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1. Sachin Kumar\Sale propertyies\upload\"/>
    </mc:Choice>
  </mc:AlternateContent>
  <bookViews>
    <workbookView xWindow="0" yWindow="0" windowWidth="20430" windowHeight="6270" tabRatio="359"/>
  </bookViews>
  <sheets>
    <sheet name="Sheet1" sheetId="1" r:id="rId1"/>
    <sheet name="Sheet2" sheetId="6" r:id="rId2"/>
    <sheet name="Bank No. " sheetId="5" r:id="rId3"/>
    <sheet name="branch"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85" i="1" l="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J1281" i="1" l="1"/>
  <c r="J1282" i="1"/>
  <c r="J1283" i="1"/>
  <c r="J1284" i="1"/>
  <c r="U1281" i="1"/>
  <c r="U1282" i="1"/>
  <c r="U1283" i="1"/>
  <c r="U1284" i="1"/>
  <c r="X1281" i="1"/>
  <c r="X1282" i="1"/>
  <c r="X1283" i="1"/>
  <c r="X1284" i="1"/>
  <c r="Z1281" i="1"/>
  <c r="Z1282" i="1"/>
  <c r="Z1283" i="1"/>
  <c r="Z1284" i="1"/>
  <c r="J1279" i="1"/>
  <c r="J1280" i="1"/>
  <c r="U1279" i="1"/>
  <c r="U1280" i="1"/>
  <c r="X1279" i="1"/>
  <c r="X1280" i="1"/>
  <c r="Z1279" i="1"/>
  <c r="Z1280" i="1"/>
  <c r="J1210" i="1" l="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J1208" i="1" l="1"/>
  <c r="J1205" i="1"/>
  <c r="J1206" i="1"/>
  <c r="J1207" i="1"/>
  <c r="J1209" i="1"/>
  <c r="U1205" i="1"/>
  <c r="U1206" i="1"/>
  <c r="U1207" i="1"/>
  <c r="U1208" i="1"/>
  <c r="U1209" i="1"/>
  <c r="X1205" i="1"/>
  <c r="X1206" i="1"/>
  <c r="X1207" i="1"/>
  <c r="X1208" i="1"/>
  <c r="X1209" i="1"/>
  <c r="Z1205" i="1"/>
  <c r="Z1206" i="1"/>
  <c r="Z1207" i="1"/>
  <c r="Z1208" i="1"/>
  <c r="Z1209" i="1"/>
  <c r="J1176" i="1" l="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J1175" i="1"/>
  <c r="J1172" i="1"/>
  <c r="J1173" i="1"/>
  <c r="J1174" i="1"/>
  <c r="U1172" i="1"/>
  <c r="U1173" i="1"/>
  <c r="U1174" i="1"/>
  <c r="U1175" i="1"/>
  <c r="X1172" i="1"/>
  <c r="X1173" i="1"/>
  <c r="X1174" i="1"/>
  <c r="X1175" i="1"/>
  <c r="Z1172" i="1"/>
  <c r="Z1173" i="1"/>
  <c r="Z1174" i="1"/>
  <c r="Z1175" i="1"/>
  <c r="Z1171" i="1" l="1"/>
  <c r="X1171" i="1"/>
  <c r="U1171" i="1"/>
  <c r="J1171" i="1"/>
  <c r="J126" i="1" l="1"/>
  <c r="J127" i="1"/>
  <c r="J277" i="1"/>
  <c r="J278" i="1"/>
  <c r="J279" i="1"/>
  <c r="J280" i="1"/>
  <c r="J281" i="1"/>
  <c r="J282" i="1"/>
  <c r="J283" i="1"/>
  <c r="J284" i="1"/>
  <c r="J285" i="1"/>
  <c r="J286" i="1"/>
  <c r="J287" i="1"/>
  <c r="J288" i="1"/>
  <c r="J289" i="1"/>
  <c r="J290" i="1"/>
  <c r="J291" i="1"/>
  <c r="J292" i="1"/>
  <c r="J305" i="1"/>
  <c r="J306" i="1"/>
  <c r="J307" i="1"/>
  <c r="J308" i="1"/>
  <c r="J309" i="1"/>
  <c r="J310" i="1"/>
  <c r="J311" i="1"/>
  <c r="J540" i="1"/>
  <c r="J541" i="1"/>
  <c r="J542" i="1"/>
  <c r="J562" i="1"/>
  <c r="J563" i="1"/>
  <c r="J564" i="1"/>
  <c r="J565" i="1"/>
  <c r="J566" i="1"/>
  <c r="J567" i="1"/>
  <c r="J568" i="1"/>
  <c r="J569" i="1"/>
  <c r="J573" i="1"/>
  <c r="J574" i="1"/>
  <c r="J575" i="1"/>
  <c r="J576" i="1"/>
  <c r="J577"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J1106" i="1"/>
  <c r="U1105" i="1"/>
  <c r="U1106" i="1"/>
  <c r="X1105" i="1"/>
  <c r="X1106" i="1"/>
  <c r="Z1105" i="1"/>
  <c r="Z1106" i="1"/>
  <c r="U1009" i="1" l="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U1005" i="1"/>
  <c r="U1006" i="1"/>
  <c r="U1007" i="1"/>
  <c r="U1008" i="1"/>
  <c r="X1005" i="1"/>
  <c r="X1006" i="1"/>
  <c r="X1007" i="1"/>
  <c r="X1008" i="1"/>
  <c r="Z1005" i="1"/>
  <c r="Z1006" i="1"/>
  <c r="Z1007" i="1"/>
  <c r="Z1008" i="1"/>
  <c r="U936" i="1" l="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U933" i="1"/>
  <c r="U934" i="1"/>
  <c r="U935" i="1"/>
  <c r="X933" i="1"/>
  <c r="X934" i="1"/>
  <c r="X935" i="1"/>
  <c r="Z933" i="1"/>
  <c r="Z934" i="1"/>
  <c r="Z935" i="1"/>
  <c r="U892" i="1" l="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U890" i="1"/>
  <c r="U891" i="1"/>
  <c r="X890" i="1"/>
  <c r="X891" i="1"/>
  <c r="Z890" i="1"/>
  <c r="Z891" i="1"/>
  <c r="U825" i="1" l="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X825" i="1"/>
  <c r="X826" i="1"/>
  <c r="X827" i="1"/>
  <c r="Z825" i="1"/>
  <c r="Z826" i="1"/>
  <c r="Z827" i="1"/>
  <c r="U753" i="1" l="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U749" i="1"/>
  <c r="U750" i="1"/>
  <c r="U751" i="1"/>
  <c r="U752" i="1"/>
  <c r="X749" i="1"/>
  <c r="X750" i="1"/>
  <c r="X751" i="1"/>
  <c r="X752" i="1"/>
  <c r="Z749" i="1"/>
  <c r="Z750" i="1"/>
  <c r="Z751" i="1"/>
  <c r="Z752" i="1"/>
  <c r="U748" i="1" l="1"/>
  <c r="X748" i="1"/>
  <c r="Z748" i="1"/>
  <c r="U745" i="1" l="1"/>
  <c r="U746" i="1"/>
  <c r="U747" i="1"/>
  <c r="X745" i="1"/>
  <c r="X746" i="1"/>
  <c r="X747" i="1"/>
  <c r="Z745" i="1"/>
  <c r="Z746" i="1"/>
  <c r="Z747" i="1"/>
  <c r="AC60" i="1" l="1"/>
  <c r="AC59" i="1"/>
  <c r="AC58" i="1"/>
  <c r="AC57" i="1"/>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283"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42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9" i="1"/>
  <c r="U278" i="1"/>
  <c r="U280" i="1"/>
  <c r="U281" i="1"/>
  <c r="U282" i="1"/>
  <c r="U695"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453"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62"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61" i="1"/>
  <c r="U454" i="1"/>
  <c r="U455" i="1"/>
  <c r="U456" i="1"/>
  <c r="U457" i="1"/>
  <c r="U585" i="1"/>
  <c r="U459" i="1"/>
  <c r="U460" i="1"/>
  <c r="U339" i="1"/>
  <c r="U161"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19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458"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X681" i="1" l="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X676" i="1"/>
  <c r="X677" i="1"/>
  <c r="X678" i="1"/>
  <c r="X679" i="1"/>
  <c r="X680" i="1"/>
  <c r="Z676" i="1"/>
  <c r="Z677" i="1"/>
  <c r="Z678" i="1"/>
  <c r="Z679" i="1"/>
  <c r="Z680" i="1"/>
  <c r="X612" i="1" l="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I561" i="1" l="1"/>
  <c r="J561" i="1" s="1"/>
  <c r="I570" i="1"/>
  <c r="J570" i="1" s="1"/>
  <c r="I571" i="1"/>
  <c r="J571" i="1" s="1"/>
  <c r="I572" i="1"/>
  <c r="J572"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I555" i="1"/>
  <c r="J555" i="1" s="1"/>
  <c r="I556" i="1"/>
  <c r="J556" i="1" s="1"/>
  <c r="I557" i="1"/>
  <c r="J557" i="1" s="1"/>
  <c r="I558" i="1"/>
  <c r="J558" i="1" s="1"/>
  <c r="I559" i="1"/>
  <c r="J559" i="1" s="1"/>
  <c r="I560" i="1"/>
  <c r="J560" i="1" s="1"/>
  <c r="X555" i="1"/>
  <c r="X556" i="1"/>
  <c r="X557" i="1"/>
  <c r="X558" i="1"/>
  <c r="X559" i="1"/>
  <c r="X560" i="1"/>
  <c r="Z555" i="1"/>
  <c r="Z556" i="1"/>
  <c r="Z557" i="1"/>
  <c r="Z558" i="1"/>
  <c r="Z559" i="1"/>
  <c r="Z560" i="1"/>
  <c r="I550" i="1" l="1"/>
  <c r="J550" i="1" s="1"/>
  <c r="I551" i="1"/>
  <c r="J551" i="1" s="1"/>
  <c r="I552" i="1"/>
  <c r="J552" i="1" s="1"/>
  <c r="I553" i="1"/>
  <c r="J553" i="1" s="1"/>
  <c r="I554" i="1"/>
  <c r="J554" i="1" s="1"/>
  <c r="X550" i="1"/>
  <c r="X551" i="1"/>
  <c r="X552" i="1"/>
  <c r="X553" i="1"/>
  <c r="X554" i="1"/>
  <c r="Z550" i="1"/>
  <c r="Z551" i="1"/>
  <c r="Z552" i="1"/>
  <c r="Z553" i="1"/>
  <c r="Z554" i="1"/>
  <c r="I545" i="1" l="1"/>
  <c r="J545" i="1" s="1"/>
  <c r="I546" i="1"/>
  <c r="J546" i="1" s="1"/>
  <c r="I547" i="1"/>
  <c r="J547" i="1" s="1"/>
  <c r="I548" i="1"/>
  <c r="J548" i="1" s="1"/>
  <c r="I549" i="1"/>
  <c r="J549" i="1" s="1"/>
  <c r="X545" i="1"/>
  <c r="X546" i="1"/>
  <c r="X547" i="1"/>
  <c r="X548" i="1"/>
  <c r="X549" i="1"/>
  <c r="Z545" i="1"/>
  <c r="Z546" i="1"/>
  <c r="Z547" i="1"/>
  <c r="Z548" i="1"/>
  <c r="Z549" i="1"/>
  <c r="I544" i="1" l="1"/>
  <c r="J544" i="1" s="1"/>
  <c r="X544" i="1"/>
  <c r="Z544" i="1"/>
  <c r="I543" i="1"/>
  <c r="J543" i="1" s="1"/>
  <c r="X543" i="1"/>
  <c r="Z543" i="1"/>
  <c r="I498" i="1" l="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I495" i="1" l="1"/>
  <c r="J495" i="1" s="1"/>
  <c r="I496" i="1"/>
  <c r="J496" i="1" s="1"/>
  <c r="I497" i="1"/>
  <c r="J497" i="1" s="1"/>
  <c r="X495" i="1"/>
  <c r="X496" i="1"/>
  <c r="X497" i="1"/>
  <c r="Z495" i="1"/>
  <c r="Z496" i="1"/>
  <c r="Z497" i="1"/>
  <c r="I456" i="1" l="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I453" i="1" l="1"/>
  <c r="J453" i="1" s="1"/>
  <c r="I454" i="1"/>
  <c r="J454" i="1" s="1"/>
  <c r="I455" i="1"/>
  <c r="J455" i="1" s="1"/>
  <c r="X453" i="1"/>
  <c r="X454" i="1"/>
  <c r="X455" i="1"/>
  <c r="Z453" i="1"/>
  <c r="Z454" i="1"/>
  <c r="Z455" i="1"/>
  <c r="I407" i="1" l="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I404" i="1" l="1"/>
  <c r="J404" i="1" s="1"/>
  <c r="I405" i="1"/>
  <c r="J405" i="1" s="1"/>
  <c r="I406" i="1"/>
  <c r="J406" i="1" s="1"/>
  <c r="X404" i="1"/>
  <c r="X405" i="1"/>
  <c r="X406" i="1"/>
  <c r="Z404" i="1"/>
  <c r="Z405" i="1"/>
  <c r="Z406" i="1"/>
  <c r="I366" i="1" l="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I361" i="1" l="1"/>
  <c r="J361" i="1" s="1"/>
  <c r="I362" i="1"/>
  <c r="J362" i="1" s="1"/>
  <c r="I363" i="1"/>
  <c r="J363" i="1" s="1"/>
  <c r="I364" i="1"/>
  <c r="J364" i="1" s="1"/>
  <c r="I365" i="1"/>
  <c r="J365" i="1" s="1"/>
  <c r="X361" i="1"/>
  <c r="X362" i="1"/>
  <c r="X363" i="1"/>
  <c r="X364" i="1"/>
  <c r="X365" i="1"/>
  <c r="Z361" i="1"/>
  <c r="Z362" i="1"/>
  <c r="Z363" i="1"/>
  <c r="Z364" i="1"/>
  <c r="Z365" i="1"/>
  <c r="I339" i="1" l="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X339" i="1"/>
  <c r="X340" i="1"/>
  <c r="X341" i="1"/>
  <c r="X342" i="1"/>
  <c r="X343" i="1"/>
  <c r="X344" i="1"/>
  <c r="X345" i="1"/>
  <c r="X346" i="1"/>
  <c r="X347" i="1"/>
  <c r="X348" i="1"/>
  <c r="X349" i="1"/>
  <c r="X350" i="1"/>
  <c r="X351" i="1"/>
  <c r="X352" i="1"/>
  <c r="X353" i="1"/>
  <c r="X354" i="1"/>
  <c r="X355" i="1"/>
  <c r="X356" i="1"/>
  <c r="X357" i="1"/>
  <c r="X358" i="1"/>
  <c r="X359" i="1"/>
  <c r="X360" i="1"/>
  <c r="Z339" i="1"/>
  <c r="Z340" i="1"/>
  <c r="Z341" i="1"/>
  <c r="Z342" i="1"/>
  <c r="Z343" i="1"/>
  <c r="Z344" i="1"/>
  <c r="Z345" i="1"/>
  <c r="Z346" i="1"/>
  <c r="Z347" i="1"/>
  <c r="Z348" i="1"/>
  <c r="Z349" i="1"/>
  <c r="Z350" i="1"/>
  <c r="Z351" i="1"/>
  <c r="Z352" i="1"/>
  <c r="Z353" i="1"/>
  <c r="Z354" i="1"/>
  <c r="Z355" i="1"/>
  <c r="Z356" i="1"/>
  <c r="Z357" i="1"/>
  <c r="Z358" i="1"/>
  <c r="Z359" i="1"/>
  <c r="Z360" i="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X327" i="1"/>
  <c r="X328" i="1"/>
  <c r="X329" i="1"/>
  <c r="X330" i="1"/>
  <c r="X331" i="1"/>
  <c r="X332" i="1"/>
  <c r="X333" i="1"/>
  <c r="X334" i="1"/>
  <c r="X335" i="1"/>
  <c r="X336" i="1"/>
  <c r="X337" i="1"/>
  <c r="X338" i="1"/>
  <c r="Z327" i="1"/>
  <c r="Z328" i="1"/>
  <c r="Z329" i="1"/>
  <c r="Z330" i="1"/>
  <c r="Z331" i="1"/>
  <c r="Z332" i="1"/>
  <c r="Z333" i="1"/>
  <c r="Z334" i="1"/>
  <c r="Z335" i="1"/>
  <c r="Z336" i="1"/>
  <c r="Z337" i="1"/>
  <c r="Z338" i="1"/>
  <c r="I3" i="1"/>
  <c r="J3" i="1" s="1"/>
  <c r="I4" i="1"/>
  <c r="J4" i="1" s="1"/>
  <c r="I5" i="1"/>
  <c r="J5" i="1" s="1"/>
  <c r="I6" i="1"/>
  <c r="J6" i="1" s="1"/>
  <c r="I7" i="1"/>
  <c r="J7" i="1" s="1"/>
  <c r="I8" i="1"/>
  <c r="J8" i="1" s="1"/>
  <c r="I9" i="1"/>
  <c r="J9" i="1" s="1"/>
  <c r="I10" i="1"/>
  <c r="J10" i="1" s="1"/>
  <c r="I11" i="1"/>
  <c r="J11" i="1" s="1"/>
  <c r="J12" i="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J45" i="1"/>
  <c r="I46" i="1"/>
  <c r="J46" i="1" s="1"/>
  <c r="I47" i="1"/>
  <c r="J47" i="1" s="1"/>
  <c r="I48" i="1"/>
  <c r="J48" i="1" s="1"/>
  <c r="I49" i="1"/>
  <c r="J49" i="1" s="1"/>
  <c r="I50" i="1"/>
  <c r="J50" i="1" s="1"/>
  <c r="I51" i="1"/>
  <c r="J51" i="1" s="1"/>
  <c r="I52" i="1"/>
  <c r="J52" i="1" s="1"/>
  <c r="I53" i="1"/>
  <c r="J53" i="1" s="1"/>
  <c r="I54" i="1"/>
  <c r="J54" i="1" s="1"/>
  <c r="I55" i="1"/>
  <c r="J55" i="1" s="1"/>
  <c r="I56" i="1"/>
  <c r="J56" i="1" s="1"/>
  <c r="J57" i="1"/>
  <c r="J58" i="1"/>
  <c r="J59" i="1"/>
  <c r="J60" i="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J103" i="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J245" i="1"/>
  <c r="I246" i="1"/>
  <c r="J246" i="1" s="1"/>
  <c r="I247" i="1"/>
  <c r="J247" i="1" s="1"/>
  <c r="J248" i="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2" i="1"/>
  <c r="J2" i="1" s="1"/>
  <c r="X324" i="1" l="1"/>
  <c r="X325" i="1"/>
  <c r="X326" i="1"/>
  <c r="Z324" i="1"/>
  <c r="Z325" i="1"/>
  <c r="Z326" i="1"/>
  <c r="X317" i="1"/>
  <c r="X318" i="1"/>
  <c r="X319" i="1"/>
  <c r="X320" i="1"/>
  <c r="X321" i="1"/>
  <c r="X322" i="1"/>
  <c r="X323" i="1"/>
  <c r="Z317" i="1"/>
  <c r="Z318" i="1"/>
  <c r="Z319" i="1"/>
  <c r="Z320" i="1"/>
  <c r="Z321" i="1"/>
  <c r="Z322" i="1"/>
  <c r="Z323" i="1"/>
  <c r="X279" i="1" l="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X277" i="1"/>
  <c r="X278" i="1"/>
  <c r="Z277" i="1"/>
  <c r="Z278" i="1"/>
  <c r="AC276" i="1" l="1"/>
  <c r="X276" i="1"/>
  <c r="Z276" i="1"/>
  <c r="AC273" i="1"/>
  <c r="AC274" i="1"/>
  <c r="AC275" i="1"/>
  <c r="X273" i="1"/>
  <c r="X274" i="1"/>
  <c r="X275" i="1"/>
  <c r="Z273" i="1"/>
  <c r="Z274" i="1"/>
  <c r="Z275" i="1"/>
  <c r="AC265" i="1"/>
  <c r="AC266" i="1"/>
  <c r="AC267" i="1"/>
  <c r="AC268" i="1"/>
  <c r="AC269" i="1"/>
  <c r="AC270" i="1"/>
  <c r="AC271" i="1"/>
  <c r="AC272" i="1"/>
  <c r="X265" i="1"/>
  <c r="X266" i="1"/>
  <c r="X267" i="1"/>
  <c r="X268" i="1"/>
  <c r="X269" i="1"/>
  <c r="X270" i="1"/>
  <c r="X271" i="1"/>
  <c r="X272" i="1"/>
  <c r="Z265" i="1"/>
  <c r="Z266" i="1"/>
  <c r="Z267" i="1"/>
  <c r="Z268" i="1"/>
  <c r="Z269" i="1"/>
  <c r="Z270" i="1"/>
  <c r="Z271" i="1"/>
  <c r="Z272" i="1"/>
  <c r="AC257" i="1"/>
  <c r="AC258" i="1"/>
  <c r="AC259" i="1"/>
  <c r="AC260" i="1"/>
  <c r="AC261" i="1"/>
  <c r="AC262" i="1"/>
  <c r="AC263" i="1"/>
  <c r="AC264" i="1"/>
  <c r="X264" i="1"/>
  <c r="Z264" i="1"/>
  <c r="X257" i="1"/>
  <c r="X258" i="1"/>
  <c r="X259" i="1"/>
  <c r="X260" i="1"/>
  <c r="X261" i="1"/>
  <c r="X262" i="1"/>
  <c r="X263" i="1"/>
  <c r="Z257" i="1"/>
  <c r="Z258" i="1"/>
  <c r="Z259" i="1"/>
  <c r="Z260" i="1"/>
  <c r="Z261" i="1"/>
  <c r="Z262" i="1"/>
  <c r="Z263" i="1"/>
  <c r="AC253" i="1" l="1"/>
  <c r="AC254" i="1"/>
  <c r="AC255" i="1"/>
  <c r="AC256" i="1"/>
  <c r="X253" i="1"/>
  <c r="X254" i="1"/>
  <c r="X255" i="1"/>
  <c r="X256" i="1"/>
  <c r="Z253" i="1"/>
  <c r="Z254" i="1"/>
  <c r="Z255" i="1"/>
  <c r="Z256" i="1"/>
  <c r="AC245" i="1" l="1"/>
  <c r="AC246" i="1"/>
  <c r="AC247" i="1"/>
  <c r="AC248" i="1"/>
  <c r="AC249" i="1"/>
  <c r="AC250" i="1"/>
  <c r="AC251" i="1"/>
  <c r="AC252" i="1"/>
  <c r="X252" i="1"/>
  <c r="Z252" i="1"/>
  <c r="X251" i="1"/>
  <c r="Z251" i="1"/>
  <c r="X250" i="1"/>
  <c r="Z250" i="1"/>
  <c r="X249" i="1"/>
  <c r="Z249" i="1"/>
  <c r="X248" i="1"/>
  <c r="Z248" i="1"/>
  <c r="X247" i="1"/>
  <c r="Z247" i="1"/>
  <c r="X246" i="1"/>
  <c r="Z246" i="1"/>
  <c r="X245" i="1"/>
  <c r="Z245" i="1"/>
  <c r="AC244" i="1"/>
  <c r="AC239" i="1"/>
  <c r="AC240" i="1"/>
  <c r="AC241" i="1"/>
  <c r="AC242" i="1"/>
  <c r="AC243" i="1"/>
  <c r="AC235" i="1"/>
  <c r="AC236" i="1"/>
  <c r="AC237" i="1"/>
  <c r="AC238" i="1"/>
  <c r="X241" i="1"/>
  <c r="X242" i="1"/>
  <c r="X243" i="1"/>
  <c r="X244" i="1"/>
  <c r="Z241" i="1"/>
  <c r="Z242" i="1"/>
  <c r="Z243" i="1"/>
  <c r="Z244" i="1"/>
  <c r="X240" i="1" l="1"/>
  <c r="Z240" i="1"/>
  <c r="X239" i="1"/>
  <c r="Z239" i="1"/>
  <c r="X238" i="1"/>
  <c r="Z238" i="1"/>
  <c r="X237" i="1"/>
  <c r="Z237" i="1"/>
  <c r="X235" i="1"/>
  <c r="X236" i="1"/>
  <c r="Z235" i="1"/>
  <c r="Z236" i="1"/>
  <c r="AC234" i="1" l="1"/>
  <c r="AC233" i="1"/>
  <c r="X233" i="1"/>
  <c r="X234" i="1"/>
  <c r="Z233" i="1"/>
  <c r="Z234" i="1"/>
  <c r="AC222" i="1" l="1"/>
  <c r="AC223" i="1"/>
  <c r="AC224" i="1"/>
  <c r="AC225" i="1"/>
  <c r="AC226" i="1"/>
  <c r="AC227" i="1"/>
  <c r="AC228" i="1"/>
  <c r="AC229" i="1"/>
  <c r="AC230" i="1"/>
  <c r="AC231" i="1"/>
  <c r="AC232" i="1"/>
  <c r="X232" i="1"/>
  <c r="Z232" i="1"/>
  <c r="X231" i="1"/>
  <c r="Z231" i="1"/>
  <c r="X230" i="1"/>
  <c r="Z230" i="1"/>
  <c r="X229" i="1"/>
  <c r="Z229" i="1"/>
  <c r="X228" i="1"/>
  <c r="Z228" i="1"/>
  <c r="X227" i="1"/>
  <c r="Z227" i="1"/>
  <c r="X226" i="1"/>
  <c r="Z226" i="1"/>
  <c r="X225" i="1"/>
  <c r="Z225" i="1"/>
  <c r="X222" i="1"/>
  <c r="X223" i="1"/>
  <c r="X224" i="1"/>
  <c r="Z222" i="1"/>
  <c r="Z223" i="1"/>
  <c r="Z224" i="1"/>
  <c r="AC212" i="1" l="1"/>
  <c r="AC213" i="1"/>
  <c r="AC214" i="1"/>
  <c r="AC215" i="1"/>
  <c r="AC216" i="1"/>
  <c r="AC217" i="1"/>
  <c r="AC218" i="1"/>
  <c r="AC219" i="1"/>
  <c r="AC220" i="1"/>
  <c r="AC221" i="1"/>
  <c r="X221" i="1"/>
  <c r="Z221" i="1"/>
  <c r="X220" i="1"/>
  <c r="Z220" i="1"/>
  <c r="X219" i="1"/>
  <c r="Z219" i="1"/>
  <c r="X218" i="1"/>
  <c r="Z218" i="1"/>
  <c r="X217" i="1"/>
  <c r="Z217" i="1"/>
  <c r="X212" i="1"/>
  <c r="X213" i="1"/>
  <c r="X214" i="1"/>
  <c r="X215" i="1"/>
  <c r="X216" i="1"/>
  <c r="Z212" i="1"/>
  <c r="Z213" i="1"/>
  <c r="Z214" i="1"/>
  <c r="Z215" i="1"/>
  <c r="Z216" i="1"/>
  <c r="AC202" i="1" l="1"/>
  <c r="AC203" i="1"/>
  <c r="AC204" i="1"/>
  <c r="AC205" i="1"/>
  <c r="AC206" i="1"/>
  <c r="AC207" i="1"/>
  <c r="AC208" i="1"/>
  <c r="AC209" i="1"/>
  <c r="AC210" i="1"/>
  <c r="AC211" i="1"/>
  <c r="X211" i="1" l="1"/>
  <c r="Z211" i="1"/>
  <c r="X210" i="1"/>
  <c r="Z210" i="1"/>
  <c r="X208" i="1"/>
  <c r="X209" i="1"/>
  <c r="Z208" i="1"/>
  <c r="Z209" i="1"/>
  <c r="X202" i="1"/>
  <c r="X203" i="1"/>
  <c r="X204" i="1"/>
  <c r="X205" i="1"/>
  <c r="X206" i="1"/>
  <c r="X207" i="1"/>
  <c r="Z202" i="1"/>
  <c r="Z203" i="1"/>
  <c r="Z204" i="1"/>
  <c r="Z205" i="1"/>
  <c r="Z206" i="1"/>
  <c r="Z207" i="1"/>
  <c r="AC192" i="1" l="1"/>
  <c r="AC193" i="1"/>
  <c r="AC194" i="1"/>
  <c r="AC195" i="1"/>
  <c r="AC196" i="1"/>
  <c r="AC197" i="1"/>
  <c r="AC198" i="1"/>
  <c r="AC199" i="1"/>
  <c r="AC200" i="1"/>
  <c r="AC201" i="1"/>
  <c r="X192" i="1" l="1"/>
  <c r="X193" i="1"/>
  <c r="X194" i="1"/>
  <c r="X195" i="1"/>
  <c r="X196" i="1"/>
  <c r="X197" i="1"/>
  <c r="X198" i="1"/>
  <c r="X199" i="1"/>
  <c r="X200" i="1"/>
  <c r="X201" i="1"/>
  <c r="Z192" i="1"/>
  <c r="Z193" i="1"/>
  <c r="Z194" i="1"/>
  <c r="Z195" i="1"/>
  <c r="Z196" i="1"/>
  <c r="Z197" i="1"/>
  <c r="Z198" i="1"/>
  <c r="Z199" i="1"/>
  <c r="Z200" i="1"/>
  <c r="Z201" i="1"/>
  <c r="AC189" i="1" l="1"/>
  <c r="AC190" i="1"/>
  <c r="AC191" i="1"/>
  <c r="Z191" i="1"/>
  <c r="Z190" i="1"/>
  <c r="Z189" i="1"/>
  <c r="AC187" i="1" l="1"/>
  <c r="AC188" i="1"/>
  <c r="Z187" i="1"/>
  <c r="Z188" i="1"/>
  <c r="AC177" i="1" l="1"/>
  <c r="AC178" i="1"/>
  <c r="AC179" i="1"/>
  <c r="AC180" i="1"/>
  <c r="AC181" i="1"/>
  <c r="AC182" i="1"/>
  <c r="AC183" i="1"/>
  <c r="AC184" i="1"/>
  <c r="AC185" i="1"/>
  <c r="AC186" i="1"/>
  <c r="X177" i="1"/>
  <c r="X178" i="1"/>
  <c r="X179" i="1"/>
  <c r="X180" i="1"/>
  <c r="X181" i="1"/>
  <c r="X182" i="1"/>
  <c r="X183" i="1"/>
  <c r="X184" i="1"/>
  <c r="X185" i="1"/>
  <c r="X186" i="1"/>
  <c r="Z177" i="1"/>
  <c r="Z178" i="1"/>
  <c r="Z179" i="1"/>
  <c r="Z180" i="1"/>
  <c r="Z181" i="1"/>
  <c r="Z182" i="1"/>
  <c r="Z183" i="1"/>
  <c r="Z184" i="1"/>
  <c r="Z185" i="1"/>
  <c r="Z186" i="1"/>
  <c r="AC168" i="1"/>
  <c r="AC169" i="1"/>
  <c r="AC170" i="1"/>
  <c r="AC171" i="1"/>
  <c r="AC172" i="1"/>
  <c r="AC173" i="1"/>
  <c r="AC174" i="1"/>
  <c r="AC175" i="1"/>
  <c r="AC176" i="1"/>
  <c r="X168" i="1"/>
  <c r="X169" i="1"/>
  <c r="X170" i="1"/>
  <c r="X171" i="1"/>
  <c r="X172" i="1"/>
  <c r="X173" i="1"/>
  <c r="X174" i="1"/>
  <c r="X175" i="1"/>
  <c r="X176" i="1"/>
  <c r="Z168" i="1"/>
  <c r="Z169" i="1"/>
  <c r="Z170" i="1"/>
  <c r="Z171" i="1"/>
  <c r="Z172" i="1"/>
  <c r="Z173" i="1"/>
  <c r="Z174" i="1"/>
  <c r="Z175" i="1"/>
  <c r="Z176" i="1"/>
  <c r="AC158" i="1" l="1"/>
  <c r="AC159" i="1"/>
  <c r="AC160" i="1"/>
  <c r="AC161" i="1"/>
  <c r="AC162" i="1"/>
  <c r="AC163" i="1"/>
  <c r="AC164" i="1"/>
  <c r="AC165" i="1"/>
  <c r="AC166" i="1"/>
  <c r="AC167" i="1"/>
  <c r="X167" i="1" l="1"/>
  <c r="Z167" i="1"/>
  <c r="X166" i="1"/>
  <c r="Z166" i="1"/>
  <c r="X158" i="1"/>
  <c r="X159" i="1"/>
  <c r="X160" i="1"/>
  <c r="X161" i="1"/>
  <c r="X162" i="1"/>
  <c r="X163" i="1"/>
  <c r="X164" i="1"/>
  <c r="X165" i="1"/>
  <c r="Z158" i="1"/>
  <c r="Z159" i="1"/>
  <c r="Z160" i="1"/>
  <c r="Z161" i="1"/>
  <c r="Z162" i="1"/>
  <c r="Z163" i="1"/>
  <c r="Z164" i="1"/>
  <c r="Z165" i="1"/>
  <c r="AC157" i="1" l="1"/>
  <c r="AC146" i="1" l="1"/>
  <c r="AC147" i="1"/>
  <c r="AC148" i="1"/>
  <c r="AC149" i="1"/>
  <c r="AC150" i="1"/>
  <c r="AC151" i="1"/>
  <c r="AC152" i="1"/>
  <c r="AC153" i="1"/>
  <c r="AC154" i="1"/>
  <c r="AC155" i="1"/>
  <c r="AC156" i="1"/>
  <c r="X157" i="1"/>
  <c r="Z157" i="1"/>
  <c r="X156" i="1"/>
  <c r="Z156" i="1"/>
  <c r="X155" i="1"/>
  <c r="Z155" i="1"/>
  <c r="X154" i="1"/>
  <c r="Z154" i="1"/>
  <c r="X153" i="1"/>
  <c r="Z153" i="1"/>
  <c r="X152" i="1"/>
  <c r="Z152" i="1"/>
  <c r="X151" i="1"/>
  <c r="Z151" i="1"/>
  <c r="X146" i="1"/>
  <c r="X147" i="1"/>
  <c r="X148" i="1"/>
  <c r="X149" i="1"/>
  <c r="X150" i="1"/>
  <c r="Z146" i="1"/>
  <c r="Z147" i="1"/>
  <c r="Z148" i="1"/>
  <c r="Z149" i="1"/>
  <c r="Z150" i="1"/>
  <c r="AC139" i="1"/>
  <c r="AC140" i="1"/>
  <c r="AC141" i="1"/>
  <c r="AC142" i="1"/>
  <c r="AC143" i="1"/>
  <c r="AC144" i="1"/>
  <c r="AC145" i="1"/>
  <c r="X139" i="1"/>
  <c r="X140" i="1"/>
  <c r="X141" i="1"/>
  <c r="X142" i="1"/>
  <c r="X143" i="1"/>
  <c r="X144" i="1"/>
  <c r="X145" i="1"/>
  <c r="Z139" i="1"/>
  <c r="Z140" i="1"/>
  <c r="Z141" i="1"/>
  <c r="Z142" i="1"/>
  <c r="Z143" i="1"/>
  <c r="Z144" i="1"/>
  <c r="Z145" i="1"/>
  <c r="AC137" i="1"/>
  <c r="AC138" i="1"/>
  <c r="AC136" i="1"/>
  <c r="AC135" i="1" l="1"/>
  <c r="AC131" i="1"/>
  <c r="AC132" i="1"/>
  <c r="AC133" i="1"/>
  <c r="AC134" i="1"/>
  <c r="AC130" i="1"/>
  <c r="X138" i="1"/>
  <c r="Z138" i="1"/>
  <c r="X137" i="1"/>
  <c r="Z137" i="1"/>
  <c r="X130" i="1" l="1"/>
  <c r="X131" i="1"/>
  <c r="X132" i="1"/>
  <c r="X133" i="1"/>
  <c r="X134" i="1"/>
  <c r="X135" i="1"/>
  <c r="X136" i="1"/>
  <c r="Z130" i="1"/>
  <c r="Z131" i="1"/>
  <c r="Z132" i="1"/>
  <c r="Z133" i="1"/>
  <c r="Z134" i="1"/>
  <c r="Z135" i="1"/>
  <c r="Z136" i="1"/>
  <c r="Z129" i="1" l="1"/>
  <c r="Z128" i="1" l="1"/>
  <c r="Z127" i="1"/>
  <c r="Z126" i="1"/>
  <c r="X125" i="1"/>
  <c r="Z125" i="1"/>
  <c r="X123" i="1" l="1"/>
  <c r="X124" i="1"/>
  <c r="Z123" i="1"/>
  <c r="Z124" i="1"/>
  <c r="X122" i="1" l="1"/>
  <c r="Z122" i="1"/>
  <c r="X121" i="1"/>
  <c r="Z121" i="1"/>
  <c r="X116" i="1"/>
  <c r="X117" i="1"/>
  <c r="X118" i="1"/>
  <c r="X119" i="1"/>
  <c r="X120" i="1"/>
  <c r="Z116" i="1"/>
  <c r="Z117" i="1"/>
  <c r="Z118" i="1"/>
  <c r="Z119" i="1"/>
  <c r="Z120" i="1"/>
  <c r="X115" i="1" l="1"/>
  <c r="Z115" i="1"/>
  <c r="X114" i="1"/>
  <c r="Z114" i="1"/>
  <c r="X113" i="1"/>
  <c r="Z113" i="1"/>
  <c r="X112" i="1"/>
  <c r="Z112" i="1"/>
  <c r="X111" i="1"/>
  <c r="Z111" i="1"/>
  <c r="X110" i="1"/>
  <c r="Z110" i="1"/>
  <c r="X109" i="1"/>
  <c r="Z109" i="1"/>
  <c r="X108" i="1" l="1"/>
  <c r="Z108" i="1"/>
  <c r="X107" i="1"/>
  <c r="Z107" i="1"/>
  <c r="X106" i="1"/>
  <c r="Z106" i="1"/>
  <c r="X105" i="1"/>
  <c r="Z105" i="1"/>
  <c r="X104" i="1"/>
  <c r="Z104" i="1"/>
  <c r="X103" i="1"/>
  <c r="Z103" i="1"/>
  <c r="X102" i="1"/>
  <c r="Z102" i="1"/>
  <c r="X100" i="1"/>
  <c r="X101" i="1"/>
  <c r="Z100" i="1"/>
  <c r="Z101" i="1"/>
  <c r="X98" i="1"/>
  <c r="X99" i="1"/>
  <c r="Z98" i="1"/>
  <c r="Z99" i="1"/>
  <c r="X97" i="1"/>
  <c r="Z97" i="1"/>
  <c r="X96" i="1"/>
  <c r="Z96" i="1"/>
  <c r="X95" i="1"/>
  <c r="Z95" i="1"/>
  <c r="X94" i="1"/>
  <c r="Z94" i="1"/>
  <c r="X93" i="1"/>
  <c r="Z93" i="1"/>
  <c r="X92" i="1" l="1"/>
  <c r="Z92" i="1"/>
  <c r="X87" i="1"/>
  <c r="X88" i="1"/>
  <c r="X89" i="1"/>
  <c r="X90" i="1"/>
  <c r="X91" i="1"/>
  <c r="Z87" i="1"/>
  <c r="Z88" i="1"/>
  <c r="Z89" i="1"/>
  <c r="Z90" i="1"/>
  <c r="Z91" i="1"/>
  <c r="X86" i="1"/>
  <c r="Z86" i="1"/>
  <c r="X85" i="1"/>
  <c r="Z85" i="1"/>
  <c r="X84" i="1"/>
  <c r="Z84" i="1"/>
  <c r="X83" i="1"/>
  <c r="Z83" i="1"/>
  <c r="X82" i="1"/>
  <c r="Z82" i="1"/>
  <c r="X81" i="1"/>
  <c r="Z81" i="1"/>
  <c r="X80" i="1"/>
  <c r="Z80" i="1"/>
  <c r="X79" i="1"/>
  <c r="Z79" i="1"/>
  <c r="X78" i="1"/>
  <c r="Z78" i="1"/>
  <c r="X77" i="1" l="1"/>
  <c r="Z77" i="1"/>
  <c r="X76" i="1"/>
  <c r="Z76" i="1"/>
  <c r="X75" i="1"/>
  <c r="Z75" i="1"/>
  <c r="X74" i="1"/>
  <c r="Z74" i="1"/>
  <c r="X68" i="1"/>
  <c r="X69" i="1"/>
  <c r="X70" i="1"/>
  <c r="X71" i="1"/>
  <c r="X72" i="1"/>
  <c r="X73" i="1"/>
  <c r="Z68" i="1"/>
  <c r="Z69" i="1"/>
  <c r="Z70" i="1"/>
  <c r="Z71" i="1"/>
  <c r="Z72" i="1"/>
  <c r="Z73" i="1"/>
  <c r="X62" i="1"/>
  <c r="X63" i="1"/>
  <c r="X64" i="1"/>
  <c r="X65" i="1"/>
  <c r="X66" i="1"/>
  <c r="X67" i="1"/>
  <c r="Z62" i="1"/>
  <c r="Z63" i="1"/>
  <c r="Z64" i="1"/>
  <c r="Z65" i="1"/>
  <c r="Z66" i="1"/>
  <c r="Z67" i="1"/>
  <c r="X57" i="1"/>
  <c r="X58" i="1"/>
  <c r="X59" i="1"/>
  <c r="X60" i="1"/>
  <c r="X61" i="1"/>
  <c r="Z57" i="1"/>
  <c r="Z58" i="1"/>
  <c r="Z59" i="1"/>
  <c r="Z60" i="1"/>
  <c r="Z61" i="1"/>
  <c r="X56" i="1" l="1"/>
  <c r="Z56" i="1"/>
  <c r="X55" i="1"/>
  <c r="Z55" i="1"/>
  <c r="X54" i="1"/>
  <c r="Z54" i="1"/>
  <c r="X53" i="1"/>
  <c r="Z53" i="1"/>
  <c r="X52" i="1"/>
  <c r="Z52" i="1"/>
  <c r="X51" i="1"/>
  <c r="Z51" i="1"/>
  <c r="X50" i="1"/>
  <c r="Z50" i="1"/>
  <c r="X49" i="1"/>
  <c r="Z49" i="1"/>
  <c r="X48" i="1"/>
  <c r="Z48" i="1"/>
  <c r="X47" i="1"/>
  <c r="Z47" i="1"/>
  <c r="X46" i="1"/>
  <c r="Z46" i="1"/>
  <c r="X45" i="1"/>
  <c r="Z45" i="1"/>
  <c r="X44" i="1"/>
  <c r="Z44" i="1"/>
  <c r="X43" i="1"/>
  <c r="Z43" i="1"/>
  <c r="X42" i="1" l="1"/>
  <c r="Z42" i="1"/>
  <c r="X41" i="1"/>
  <c r="Z41" i="1"/>
  <c r="X40" i="1"/>
  <c r="Z40" i="1"/>
  <c r="X39" i="1"/>
  <c r="Z39" i="1"/>
  <c r="X36" i="1"/>
  <c r="X37" i="1"/>
  <c r="X38" i="1"/>
  <c r="Z36" i="1"/>
  <c r="Z37" i="1"/>
  <c r="Z38" i="1"/>
  <c r="X35" i="1" l="1"/>
  <c r="Z35" i="1"/>
  <c r="X34" i="1"/>
  <c r="Z34" i="1"/>
  <c r="X33" i="1"/>
  <c r="Z33" i="1"/>
  <c r="X32" i="1" l="1"/>
  <c r="Z32" i="1"/>
  <c r="X30" i="1"/>
  <c r="X31" i="1"/>
  <c r="Z30" i="1"/>
  <c r="Z31" i="1"/>
  <c r="X28" i="1"/>
  <c r="X29" i="1"/>
  <c r="Z28" i="1"/>
  <c r="Z29" i="1"/>
  <c r="X27" i="1"/>
  <c r="Z27" i="1"/>
  <c r="X26" i="1"/>
  <c r="Z26" i="1"/>
  <c r="X25" i="1"/>
  <c r="Z25" i="1"/>
  <c r="X24" i="1"/>
  <c r="Z24" i="1"/>
  <c r="X23" i="1"/>
  <c r="Z23" i="1"/>
  <c r="X18" i="1"/>
  <c r="X19" i="1"/>
  <c r="X20" i="1"/>
  <c r="X21" i="1"/>
  <c r="X22" i="1"/>
  <c r="Z18" i="1"/>
  <c r="Z19" i="1"/>
  <c r="Z20" i="1"/>
  <c r="Z21" i="1"/>
  <c r="Z22" i="1"/>
  <c r="X2" i="1"/>
  <c r="X3" i="1"/>
  <c r="X4" i="1"/>
  <c r="X5" i="1"/>
  <c r="X6" i="1"/>
  <c r="X7" i="1"/>
  <c r="X8" i="1"/>
  <c r="X9" i="1"/>
  <c r="X10" i="1"/>
  <c r="X11" i="1"/>
  <c r="X12" i="1"/>
  <c r="X13" i="1"/>
  <c r="X14" i="1"/>
  <c r="X15" i="1"/>
  <c r="X16" i="1"/>
  <c r="X17" i="1"/>
  <c r="Z2" i="1"/>
  <c r="Z3" i="1"/>
  <c r="Z4" i="1"/>
  <c r="Z5" i="1"/>
  <c r="Z6" i="1"/>
  <c r="Z7" i="1"/>
  <c r="Z8" i="1"/>
  <c r="Z9" i="1"/>
  <c r="Z10" i="1"/>
  <c r="Z11" i="1"/>
  <c r="Z12" i="1"/>
  <c r="Z13" i="1"/>
  <c r="Z14" i="1"/>
  <c r="Z15" i="1"/>
  <c r="Z16" i="1"/>
  <c r="Z17" i="1"/>
</calcChain>
</file>

<file path=xl/sharedStrings.xml><?xml version="1.0" encoding="utf-8"?>
<sst xmlns="http://schemas.openxmlformats.org/spreadsheetml/2006/main" count="23217" uniqueCount="7750">
  <si>
    <t>col1</t>
  </si>
  <si>
    <t>col2</t>
  </si>
  <si>
    <t>col3</t>
  </si>
  <si>
    <t>Sr. No.</t>
  </si>
  <si>
    <t>Branch</t>
  </si>
  <si>
    <t>Branch Code</t>
  </si>
  <si>
    <t>Borrowers</t>
  </si>
  <si>
    <t>Reserve Price</t>
  </si>
  <si>
    <t>Auction Date</t>
  </si>
  <si>
    <t>Authorised Person</t>
  </si>
  <si>
    <t>Contact</t>
  </si>
  <si>
    <t>East Delhi</t>
  </si>
  <si>
    <t>New Delhi-Overseas Panchkuian Road</t>
  </si>
  <si>
    <t>Symbolic</t>
  </si>
  <si>
    <t>Panchkuian Road, Delhi</t>
  </si>
  <si>
    <t>Mrs. Reshu Devi W/O Mr. Zaffar Hussain Bhatt &amp; Mr. Zaffar Hussain Bhatt H/O Mrs Reshu Devi</t>
  </si>
  <si>
    <t>Sh. Parveen Sharma &amp; Smt. Priyanka Sharma</t>
  </si>
  <si>
    <t>M/S Om Shree Promoters Pvt Ltd, Shilpi Jain</t>
  </si>
  <si>
    <t>M/S Shree Paras Sanitations-Prop-Nikhiljain</t>
  </si>
  <si>
    <t>Physical</t>
  </si>
  <si>
    <t>Akhouri Binay</t>
  </si>
  <si>
    <t>30-12-2022 (FE)</t>
  </si>
  <si>
    <t>State</t>
  </si>
  <si>
    <t>District</t>
  </si>
  <si>
    <t>City/Village</t>
  </si>
  <si>
    <t>Delhi</t>
  </si>
  <si>
    <t>Uttar Pradesh</t>
  </si>
  <si>
    <t>Ghaziabad</t>
  </si>
  <si>
    <t>New Delhi</t>
  </si>
  <si>
    <t>Khari Baoli</t>
  </si>
  <si>
    <t>Paharganj, Delhi</t>
  </si>
  <si>
    <t>M/S Alankar Offset Printer- Proprietor- Smt Neelu Kapoor</t>
  </si>
  <si>
    <t>M/S Gupta Export Garments –Prop. Shri Anil Kumar Gupta</t>
  </si>
  <si>
    <t>M/S Shree Balaji Enterprises Prop. Mrs. Seema Sharma</t>
  </si>
  <si>
    <t>Surendra Singh</t>
  </si>
  <si>
    <t>31-12-22 (FE)</t>
  </si>
  <si>
    <t>Bank</t>
  </si>
  <si>
    <t>Auction Status</t>
  </si>
  <si>
    <t>Due in Lakh</t>
  </si>
  <si>
    <t xml:space="preserve">Reserve Price </t>
  </si>
  <si>
    <t>Property Type</t>
  </si>
  <si>
    <t>1RDLPEDCS01BC51</t>
  </si>
  <si>
    <t>Haryana</t>
  </si>
  <si>
    <t>Sikdarpur</t>
  </si>
  <si>
    <t>Dilshad Colony</t>
  </si>
  <si>
    <t>West Delhi</t>
  </si>
  <si>
    <t>Chaukhandi</t>
  </si>
  <si>
    <t>Mukherjee Nagar</t>
  </si>
  <si>
    <t>Vikaspuri</t>
  </si>
  <si>
    <t>Gurugram</t>
  </si>
  <si>
    <t>Mandawali</t>
  </si>
  <si>
    <t>Janakpuri</t>
  </si>
  <si>
    <t>Kolkata</t>
  </si>
  <si>
    <t>Pratap Vihar</t>
  </si>
  <si>
    <t>1RGZPEDCS01BC56</t>
  </si>
  <si>
    <t>1RGZPEDCS01BC57</t>
  </si>
  <si>
    <t>1RGZPEDCS01BC58</t>
  </si>
  <si>
    <t>1RGZPEDCS01BC59</t>
  </si>
  <si>
    <t>Due Amount</t>
  </si>
  <si>
    <t>Source</t>
  </si>
  <si>
    <t>Updated on</t>
  </si>
  <si>
    <t>Property Code</t>
  </si>
  <si>
    <t>CO/RO/ZO/BO</t>
  </si>
  <si>
    <t>69.67 Sq. Mtrs.</t>
  </si>
  <si>
    <t>Sh. Baljeet Singh</t>
  </si>
  <si>
    <t>Flat No. F-34/G-1, Dilshad Colony, Delhi-110095.</t>
  </si>
  <si>
    <t>50 Sq.Yds.</t>
  </si>
  <si>
    <t>Built Up Property Bearing No.Wz-82/1, First Floor (Without Roof Rights) Part Of Back Side Portion, Out Of Khasra No.9/15, Situated In Village Chaukhandi, Colony Known As Sant Garh Extn, New Delhi-110018.</t>
  </si>
  <si>
    <t>Sh. Himanshu Malhotra</t>
  </si>
  <si>
    <t>150 Sq. Feet</t>
  </si>
  <si>
    <t>Shop No.12, Gf, Block-C, Mukherjee Nagar, Delhi-110009.</t>
  </si>
  <si>
    <t>1528 Sq Ft</t>
  </si>
  <si>
    <t>Mrs. Savitagupta</t>
  </si>
  <si>
    <t>Sh. Rahul Ahuja</t>
  </si>
  <si>
    <t>171 Sq. Mtrs (204.5 Sq. Yards).</t>
  </si>
  <si>
    <t>House No.1512, Situated In The Residential Colony Known As Sector-21, Urban Estate, Gurugram, Haryana-122001.</t>
  </si>
  <si>
    <t>200 Sq Yards.</t>
  </si>
  <si>
    <t>Shiv Narayan Gupta</t>
  </si>
  <si>
    <t>37.5 Sq. Yards</t>
  </si>
  <si>
    <t>Smt. Seemasharma</t>
  </si>
  <si>
    <t>House No. Wz-313 Out Of Khasra No.573/163/1, Situated In The Revenue Estate Of Village Nangal Raya, Colony Known As Nangal Raya New Delhi- 110046.</t>
  </si>
  <si>
    <t>67.80 Sq. Mtrs.</t>
  </si>
  <si>
    <t>88 Sq. Yards.</t>
  </si>
  <si>
    <t>50 Sq. Yards.</t>
  </si>
  <si>
    <t>80 Sq. Mtrs.</t>
  </si>
  <si>
    <t>773 Sq. Yards</t>
  </si>
  <si>
    <t>Both Prop: 1575 Sq. Mtrs.</t>
  </si>
  <si>
    <t>Rajgarh, Delhi</t>
  </si>
  <si>
    <t>M/S Om Sai Ram Garments
Sh. Sanjay Jain S/O Sh. Shikhar Chand Jain(Proprietor)</t>
  </si>
  <si>
    <t>17-12-22 (FE)</t>
  </si>
  <si>
    <t>300 Sq. Yards</t>
  </si>
  <si>
    <t>Ashok Vihar</t>
  </si>
  <si>
    <t>Rajiv Agrawal</t>
  </si>
  <si>
    <t>396 Sq. Yards.</t>
  </si>
  <si>
    <t>112 Sq. Yards</t>
  </si>
  <si>
    <t>624 Sq. Feet.</t>
  </si>
  <si>
    <t>450 Sq. Mtrs.</t>
  </si>
  <si>
    <t>230.40 Sq. Mtrs.</t>
  </si>
  <si>
    <t>Sh. Ram Kripal Singh</t>
  </si>
  <si>
    <t>Shahdara, Delhi</t>
  </si>
  <si>
    <t>Sh. Subodh Kumar</t>
  </si>
  <si>
    <t>M/S Shri Shyam Packers Prop. Suresh Khatua</t>
  </si>
  <si>
    <t>Manish Kumar</t>
  </si>
  <si>
    <t>Mallroad, Delhi</t>
  </si>
  <si>
    <t>Mayur Vihar</t>
  </si>
  <si>
    <t>Sh. Shiv Kumar &amp; Smt. Sudesh Kumari</t>
  </si>
  <si>
    <t>M/S Shree Amarnathji Exim Private Limited</t>
  </si>
  <si>
    <t>55.74 Sq. Mtrs.</t>
  </si>
  <si>
    <t>49.14 Sq. Mtrs.</t>
  </si>
  <si>
    <t>102.70 Sq. Mtrs.</t>
  </si>
  <si>
    <t>134.99 Sq. Mtrs.</t>
  </si>
  <si>
    <t>450 Sq. Feet.</t>
  </si>
  <si>
    <t>65.03 Sq. Mtrs.</t>
  </si>
  <si>
    <t>Daryaganj, Delhi</t>
  </si>
  <si>
    <t>M/S Setiastores-Through Its Proprietor Mr. Rajesh Setia</t>
  </si>
  <si>
    <t>Sh. Piyush Kumar Verma S/O Sh. Shyam Nand Verma</t>
  </si>
  <si>
    <t>Sh. Mujeeb Ulla S/O Ehsan Ulla</t>
  </si>
  <si>
    <t>Gandhi Nagar, Delhi</t>
  </si>
  <si>
    <t>M/S Vridhhi Knits Llp
Shashi Jain(Partner)</t>
  </si>
  <si>
    <t>Mrs. Shashi Jain &amp; Mrs. Meenakshi Jain</t>
  </si>
  <si>
    <t>60 Sq. Yards.</t>
  </si>
  <si>
    <t>Mrs. Meenakshi Jain.</t>
  </si>
  <si>
    <t>53 Sq. Yards.</t>
  </si>
  <si>
    <t>55.74 Sq. Mtrrs.</t>
  </si>
  <si>
    <t>Sh. Piyush Kumar Verma &amp; Smt. Babita Verma</t>
  </si>
  <si>
    <t>604.59 Sq. Feet.</t>
  </si>
  <si>
    <t>Sector 9</t>
  </si>
  <si>
    <t>Sadullabad</t>
  </si>
  <si>
    <t>Shri Pradeepkumar Sharmas/O Shri Har Narayan Sharma</t>
  </si>
  <si>
    <t>Sharun Bansal</t>
  </si>
  <si>
    <t>M/S Om Shree Promoters Pvt Ltd, Shilpi Jain(Director)</t>
  </si>
  <si>
    <t>M/S Suaj Exim Private Limited(Borrower</t>
  </si>
  <si>
    <t>M/S J.K.Fabrics –Prop. Mr. Shahidal</t>
  </si>
  <si>
    <t>M/S Loombia Overseas Prop. Mr. Gaurav Chaudhary</t>
  </si>
  <si>
    <t>Mohit Gaur &amp; Nidhi Gaur</t>
  </si>
  <si>
    <t>M/S Apex Trading Company</t>
  </si>
  <si>
    <t>M/S R.S. Impex Prop.Sh. Sanjeev Verma</t>
  </si>
  <si>
    <t>A Built Up Property On The Second Floor (Without Roof And Terrace Right And Right Up To The Ceiling Level Only), Part Of Property No-1/6467, Plot No-31 Out Of Khasra No- 239, Situated At The Area Of Village-Sikdarpur, In The Abadi Of East Rohtash Nagar, Shahadara Delhi-110032 Along With All Common Facilities Such As; Entrance, Passage, Stairs, ¼ Common Parking On The Stilt Floor, Along With Undivided Proportionate Indivisible And Importable Ownership Rights In The Land Underneath.</t>
  </si>
  <si>
    <t>Flat No-Sf-8, Third Floor (Hig) (Without Roof Right) “Shivanam Group Housing “, Plot No-1, Block-A, Shalimar Garden, Extension-2, Ghaziabad (Up).</t>
  </si>
  <si>
    <t>Dwelling Unit No-04 On Ground Floor, Tower-A In The Complex Known As “Prateek Fedora” Constructed Upon Plot No-E-11, Sector-61, Noida, Distt.-Gautam Budh Nagar (Up)</t>
  </si>
  <si>
    <t>Equitable Mortgage Of Residential Flat Situated At 8Th Floor At T-3, Flat No. 803A, Oak Wood, Gulmohar Greens, Mohan Nagar, Ghaziabad Karhera, Loni</t>
  </si>
  <si>
    <t>Equitable Mortgage Of Residential Property Situated At R- 16, Nandgram, Ghaziabad, U.P.</t>
  </si>
  <si>
    <t>Equitable Mortgage Of Residential Property Situated At R- 17, Nandgram, Ghaziabad, U.P.</t>
  </si>
  <si>
    <t>Equitable Mortgage Of Residentialflat Situatedat D- 1/3/4, 1St Floor, Dlf Dilshad Extn- 2, Village: Brahmpur Alias Bhopara, Pargana-Loni, Tehsil And District - Ghaziabad, U.P</t>
  </si>
  <si>
    <t>Built Up Property No-Ix/7111, Bearing Plot No. 7, Measuring Area , Consisting Of One Hall, One Store, Passage On Second Floor, With Terrace/Roof Right With Right Of Upper Construction, Up To The Last Storey, As Permissible By Law, Along With Rights To Use Common Stairs, Main Gate, Passage, With Undivided, Indivisible, Impartibale, Proportionate Ownership Rights In The Said Plot Of Land Out Of Khasra No.463/363/2/1/1, Khewat No.77, Khatoni No-248, Situated At Abadi Gurunanank Gali , Gandhi Nagar, In The Area Of Seelampur, Illaqa Shahadara, Delhi-110031.</t>
  </si>
  <si>
    <t>Em Of Ip At Flat No. G-2, Ground Floor (Without Roof Right), Front Side Mig Built On Plot No. 33, Shakti Khand Iii, Indirapuram, Ghaziabad, Uttar Pradesh-201014.</t>
  </si>
  <si>
    <t>Freehold Property Bearing Shop No-2 To 14, Built On Industrial Plot No.10, First Floor (Without Roof Rights), Part Of Khasra No. 88, Prakash Industrial Estate, Village Karkar Madan, Pargana Loni, Tehsil Ghaziabad, Up.</t>
  </si>
  <si>
    <t>Residential Flat No.2A On Iind Floor Of The Building Super Built Up With One Covered Car Parking Space On The Ground Floor Of The Said Building Together With The Undivided Proportionate Impatrtible Share In The Land Comparised In The Said Premises No.109, Raja Ram Mohan Road, P.S.Behala, Kolkatta-700008.</t>
  </si>
  <si>
    <t>Leasehold Ip At Right Side Portion Of Gf Without Roof Rights (Two Side Open) Built Up On Plot No. Rz-197F/15, Out Of Khasra No. 519/522/269 Tughlakabad Extension, New Delhi-110019.</t>
  </si>
  <si>
    <t>Freehold Residential Property, Dda Lig Flat No. A-3/16-A, Ground Floor, Dda Flat, (Cat-Lig) Situated At Kalkaji Extn. New Delhi.</t>
  </si>
  <si>
    <t>Residential Built On Plot At 1St Floor, 209, D-Block, Ashok Vihar, Phase-1, Delhi-110052.</t>
  </si>
  <si>
    <t>Equitable Mortgage Of Ground Floor Of The Property Bearing No 229, Gali No 8, Bhola Nath Nagar, Shahdara, Delhi-110032.</t>
  </si>
  <si>
    <t>Eqm Of The Entire 2Nd Floor Of The Built Upproperty No. 94 (Old) &amp; New No.B-28/1, Out Of Khasra No.267, 168/109, Situated At Abadi Gali No. 04, East Azad Nagar In The Area Of Village Ghondli, Illaqa Shahdara, Delhi-110051.</t>
  </si>
  <si>
    <t>Commercial Shop No. 220, Second Floor, Property Bearing Municipal No. 2393, Ward-V, Vidhya Market, Chhatta Shahji, Chawri Bazar, Delhi-110009.</t>
  </si>
  <si>
    <t>Residential Property No. Iii/43 2Nd Floor &amp; 3Rd Floor, Gali Shuklan, Chhota Bazaar, Shahdara, Delhi-110032.</t>
  </si>
  <si>
    <t>Residential Property No. A-31/163-B, Khasra No.368, Third Floor With Roof Rightsat Village-Moujpur, Gali No.5, Mata Mandir Marg, Shahdara, Delhi-110053.</t>
  </si>
  <si>
    <t>House No. 6/544, Old-477, Ward No.6, Patty Chawdhran, Nayi Basti, Parganabaraut, Baghpat, Distt. Meerut Up.</t>
  </si>
  <si>
    <t>Flat No. S-2, 2Nd Floor, Flat Without Roof Rights, Built Up On Freehold Plot No. 11/Ml-2 In “Gaur Shoppers Ampire” Situated At Sec-11, Vasundhara, Tehsil And Distt. Gzb, Up.</t>
  </si>
  <si>
    <t>Flat No. S-3, S F (Without Roof Rights), Plot No. 113, Khasra No. 572, Block-A, Vishnu Enclave Dasna, Ghaziabad (Up)</t>
  </si>
  <si>
    <t>Flat No. Sf-4, 2Nd Floor (Without Roof Rights) Lig, Plot No. B-46, Ganga Vihar, Colony, Village Sadullabad, Pargana Loni, Tehsil &amp; Distt- Ghaziabad, Up.</t>
  </si>
  <si>
    <t>Flat No.603, Ground Floor, Sector 16A, Vasundhara, Ghaziabad. Up.</t>
  </si>
  <si>
    <t>House No.52. Iind Floor, With Roof Right, Gandhi Nagar, Ghaziabad, Up.</t>
  </si>
  <si>
    <t>Residential Ground Floor, , With Out Roof Right Built On Plot No.C-48, Situated At Dlf Dilshad Extension-Ii In The Area Of Village- Brahampur Alias Bhopura, Pargana Loni, Tehsil &amp; Distt. Ghaziabad U.P.</t>
  </si>
  <si>
    <t>Commercial Ip Bearing Shop No. 101 Ff (With Roof Rights), Plot No. 90-B/3, Prakash Indl. Estate, Ghaziabad Up.</t>
  </si>
  <si>
    <t>House No. 2Nd Floor In Building On Property Bearing No. 589-P, Sector-09, Gurgaon, Haryana.</t>
  </si>
  <si>
    <t>Freehold Buildup M.I.G. Flat No. Sf-3. In 2Nd Floor With Roof Roghts, Situated On Plot No. B-59, Block-B, Out Of Khasrano. 409 Ina Residential Colony Known As Slf Ved Vihar, Falling Under Village Sadullabad, Pargana-Loni, Tehsil &amp; Distt. Ghaziabad (U.P.)</t>
  </si>
  <si>
    <t>Shri Krishan Laland Smt. Poonam</t>
  </si>
  <si>
    <t>Smt. Shaista And Mohd. Naushad</t>
  </si>
  <si>
    <t>Shri Vijender Singh</t>
  </si>
  <si>
    <t>Smt. Kanti Devi.</t>
  </si>
  <si>
    <t>Shri Bijender Singh Dagar, Smt Ketki Singh Dagarand Shri Gyanendrasingh Dagar</t>
  </si>
  <si>
    <t>Shri Bijender Singh Dagar.</t>
  </si>
  <si>
    <t>Smt. Laxmi Devi.</t>
  </si>
  <si>
    <t>Sh. Gyanender Singh Dagar.</t>
  </si>
  <si>
    <t>Sh. Vishal Kumar S/O Sh.Rajesh Kumar</t>
  </si>
  <si>
    <t>Shri Hitesh Dua</t>
  </si>
  <si>
    <t>M/S Shree Paras Sanitation Pvt Ltd</t>
  </si>
  <si>
    <t>M/S Gobind Non Woven Indiapvt Ltdthrough Its Director Sh Vipin Gupta</t>
  </si>
  <si>
    <t>Sh. Deepak Gupta</t>
  </si>
  <si>
    <t>Mr. Pradeep Kumar Sharma S/O Sh. H.N.Sharma</t>
  </si>
  <si>
    <t>Mrs. Rani Bajaj &amp; Mr. Rohit Bajaj</t>
  </si>
  <si>
    <t>Mrs Rani Bajaj</t>
  </si>
  <si>
    <t>Mrs. Shilpi Jain</t>
  </si>
  <si>
    <t>Smt.Ruchi Dawar</t>
  </si>
  <si>
    <t>Vijay Kumar Mittal</t>
  </si>
  <si>
    <t>M/S Om Shree Promoters Pvt. Ltd</t>
  </si>
  <si>
    <t>Smt. Veena Jain</t>
  </si>
  <si>
    <t>Mr. Ram Kumar Verma</t>
  </si>
  <si>
    <t>Ms. Sandhya Singh</t>
  </si>
  <si>
    <t>Sh. Shahidali S/O Sh. Zafarali</t>
  </si>
  <si>
    <t>Sh. Mohitgaur</t>
  </si>
  <si>
    <t>Sh. Subodh Kumar, Sh. Sumitkumar &amp; Sh Sujeetkumar Jha.</t>
  </si>
  <si>
    <t>Sh. Suresh Kumar Khatua</t>
  </si>
  <si>
    <t>Mr. Varun Sharma</t>
  </si>
  <si>
    <t>Sh. Manish Kumar S/O Sh. Ramesh Chand.</t>
  </si>
  <si>
    <t>Sh. Manoj Goel</t>
  </si>
  <si>
    <t>Smt. Sudesh W/O Sh. Shiv Kumar</t>
  </si>
  <si>
    <t>M/S Shreeamarnathji Exim Pvtltd</t>
  </si>
  <si>
    <t>Shalimar Garden, Extension-2</t>
  </si>
  <si>
    <t>Gautam Budh Nagar</t>
  </si>
  <si>
    <t>Aligarh</t>
  </si>
  <si>
    <t>Bharmora</t>
  </si>
  <si>
    <t>Bareilly</t>
  </si>
  <si>
    <t>Rajendra Nagar</t>
  </si>
  <si>
    <t>Mohan Nagar</t>
  </si>
  <si>
    <t>Nandgram</t>
  </si>
  <si>
    <t>Karol Bagh</t>
  </si>
  <si>
    <t>Seelampur</t>
  </si>
  <si>
    <t>Indirapuram</t>
  </si>
  <si>
    <t>Karkar Madan</t>
  </si>
  <si>
    <t>Vivek Vihar</t>
  </si>
  <si>
    <t>Tronica City</t>
  </si>
  <si>
    <t>Bhola Nath Nagar</t>
  </si>
  <si>
    <t>Chawri Bazar</t>
  </si>
  <si>
    <t>Chhatta Shahji</t>
  </si>
  <si>
    <t>Chhota Bazaar</t>
  </si>
  <si>
    <t>Moujpur</t>
  </si>
  <si>
    <t>Baghpat</t>
  </si>
  <si>
    <t>Vasundhara</t>
  </si>
  <si>
    <t>Dasna</t>
  </si>
  <si>
    <t>Mansarover Park</t>
  </si>
  <si>
    <t>Chandrawali</t>
  </si>
  <si>
    <t>Vidyut Nagar</t>
  </si>
  <si>
    <t>Sector 16, Noida</t>
  </si>
  <si>
    <t>Abhay Singh</t>
  </si>
  <si>
    <t>Virendra Kumar</t>
  </si>
  <si>
    <t>40 Sq. Mtrs.</t>
  </si>
  <si>
    <t>Greater Noida</t>
  </si>
  <si>
    <t>Subhash Chandra Jatav</t>
  </si>
  <si>
    <t>27-12-22 (FE)</t>
  </si>
  <si>
    <t>60 Sq. Mtrs.</t>
  </si>
  <si>
    <t>Roza Yakulpur</t>
  </si>
  <si>
    <t>Mr. Yashpal Singh</t>
  </si>
  <si>
    <t>108.14 Sq. Mtrs.</t>
  </si>
  <si>
    <t>Bilaspur</t>
  </si>
  <si>
    <t>Alpha 2</t>
  </si>
  <si>
    <t>Ram Naresh</t>
  </si>
  <si>
    <t>30-12-22 (FE)</t>
  </si>
  <si>
    <t>Sector 63, Noida</t>
  </si>
  <si>
    <t>Chander Pal Singh</t>
  </si>
  <si>
    <t>Vaishali</t>
  </si>
  <si>
    <t>Manoj Kumar Tomer</t>
  </si>
  <si>
    <t>Sunil Sharma</t>
  </si>
  <si>
    <t>8825 Sq. Mtrs.</t>
  </si>
  <si>
    <t>Chhajarsi</t>
  </si>
  <si>
    <t>Sh. Raj
Kishore Agarwal</t>
  </si>
  <si>
    <t>177.87 Sq. Mtrs.</t>
  </si>
  <si>
    <t>Sh.
Manoj Kumar Tomar &amp; Smt.
Prabhat Tomar</t>
  </si>
  <si>
    <t>200 Sq. Mtrs.</t>
  </si>
  <si>
    <t>Praveen
Chaudhary &amp; Neha Choudhary</t>
  </si>
  <si>
    <t>1900 Sq. Feet.</t>
  </si>
  <si>
    <t>Sh. Sunil Sharma</t>
  </si>
  <si>
    <t>SHASTRI NAGAR, DELHI</t>
  </si>
  <si>
    <t>Owner</t>
  </si>
  <si>
    <t>103.5 Sq. Yards.</t>
  </si>
  <si>
    <t>33.81 Sq. Mtrs.</t>
  </si>
  <si>
    <t>63.33 Sq. Mtrs.</t>
  </si>
  <si>
    <t>57.67 Sq. Yards.</t>
  </si>
  <si>
    <t>214 Sq. Mtrs.</t>
  </si>
  <si>
    <t>Ghandhi Nagar</t>
  </si>
  <si>
    <t>11-01-23 (FE)</t>
  </si>
  <si>
    <t>Basement</t>
  </si>
  <si>
    <t>Sh. Baljeet Singh S/O Jaswant Singh</t>
  </si>
  <si>
    <t>M/S Earl Exim (P) Limited
Hitesh Chopra S/O Sh.Chetan Chopra(Director-M/S Earl Exim P Limited)</t>
  </si>
  <si>
    <t>M/S Saumya Fashion House
Mr. Amit Gupta(Prop.)</t>
  </si>
  <si>
    <t>M/S Simplex Sales Corporation
Sh. Pawanisharoras/O Sh. S.L.Arora(Partner)</t>
  </si>
  <si>
    <t>1528 Sq. Feet.</t>
  </si>
  <si>
    <t>200 Sq. Yards.</t>
  </si>
  <si>
    <t>1285 Sq. Feet.</t>
  </si>
  <si>
    <t>146.32 Sq. Mtrs.</t>
  </si>
  <si>
    <t>1RDLPEDCS01BC65</t>
  </si>
  <si>
    <t>1RDLPEDCS01BC67</t>
  </si>
  <si>
    <t>1RDLPEDCS01BC71</t>
  </si>
  <si>
    <t>1RDLPEDCP01BC73</t>
  </si>
  <si>
    <t>1RDLPEDCS01BC75</t>
  </si>
  <si>
    <t>1RDLPEDCS01BC78</t>
  </si>
  <si>
    <t>1RDLPEDCS01BC79</t>
  </si>
  <si>
    <t>1RDLPEDCS01BC81</t>
  </si>
  <si>
    <t>1RGZPEDCS01BC52</t>
  </si>
  <si>
    <t>1RNOPEDCS01BC53</t>
  </si>
  <si>
    <t>1IALPEDCS01BC54</t>
  </si>
  <si>
    <t>1RBRPEDCS01BC55</t>
  </si>
  <si>
    <t>1RDLPEDCS01BC60</t>
  </si>
  <si>
    <t>1CDLPEDCS01BC61</t>
  </si>
  <si>
    <t>1CDLPEDCS01BC62</t>
  </si>
  <si>
    <t>1RGZPEDCS01BC63</t>
  </si>
  <si>
    <t>1RGZPEDCP01BC64</t>
  </si>
  <si>
    <t>1IGZPEDCS01BC66</t>
  </si>
  <si>
    <t>1RDLPEDCP01BC68</t>
  </si>
  <si>
    <t>1RDLPEDCP01BC69</t>
  </si>
  <si>
    <t>1RDLPEDCP01BC70</t>
  </si>
  <si>
    <t>1CDLPEDCS01BC72</t>
  </si>
  <si>
    <t>1RDLPEDCS01BC74</t>
  </si>
  <si>
    <t>1RDLPEDCS01BC76</t>
  </si>
  <si>
    <t>1RDLPEDCS01BC77</t>
  </si>
  <si>
    <t>1RDLPEDCP01BC80</t>
  </si>
  <si>
    <t>1RDLPEDCS01BC82</t>
  </si>
  <si>
    <t>1RDLPEDCS01BC83</t>
  </si>
  <si>
    <t>1RDLPEDCS01BC84</t>
  </si>
  <si>
    <t>1CGZPEDCP01BC85</t>
  </si>
  <si>
    <t>1CDLPEDCS01BC86</t>
  </si>
  <si>
    <t>1RDLPEDCS01BC87</t>
  </si>
  <si>
    <t>1RNOPEDCS01BC88</t>
  </si>
  <si>
    <t>1RDLPEDCP01BC89</t>
  </si>
  <si>
    <t>1RMRPEDCS01BC90</t>
  </si>
  <si>
    <t>1RGZPEDCP01BC91</t>
  </si>
  <si>
    <t>1RGZPEDCS01BC92</t>
  </si>
  <si>
    <t>1RGZPEDCS01BC93</t>
  </si>
  <si>
    <t>1RDLPEDCP01BC94</t>
  </si>
  <si>
    <t>1RDLPEDCS01BC95</t>
  </si>
  <si>
    <t>1RGZPEDCP01BC96</t>
  </si>
  <si>
    <t>1RGZPEDCS01BC97</t>
  </si>
  <si>
    <t>1RGZPEDCS01BC98</t>
  </si>
  <si>
    <t>1RGZPEDCS01BC99</t>
  </si>
  <si>
    <t>1CGZPEDCP01BC100</t>
  </si>
  <si>
    <t>1RHRPEDCS01BC101</t>
  </si>
  <si>
    <t>1RGZPEDCS01BC102</t>
  </si>
  <si>
    <t>1RDLPEDCS01BC103</t>
  </si>
  <si>
    <t>1RDLPEDCS01BC104</t>
  </si>
  <si>
    <t>1RNOPNOCS01BC105</t>
  </si>
  <si>
    <t>1RNOPNOCS01BC106</t>
  </si>
  <si>
    <t>1RNOPNOCS01BC107</t>
  </si>
  <si>
    <t>1RNOPNOCS01BC108</t>
  </si>
  <si>
    <t>1RGZPNOCP01BC109</t>
  </si>
  <si>
    <t>1RGZPNOCP01BC110</t>
  </si>
  <si>
    <t>1RGZPNOCP01BC111</t>
  </si>
  <si>
    <t>1RGZPNOCS01BC112</t>
  </si>
  <si>
    <t>1RNOPNOCS01BC113</t>
  </si>
  <si>
    <t>1RGZPNOCP01BC114</t>
  </si>
  <si>
    <t>1RNOPNOCS01BC115</t>
  </si>
  <si>
    <t>1RDLPEDCS02BC116</t>
  </si>
  <si>
    <t>1RDLPEDCS02BC117</t>
  </si>
  <si>
    <t>1CDLPEDCS02BC118</t>
  </si>
  <si>
    <t>1BDLPEDCS02BC119</t>
  </si>
  <si>
    <t>1BDLPEDCS02BC120</t>
  </si>
  <si>
    <t>1CDLPEDCS02BC121</t>
  </si>
  <si>
    <t>1BDLPEDCS02BC122</t>
  </si>
  <si>
    <t>1RGZPEDCS02BC123</t>
  </si>
  <si>
    <t>1RGZPEDCS02BC124</t>
  </si>
  <si>
    <t>1RDLPEDCS02BC125</t>
  </si>
  <si>
    <t>1RDLPEDCS01BC126</t>
  </si>
  <si>
    <t>1RDLPEDCP01BC127</t>
  </si>
  <si>
    <t>1CDLPEDCP01BC128</t>
  </si>
  <si>
    <t>1RDLPEDCP01BC129</t>
  </si>
  <si>
    <t>1RHRPEDCS01BC130</t>
  </si>
  <si>
    <t>1CDLPEDCS01BC131</t>
  </si>
  <si>
    <t>1RDLPEDCP01BC132</t>
  </si>
  <si>
    <t>1RKLPEDCP01BC133</t>
  </si>
  <si>
    <t>1RGZPEDCS01BC134</t>
  </si>
  <si>
    <t>1RDLPEDCS01BC135</t>
  </si>
  <si>
    <t>1RDLPEDCS01BC136</t>
  </si>
  <si>
    <t>1RDLPEDCS01BC137</t>
  </si>
  <si>
    <t>1RGZPEDCS01BC138</t>
  </si>
  <si>
    <t>1RDLPEDCP01BC139</t>
  </si>
  <si>
    <t>1RGZPEDCS01BC140</t>
  </si>
  <si>
    <t>LAXMI NAGAR, DELHI</t>
  </si>
  <si>
    <t>104.51 Sq. Mtrs.</t>
  </si>
  <si>
    <t>36.75 Sq. Mtrs.</t>
  </si>
  <si>
    <t>26.56 Sq. Mtrs.</t>
  </si>
  <si>
    <t>69.674 Sq. Mtrs.</t>
  </si>
  <si>
    <t>100 Sq. Yards.</t>
  </si>
  <si>
    <t>2509.50 Sq. Feets.</t>
  </si>
  <si>
    <t>2702 Sq. Feet.</t>
  </si>
  <si>
    <t>570 Sq. Mtrs.</t>
  </si>
  <si>
    <t>1RDLPEDCS01BC141</t>
  </si>
  <si>
    <t>1RGZPEDCS01BC142</t>
  </si>
  <si>
    <t>1RNOPEDCS01BC143</t>
  </si>
  <si>
    <t>1RALPEDCS01BC144</t>
  </si>
  <si>
    <t>1RBRPEDCS01BC145</t>
  </si>
  <si>
    <t>1RGZPEDCS01BC146</t>
  </si>
  <si>
    <t>1RGZPEDCS01BC147</t>
  </si>
  <si>
    <t>1RGZPEDCS01BC148</t>
  </si>
  <si>
    <t>1RGZPEDCS01BC149</t>
  </si>
  <si>
    <t>1RDLPEDCS01BC150</t>
  </si>
  <si>
    <t>1RDLPEDCP02BC151</t>
  </si>
  <si>
    <t>1RDLPEDCS02BC152</t>
  </si>
  <si>
    <t>1RGZPEDCS02BC153</t>
  </si>
  <si>
    <t>1IGZPEDCP02BC154</t>
  </si>
  <si>
    <t>1RDLPEDCP02BC155</t>
  </si>
  <si>
    <t>1IGZPEDCS02BC156</t>
  </si>
  <si>
    <t>150 Sq. Feet.</t>
  </si>
  <si>
    <t>1RDLPEDCS01BC157</t>
  </si>
  <si>
    <t>1RDLPEDCP01BC158</t>
  </si>
  <si>
    <t>1CDLPEDCP01BC159</t>
  </si>
  <si>
    <t>1RDLPEDCP01BC160</t>
  </si>
  <si>
    <t>1RDLPEDCS01BC161</t>
  </si>
  <si>
    <t>1CDLPEDCS01BC162</t>
  </si>
  <si>
    <t>1RDLPEDCP01BC163</t>
  </si>
  <si>
    <t>Brief Property Details</t>
  </si>
  <si>
    <t>Full Property Details</t>
  </si>
  <si>
    <t>Possession Status</t>
  </si>
  <si>
    <t>Cash Back Upto</t>
  </si>
  <si>
    <t>Residential Property R Block, Nandgram, Ghaziabad, U.P.</t>
  </si>
  <si>
    <t>Build Up Property ,Plot, Block-M, Karol Bagh, New Delhi</t>
  </si>
  <si>
    <t>Plant &amp; Machinery</t>
  </si>
  <si>
    <t>Mr. Rajesh Setia</t>
  </si>
  <si>
    <t>Not Applicable</t>
  </si>
  <si>
    <t>Residetial Flat, Ground Floor, Indirapuram, Ghaziabad, Uttar Pradesh</t>
  </si>
  <si>
    <t>Residential House, Sector-21, Urban Estate, Gurugram, Haryana.</t>
  </si>
  <si>
    <t>Built-Upproperty Bearing No. B -114, Three Side Open, Alongwith Whole Its Structure Of Two Shops Bearing Pvt No. 7 &amp; 8 And Three Rooms Setand Veranda On Ground Floor (Except Shops No. 1 To 6 On Ground Floor Without Roof And Terrace Rights), Five Room Set On First Floor With Its Roof And Terrace Rights, And With The Rights To Construct Upto Last Storey, Situated At Abadi Of B- Block, Gali Post Office, Shakarpur, Out Of Khasra No. 452, In The Area Of Village Mandawali Fazalpur, Delhi – 110092.</t>
  </si>
  <si>
    <t>Residential Plot</t>
  </si>
  <si>
    <t>Khasra No- 239, Village-Sikdarpur, East Rohtash Nagar, Shahadara Delhi</t>
  </si>
  <si>
    <t>Ground Floor, "Prateek Fedora” Plot No-E-11, Sector-61, Noida</t>
  </si>
  <si>
    <t>Built Up Property, Second Floor, Gurunanank Gali, Gandhi Nagar, Seelampur, Shahadara, Delhi.</t>
  </si>
  <si>
    <t>Built Up Property, First Floor, Village Chaukhandi, Sant Garh Extn, New Delhi.</t>
  </si>
  <si>
    <t>Block B, Shanker Garden, Delhi.</t>
  </si>
  <si>
    <t>Shakarpur, Village Mandawali Fazalpur, Delhi</t>
  </si>
  <si>
    <t>Raja Ram Mohan Road, P.S .Behala, Kolkatta.</t>
  </si>
  <si>
    <t>Block-M, Sector-12, Pratap Vihar, Ghaziabad</t>
  </si>
  <si>
    <t>Gali No.-6, Tughlakabad Extension, New Delhi</t>
  </si>
  <si>
    <t>Leasehold Plot, Tughlakabad Extension, New Delhi</t>
  </si>
  <si>
    <t>D-Block, Ashok Vihar, Phase-1, Delhi</t>
  </si>
  <si>
    <t>Gali No 8, Bhola Nath Nagar, Shahdara, Delhi</t>
  </si>
  <si>
    <t>Gali No. 04, East Azad Nagar, Ghondli, Shahdara, Delhi</t>
  </si>
  <si>
    <t>Ward-V, Vidhya Market, Chhatta Shahji, Chawri Bazar, Delhi</t>
  </si>
  <si>
    <t>Block D, Sector-52, Noida.</t>
  </si>
  <si>
    <t>Village Moujpur, Gali No.5, Mata Mandir Marg, Shahdara, Delhi</t>
  </si>
  <si>
    <t>Ward No.6, Patty Chawdhran, Nayi Basti, Baghpat</t>
  </si>
  <si>
    <t>Baraut</t>
  </si>
  <si>
    <t>Freehold Flat In “Gaur Shoppers Ampire” Sec-11, Vasundhara, Ghaziabad</t>
  </si>
  <si>
    <t>Block-A, Vishnu Enclave Dasna, Ghaziabad</t>
  </si>
  <si>
    <t>Yamuna vihar, Delhi</t>
  </si>
  <si>
    <t>Block J, Mansarover Park, Shahdara, Delhi</t>
  </si>
  <si>
    <t>Village Chandrawali, Shahdara, Delhi</t>
  </si>
  <si>
    <t>Sector 16A, Vasundhara, Ghaziabad</t>
  </si>
  <si>
    <t>Gandhi Nagar, Ghaziabad</t>
  </si>
  <si>
    <t>Prakash Industrial Estate, Ghaziabad</t>
  </si>
  <si>
    <t>Mobile Phones, Mobile Accessories And Electronics Items</t>
  </si>
  <si>
    <t>Sector-09, Gurgaon, Haryana.</t>
  </si>
  <si>
    <t>Freehold M.I.G. Flat Block-B, Ved Vihar, Sadullabad, Ghaziabad</t>
  </si>
  <si>
    <t>Block-E, Sector-Beta 1, Greater Noida</t>
  </si>
  <si>
    <t>Block-E, Sector Delta-1, Greater Noida</t>
  </si>
  <si>
    <t>Block-C, Sector-108, Noida</t>
  </si>
  <si>
    <t>Block-C, Amrapali Green, Vaibhav Khand, Indirapuram, Ghaziabad</t>
  </si>
  <si>
    <t>Jyoti Super Gardenia-12, Main Road Village Chhajarsi, Gautam Budh Nagar</t>
  </si>
  <si>
    <t>F Block, Dilshad Colony, Delhi</t>
  </si>
  <si>
    <t>Factory Land &amp; Building Block C Sector-5 &amp; 6, Tronica City, Loni Ghaziabad</t>
  </si>
  <si>
    <t>8Th Floor, Oak Wood, Gulmohar Greens, Mohan Nagar, Ghaziabad.</t>
  </si>
  <si>
    <t>Residential Flat D Block, 1St Floor, Dlf Dilshad Extn- 2, Ghaziabad</t>
  </si>
  <si>
    <t>3Rd Floor, Lajpatnagar Ii, Delhi.</t>
  </si>
  <si>
    <t>Shop In Prakash Industrial Estate, Loni, Ghaziabad</t>
  </si>
  <si>
    <t>Residential Flat In Vivek Vihar, Delhi.</t>
  </si>
  <si>
    <t>Residential Flat F Block, Dilshad Colony, Delhi.</t>
  </si>
  <si>
    <t>Shop In Block-C, Mukherjee Nagar, Delhi.</t>
  </si>
  <si>
    <t>Freehold Dda Lig Flat, Kalkaji Extn. New Delhi</t>
  </si>
  <si>
    <t>Dlf Dilshad Extension-Ii, Bhopura, Ghaziabad</t>
  </si>
  <si>
    <t>Gali No.-5, Raghubar Pura No-2, Gandhi Nagar, Delhi</t>
  </si>
  <si>
    <t>Block G, Gamma Ii, Greater Noida</t>
  </si>
  <si>
    <t>Mohalla Sirjekhani, Kasba Bilaspur, Distt. Gb Nagar</t>
  </si>
  <si>
    <t>Ratan Jyoti Apartments, Sector-4, Vaishali, Ghaziabad</t>
  </si>
  <si>
    <t>Block-C, Sector-12, Pratap Vihar, Ghaziabad</t>
  </si>
  <si>
    <t>Seelampur Road, Raghubarpura No.2, Gandhi Nagar, Seelampur, Shahdara Delhi</t>
  </si>
  <si>
    <t>New Jain Market Raghubarpura No.2, Gandhi Nagar, Seelampur, Shahdara Delhi</t>
  </si>
  <si>
    <t>Raghubarpura No.2, Gandhi Nagar, Seelampur, Shahdara Delhi</t>
  </si>
  <si>
    <t>Dlf Dilshad Extn-2, Bhopura, Loni, Ghaziabad</t>
  </si>
  <si>
    <t>Chandrawali, Jwala Nagar, Pandav Road, Shahdara, Delhi</t>
  </si>
  <si>
    <t>Chaukhandi, Sant Garh Extn, New Delhi</t>
  </si>
  <si>
    <t>Block-C, Mukherjee Nagar, Delhi</t>
  </si>
  <si>
    <t>Sector-21, Urban Estate, Gurugram</t>
  </si>
  <si>
    <t>B- Block, Gali Post Office, Shakarpur, Mandawali Fazalpur, Delhi</t>
  </si>
  <si>
    <t>Village Nangal Raya, New Delhi</t>
  </si>
  <si>
    <t>Raja Ram Mohan Road, Ps Behala, Kolkatta</t>
  </si>
  <si>
    <t>Tughlakabad Extension, New Delhi</t>
  </si>
  <si>
    <t>Leasehold Tughlakabad Extension, New Delhi</t>
  </si>
  <si>
    <t>Dda Lig Flat Kalkaji Extn New Delhi .</t>
  </si>
  <si>
    <t>Niti Khand-Ii, Indirapuram Ghaziabad</t>
  </si>
  <si>
    <t>Pocket-F, Shaurya Puram, Ghaziabad</t>
  </si>
  <si>
    <t>Village-Sikdarpur, East Rohtash Nagar, Shahadara Delhi</t>
  </si>
  <si>
    <t>“Shivanam Group Housing “, Block-A, Shalimar Garden, Extension-2, Ghaziabad</t>
  </si>
  <si>
    <t>Tower-A, E-11, Sector-61, Noida</t>
  </si>
  <si>
    <t>Block A Awas Vikas Colony, Rajendra Nagar, Bareilly</t>
  </si>
  <si>
    <t>Oak Wood, Gulmohar Greens, Mohan Nagar, Ghaziabad Karhera, Loni Ghaziabad</t>
  </si>
  <si>
    <t>Block R, Nandgram, Ghaziabad, Up.</t>
  </si>
  <si>
    <t>D- Block 1St Floor, Dlf Dilshad Extn- 2, Ghaziabad</t>
  </si>
  <si>
    <t>Lajpat Nagar Ii, Delhi</t>
  </si>
  <si>
    <t>Block-M, Naiwala Estate, Karol Bagh, New Delhi- 1</t>
  </si>
  <si>
    <t>Gandhi Nagar,Seelampur, Shahadara, Delhi</t>
  </si>
  <si>
    <t>Shakti Khand Iii, Indirapuram, Ghaziabad</t>
  </si>
  <si>
    <t>Residential Flat At F Block, Dilshad Colony, Delhi</t>
  </si>
  <si>
    <t>Built Up Property At First Floor, Chaukhandi, Colony Sant Garh Extn, New Delhi</t>
  </si>
  <si>
    <t>Shop At Gf Block-C, Mukherjee Nagar, Delhi</t>
  </si>
  <si>
    <t>House In Nangal Raya, New Delhi.</t>
  </si>
  <si>
    <t>Built-Up Property At B Block, Three Side Open, Shakarpur, Mandawali, Delhi.</t>
  </si>
  <si>
    <t>Mobile Phones, Mobile Accessories And Electronics Items. The Details Of Items Are Available With The Bank And The Same Is Displayed At Circle Sastra East Delhi Mayur Vihar Phase-Ii</t>
  </si>
  <si>
    <t>Eqm Of Built Up Property At X/2849, Gali No.-5, Raghubar Pura No-2, Gandhi Nagar, Delhi-110031.</t>
  </si>
  <si>
    <t>House No. E-72, Block-E, Sector-Beta 1, Greater Noida U.P.</t>
  </si>
  <si>
    <t>House No. 255, Block G, Gamma Ii, Greater Noida, Gautam Budh Nagar, 201306, U.P.</t>
  </si>
  <si>
    <t>Residential Plot Khasra No. 179, 175. Situated Mohalla Sirjekhani, Kasba Bilaspur, Tehsil &amp; Distt. Gb Nagar, U.P.</t>
  </si>
  <si>
    <t>House No. 337, Block-E, Sector Delta-1, Greater Noida, Gautam Budh Nagar, U.P.</t>
  </si>
  <si>
    <t>Residential Flat No. 6 On 7Th Floor Without Roof Right, Plot No. 20, Ratan Jyoti Apartments, Sector-4, Vaishali, Ghaziabad,U.P.</t>
  </si>
  <si>
    <t>Residential Flat No. Ff-1, First Floor Hig Front Side Without Roof Right, Plot No. C-17, Block-C, Situated At Residential Colony Sector-12, Pratap Vihar, Ghaziabad, U.P.</t>
  </si>
  <si>
    <t>Basement Of Built Up Property No. X/3470, Consisting Of Two Halls In Basement,Upto Ceiling Level, Alongwith Right To Use Common Staircase, Passage Maingate Out Of Plot No. X/3470, Out Of Khasra No. 248/1 Situated At Abadi Seelampur Road, Raghubarpura No.2, Gandhi Nagar, In The Area Of Village Seelampur, Illaqa Shahdara Delhi-110031.</t>
  </si>
  <si>
    <t>Basement Of Built Up Property No. X/3470, Consisting Of Two Halls In Basement,Upto Ceiling Level, Alongwith Right To Use Common Staircase, Passage Maingate Out Of Plot No. X/3470, Out Of Khasra No. 248/1 Situated At Abadi Seelampur Road, Raghubarpura No.2, Gandhi Nagar, In The Area Of Village Seelampur, Illaqa Shahdaradelhi-110031 .</t>
  </si>
  <si>
    <t>Basement Of Built Up Property No. X/3470, Consisting Of One Hall In Basement Including Half Gallery, Upto Ceiling Level, Out Of Khasra No. 248/1 Situated At Abadi Seelampur Road, Raghubarpura No.2, Gandhi Nagar, In The Area Of Village Seelampur, Illaqa Shahdara Delhi-110031.</t>
  </si>
  <si>
    <t>Basement Part Of Built Up Property No. X/3470, Consisting Of One Room Set In Basement, Upto Ceiling Level, Out Of Khasra No. 248/1 Situated At Abadi Seelampur Road, Raghubarpura No.2, Gandhi Nagar, In The Area Of Village Seelampur, Illaqa Shahdaradelhi-110031</t>
  </si>
  <si>
    <t>Basement Part Of Built Up Property No. X/3470, Consisting Of One Room In Basement Up To Ceiling Level, Out Of Khasra No. 248/1 Situated At Seelampur Road, Raghubarpura No.2, Gandhi Nagar, In The Area Of Village Seelampur, Illaqa Shahdara Delhi-110031.</t>
  </si>
  <si>
    <t>Residential House At 16A/203, Ground Floor, Sec- 16 A, Vasundhra, Ghaziabad, Up. Area Measuring 134.99 Sq. Mtrs</t>
  </si>
  <si>
    <t>Built Up Property Bearing No. 27/103, D-3A And New No/Mpl No.351 Out Of Khasrano. 2524/838/741, Village- Chandrawali, Jwala Nagar, Pandav Road, Shahdara, Delhi-110032.</t>
  </si>
  <si>
    <t>Flat No. F-34/G-1, Dilshad Colony, Delhi-110095 Area-69.67 Sq.M</t>
  </si>
  <si>
    <t>Built Up Property Bearing No.Wz-82/1, First Floor (Without Roof Rights) Part Of Back Side Portion, Out Of Khasra No.9/15, Situated In Village Chaukhandi, Colony Known As Sant Garh Extn, New Delhi-110018</t>
  </si>
  <si>
    <t>House No. Wz-313, Out Of Khasra No.573/163/1, Situated In The Revenue Estate Of Village Nangal Raya, Colony Known As Nangal Raya New Delhi- 110046.</t>
  </si>
  <si>
    <t>Residential M.I.G. Flat No.G-4, Ground Floor, Without Roof Rights, Back Side, Built On Plot No.M/16, Situated At Block-M, Sector-12, Pratap Vihar, Ghaziabad, U.P.</t>
  </si>
  <si>
    <t>Property No. Rz-42, Gali No.-6, Measuring 88 Sqyds Carved Out Of Khasra No. 494, Situated At Tughlakabad Extension, New Delhi-110019.</t>
  </si>
  <si>
    <t>Freehold Residential Property, Dda Lig Flat No. A-3/16-A, Ground Floor, Dda Flat, (Cat-Lig) Situated At Kalkaji Extn. New Delhi .</t>
  </si>
  <si>
    <t>(1) Flat No. 001, Plot No. F-056, Pocket-F, Type-G, Khasra No.1343, Shaurya Puram, Shahpur Bhameta, Ghaziabad-Up- 201001.
&amp;
(2) Flat No. 101, Plot No. F-056, Pocket-F, Type-G, Khasra No.1343, Shaurya Puram, Shahpur Bhameta, Ghaziabad-Up- 201001.</t>
  </si>
  <si>
    <t>A-Built Up Property On The Second Floor (Without Roof And Terrace Right And Right Up To The Ceiling Level Only), Built Up Plot Land Area 72.45 Sqmtrs. Part Of Property No-1/6467, Plot No-31 Out Of Khasra No- 239, Situated At The Area Of Village-Sikdarpur, In The Abadi Of East Rohtash Nagar, Shahadaradelhi-110032 Along With All Common Facilities Such As; Entrance, Passage, Stairs, ¼ Common Parking On The Stilt Floor, Along With Undivided Proportionate Indivisible And Importable Ownership Rights In The Land Underneath.</t>
  </si>
  <si>
    <t>Equitable Mortgage Of Residential Properties Situated At A259/2, Awas Vikas Colony, Rajendra Nagar, Bareilly.</t>
  </si>
  <si>
    <t>Equitable Mortgage Of Residential Flat Situated At 8Th Floor At T-3, Flat No. 803A, Oak Wood, Gulmohar Greens, Mohan Nagar, Ghaziabad Karhera, Loni.</t>
  </si>
  <si>
    <t>Equitable Mortgage Of Residential Property Situated At R- 16, Nandgram, Ghaziabad, Up.</t>
  </si>
  <si>
    <t>Equitable Mortgage Of Residentialflat Situatedat D- 1/3/4, 1St Floor, Dlf Dilshad Extn- 2, Village: Brahmpur Alias Bhopara, Pargana-Loni, Tehsil And District - Ghaziabad, Up.</t>
  </si>
  <si>
    <t>Residential Property No.Ii-I/7B, Entire 3Rd Floor, Without Terrace/ Roof Rights, Situated At Lajpat Nagar Ii, Delhi-110024.</t>
  </si>
  <si>
    <t>Southern Eastern Terrace Above Third Floor, Towards Gali No.8, Build Up Property Bearing No.2502, Ward No.Xvi, Comprised In Plot No.305, Block-M, Naiwala Estate, Beadonpura, Gurudwara Road, Karol Bagh, New Delhi- 110005.</t>
  </si>
  <si>
    <t>Built Up Property No-Ix/7111, Bearing Plot No. 7, Consisting Of One Hall, One Store, Passage On Second Floor, With Terrace/Roof Right With Right Of Upper Construction, Up To The Last Storey, As Permissible By Law, Along With Rights To Use Common Stairs, Main Gate, Passage, With Undivided, Indivisible, Impartibale, Proportionate Ownership Rights In The Said Plot Of Land Out Of Khasra No.463/363/2/1/1, Khewat No.77, Khatoni No-248, Situated At Abadi Gurunanank Gali , Gandhi Nagar, In The Area Of Seelampur, Illaqa Shahadara, Delhi-110031.</t>
  </si>
  <si>
    <t>Em Of Ipat Flat No. G-2, Ground Floor (Without Roof Right), Front Side Mig Built On Plot No. 33, Shakti Khand Iii, Indirapuram, Ghaziabad, Uttar Pradesh-201014</t>
  </si>
  <si>
    <t>Built-Upproperty Bearing No. B -114, Three Side Open, Area Measuring 200 Sq Yards., Alongwith Whole Its Structure Of Two Shops Bearing Pvt No. 7 &amp; 8 And Three Rooms Setand Veranda On Ground Floor (Except Shops No. 1 To 6 On Ground Floor Without Roof And Terrace Rights), Five Room Set On First Floor Constructed With Its Roof And Terrace Rights, And With The Rights To Construct Upto Last Storey, Situated At Abadi Of B- Block, Gali Post Office, Shakarpur, Out Of Khasra No. 452, In The Area Of Village Mandawali Fazalpur, Delhi – 110092.</t>
  </si>
  <si>
    <t>M/S Nisha Furniture House Prop. Sh. Yogesh S/O Rajpal</t>
  </si>
  <si>
    <t>Mr. Ram Naresh S/O Mr. Yad Ram</t>
  </si>
  <si>
    <t>Ganesh Mahato &amp; Maya Mahato</t>
  </si>
  <si>
    <t>Manish Kumar Jain &amp; Richa Jain</t>
  </si>
  <si>
    <t>Manoj Kumar Agarwal, Arpit Garg</t>
  </si>
  <si>
    <t>Praveen Chaudhary &amp; Neha Chaudhary</t>
  </si>
  <si>
    <t>M/S Nandi Fabrics Prop. Sh. Ashish Sharma</t>
  </si>
  <si>
    <t>M/S Ganpati Textiles Prop. Sh. Anand Sharma</t>
  </si>
  <si>
    <t>M/S Kds Greenland Builders &amp; Promoter Pvt Limited</t>
  </si>
  <si>
    <t>M/S Deep Harshi (Abs) Manufacturing Co. Pvt. Ltd</t>
  </si>
  <si>
    <t>M/S Sanwali Impex Pvt. Ltd
Shri Ram Gopal Shukla(Director)</t>
  </si>
  <si>
    <t>Shri Pradeepkumar Sharma</t>
  </si>
  <si>
    <t>M/S Rohit Garments Prop. Sh. Rohit Bajaj</t>
  </si>
  <si>
    <t>Smt. Ruchi Dawer</t>
  </si>
  <si>
    <t>Smt. Poonam Gulati</t>
  </si>
  <si>
    <t>Smt. Shaista</t>
  </si>
  <si>
    <t>M/S Maharani Moulding</t>
  </si>
  <si>
    <t>M/S G.D.Cold Storage</t>
  </si>
  <si>
    <t>Mrs. Reshu Devi</t>
  </si>
  <si>
    <t>M/S Sampan Jewellary Pvt Ltd.</t>
  </si>
  <si>
    <t>M/S S M D Shirts</t>
  </si>
  <si>
    <t>M/S Shree Paras Sanitations-Prop-Nikhiljain(Borrower)</t>
  </si>
  <si>
    <t>M/S Gobind Non Woven Indiapvt Ltd</t>
  </si>
  <si>
    <t>M/S Simplex Sales Corporation</t>
  </si>
  <si>
    <t>M/S Saumya Fashion House</t>
  </si>
  <si>
    <t>M/S Earl Exim (P) Limited</t>
  </si>
  <si>
    <t>Virendra Kumar And Sudha Devi</t>
  </si>
  <si>
    <t>Juhi Sharma</t>
  </si>
  <si>
    <t>Beenasharma</t>
  </si>
  <si>
    <t>Ashish Sharma&amp; Anand Sharma</t>
  </si>
  <si>
    <t>Smt. Sushilasharma</t>
  </si>
  <si>
    <t>Anand Sharma</t>
  </si>
  <si>
    <t>Sh. Harminder Singh And Smt. Sandaljeet Kaur.</t>
  </si>
  <si>
    <t>Smt. Manjeet Kaur.</t>
  </si>
  <si>
    <t>Sanjay Kapoor</t>
  </si>
  <si>
    <t>Smt. Seema Sharma</t>
  </si>
  <si>
    <t>Mr. Pradeep Kumar Sharma S/O Sh. H.N.Sharma.</t>
  </si>
  <si>
    <t>Smt. Kanti Devi</t>
  </si>
  <si>
    <t>Shri Bijender Singh Dagar</t>
  </si>
  <si>
    <t>Sh. Gyanender Singh Dagar</t>
  </si>
  <si>
    <t>M/S Om Shree Promoters Pvt. Ltd.</t>
  </si>
  <si>
    <t>M/S Shree Paras Sanitation Pvt Ltd.</t>
  </si>
  <si>
    <t>Sh. Baljeetsingh</t>
  </si>
  <si>
    <t>Covering Area Measuring 54.54 Sqmtrs, Parking Covered Area 18.11 Sqmtrs, Built Up Plot Land Area 72.45 Sqmtrs</t>
  </si>
  <si>
    <t>1125 Sq.Ft. Or 104.51 Sq.Mtrs.</t>
  </si>
  <si>
    <t>36.75 Sq. Meters.</t>
  </si>
  <si>
    <t>210.42 Sq. Mtrs</t>
  </si>
  <si>
    <t>100 Sq.Yds.</t>
  </si>
  <si>
    <t>Super Area 910 Sq. Feet (Including 400 Sq. Feet Built Up Area)</t>
  </si>
  <si>
    <t>43.77 Sqyards, (Front 15’4.1/2”) I.E. 36.59 Sqmtrs</t>
  </si>
  <si>
    <t>2509.50 Sq. Fts.</t>
  </si>
  <si>
    <t>1680 Sqmtr, With Cover Area: 570 Sqmtr</t>
  </si>
  <si>
    <t>1285 Sq. Feet</t>
  </si>
  <si>
    <t>1St Prop: 53.57 Sq. Mtrs &amp; 2Nd Prop: 123.99 Sq. Mtrs.</t>
  </si>
  <si>
    <t>125.00 Sq. Yards I.E, 104.51 Sq. Mtrs.</t>
  </si>
  <si>
    <t>95 Sqyds/79.43 Sqmtr</t>
  </si>
  <si>
    <t>Super Covered Area 1200 Sq. Feet Or 111.47 Sq. Mtrs</t>
  </si>
  <si>
    <t>Super Area 87.23 Sq.Mtrs &amp; Covered Area 69.78 Sq.Mtrs.</t>
  </si>
  <si>
    <t>Super Area Of
129.223 Sq. Mtr (1391 Sq. Ft)</t>
  </si>
  <si>
    <t>Area 18.15 Sq. Yards I.E. 15.17 Sqmtrs</t>
  </si>
  <si>
    <t>Area 57.67 Sq. Yards,I.E 48.22 Sqmtrs</t>
  </si>
  <si>
    <t>Covering Area Measuring 54.54 Sqmtrs, Parking Covered Area 18.11 Sqmtrs</t>
  </si>
  <si>
    <t>0.6365 Hectare</t>
  </si>
  <si>
    <t>Area 43.77 Sqyards, (Front 15’4.1/2”) I.E. 36.59 Sqmtrs</t>
  </si>
  <si>
    <t>171 Sq. Mtrs (204.5 Sq. Yards)</t>
  </si>
  <si>
    <t>Canara Bank</t>
  </si>
  <si>
    <t>Aarna International Prop: Sanjay Singh Chauhan</t>
  </si>
  <si>
    <t>Arya Samaj Raod, Karol Bagh, New Delhi</t>
  </si>
  <si>
    <t>Anand Srivastava</t>
  </si>
  <si>
    <t>946.25 Sq. Yards.</t>
  </si>
  <si>
    <t>88.82 Sq. Mtrs.</t>
  </si>
  <si>
    <t>1567.88 Sq. Feet.</t>
  </si>
  <si>
    <t>42 Sq. Mtrs.</t>
  </si>
  <si>
    <t>1660 Sq. Feet.</t>
  </si>
  <si>
    <t>Mr. Sanjay Singh Chauhan</t>
  </si>
  <si>
    <t>Sh. Jinender Kumar Jain</t>
  </si>
  <si>
    <t>Sh. Pramod Aggarwal</t>
  </si>
  <si>
    <t>Sh Kanhaiya Kumar</t>
  </si>
  <si>
    <t>Itesh Kumar Tyagi &amp; Jyoti Tyagi (Jointly)</t>
  </si>
  <si>
    <t>Mr. Jaspreet Singh &amp; Mrs. Gurpreet Kaur</t>
  </si>
  <si>
    <t>Mundka</t>
  </si>
  <si>
    <t>Loknayakpuram</t>
  </si>
  <si>
    <t>Palam</t>
  </si>
  <si>
    <t>Dwarka</t>
  </si>
  <si>
    <t>Hari Nagar</t>
  </si>
  <si>
    <t>2RDLPARMP02BC164</t>
  </si>
  <si>
    <t>2RDLPARMS02BC165</t>
  </si>
  <si>
    <t>2RDLPARMP02BC166</t>
  </si>
  <si>
    <t>2RDLPARMP02BC167</t>
  </si>
  <si>
    <t>2RDLPARMP02BC168</t>
  </si>
  <si>
    <t>2RDLPARMS02BC169</t>
  </si>
  <si>
    <t>Plot, Mundka, Delhi</t>
  </si>
  <si>
    <t>South West Delhi</t>
  </si>
  <si>
    <t>Central Delhi</t>
  </si>
  <si>
    <t>2CDLPARMP02BC170</t>
  </si>
  <si>
    <t>4855 Sq. Mtrs.</t>
  </si>
  <si>
    <t>6010 Sq. Mtrs.</t>
  </si>
  <si>
    <t>Mathura</t>
  </si>
  <si>
    <t>Stressed Assest Management, New Delhi</t>
  </si>
  <si>
    <t>992-362-5036</t>
  </si>
  <si>
    <t>981-074-8486</t>
  </si>
  <si>
    <t>956-006-2365</t>
  </si>
  <si>
    <t>936-816-2196</t>
  </si>
  <si>
    <t>895-010-9036</t>
  </si>
  <si>
    <t>817-158-9938</t>
  </si>
  <si>
    <t>M/S Happy Acoustics Pvt Ltd.</t>
  </si>
  <si>
    <t>1008 Sq. Yards.</t>
  </si>
  <si>
    <t>Residential Land &amp; Building, Mundka, Delhi.</t>
  </si>
  <si>
    <t>2RDLPSAMP02BC173</t>
  </si>
  <si>
    <t>2IMRPSAMP02BC171</t>
  </si>
  <si>
    <t>2IMRPSAMP02BC172</t>
  </si>
  <si>
    <t>161.19 Sq. Feet.</t>
  </si>
  <si>
    <t>Not Applicble</t>
  </si>
  <si>
    <t>Aakash Singh</t>
  </si>
  <si>
    <t>885-163-0636</t>
  </si>
  <si>
    <t>South East Delhi</t>
  </si>
  <si>
    <t>Sarita Vihar</t>
  </si>
  <si>
    <t>2CDLPCABP01BC174</t>
  </si>
  <si>
    <t>2RDLPCABP01BC175</t>
  </si>
  <si>
    <t>80 Sq. Yards.</t>
  </si>
  <si>
    <t>Shakurpur</t>
  </si>
  <si>
    <t xml:space="preserve">Vinod Chauhan </t>
  </si>
  <si>
    <t>981-388-7931</t>
  </si>
  <si>
    <t>2RDLPARMP01BC176</t>
  </si>
  <si>
    <t>Bhopura</t>
  </si>
  <si>
    <t>M/S Devyani Food
Products</t>
  </si>
  <si>
    <t>Property Plot &amp; Land, Mundka, Delhi.</t>
  </si>
  <si>
    <t>2RDLPARMP02BC177</t>
  </si>
  <si>
    <t xml:space="preserve">name </t>
  </si>
  <si>
    <t>phone no</t>
  </si>
  <si>
    <t>H.S. Kardam</t>
  </si>
  <si>
    <t>Vinod Chauhan</t>
  </si>
  <si>
    <t>60.38 Sq. Mtrs.</t>
  </si>
  <si>
    <t>106 Sq. Yards.</t>
  </si>
  <si>
    <t>Vishnu Enclave</t>
  </si>
  <si>
    <t>Residetial Flat, Ground Floor, Ghaziabad, U.P.</t>
  </si>
  <si>
    <t>1RGZPEDCS02BC178</t>
  </si>
  <si>
    <t>1RGZPEDCP02BC179</t>
  </si>
  <si>
    <t>1RDLPEDCP02BC180</t>
  </si>
  <si>
    <t>1RGZPEDCS02BC181</t>
  </si>
  <si>
    <t>1RDLPEDCP02BC182</t>
  </si>
  <si>
    <t>1RGZPEDCS02BC184</t>
  </si>
  <si>
    <t>1RDLPEDCS02BC183</t>
  </si>
  <si>
    <t>1RNOPEDCS02BC185</t>
  </si>
  <si>
    <t>1RGZPEDCS02BC186</t>
  </si>
  <si>
    <t>1RGZPEDCS02BC187</t>
  </si>
  <si>
    <t>1RGZPEDCS02BC188</t>
  </si>
  <si>
    <t>1RGZPEDCS02BC189</t>
  </si>
  <si>
    <t>1RBRPEDCS02BC190</t>
  </si>
  <si>
    <t>1RALPEDCS02BC191</t>
  </si>
  <si>
    <t>1RDLPEDCS02BC192</t>
  </si>
  <si>
    <t>1RGZPEDCP02BC193</t>
  </si>
  <si>
    <t>shakarpur, laxmi Nagar, Delhi</t>
  </si>
  <si>
    <t>Dariyapur</t>
  </si>
  <si>
    <t>Bhameta</t>
  </si>
  <si>
    <t>Khureji Khas</t>
  </si>
  <si>
    <t>120 Sq. Yards.</t>
  </si>
  <si>
    <t>112 Sq. Fts.</t>
  </si>
  <si>
    <t>1575 Sq. Feets.</t>
  </si>
  <si>
    <t>150 Sq. Feets.</t>
  </si>
  <si>
    <t>83.6 Sq. Mtrs.</t>
  </si>
  <si>
    <t>North West Delhi</t>
  </si>
  <si>
    <t>North Delhi</t>
  </si>
  <si>
    <t>Residential Plot, Khasra No. 11/6/1, Dariyapur, Jhajjar, Haryana.</t>
  </si>
  <si>
    <t>1RDLPEDCP02BC195</t>
  </si>
  <si>
    <t>1RHRPEDCP02BC196</t>
  </si>
  <si>
    <t>1CDLPEDCP02BC199</t>
  </si>
  <si>
    <t>1RDLPEDCP02BC202</t>
  </si>
  <si>
    <t>1RGZPEDCP02BC201</t>
  </si>
  <si>
    <t>1RGZPEDCS02BC200</t>
  </si>
  <si>
    <t>1RGZPEDCS02BC198</t>
  </si>
  <si>
    <t>1CDLPEDCP02BC197</t>
  </si>
  <si>
    <t>1RGZPEDCS02BC194</t>
  </si>
  <si>
    <t>1RDLPEDCS02BC203</t>
  </si>
  <si>
    <t>1CDLPEDCS02BC204</t>
  </si>
  <si>
    <t>1RGZPEDCS02BC205</t>
  </si>
  <si>
    <t>Branch(Code)</t>
  </si>
  <si>
    <t>Dlf, Ankur Vihar, Loni, Ghaziabad</t>
  </si>
  <si>
    <t>Flat No. Gf-1, Ground Floor (Front Side) Mig, Plot No. Mm-37, (Without Roof Rights) Dlf, Ankur Vihar, Hadbast Village, Loni, Ghaziabad .U.P.</t>
  </si>
  <si>
    <t>Lig Flat, Ganga Vihar, Village Sadullabad, Loni, Ghaziabad</t>
  </si>
  <si>
    <t>Property Plot Of Land Bearing Khasra No. 574 (0-19) Within Extended Lal Dora, Abadi Of Village Mundka, Delhi.
East- Land Of Chhote Dalip,
West- Rasta 16 1/2,
North- Rasta 16 1/2,
South- Land Of Mange &amp; Bansi Lal</t>
  </si>
  <si>
    <t>M/S Devyani Food Products</t>
  </si>
  <si>
    <t>Residential Flat At 2Nd Floor, Karol Bagh, New Delhi.</t>
  </si>
  <si>
    <t>Built Up Property Being Residential Floor Situated At Second Floor Without Roof Rights Bearing Part Of Property No T-2322, Faiz Road, Karol Bagh, New Delhi-110005.</t>
  </si>
  <si>
    <t>Residential Flat On 2 Khasra No. 79/16 Palam Mahavir Enclave, New Delhi.</t>
  </si>
  <si>
    <t>Entire 2Nd Floor With Roof Right Built On H-3/38 A, Out Of Khasra No. 79/16 Palam Mahavir Enclave, New Delhi-110045.
Which Is Bounded As Under:-
East:- Other Property
West:- Other Property
North:- Road
South:- Service Lane</t>
  </si>
  <si>
    <t>Dda Lig Flat At Block A, Loknayakpuram, New Delhi.</t>
  </si>
  <si>
    <t>Dda Built Up Lig Flat No. 285, Fourth Floor, Situated At Block A, Pocket A, Loknayakpuram, New Delhi 110041 The Property Is Residential Flat(Llg Type) On 4Th Floor Within A 5 Storeyed Building.</t>
  </si>
  <si>
    <t>Dda Built Up Lig Flat No. 470, Fourth Floor, Situated At Block A, Pocket A, Loknayakpuram, New Delhi 110041 . The Property Is Residential Flat(Lig Type) On 4Th Floor Within A 5 Storeyed Building.</t>
  </si>
  <si>
    <t>Residential Flat At 8Th Floor, Dwarka, New Delhi.</t>
  </si>
  <si>
    <t>All The Part And Parcel Of The Property Consisting Of Flat No. F- 29, 8Th Floor, Brahma Apartments(The Brahma Cghs Ltd), Plot No 7, Sector-7, Dwarka, New Delhi-110075 .
Bounded By:
North:Open Space
South: Entrance/Common Passage/Flat No 30
East:Open Space/Other Flat
West: Open Space/Other Flat</t>
  </si>
  <si>
    <t>Shop On Ground Floor In Hari Nagar, New Delhi.</t>
  </si>
  <si>
    <t>One Shop On Ground Floor,Without Roof/Terrace Rights,Being Part Of Built-Up Property Bearing Mpl. No. Wz-470/D, Plot No-4, Block Ms, Hari Nagar, New Delhi.
Which Is Bounded As Under:-
East:- Property No 470-C
West:- Road
North:- Property No 471
South:- Other'S Shop</t>
  </si>
  <si>
    <t>Factory Land &amp; Building At Khasra No. 387, Mouza-Kota, Mathura, Up.</t>
  </si>
  <si>
    <t>Factory Land &amp; Building, Situated At Khasra No. 387, Khata No. 61, Mouza- Kota, Tehsil &amp; District: Mathura, (It Is Mentioned In Sale Deed 8004/15.06.2013 That On The Spot Area Is Only 0.4010 Hectare But As Per Revenue Record Area In 0.6010 Hectare And For The Same The Purchaser Cannot Raise Issue Or Make Claim In Future)
Bounded By
East: Others Land (Shyam Aheriya),
West: Agricultural Land,
North: Road &amp; Property Gate,
South-Other Property.</t>
  </si>
  <si>
    <t>M/S Tentiwal Wire Products Ltd.</t>
  </si>
  <si>
    <t>Factory Land &amp; Building At Khasra No. 246, Mouza-Jaisinghpura Banger, Mathura, Up.</t>
  </si>
  <si>
    <t>Factory Land &amp; Building, Situated At Khasra No. 246, Check No. 3, Mouza-Jaisinghpura Banger, Tehsil &amp; District: Mathura.
Bounded By
East: 10' Service Lane,
West: Road,
North: Others Property,
South-Property Of</t>
  </si>
  <si>
    <t>Commercial Shop, 1St Floor, Sarita Vihar, New Delhi.</t>
  </si>
  <si>
    <t>Residential Flat At 1St Floor, Vasant Kunj Delhi.</t>
  </si>
  <si>
    <t>Residential Property- Flat No. 9157, First Floor, Sector- C, Pocket- 9, Vasant Kunj, Delhi- 110070</t>
  </si>
  <si>
    <t>Residential Property With Three Floors, Shakurpur, Delhi.</t>
  </si>
  <si>
    <t>Entire Built Up Three Storey Consisting With Ground Floor, First Floor, Second Floor, Without Roof Rights, Alongwith Common Staircase, Part Of Four Storey Property Bearing No. Wz- 356(New) And Old No. Wz-126/69, Out Of Khasra No. 130, Situated In Old Lal Dora (1908-09) Of Village Shakurpur, Delhi-110034, Which Is Bounded As Under:- East: Property Of Shri Chet Ram, West:- Property Of Bharat Singh, North:- Gali South:- Gali,</t>
  </si>
  <si>
    <t>Residential Flat At Ground Floor, Mig, Hadbast, Ghaziabad, U.P.</t>
  </si>
  <si>
    <t>Residential Flat No. Gf-1, Ground Floor (Front Side) Mig, Plot No. Mm-37, (Without Roof Rights) Dlf, Ankur Vihar,
Hadbast Village, Loni, Ghaziabad.U.P.</t>
  </si>
  <si>
    <t>Sh. Subodh Kumar, Sh. Sumit Kumar &amp; Sh Sujeet Kumar Jha</t>
  </si>
  <si>
    <t>Residential Flat At Ground Floor, Ghaziabad, U.P.</t>
  </si>
  <si>
    <t>Mig Flat No. Gf-2, Plot No. C-1/91, (G.Fi Without Roof Rights Lhs) Dlf Dilshad Extn-Ii, Bhopura, Ghaziabad.</t>
  </si>
  <si>
    <t>Kush Bhardwaj.</t>
  </si>
  <si>
    <t>Residetial Flat At 1St And 2Nd Floor, Khasra No. 282-290, Shahdara, East Delhi.</t>
  </si>
  <si>
    <t>Ip At Entire 1St And 2Nd Floor With Roof Rights On Property No. 1619/43A, New Property No.N-72, Khasra No. 282-290, Situated In Naveen Shahdara East Delhi-110032 Owned By Vide Sale Deed Dt 26.08.1998. No.1699</t>
  </si>
  <si>
    <t>Sh. Manoj Kumaragarwals/O Sh. R Sagarwal</t>
  </si>
  <si>
    <t>Sh Babbar Singh Chauhan</t>
  </si>
  <si>
    <t>Residential Flat At D Block, Khasra No. 965/106, Shahdara, Delhi.</t>
  </si>
  <si>
    <t>Residential Flat No. D-13/5, Upper, Plot No.1, Khasra No.965/106, Village- Sikdarpur, Jyoti Colony, Shahdara, Delhi-110032.</t>
  </si>
  <si>
    <t>Late Shri Anand Prakash S/O Late Sh. Har Govind</t>
  </si>
  <si>
    <t>Residential Flat At 3Rd Floor, Lajpatnagar Ii, Delhi.</t>
  </si>
  <si>
    <t>Residential Property No.Ii-I/7B, Entire 3Rd Floor, Without Terrace/ Roof Rights, Situated At Lajpatnagar Ii, Delhi-110024.</t>
  </si>
  <si>
    <t>Residential Flat, 3Rd Floor, Hig, Shalimar Garden, Ghaziabad, U.P.</t>
  </si>
  <si>
    <t>Residential Flat At D Block, 1St Floor, Brahmpur, Ghaziabad, U.P.</t>
  </si>
  <si>
    <t>Equitable Mortgage Of Residential Flat Situatedat D- 1/3/4, 1St Floor, Dlf Dilshad Extn- 2, Village:Brahmpur Alias Bhopara, Pargana-Loni, Tehsil And District - Ghaziabad.</t>
  </si>
  <si>
    <t>Residential Plot At R-16 Block, Nandgram, Ghaziabad, U.P.</t>
  </si>
  <si>
    <t>Equitable Mortgage Of Residential Property Situated At R- 16, Nandgram, Ghaziabad.</t>
  </si>
  <si>
    <t>Residential Plot At R-17 Block, Nandgram, Ghaziabad, U.P.</t>
  </si>
  <si>
    <t>Equitable Mortgage Of Residential Property Situated At R- 17, Nandgram, Ghaziabad.</t>
  </si>
  <si>
    <t>Residential Flat At 8Th Floor, Mohan Nagar, Ghaziabad, U.P.</t>
  </si>
  <si>
    <t>Residential Plot At Block A, Awas Colony, Rajendra Nagar, Bareilly.</t>
  </si>
  <si>
    <t>Equitable Mortgage Of Residential Properties Situated At A259/2, Awas Vikas Colony, Rajendra Nagar, Bareilly</t>
  </si>
  <si>
    <t>Residential Flat 2Nd Floor, Khasra No. 267, 168/109, Ghondli, Shahdara, Delhi.</t>
  </si>
  <si>
    <t>Eqm Of The Entire 2Nd Floor Ofthe Built Up Property No. 94 (Old) &amp; New No.B-28/1, Out Of Khasra No.267, 168/109, Situated At Abadi Gali No. 04, East Azad Nagar In The Area Of Village Ghondli, Illaqa Shahdara, Delhi-110051.</t>
  </si>
  <si>
    <t>Residential Flat, 2Nd Floor, Ganga Vihar, Sadullabad, Loni, Ghaziabad, U.P.</t>
  </si>
  <si>
    <t>Flat No. Sf-4, 2Nd Floor (Without Roof Rights) Lig, Plot No. B-46, Ganga Vihar, Colony, Village Sadullabad, Pargana Loni, Tehsil &amp; Distt- Ghaziabad, Up</t>
  </si>
  <si>
    <t>Residential Flat At 2Nd Floor, Wazir Nagar, New Delhi.</t>
  </si>
  <si>
    <t>Freehold Property No.1497/A, Second Floor (With Roof Rights), Gali No. 3, Wazir Nagar, New Delhi-110003.</t>
  </si>
  <si>
    <t>Eqm Of Ip At Khata No. 172, Part Of Khasra No.11/6/1(2-11) &amp; 15 [1/2(1-2)], Village: Dariyapur, Near Vivah Vatika, Distt: Jhajjar, Haryana.</t>
  </si>
  <si>
    <t>Commercial Shop At 2Nd Floor, Vidhya Market, Chawri Bazar, Delhi.</t>
  </si>
  <si>
    <t>Residential Flat At 2Nd Floor, Khasra No. 1343, Bhameta, Ghaziabad, U.P.</t>
  </si>
  <si>
    <t>Flat No.201, Iind Floor With Roof Right, Plot No. F-056, Pocket-F, Type-G, Khasra No. 1343, Shaurya Puram, Shahpur Bhameta, Ghaziabad-201001 Up.</t>
  </si>
  <si>
    <t>Sh Mohit Kumar Arora</t>
  </si>
  <si>
    <t>Commercial Shop, Gf, Mukherjee Nagar, Delhi.</t>
  </si>
  <si>
    <t>Residential Flat At 2Nd Floor, Lig, Nyay Khand-I, Indirapuram, Ghaziabad, U.P.</t>
  </si>
  <si>
    <t>Residential Flat Bearing No. S.F.-3, Second Floor,( Lig, Back Side), (With Roof Right) On Built Up Plot No.-N.K.P-34, Situated At Nyay Khand-I, Residential Colony Indirapuram, Ghaziabad.U.P.</t>
  </si>
  <si>
    <t>Residential Flat At 3Rd Floor, Khasra No. 572, Vishnu Enclave, Dasna, Ghaziabad, U.P.</t>
  </si>
  <si>
    <t>Sh. Sanjay Kumar &amp; Smt. Rekhadevi</t>
  </si>
  <si>
    <t>Residential Flat At 1St Floor, Khasra No. 1030, Ghondli, Shahdara, Azad Nagar, Delhi.</t>
  </si>
  <si>
    <t>Smt. Rukmani Jain W/O Sh.K.S.Jain</t>
  </si>
  <si>
    <t>Residential Plot, Aram Park, Shastri Nagar, Shahdara, Delhi.</t>
  </si>
  <si>
    <t>Residential Entire Built Up Property Bearing No.38, Killa No 6, Gali No. 3, Aram Park, Shastri Nagar, In The Area Of Village Khureji Khas, Illaqa Shahdara,Delhi-110031</t>
  </si>
  <si>
    <t>Mohd. Javed Saify S/O Lateabdullatif Saify</t>
  </si>
  <si>
    <t>Commercial Shop At Ground Floor, Shakarpur, Mandawali, Fazalpur, Delhi.</t>
  </si>
  <si>
    <t>Two Residential Flat , Khasra No. 1343, Bhameta, Ghaziabad, U.P.</t>
  </si>
  <si>
    <t>Flat No. T-01, 3Rd Floor (Without Roof Rights), Plot No. 113, Khasra No. 572, Block-A, Vishnu Enclave, Dasna, Ghaziabad (Up).</t>
  </si>
  <si>
    <t>Subzi Mandi, Delhi</t>
  </si>
  <si>
    <t>branch</t>
  </si>
  <si>
    <t>code</t>
  </si>
  <si>
    <t>PREET VIHAR, DELHI</t>
  </si>
  <si>
    <t>2509.50 Sq. Feet.</t>
  </si>
  <si>
    <t>167.68 Sq. Mtrs.</t>
  </si>
  <si>
    <t>37.5 Sq. Yards.</t>
  </si>
  <si>
    <t>214 Sq. Yards.</t>
  </si>
  <si>
    <t>Navyug Market</t>
  </si>
  <si>
    <t>Pandav Road</t>
  </si>
  <si>
    <t>Commercial Cum Residential</t>
  </si>
  <si>
    <t>1RDLPEDCP03BC207</t>
  </si>
  <si>
    <t>1RDLPEDCS03BC208</t>
  </si>
  <si>
    <t>1RDLPEDCP03BC210</t>
  </si>
  <si>
    <t>1RGZPEDCP03BC211</t>
  </si>
  <si>
    <t>1RDLPEDCP03BC212</t>
  </si>
  <si>
    <t>1CGZPEDCS03BC209</t>
  </si>
  <si>
    <t>1RDLPEDCP03BC213</t>
  </si>
  <si>
    <t>1RKLPEDCS03BC214</t>
  </si>
  <si>
    <t>1RGZPEDCS03BC215</t>
  </si>
  <si>
    <t>Laxmi Nagar, Delhi</t>
  </si>
  <si>
    <t>Patparganj, Delhi</t>
  </si>
  <si>
    <t>Vasundhra Enclave, Delhi</t>
  </si>
  <si>
    <t>Anand Vihar, Delhi</t>
  </si>
  <si>
    <t>Kailash Nagar, Delhi</t>
  </si>
  <si>
    <t>Mayur Vihar Phase 2, Delhi</t>
  </si>
  <si>
    <t>Civil lines, Delhi</t>
  </si>
  <si>
    <t>Chawri Bazar, Delhi</t>
  </si>
  <si>
    <t>Dilshad Garden, Delhi</t>
  </si>
  <si>
    <t>Krishnanagar, Delhi</t>
  </si>
  <si>
    <t>RADHEYPURI, DELHI</t>
  </si>
  <si>
    <t>Karol Bagh, New Delhi</t>
  </si>
  <si>
    <t>Mayur Vihar Phase 3, Delhi</t>
  </si>
  <si>
    <t>Surajmal vihar, Delhi</t>
  </si>
  <si>
    <t>33.26 Sq. Mtrs.</t>
  </si>
  <si>
    <t>37.16 Sq. Mtrs.</t>
  </si>
  <si>
    <t>25 Sq. Mtrs.</t>
  </si>
  <si>
    <t>102.7 Sq. Mtrs.</t>
  </si>
  <si>
    <t>60 Yards.</t>
  </si>
  <si>
    <t>48 Sq. Mtrs.</t>
  </si>
  <si>
    <t>53.88 Sq. Mtrs.</t>
  </si>
  <si>
    <t>Kailash Nagar</t>
  </si>
  <si>
    <t>Dundahera</t>
  </si>
  <si>
    <t>Jhilmil Tahirpur</t>
  </si>
  <si>
    <t>Jhilmil Colony</t>
  </si>
  <si>
    <t>Residential Plot Block B, Vivek Vihar Delhi.</t>
  </si>
  <si>
    <t>Residential Plot, Gali No. 5, Ghandhi Nagar, Delhi.</t>
  </si>
  <si>
    <t>Residential Flat At Ground Floor, Gandhi Nagar, Delhi.</t>
  </si>
  <si>
    <t>1RDLPEDCS02BC216</t>
  </si>
  <si>
    <t>1RDLPEDCP02BC217</t>
  </si>
  <si>
    <t>1CDLPEDCS02BC218</t>
  </si>
  <si>
    <t>1RGZPEDCP02BC219</t>
  </si>
  <si>
    <t>1RDLPEDCP02BC220</t>
  </si>
  <si>
    <t>1RGZPEDCS02BC221</t>
  </si>
  <si>
    <t>1RHRPEDCS02BC222</t>
  </si>
  <si>
    <t>1RGZPEDCS02BC223</t>
  </si>
  <si>
    <t>1RGZPEDCS02BC224</t>
  </si>
  <si>
    <t>1CGZPEDCP02BC225</t>
  </si>
  <si>
    <t>1RGZPEDCS02BC226</t>
  </si>
  <si>
    <t>1RGZPEDCS02BC227</t>
  </si>
  <si>
    <t>1PDLPEDCP02BC228</t>
  </si>
  <si>
    <t>1RDLPEDCP02BC229</t>
  </si>
  <si>
    <t>1RDLPEDCP02BC230</t>
  </si>
  <si>
    <t>1RDLPEDCP02BC231</t>
  </si>
  <si>
    <t>1RDLPEDCS02BC232</t>
  </si>
  <si>
    <t>1RGZPEDCS02BC233</t>
  </si>
  <si>
    <t>1RGZPEDCP02BC234</t>
  </si>
  <si>
    <t>Mrs. Roopa Sood.</t>
  </si>
  <si>
    <t>Chirag Enclave</t>
  </si>
  <si>
    <t>2RDLPCABP03BC235</t>
  </si>
  <si>
    <t>2RDLPCABP03BC236</t>
  </si>
  <si>
    <t>Measuring 53 Kanalas 10 Marla</t>
  </si>
  <si>
    <t>Hissar</t>
  </si>
  <si>
    <t>Delhi Road</t>
  </si>
  <si>
    <t>Budak</t>
  </si>
  <si>
    <t>2IDLPCABP02BC237</t>
  </si>
  <si>
    <t>2IDLPCABP02BC238</t>
  </si>
  <si>
    <t>2IDLPCABP02BC239</t>
  </si>
  <si>
    <t>1CGZPEDCP03BC206</t>
  </si>
  <si>
    <t>M/S Lucky Trading Co. (Prop. Pravin Lakra)</t>
  </si>
  <si>
    <t>M/S City Store Super Mart</t>
  </si>
  <si>
    <t>M/S Aggarwal Trading Company Prop: Mr. Pramod Aggarwal</t>
  </si>
  <si>
    <t>M/S Kanhaiyaji Traders Prop: Kanhaiya Kumar</t>
  </si>
  <si>
    <t>M/S Shree Ram Chemicals</t>
  </si>
  <si>
    <t>M/S Sunrise Trading Company Prop: Mr. Jaspreet Singh</t>
  </si>
  <si>
    <t>M/S Shubh Food Product Company Prop. Sh. Shalender Kumar Aggarwal</t>
  </si>
  <si>
    <t>Babber Singh Chauhan</t>
  </si>
  <si>
    <t>M/S Anand Prakash Ajay Kumar</t>
  </si>
  <si>
    <t>Nangal Raya</t>
  </si>
  <si>
    <t>Raja Ram Mohan Road</t>
  </si>
  <si>
    <t>Tughlakabad Extension</t>
  </si>
  <si>
    <t>Kalkaji Extnsion</t>
  </si>
  <si>
    <t>Shahdara</t>
  </si>
  <si>
    <t>Bhamrola</t>
  </si>
  <si>
    <t>Wazir Nagar</t>
  </si>
  <si>
    <t>Jhajjar</t>
  </si>
  <si>
    <t>Mrs. Reshu Devi W/O Mr. Zaffar Hussain Bhatt</t>
  </si>
  <si>
    <t>Area Of Property</t>
  </si>
  <si>
    <t>M/S G.D. Cold Storage</t>
  </si>
  <si>
    <t>M/S Om Sai Ram Garments</t>
  </si>
  <si>
    <t>Prop1: 53.57 Sq. Mtrs.
Prop2: 123.99 Sq. Mtrs.</t>
  </si>
  <si>
    <t>Sh. Yogesh Sareen</t>
  </si>
  <si>
    <t>M/S Visa Koje Inc
Smt. Savita Gupta</t>
  </si>
  <si>
    <t>1593.436 Sq. Mtrs.</t>
  </si>
  <si>
    <t>M/S Anmol Creations</t>
  </si>
  <si>
    <t>Sh. Mohit Kumar Arora</t>
  </si>
  <si>
    <t>Sh. Sameer S/O Sh. Prakash &amp; Smt. Manju W/O Sh. Sameer</t>
  </si>
  <si>
    <t>35.21 Sq. Ft.S</t>
  </si>
  <si>
    <t>Sh. Sanjay Kumar S/O Sh. Jasveer Singh</t>
  </si>
  <si>
    <t>M/S Medimax Pharma &amp; Surgical Co</t>
  </si>
  <si>
    <t>M/S Acclaim Interiors</t>
  </si>
  <si>
    <t>146.32 Sq. Mtrs. I.E., 1575 Sq. Feet.</t>
  </si>
  <si>
    <t>Commercial Shop On Industrial Plot At 1St Floor, Karkar Madan, Ghaziabad, U.P.</t>
  </si>
  <si>
    <t>M/S Shree Paras Sanitations-Prop-Nikhil Jain</t>
  </si>
  <si>
    <t>Residential Flat At B- Block, Vivek Vihar, Delhi.</t>
  </si>
  <si>
    <t>Covering Area Measuring 54.54 Sq. Mtrs., Parking Covered Area 18.11 Sq. Mtrs.</t>
  </si>
  <si>
    <t>M/S Metal Craft</t>
  </si>
  <si>
    <t>Commercial Cum Residential Plot At Navyug Market, Ghaziabad, Up</t>
  </si>
  <si>
    <t>Lease Hold Commercial Cum Residential Property Bearing No 14, Situated At Navyug Market, Ghaziabad, Up-201002</t>
  </si>
  <si>
    <t>Sh. Sanjeev Guptaand Sh. Rajiv Gupta</t>
  </si>
  <si>
    <t>M/S Deep Harshi</t>
  </si>
  <si>
    <t>Residential Plot, Khasra No. 2524, Chandrawali, Shahdara, Delhi.</t>
  </si>
  <si>
    <t>Built Up Property Bearing No. 27/103, D-3A And New No/Mpl No.351 Out Of Khasra No. 2524/838/741, Village- Chandrawali, Jwala Nagar, Pandav Road, Shahdara, Delhi-110032.</t>
  </si>
  <si>
    <t>Residential Mig Flat At 2Nd Floor, Loni, Ghaziabad, U.P.</t>
  </si>
  <si>
    <t>Sh. Harminder Singh And Smt. Sandaljeet Kaur</t>
  </si>
  <si>
    <t>House No. Wz-313 Out Of Khasra No.573/163/1, Situated In The Revenue Estate Of Village Nangal Raya, Colony Known As Nangal Raya New Delhi- 110046</t>
  </si>
  <si>
    <t>Residential Plot Basement At B Block Vivek Vihar, Delhi.</t>
  </si>
  <si>
    <t>M/S Sanwali Impex Pvt. Ltd</t>
  </si>
  <si>
    <t>Residential Flat At 2Nd Floor, Raja Ram Mohan Road, Behala, Kolkatta.</t>
  </si>
  <si>
    <t>Sh. Deepak Gupta.</t>
  </si>
  <si>
    <t>Pradeep Kumar Sharma S/O Shri Har Narayan Sharma</t>
  </si>
  <si>
    <t>Residential Mig Flat At Ground Floor, Block M, Sector 12, Pratap Vihar, Ghaziabad, U.P.</t>
  </si>
  <si>
    <t>Residential M.I.G. Flat No.G-4, Ground Floor, Without Roof Rights, Back Side, Built On Plot No.M/16, Situated At Block-M, Sector-12, Pratap Vihar, Ghaziabad.U.P</t>
  </si>
  <si>
    <t>Mohammad. Aslam S/O Sh. Jameel Ahmed</t>
  </si>
  <si>
    <t>Residential Flat At Upper Ground Floor, Jhilmil Tahirpur, Shahdara, Delhi.</t>
  </si>
  <si>
    <t>Shri Mohammad Aslam S/O Shri Jameelahmed</t>
  </si>
  <si>
    <t>Residential Flat At 2Nd Floor, Chandrawali, Shahdara, Delhi.</t>
  </si>
  <si>
    <t>Mrs Meenakshi W/O Mr. Vikas Kumar</t>
  </si>
  <si>
    <t>M/S Laurent &amp; Benon Management Consultants Ltd</t>
  </si>
  <si>
    <t>Commercial Shop At Ground Floor, Dilshad Ext. Ghaziabad, Up.</t>
  </si>
  <si>
    <t>Shop No. D-01/018/2A, Ground Floor, Dlf Dilshad Extension- Ii, Ghaziabad, Up-201005.</t>
  </si>
  <si>
    <t>Smt.Shalu Rai</t>
  </si>
  <si>
    <t>Residential Flat At 2Nd Floor, Bhopura, Loni, Ghaizabad, U.P.</t>
  </si>
  <si>
    <t>Plot No. C 1/65, Sf-Ii, Second Floor, Block C, Dlf, Dilshad Ext-Ii, Vill-Brahmpur Alias Bhopura Pargana Loni Distt. Ghaziabad, Up.</t>
  </si>
  <si>
    <t>Smt. Shalu Rai.</t>
  </si>
  <si>
    <t>M/S Esco Cleaning Services</t>
  </si>
  <si>
    <t>Residential Flat At Ground Floor, Kailash Nagar, New Delhi.</t>
  </si>
  <si>
    <t>Dda Janta Flat No-169, Block-C, Ground Floor, Double Storey, Garhi, East Of Kailash, New Delhi-110065.</t>
  </si>
  <si>
    <t>Residential Flat Mig At 2Nd Floor, Sadullabad, Ghaziabad, U.P.</t>
  </si>
  <si>
    <t>Freehold Buildup M.I.G. Flat No. Sf-3, 2Nd Floor With Roof Roghts, Situated On Plot No. B-59, Block-B, Out Of Khasrano. 409 Ina Resifdential Colony Known As Slf Ved Vihar, Falling Under Village Sadullabad, Pargana-Loni, Tehsil &amp; Distt. Ghaziabad (U.P.)</t>
  </si>
  <si>
    <t>Sh. Piyush Kumar Vermas/O Sh. Shyam Nand Verma</t>
  </si>
  <si>
    <t>Residential Flat At 2Nd Floor, Sector 9, Gurgoan, Haryana.</t>
  </si>
  <si>
    <t>604.59 Sq. Feet</t>
  </si>
  <si>
    <t>Smt. Poonam Tyagi</t>
  </si>
  <si>
    <t>Residential Flat, Sector 11, Dundhahera, Ghaziabad, Up</t>
  </si>
  <si>
    <t>Flat No.056, Gf, Bettina Block, Hig-1, Type In Mahagun Mascot, Plot No. Gh- 05 , Sector- 11 , Dundahera, Ghaziabad, Up.</t>
  </si>
  <si>
    <t>1292 Sq. Feets. And Lawn Area 266.00 Sq. Feet (I.E. 24.71 Sq. Mtrs)</t>
  </si>
  <si>
    <t>Residential Flat At Ground Floor, Sector 16, Vasundhara, Ghaziabad, U.P.</t>
  </si>
  <si>
    <t>Smt. Chhayagaur W/O Sh. Sanjay Gaur.</t>
  </si>
  <si>
    <t>49.14 Sq.Mtrs (529 Sq.Ft.)</t>
  </si>
  <si>
    <t>M/S R.S. Impex Prop. Sh. Sanjeev Vermas/O Sh. J.P. Verma</t>
  </si>
  <si>
    <t>Residential Flat At 2Nd Floor, Gandhi Nagar, Ghaziabad, Up</t>
  </si>
  <si>
    <t>Sh. Rehbar Hussain S/O Munnver Mistry</t>
  </si>
  <si>
    <t>Residential Flat At 2Nd Floor, Mig, Bhopura, Ghaziabad, U.P.</t>
  </si>
  <si>
    <t>Built Up Flat No.Ms-3, Iind Floor, Mig Flat Back Side With Roof Right, Plot No.B-2, Dlf Dilshad Extn-2, Village- Brahmpur Urf Bhopura, Pargana-Loni, Ghaziabad, Up.</t>
  </si>
  <si>
    <t>Mr. Rehbar Hussain &amp; Mr. Asif Hussain</t>
  </si>
  <si>
    <t>M/S Setia Store-Through Its Proprietor Mr. Rajesh Setia</t>
  </si>
  <si>
    <t>Smt. Shilpi Jain W/O Sh. Praveen Kumar Jain</t>
  </si>
  <si>
    <t>Land Measuring Area 646.200 Sq. Mtrs. Having Its Plinth/Covered Area 362.87 Sq. Mtrs</t>
  </si>
  <si>
    <t>M/S Vridhhi Knits Llp</t>
  </si>
  <si>
    <t>Eqm Of Built Up Property At (New) Ix/5960 (Part), Gf, (Old) 596/45-A/4, Raj Guru Gali, Subhash Mohalla No. 2, Gandhi Nagar, Delhi East-110031.</t>
  </si>
  <si>
    <t>Mrs. Meenakshi Jain</t>
  </si>
  <si>
    <t>Eqm Of Built Up Property At X/2849, Gali No. -5, Raghubar Pura No-2, Gandhi Nagar, Delhi-110031.</t>
  </si>
  <si>
    <t>M/S Yahi Polymers</t>
  </si>
  <si>
    <t>Residential Flat At 2Nd Floor, Jhilmil Colony, Delhi.</t>
  </si>
  <si>
    <t>Residential House At D-80, 2Nd Floor, Jhilmil Colony, Delhi- 110095.</t>
  </si>
  <si>
    <t>Sh. Bhim Sen Mehta S/O Sh. Lal Chand Mehta</t>
  </si>
  <si>
    <t>Sh. Man Bahadur Singh</t>
  </si>
  <si>
    <t>Residential Flat At 2Nd Floor, Block A, Vishnu Enclave, Ghaziabad, U.P.</t>
  </si>
  <si>
    <t>Flat No.S-1, 2Nd Floor, A-112, Block-A, Vishnu Enclave, Ghaziabad, Up-201001.</t>
  </si>
  <si>
    <t>Sh. Manbahadur Singh S/O Sh. Vijay Bahadur Singh</t>
  </si>
  <si>
    <t>Mr. Ravi Kumar Kashyap S/O Late Sh. Shyamlal Kashyap</t>
  </si>
  <si>
    <t>Em Of Residential Property Flat No. T-3, 3Rd Floor (Without Roof Rights), Plot No. 113, Khasrano. 572, Block-A, Vishnu Enclave, Dasna, Ghaziabad (Up).</t>
  </si>
  <si>
    <t>Sh. Ravi Kashyap&amp; Smt. Mithlesh Kashyap</t>
  </si>
  <si>
    <t>M/S Sn Enterprises</t>
  </si>
  <si>
    <t>Residential Flat, 3 Floor With Ground, Khasra No. 130, Shakurpur, Delhi.</t>
  </si>
  <si>
    <t>Entire Built Up Three Storey Consiting With Ground Floor, First Floor &amp; Second Floor, Without Roof Rights, Alongwith Common Staircase, Part Of Four Storey Property Bearing No. Wz-356 (New) And Old No. Wz. 126/69, Out Of Khasra No. 130 Situated In Old Lal Dora (1908-09) Of Village Shakurpur, Delhi-110034.</t>
  </si>
  <si>
    <t>M/S Ananda Exports</t>
  </si>
  <si>
    <t>Property Of One Half Portion Of Entire Basement Floor (Used As Commercial) Falling On A Side Of Free Hold Residential Property No. B-14, Having,Chirag Enclave, New Delhi.</t>
  </si>
  <si>
    <t>Industrial Plot Of 6Km, Sector 9 &amp; 11, Delhi Road, Hisar, Haryana.</t>
  </si>
  <si>
    <t>Land Of 6 Km, Stone Situated Adjacent To Sec. 9 &amp; 11, Delhi Road, Hisar, Haryana, Measuring 9 Kanal 12 Marlas Comprising In Khasra No. 148/11/2, (2-12), 12(7-0) Vide Sales Deed No. 4030 Dated 10.08.1990 And Comprising In Khasra No. 148/11/1 (5- 08) Vide Sale Deed No. 4031 Dated 10.08.1990.</t>
  </si>
  <si>
    <t>M/S Indo World Wide Colloids Pvt. Ltd.</t>
  </si>
  <si>
    <t>Industrial Land &amp; Building At Village Burak, Hisar, Haryana.</t>
  </si>
  <si>
    <t>Plant &amp; Machinery In Budak, Hisar, Haryana.</t>
  </si>
  <si>
    <t>Plant And Machinery Kept In The Industrial Plot At Village Budak, Tehsil Balsamand, Distt.Hisar, Haryana. 125005</t>
  </si>
  <si>
    <t>064600</t>
  </si>
  <si>
    <t>013000</t>
  </si>
  <si>
    <t>011400</t>
  </si>
  <si>
    <t>392700</t>
  </si>
  <si>
    <t>012600</t>
  </si>
  <si>
    <t>773 Sq. Yards.</t>
  </si>
  <si>
    <t>Sadar Bazar, Delhi</t>
  </si>
  <si>
    <t>002110</t>
  </si>
  <si>
    <t>40.44 Sq. Yards.</t>
  </si>
  <si>
    <t>75.75 Sq. Yards.</t>
  </si>
  <si>
    <t>18.15 Sq. Yards.</t>
  </si>
  <si>
    <t>3050 Sq. Feets.</t>
  </si>
  <si>
    <t>114 Sq. Feet.</t>
  </si>
  <si>
    <t>Residential Flat, Front Side, Vivek Vihar Delhi.</t>
  </si>
  <si>
    <t>1CGZPEDCP03BC240</t>
  </si>
  <si>
    <t>1RDLPEDCP03BC241</t>
  </si>
  <si>
    <t>1CGZPEDCS03BC243</t>
  </si>
  <si>
    <t>1RDLPEDCS03BC242</t>
  </si>
  <si>
    <t>1RDLPEDCP03BC244</t>
  </si>
  <si>
    <t>1RGZPEDCP03BC245</t>
  </si>
  <si>
    <t>1RDLPEDCP03BC246</t>
  </si>
  <si>
    <t>1RDLPEDCP03BC247</t>
  </si>
  <si>
    <t>1RGZPEDCS03BC249</t>
  </si>
  <si>
    <t>1RKOPEDCS03BC248</t>
  </si>
  <si>
    <t>1RGZPEDCS03BC250</t>
  </si>
  <si>
    <t>1RDLPEDCS03BC251</t>
  </si>
  <si>
    <t>1RDLPEDCS03BC252</t>
  </si>
  <si>
    <t>1CDLPEDCS03BC253</t>
  </si>
  <si>
    <t>1RDLPEDCS03BC254</t>
  </si>
  <si>
    <t>1RDLPEDCS03BC255</t>
  </si>
  <si>
    <t>1CDLPEDCS03BC256</t>
  </si>
  <si>
    <t>1RDLPEDCS03BC257</t>
  </si>
  <si>
    <t>1RDLPEDCS03BC258</t>
  </si>
  <si>
    <t>1CDLPEDCS03BC259</t>
  </si>
  <si>
    <t>Preet Vihar, Delhi</t>
  </si>
  <si>
    <t>Radhey Puri, Delhi</t>
  </si>
  <si>
    <t>Shastri Nagar, Delhi</t>
  </si>
  <si>
    <t>Shakarpur, laxmi Nagar, Delhi</t>
  </si>
  <si>
    <t>324 Sq. Feet</t>
  </si>
  <si>
    <t>380 Sq. Feet.</t>
  </si>
  <si>
    <t>604.59 Sq. Feets</t>
  </si>
  <si>
    <t>1RGZPEDCP03BC261</t>
  </si>
  <si>
    <t>1RGZPEDCP03BC260</t>
  </si>
  <si>
    <t>1RGZPEDCS03BC262</t>
  </si>
  <si>
    <t>1RDLPEDCP03BC264</t>
  </si>
  <si>
    <t>1RDLPEDCS03BC263</t>
  </si>
  <si>
    <t>1RGZPEDCP03BC265</t>
  </si>
  <si>
    <t>1RGZPEDCS03BC266</t>
  </si>
  <si>
    <t>1RGZPEDCS03BC267</t>
  </si>
  <si>
    <t>1RHRPEDCS03BC268</t>
  </si>
  <si>
    <t>1RGZPEDCS03BC269</t>
  </si>
  <si>
    <t>Asafali Road, Delhi</t>
  </si>
  <si>
    <t>027520</t>
  </si>
  <si>
    <t>41.805 Sq. Mtrs.</t>
  </si>
  <si>
    <t>Kaveri City</t>
  </si>
  <si>
    <t>1RDLPEDCP03BC270</t>
  </si>
  <si>
    <t>1RDLPEDCP03BC271</t>
  </si>
  <si>
    <t>1RGZPEDCS03BC272</t>
  </si>
  <si>
    <t>1CDLPEDCS03BC273</t>
  </si>
  <si>
    <t>1RGZPEDCS03BC274</t>
  </si>
  <si>
    <t>1RGZPEDCS03BC275</t>
  </si>
  <si>
    <t>1PDLPEDCP02BC276</t>
  </si>
  <si>
    <t>1RDLPEDCP03BC277</t>
  </si>
  <si>
    <t>1CGZPEDCP03BC278</t>
  </si>
  <si>
    <t>1RGZPEDCS03BC279</t>
  </si>
  <si>
    <t>1RGZPEDCS03BC280</t>
  </si>
  <si>
    <t>2RDLPCABP03BC281</t>
  </si>
  <si>
    <t>2RDLPARMP03BC282</t>
  </si>
  <si>
    <t>002365</t>
  </si>
  <si>
    <t>120 Sq. Mtrs.</t>
  </si>
  <si>
    <t>98 Sq. Yards</t>
  </si>
  <si>
    <t>1375 Sq. Feet.</t>
  </si>
  <si>
    <t>92.50 Sq. Yards.</t>
  </si>
  <si>
    <t>104.10 Sq. Mtrs.</t>
  </si>
  <si>
    <t>Sh. Dhirender Kumar Singh &amp; Smt. Nidhi Singh</t>
  </si>
  <si>
    <t>Mrs Usha Ananad</t>
  </si>
  <si>
    <t>Nasirpur</t>
  </si>
  <si>
    <t>Chander Nagar</t>
  </si>
  <si>
    <t>Lal Kuan</t>
  </si>
  <si>
    <t>Ghonda</t>
  </si>
  <si>
    <t>Khyala</t>
  </si>
  <si>
    <t>Residential Plot, Khasra No. 562, Ghonda, Gamri Bhajan Pura, Shahdara, Delhi.</t>
  </si>
  <si>
    <t>2RGZPSAMS02BC283</t>
  </si>
  <si>
    <t>2RGZPSAMP02BC285</t>
  </si>
  <si>
    <t>2RDLPSAMP02BC284</t>
  </si>
  <si>
    <t>2RGZPSAMS02BC286</t>
  </si>
  <si>
    <t>2RDLPSAMP02BC287</t>
  </si>
  <si>
    <t>2RDLPSAMP02BC288</t>
  </si>
  <si>
    <t>Gurudwara Road, Delhi</t>
  </si>
  <si>
    <t>012000</t>
  </si>
  <si>
    <t>Sector-63, Noida</t>
  </si>
  <si>
    <t>671700</t>
  </si>
  <si>
    <t>Chander Pal Singh &amp; Geeta Dev</t>
  </si>
  <si>
    <t>Manoj Kumar Agarwal, Arpit Garg, Raj Kishore Agarwal</t>
  </si>
  <si>
    <t>Praveen Chaudhary &amp; Neha Choudhary</t>
  </si>
  <si>
    <t>912-186-6087</t>
  </si>
  <si>
    <t>Gamma-1, Greater Noida</t>
  </si>
  <si>
    <t>88.25 Sq. Mtrs.</t>
  </si>
  <si>
    <t>Manish Kumar &amp; Richa Jain</t>
  </si>
  <si>
    <t>Lt. Sh. Raj Kishore Agarwal</t>
  </si>
  <si>
    <t>Residential Plot, Block H, Patel Nagar, Ghaziabad, U.P.</t>
  </si>
  <si>
    <t>1RGZPNSCP03BC289</t>
  </si>
  <si>
    <t>1RGZPNSCP03BC290</t>
  </si>
  <si>
    <t>1RGZPNSCS03BC291</t>
  </si>
  <si>
    <t>1RGZPNSCP03BC292</t>
  </si>
  <si>
    <t>Sector-22, Noida</t>
  </si>
  <si>
    <t>Amity School, Noida</t>
  </si>
  <si>
    <t>District Council Compound, Noida</t>
  </si>
  <si>
    <t>100110</t>
  </si>
  <si>
    <t>460400</t>
  </si>
  <si>
    <t>Sh. Ajeet Kumar Singh</t>
  </si>
  <si>
    <t>Sh. Deepak Singh</t>
  </si>
  <si>
    <t>Plot No. 5/1518, Sector 5, Vasundhara, Ghaziabad, U.P.</t>
  </si>
  <si>
    <t>Residential Plot, Sector 5, Vasundhara, Ghaziabad, U.P.</t>
  </si>
  <si>
    <t>288 Sq. Mtrs.</t>
  </si>
  <si>
    <t>114.55 Sq. Mtrs.</t>
  </si>
  <si>
    <t>83.61 Sq. Mtrs.</t>
  </si>
  <si>
    <t>32 Sq. Feets.</t>
  </si>
  <si>
    <t>Manoj Kumar Garg</t>
  </si>
  <si>
    <t>724-854-5454</t>
  </si>
  <si>
    <t>Ajay Kumar</t>
  </si>
  <si>
    <t>Shiv Singh</t>
  </si>
  <si>
    <t>25.54 Sq. Mtrs.</t>
  </si>
  <si>
    <t>24.65 Sq. Mtrs.</t>
  </si>
  <si>
    <t>20.14 Sq. Mtrs.</t>
  </si>
  <si>
    <t>Flat No. 350, Ground Floor, Block C, Omicron-1, Greater Noida, U.P.</t>
  </si>
  <si>
    <t>Surajpur</t>
  </si>
  <si>
    <t>1RGZPNSCS03BC293</t>
  </si>
  <si>
    <t>1RDLPNSCS03BC294</t>
  </si>
  <si>
    <t>1RNOPNSCS03BC295</t>
  </si>
  <si>
    <t>1RNOPNSCS03BC296</t>
  </si>
  <si>
    <t>1RGZPNSCS03BC297</t>
  </si>
  <si>
    <t>1RGZPNSCS03BC298</t>
  </si>
  <si>
    <t>1RGZPNSCS03BC299</t>
  </si>
  <si>
    <t>1RGZPNSCS03BC300</t>
  </si>
  <si>
    <t>Bank of India</t>
  </si>
  <si>
    <t>Asset Recovery Branch, New Delhi</t>
  </si>
  <si>
    <t>283660</t>
  </si>
  <si>
    <t>Sanjay Prasad</t>
  </si>
  <si>
    <t>6261-114-512</t>
  </si>
  <si>
    <t>581 Sq. Feet.</t>
  </si>
  <si>
    <t>84 Sq Mtrs.</t>
  </si>
  <si>
    <t>70 Sq. Mtrs.</t>
  </si>
  <si>
    <t>139.86 Sq. Mtrs.</t>
  </si>
  <si>
    <t>Mrs. Pooja
Chaturvedi Wlo Sh. Sanjeev Chaturvedi</t>
  </si>
  <si>
    <t>Smt. Pooja Chaturvedi Wlo Mr Sanjeev</t>
  </si>
  <si>
    <t>Lohia Nagar</t>
  </si>
  <si>
    <t>Shalimar Bagh</t>
  </si>
  <si>
    <t>Residential Plot, Block C, Lohia Nagar, Ghaziabad, U.P.</t>
  </si>
  <si>
    <t>3RDLPBOIP03BC301</t>
  </si>
  <si>
    <t>3RDLPBOIP03BC302</t>
  </si>
  <si>
    <t>3RDLPBOIP03BC303</t>
  </si>
  <si>
    <t>3RGZPBOIP03BC304</t>
  </si>
  <si>
    <t>176500</t>
  </si>
  <si>
    <t>South Delhi</t>
  </si>
  <si>
    <t>600 Sq. Feet</t>
  </si>
  <si>
    <t>125 Sq. Yards.</t>
  </si>
  <si>
    <t>Ankur Vihar</t>
  </si>
  <si>
    <t>Meerut</t>
  </si>
  <si>
    <t>112.5 Sq. Mtrs.</t>
  </si>
  <si>
    <t>126 Sq. Mtrs.</t>
  </si>
  <si>
    <t>116.21 Sq. Mtrs.</t>
  </si>
  <si>
    <t>208.82 Sq. Yards.</t>
  </si>
  <si>
    <t>203 Sq. Yards.</t>
  </si>
  <si>
    <t>Pitampura</t>
  </si>
  <si>
    <t>Sector 23</t>
  </si>
  <si>
    <t>Sector 23A</t>
  </si>
  <si>
    <t>Residential Plot Sector 23, Gurugram, Haryana.</t>
  </si>
  <si>
    <t>Residential Plot Sector 23A, Gurugram, Haryana.</t>
  </si>
  <si>
    <t>1RDLPEDCS03BC305</t>
  </si>
  <si>
    <t>1RGZPEDCP03BC306</t>
  </si>
  <si>
    <t>1RGZPEDCS03BC307</t>
  </si>
  <si>
    <t>1RGZPEDCP03BC308</t>
  </si>
  <si>
    <t>1RGZPEDCP03BC309</t>
  </si>
  <si>
    <t>1RGZPEDCP03BC310</t>
  </si>
  <si>
    <t>1RDLPEDCP03BC311</t>
  </si>
  <si>
    <t>1RMRPEDCS03BC312</t>
  </si>
  <si>
    <t>1RDLPEDCS03BC313</t>
  </si>
  <si>
    <t>1RNOPEDCS03BC314</t>
  </si>
  <si>
    <t>1RDLPEDCP03BC315</t>
  </si>
  <si>
    <t>1RDLPEDCS03BC316</t>
  </si>
  <si>
    <t>1RGZPEDCS03BC317</t>
  </si>
  <si>
    <t>1RHRPEDCS04BC320</t>
  </si>
  <si>
    <t>1RHRPEDCS04BC319</t>
  </si>
  <si>
    <t>1RGZPEDCS04BC318</t>
  </si>
  <si>
    <t>IMS, Ghaziabad</t>
  </si>
  <si>
    <t>G.T. Road, Ghaziabad</t>
  </si>
  <si>
    <t>Loha Mandi, Ghaziabad</t>
  </si>
  <si>
    <t>514640</t>
  </si>
  <si>
    <t>018000</t>
  </si>
  <si>
    <t>613300</t>
  </si>
  <si>
    <t>Himanshu Bakshi</t>
  </si>
  <si>
    <t>Sh. Ajay Kumar</t>
  </si>
  <si>
    <t>77.60 Sq. Mtrs.</t>
  </si>
  <si>
    <t>Constructive</t>
  </si>
  <si>
    <t>Ashu Sharma</t>
  </si>
  <si>
    <t>8295-961-765</t>
  </si>
  <si>
    <t>51.88 Sq. Mtrs.</t>
  </si>
  <si>
    <t>Sanjay Nagar</t>
  </si>
  <si>
    <t>Dasna Gate</t>
  </si>
  <si>
    <t>Residential Plot, Sector 23, Sanjay Nagar, Ghaziabad, U.P.</t>
  </si>
  <si>
    <t>1RGZPKVCC03BC321</t>
  </si>
  <si>
    <t>1RGZPKVCP03BC322</t>
  </si>
  <si>
    <t>1RGZPKVSC03BC323</t>
  </si>
  <si>
    <t>Tropical Building</t>
  </si>
  <si>
    <t>013300</t>
  </si>
  <si>
    <t>Ragini Singhal</t>
  </si>
  <si>
    <t>135 Sq. Mtrs.</t>
  </si>
  <si>
    <t>Ashwani Kumar</t>
  </si>
  <si>
    <t>9818-322-367</t>
  </si>
  <si>
    <t>Residential Flat On Ground Floor, Sector 61, Noida.</t>
  </si>
  <si>
    <t>Basement At Block B, Chirag Enclave, Delhi.</t>
  </si>
  <si>
    <t>Basement At B Block Vivek Vihar, Delhi.</t>
  </si>
  <si>
    <t>Basement, Seelampur, Shahdara, Delhi.</t>
  </si>
  <si>
    <t>Residential Flat Block B, Vivek Vihar Delhi.</t>
  </si>
  <si>
    <t>Residential Basement At Block B, Chirag Enclave, Delhi.</t>
  </si>
  <si>
    <t>Residential Flat With Three Floors, Shakurpur, Delhi.</t>
  </si>
  <si>
    <t>Khurja</t>
  </si>
  <si>
    <t>SME Khurja</t>
  </si>
  <si>
    <t>SME Khurja Manager</t>
  </si>
  <si>
    <t>9721-479-672</t>
  </si>
  <si>
    <t>M/S Real Growth Commercial Enterprises Limited</t>
  </si>
  <si>
    <t>Residential Cum Commercial Plot No. 39 Pragatisheel Apartment Sector-9, Rohini Delhi-110085</t>
  </si>
  <si>
    <t>M/S Rg Assets Pvt. Ltd.</t>
  </si>
  <si>
    <t>Residential House No. 409 At Madan Mohan Choubey Ward, Mudwara, Tehsil &amp; Distt. Katni (M.P)</t>
  </si>
  <si>
    <t>M/S Silver Line Bijoux Pvt. Ltd. (Through Its Director Sh. M.P Srivastava, Rajesh Singh, Nitin Singh &amp; Ritu Singla)</t>
  </si>
  <si>
    <t>Residential Cum Commercial A-19, Layout Plan Of Northern City Extn, Scheme No. 1 Village Subzi Mandi Presently Known As Kamala Nagar Delhi-110007</t>
  </si>
  <si>
    <t>All The Part &amp; Parcel Of The Property, Equitable Mortgaged Of Commercial/Residential (Entire Basement) Property Bearing Municipal No. A-19, Situated In The Layout Plan Of Northern City Extn, Scheme No. 1 Village Subzi Mandi Presently Known As Kamala Nagar Delhi-110007</t>
  </si>
  <si>
    <t>Commercial Prop. No. 8570 At Plot No. 6 Block-54 (Ground Floor) Desh Bandhu Gupta Rd, Karol Bagh, Delhi.</t>
  </si>
  <si>
    <t>M/S Magppie International Ltd.</t>
  </si>
  <si>
    <t>M/S Ut Concrete Pvt. Ltd.</t>
  </si>
  <si>
    <t>Residential Property No. Cd-86D," Golf Link", Plot No. P-8, Greater Noida, Distt: Gautam Budh Nagar Uttarpradesh</t>
  </si>
  <si>
    <t>Residential Property Flat No. 9004, 9Th Floor Block A, Gaur Green City, Plot No. 8, Vaibhav Khand, Indrapuram Ghaziabad (U.P)</t>
  </si>
  <si>
    <t>Maa Durga Trading Company, Proprietor : Sh. Rahul Bansal</t>
  </si>
  <si>
    <t>All That Part And Parcel Of The Property Shop No. 240, Ground Floor First &amp; Second Floor With Roof Right Lal Navyug Market, Ghaziabad, Bounded As: East - Nali &amp; Road, West- House Amichand, North - Property Layak Ram Mittal, South - House Hari Kishore.</t>
  </si>
  <si>
    <t>Flat No. 8C, Second Floor, Block-D4, Sector-82, Noida, Up. Bounded As : North West: Open, South East- Passages &amp; 7-C, North East- Open, South West-Road</t>
  </si>
  <si>
    <t>Residential Flat No. S240, Second Floor, Block-B, Cassia Estate, Sector -Pi-02, Greater Noida,</t>
  </si>
  <si>
    <t>Flat No. S240, Second Floor, Block-B, Cassia Estate, Sector -Pi-02, Greater Noida, Bounded As North West: 239, South East- Open, North East- Road, South West -Open</t>
  </si>
  <si>
    <t>Flat No. 73A, Ground Floor, Block E4, Sector -82, Noida, Bounded As : East-Open, West- Open, North- Passage &amp; 74-A, South - Road</t>
  </si>
  <si>
    <t>Residential Flat No. 289 B, First Floor, Block 73, Sector -73, Noida</t>
  </si>
  <si>
    <t>Flat No. 289 B, First Floor, Block 73, Sector -73, Noida</t>
  </si>
  <si>
    <t>Anuj Enterprises Prop. Anuj Sharma</t>
  </si>
  <si>
    <t>All That Part And Parcel Of The Property Consisting Of Built Up Space Bearing Pvt No. 103 &amp; 104, On First Floor Part Bearing Mcd No. 285(New No)&amp;206 (Old No) Situated In The Area Of Village Garhi Jharia Maria Presently Known As Sant Nagar East Of Kailash, New Delhi-110065</t>
  </si>
  <si>
    <t>M/S Kalyani Engineering Works</t>
  </si>
  <si>
    <t>All Part &amp; Parcel Of Plot No. 130A, 130B, Anand Industrial Estate Arthala, Mohan Nagar, Ghaziabad, Bounded As : East - Plot No. 131/132, West- Plot No. 129A, North - Road 60 Ft Wide, South - Railway Line</t>
  </si>
  <si>
    <t>Shri Kanwar Bhan Aggarwal</t>
  </si>
  <si>
    <t>Residential Plot, Sector 31-32A, Gurugram Haryana</t>
  </si>
  <si>
    <t>M/S Rajesh Projects &amp; Finance Ltd. Now Known As M/S Real Growth Commercial Enterprises Ltd</t>
  </si>
  <si>
    <t>Rohini</t>
  </si>
  <si>
    <t>M/S Empire Assets &amp; Properties Pvt. Ltd.</t>
  </si>
  <si>
    <t>3656.41 Sq.Mtr</t>
  </si>
  <si>
    <t>Madhya Pradesh</t>
  </si>
  <si>
    <t>98 Sq. Mtr</t>
  </si>
  <si>
    <t>Shree Rajiv Jain S/O Shree Vijender Kumar Jain And Shree Sanjeev Jain S/O Vijender Kumar Jain</t>
  </si>
  <si>
    <t>269.50 Sq.Mtrs</t>
  </si>
  <si>
    <t>Smt. Ritu Singla</t>
  </si>
  <si>
    <t>M/S Rachna Diamond House Pvt. Ltd.</t>
  </si>
  <si>
    <t>Plot Area 1105 Sq.Mtr.,/ Constructed Area 4753 Sqft.</t>
  </si>
  <si>
    <t>Kashipur</t>
  </si>
  <si>
    <t>Mr. Vijay Vasudeva, Mr Samir Vasudev And Ms. Kusum Vasudev</t>
  </si>
  <si>
    <t>334.57 Sq.Mtr</t>
  </si>
  <si>
    <t>98.128 Sq.Mtr</t>
  </si>
  <si>
    <t>Smt. Madhu Bala Bansal</t>
  </si>
  <si>
    <t>Smt. Jagveeri</t>
  </si>
  <si>
    <t>590.62 Sq. Ft</t>
  </si>
  <si>
    <t>430.56 Sq.Ft</t>
  </si>
  <si>
    <t>968.76 Sq.Ft</t>
  </si>
  <si>
    <t>336.68 Sq.Ft</t>
  </si>
  <si>
    <t>Smt. Sita Mehata</t>
  </si>
  <si>
    <t>Area Measuring 760 Feet Built On Land Measuring 133 Sq.Yds</t>
  </si>
  <si>
    <t>Area 445.93 Sq.Mtrs Or 533.35 Sq.Yds</t>
  </si>
  <si>
    <t>1548 Sq.Ft</t>
  </si>
  <si>
    <t>Faridabad</t>
  </si>
  <si>
    <t>102 Sq. Yards.</t>
  </si>
  <si>
    <t>Sanatam Dharam</t>
  </si>
  <si>
    <t>Mazhar Khan</t>
  </si>
  <si>
    <t>20.34 Sq.Yards.</t>
  </si>
  <si>
    <t>Sector 31-32A</t>
  </si>
  <si>
    <t>250 Sq. Yards.</t>
  </si>
  <si>
    <t>Rajasthan</t>
  </si>
  <si>
    <t>Alwar</t>
  </si>
  <si>
    <t>Circular Road</t>
  </si>
  <si>
    <t>9818-361-974</t>
  </si>
  <si>
    <t>K.V Jaya Lakshmi</t>
  </si>
  <si>
    <t>Rajendra Prasad Yadav</t>
  </si>
  <si>
    <t>9971-720-088</t>
  </si>
  <si>
    <t>9971-720-089</t>
  </si>
  <si>
    <t>9971-720-090</t>
  </si>
  <si>
    <t>9971-720-091</t>
  </si>
  <si>
    <t>9971-720-092</t>
  </si>
  <si>
    <t>9971-720-093</t>
  </si>
  <si>
    <t>9971-720-094</t>
  </si>
  <si>
    <t>9971-720-095</t>
  </si>
  <si>
    <t>9971-720-096</t>
  </si>
  <si>
    <t>9971-720-097</t>
  </si>
  <si>
    <t>9971-720-098</t>
  </si>
  <si>
    <t>K.V Jayalakshmi</t>
  </si>
  <si>
    <t>8527-977-711</t>
  </si>
  <si>
    <t>Sukhrati, Gurugram</t>
  </si>
  <si>
    <t>High Value, Gurugram</t>
  </si>
  <si>
    <t>Sohna</t>
  </si>
  <si>
    <t>Udyog Vihar</t>
  </si>
  <si>
    <t>Modinagar</t>
  </si>
  <si>
    <t>Razapur</t>
  </si>
  <si>
    <t>032300</t>
  </si>
  <si>
    <t>007610</t>
  </si>
  <si>
    <t>034100</t>
  </si>
  <si>
    <t>Circle office, South Delhi</t>
  </si>
  <si>
    <t>Zonal office, New Delhi</t>
  </si>
  <si>
    <t>Circle office, Ghaziabad</t>
  </si>
  <si>
    <t>1SDCS02BC324</t>
  </si>
  <si>
    <t>1NDZS03BC325</t>
  </si>
  <si>
    <t>1NDZS03BC326</t>
  </si>
  <si>
    <t>1NDZS03BC327</t>
  </si>
  <si>
    <t>1NDZS03BC328</t>
  </si>
  <si>
    <t>1NDZP03BC329</t>
  </si>
  <si>
    <t>1NDZP02BC330</t>
  </si>
  <si>
    <t>1NDZP02BC331</t>
  </si>
  <si>
    <t>1NDZP02BC332</t>
  </si>
  <si>
    <t>1NDZP02BC333</t>
  </si>
  <si>
    <t>1NDZS03BC334</t>
  </si>
  <si>
    <t>1NDZP03BC335</t>
  </si>
  <si>
    <t>1NDZS03BC336</t>
  </si>
  <si>
    <t>1NDZS03BC337</t>
  </si>
  <si>
    <t>1NDZS03BC338</t>
  </si>
  <si>
    <t>1NDZP03BC339</t>
  </si>
  <si>
    <t>1NDZP02BC340</t>
  </si>
  <si>
    <t>1GZCP03BC341</t>
  </si>
  <si>
    <t>1GZCS03BC342</t>
  </si>
  <si>
    <t>1GZCS03BC343</t>
  </si>
  <si>
    <t>1GZCS03BC344</t>
  </si>
  <si>
    <t>1GZCS03BC345</t>
  </si>
  <si>
    <t>1GZCS03BC346</t>
  </si>
  <si>
    <t>1GZCS03BC347</t>
  </si>
  <si>
    <t>1GZCS03BC348</t>
  </si>
  <si>
    <t>1GZCP03BC349</t>
  </si>
  <si>
    <t>1GZCS03BC350</t>
  </si>
  <si>
    <t>1GZCP03BC351</t>
  </si>
  <si>
    <t>1GZCS03BC352</t>
  </si>
  <si>
    <t>1NDZS03BC353</t>
  </si>
  <si>
    <t>1NDZS03BC354</t>
  </si>
  <si>
    <t>1NDZS03BC355</t>
  </si>
  <si>
    <t>1NDZS03BC356</t>
  </si>
  <si>
    <t>1NDZS03BC357</t>
  </si>
  <si>
    <t>1NDZS03BC358</t>
  </si>
  <si>
    <t>1NDZS03BC359</t>
  </si>
  <si>
    <t>1GRCS03BC360</t>
  </si>
  <si>
    <t>1GRCS03BC361</t>
  </si>
  <si>
    <t>1GRCS03BC362</t>
  </si>
  <si>
    <t>1GRCP03BC363</t>
  </si>
  <si>
    <t>1GRCS03BC364</t>
  </si>
  <si>
    <t>Sarna, Murad Nagar</t>
  </si>
  <si>
    <t>Sanjay Nagar, GZB</t>
  </si>
  <si>
    <t>Boukhlar SI</t>
  </si>
  <si>
    <t>Murad Nagar</t>
  </si>
  <si>
    <t>Rajender Nagar, GZB</t>
  </si>
  <si>
    <t>Smt. Geeta Jain &amp; Sh. Madan Jain</t>
  </si>
  <si>
    <t>Shri Madan Jain &amp; Smt. Geeta Jain</t>
  </si>
  <si>
    <t>Sh. Ajay Bansal</t>
  </si>
  <si>
    <t>Raj Nagar</t>
  </si>
  <si>
    <t>Smt. Beena Soni</t>
  </si>
  <si>
    <t>203.43 Sq. Mtrs.</t>
  </si>
  <si>
    <t>558.75 Sq. Yards.</t>
  </si>
  <si>
    <t>Raj Nagar Extn.</t>
  </si>
  <si>
    <t>Smt. Veenawati</t>
  </si>
  <si>
    <t>Modi Nagar</t>
  </si>
  <si>
    <t>26.65 Sq. Mtrs.</t>
  </si>
  <si>
    <t>155.33 Sq. Yards. Total 4/6</t>
  </si>
  <si>
    <t>Sahibabad</t>
  </si>
  <si>
    <t>54.18 Sq. Mtrs.</t>
  </si>
  <si>
    <t>076710</t>
  </si>
  <si>
    <t>050210</t>
  </si>
  <si>
    <t>Govindpuram, Ghaziabad</t>
  </si>
  <si>
    <t>Rakesh Marg, Ghaziabad</t>
  </si>
  <si>
    <t>Raj Nagar, Ghaziabad</t>
  </si>
  <si>
    <t>407800</t>
  </si>
  <si>
    <t>046510</t>
  </si>
  <si>
    <t>052610</t>
  </si>
  <si>
    <t>027310</t>
  </si>
  <si>
    <t>077400</t>
  </si>
  <si>
    <t>G.T. Road, Rakesh marg, Gaziabad</t>
  </si>
  <si>
    <t>082910</t>
  </si>
  <si>
    <t>Fountain Chowk Gurugram</t>
  </si>
  <si>
    <t>018800</t>
  </si>
  <si>
    <t>Shakti Nagar Branch, New Delhi</t>
  </si>
  <si>
    <t>001170</t>
  </si>
  <si>
    <t>Fountain Area Branch New Delhi</t>
  </si>
  <si>
    <t>000180</t>
  </si>
  <si>
    <t>Naya Bazar Branch New Delhi</t>
  </si>
  <si>
    <t>019034</t>
  </si>
  <si>
    <t>Okhla</t>
  </si>
  <si>
    <t>Gulmohar Park, New Delhi</t>
  </si>
  <si>
    <t>South Extension New Delhi</t>
  </si>
  <si>
    <t>Jasola New Delhi</t>
  </si>
  <si>
    <t>Kalkaji New Delhi</t>
  </si>
  <si>
    <t>Shahbad Mohamaspur</t>
  </si>
  <si>
    <t>SAM Branch New Delhi</t>
  </si>
  <si>
    <t>SAM Branch, Canara bank New Delhi</t>
  </si>
  <si>
    <t>019208</t>
  </si>
  <si>
    <t>SAM Branch, Central bank of india, New Delhi</t>
  </si>
  <si>
    <t>285132</t>
  </si>
  <si>
    <t>G T Road</t>
  </si>
  <si>
    <t>Rajendra Place, Delhi-110008</t>
  </si>
  <si>
    <t>000442</t>
  </si>
  <si>
    <t>Krishna Nagar, Delhi</t>
  </si>
  <si>
    <t>Khari Baoli, Delhi</t>
  </si>
  <si>
    <t>012200</t>
  </si>
  <si>
    <t>Vasundhara Enclave, Delhi</t>
  </si>
  <si>
    <t>084410</t>
  </si>
  <si>
    <t>1GZCS03BC365</t>
  </si>
  <si>
    <t>1GZCS03BC366</t>
  </si>
  <si>
    <t>1GZCS03BC367</t>
  </si>
  <si>
    <t>1GZCS03BC368</t>
  </si>
  <si>
    <t>1GZCS03BC369</t>
  </si>
  <si>
    <t>1GZCS03BC370</t>
  </si>
  <si>
    <t>1GZCS03BC371</t>
  </si>
  <si>
    <t>1GZCS04BC372</t>
  </si>
  <si>
    <t>1GZCS04BC373</t>
  </si>
  <si>
    <t>1GZCS04BC374</t>
  </si>
  <si>
    <t>Circle office, Greater Noida</t>
  </si>
  <si>
    <t>Punjab National Bank</t>
  </si>
  <si>
    <t>2GZCP03BC375</t>
  </si>
  <si>
    <t>Regional office, Ghaziabad</t>
  </si>
  <si>
    <t>2GZCP03BC376</t>
  </si>
  <si>
    <t>1GZCS03BC377</t>
  </si>
  <si>
    <t>1GZCS03BC378</t>
  </si>
  <si>
    <t>1GZCS03BC379</t>
  </si>
  <si>
    <t>1GZCS03BC380</t>
  </si>
  <si>
    <t>1GZCS03BC381</t>
  </si>
  <si>
    <t>1GRCP03BC382</t>
  </si>
  <si>
    <t>1GRCP03BC383</t>
  </si>
  <si>
    <t>1GRCP03BC384</t>
  </si>
  <si>
    <t>2NDRP03BC385</t>
  </si>
  <si>
    <t>Regional office, New Delhi</t>
  </si>
  <si>
    <t>2NDRP03BC386</t>
  </si>
  <si>
    <t>2NDRP03BC387</t>
  </si>
  <si>
    <t>2NDRP03BC388</t>
  </si>
  <si>
    <t>2NDBS03BC389</t>
  </si>
  <si>
    <t>Branch office, New Delhi</t>
  </si>
  <si>
    <t>2NDBS03BC390</t>
  </si>
  <si>
    <t>2NDBS03BC391</t>
  </si>
  <si>
    <t>2NDBS03BC392</t>
  </si>
  <si>
    <t>4SDRP03BC393</t>
  </si>
  <si>
    <t>Regional office, South Delhi</t>
  </si>
  <si>
    <t>Central Bank of India</t>
  </si>
  <si>
    <t>4SDRP03BC394</t>
  </si>
  <si>
    <t>4SDRP03BC395</t>
  </si>
  <si>
    <t>4SDRC03BC396</t>
  </si>
  <si>
    <t>4SDRC03BC397</t>
  </si>
  <si>
    <t>4SDRP03BC398</t>
  </si>
  <si>
    <t>4SDRP03BC399</t>
  </si>
  <si>
    <t>4SDRC03BC400</t>
  </si>
  <si>
    <t>4SDRC03BC401</t>
  </si>
  <si>
    <t>4SDRC03BC402</t>
  </si>
  <si>
    <t>4SDRP03BC403</t>
  </si>
  <si>
    <t>4NDBP03BC404</t>
  </si>
  <si>
    <t>1GNCS03BC405</t>
  </si>
  <si>
    <t>1GNCS03BC406</t>
  </si>
  <si>
    <t>1GRCS03BC407</t>
  </si>
  <si>
    <t>1GRCS03BC408</t>
  </si>
  <si>
    <t>Narayana Fresh Marg</t>
  </si>
  <si>
    <t>Sh. Ashutosh Pandey</t>
  </si>
  <si>
    <t>71 Sq. Mtrs.</t>
  </si>
  <si>
    <t>Ombiri Devi</t>
  </si>
  <si>
    <t>162.20 Sq. Mtrs.</t>
  </si>
  <si>
    <t>Chiranjeev Vihar</t>
  </si>
  <si>
    <t>60.00 Sq. Mtrs.</t>
  </si>
  <si>
    <t>41.80 Sq. Mtrs.</t>
  </si>
  <si>
    <t>Turab Nagar</t>
  </si>
  <si>
    <t>102.18 Sq. Mtrs.</t>
  </si>
  <si>
    <t>67.735 Sq. Mtrs.</t>
  </si>
  <si>
    <t>Brij Vihar</t>
  </si>
  <si>
    <t>Manesar</t>
  </si>
  <si>
    <t>1303.57 Sq. Feet.</t>
  </si>
  <si>
    <t>Mr. Sharad Bansal</t>
  </si>
  <si>
    <t>206.22 Sq. Feet.</t>
  </si>
  <si>
    <t>Kinari Bazar</t>
  </si>
  <si>
    <t>235 Sq. Feet.</t>
  </si>
  <si>
    <t>Chandni Chowk</t>
  </si>
  <si>
    <t>130 Sq. Feet.</t>
  </si>
  <si>
    <t>Residential Flat First Floor Rishi Nagar, Shakur Basti, Delhi-110034,</t>
  </si>
  <si>
    <t>Shakur Basti</t>
  </si>
  <si>
    <t>Punjab</t>
  </si>
  <si>
    <t>Ludhiana</t>
  </si>
  <si>
    <t>1000 Sq. Yards</t>
  </si>
  <si>
    <t>418 Sq. Yards</t>
  </si>
  <si>
    <t>65 Sq. Yards</t>
  </si>
  <si>
    <t>West Sagarpur</t>
  </si>
  <si>
    <t>900 Sq. Feet.</t>
  </si>
  <si>
    <t>135 Sq. Yards</t>
  </si>
  <si>
    <t>Pitamah Marg</t>
  </si>
  <si>
    <t>Kalkaji</t>
  </si>
  <si>
    <t>Late Mr. Ranbir Singh</t>
  </si>
  <si>
    <t>150 Sq. Yards.</t>
  </si>
  <si>
    <t>Baselwa</t>
  </si>
  <si>
    <t>Mr. Sushil Kataria</t>
  </si>
  <si>
    <t>Rajapuri</t>
  </si>
  <si>
    <t>Mr. Pritpal Singh &amp; Mrs. Manpreet Kaur</t>
  </si>
  <si>
    <t>27845.16 Sq. Yards</t>
  </si>
  <si>
    <t>Hapur Road</t>
  </si>
  <si>
    <t>2100 Sq. Mtrs.</t>
  </si>
  <si>
    <t>Haridwar</t>
  </si>
  <si>
    <t>Roorkee</t>
  </si>
  <si>
    <t>8020 Sq. Mtrs.</t>
  </si>
  <si>
    <t>Gumee</t>
  </si>
  <si>
    <t>2 Kanal 13 Marla</t>
  </si>
  <si>
    <t>2178 Sq. Yards</t>
  </si>
  <si>
    <t xml:space="preserve">H S Meena </t>
  </si>
  <si>
    <t>Praveen Kumar Sammi</t>
  </si>
  <si>
    <t>Mr. Ajay Sharma</t>
  </si>
  <si>
    <t>Mr. Ajay Dua</t>
  </si>
  <si>
    <t xml:space="preserve">Mr. Vinay Kumar </t>
  </si>
  <si>
    <t>Mr. Kumar Arun</t>
  </si>
  <si>
    <t>Ms. Jyoti Godara</t>
  </si>
  <si>
    <t>Mr. M.K Gupta</t>
  </si>
  <si>
    <t>0120-2828365</t>
  </si>
  <si>
    <t>011-26281530</t>
  </si>
  <si>
    <t>011-79676467</t>
  </si>
  <si>
    <t>9999-917-125</t>
  </si>
  <si>
    <t>9868-253-323</t>
  </si>
  <si>
    <t>9819-921-942</t>
  </si>
  <si>
    <t>9099-973-624</t>
  </si>
  <si>
    <t>8586-944-333</t>
  </si>
  <si>
    <t>9982-186-777</t>
  </si>
  <si>
    <t>0124-4788246</t>
  </si>
  <si>
    <t>1GZCS04BC409</t>
  </si>
  <si>
    <t>1GZCS04BC410</t>
  </si>
  <si>
    <t>1GNCS04BC411</t>
  </si>
  <si>
    <t>1GNCS04BC412</t>
  </si>
  <si>
    <t>1GNCS04BC413</t>
  </si>
  <si>
    <t>2NDBP03BC415</t>
  </si>
  <si>
    <t>2NDBP03BC416</t>
  </si>
  <si>
    <t>1EDCP03BC417</t>
  </si>
  <si>
    <t>1EDCP03BC418</t>
  </si>
  <si>
    <t>1EDCS03BC419</t>
  </si>
  <si>
    <t>1EDCP03BC420</t>
  </si>
  <si>
    <t>1EDCP03BC421</t>
  </si>
  <si>
    <t>1EDCP03BC422</t>
  </si>
  <si>
    <t>1EDCP03BC423</t>
  </si>
  <si>
    <t>1EDCP03BC424</t>
  </si>
  <si>
    <t>1EDCP03BC425</t>
  </si>
  <si>
    <t>1EDCP03BC426</t>
  </si>
  <si>
    <t>1EDCP03BC427</t>
  </si>
  <si>
    <t>1EDCP03BC428</t>
  </si>
  <si>
    <t>1EDCS04BC429</t>
  </si>
  <si>
    <t>1EDCS03BC430</t>
  </si>
  <si>
    <t>1EDCS03BC431</t>
  </si>
  <si>
    <t>1EDCS03BC432</t>
  </si>
  <si>
    <t>1EDCS03BC433</t>
  </si>
  <si>
    <t>1EDCS03BC434</t>
  </si>
  <si>
    <t>1EDCS03BC435</t>
  </si>
  <si>
    <t>1EDCS03BC436</t>
  </si>
  <si>
    <t>1EDCS03BC437</t>
  </si>
  <si>
    <t>1EDCP03BC438</t>
  </si>
  <si>
    <t>1EDCP03BC439</t>
  </si>
  <si>
    <t>1EDCP03BC440</t>
  </si>
  <si>
    <t>1EDCP03BC441</t>
  </si>
  <si>
    <t>1EDCP03BC442</t>
  </si>
  <si>
    <t>1EDCS03BC443</t>
  </si>
  <si>
    <t>1EDCS03BC444</t>
  </si>
  <si>
    <t>1EDCS03BC445</t>
  </si>
  <si>
    <t>1EDCP03BC446</t>
  </si>
  <si>
    <t>2NDBP03BC447</t>
  </si>
  <si>
    <t>2NDBP03BC448</t>
  </si>
  <si>
    <t>2NDBP03BC449</t>
  </si>
  <si>
    <t>2NDBS03BC450</t>
  </si>
  <si>
    <t>2NDBS03BC451</t>
  </si>
  <si>
    <t>2NDBS03BC452</t>
  </si>
  <si>
    <t>Circle office, East Delhi</t>
  </si>
  <si>
    <t>89.96 Sq. Mtrs.</t>
  </si>
  <si>
    <t>Govindpuram</t>
  </si>
  <si>
    <t>78.22 Sq. Yards</t>
  </si>
  <si>
    <t>Smt. Roopa Chatopadhyay &amp; Sh. Bidyut Chatopadhyay</t>
  </si>
  <si>
    <t>183.95 Sq. Mtrs.</t>
  </si>
  <si>
    <t>6106.25 Sq. Mtrs.</t>
  </si>
  <si>
    <t>5799.50 Sq. Mtrs.</t>
  </si>
  <si>
    <t>M/S Tentiwal Wire Products Ltd. (Presently Tentiwal Metals Products Ltd)</t>
  </si>
  <si>
    <t>Factory Land &amp; Building, Situated At Khasra No. 246, Check No. 3, Mouza-Jaisinghpura Banger, Tehsil &amp; District: Mathura.
Bounded By
East: 10' Service Lane,
West: Road,
North: Others Property,
South-Property Of Cheddi Bohare</t>
  </si>
  <si>
    <t>Jaisinghpura Banger</t>
  </si>
  <si>
    <t>M/S/ Shubh Food Product Company Prop. Sh. Shalender Kumar Aggarwal</t>
  </si>
  <si>
    <t>Residential Flat</t>
  </si>
  <si>
    <t>450 Sq. Feet. Or 41.805 Sq. Mtrs.</t>
  </si>
  <si>
    <t>Mr. Kush Bhardwaj</t>
  </si>
  <si>
    <t>106.00 Sq. Yards</t>
  </si>
  <si>
    <t>35.21 Sq. Mtrs.</t>
  </si>
  <si>
    <t>Kundan Nagar</t>
  </si>
  <si>
    <t>East Azad Nagar</t>
  </si>
  <si>
    <t>250 Sq. Mtrs.</t>
  </si>
  <si>
    <t>Astron Solpower Pvt. Ltd.</t>
  </si>
  <si>
    <t>Bhagwanpur</t>
  </si>
  <si>
    <t>Sh. Bijender Singh Dagar</t>
  </si>
  <si>
    <t>Sh. Shailesh Kumar Sharma</t>
  </si>
  <si>
    <t>Sh. Arun Bansal</t>
  </si>
  <si>
    <t>Smt. Kumkum</t>
  </si>
  <si>
    <t>112 Sq. Feet.</t>
  </si>
  <si>
    <t>Smt. Ruchi Dawar</t>
  </si>
  <si>
    <t>M/S Sunrise Trading Company Delhi</t>
  </si>
  <si>
    <t>M/S City Store Super Mart, Delhi</t>
  </si>
  <si>
    <t>Sh. Jitender Kumar Jain</t>
  </si>
  <si>
    <t>Mahavir Enclave</t>
  </si>
  <si>
    <t>Late Sh. Simarpati Singh &amp; Mrs. Harmeen Kaur</t>
  </si>
  <si>
    <t>Charak Sadan</t>
  </si>
  <si>
    <t>M/S Shree Ram Chemicals, New Delhi</t>
  </si>
  <si>
    <t>Sh. Rajendra Prasad Yadav</t>
  </si>
  <si>
    <t>Mr. Manoj Kumar Garg</t>
  </si>
  <si>
    <t>7248-545-454</t>
  </si>
  <si>
    <t>Mr. Anurag Sharma</t>
  </si>
  <si>
    <t>7011-307-299</t>
  </si>
  <si>
    <t>8950-109-036</t>
  </si>
  <si>
    <t>Mr. Akhouri Binay</t>
  </si>
  <si>
    <t>9923-625-036</t>
  </si>
  <si>
    <t>Mr. H.S. Kardam</t>
  </si>
  <si>
    <t>8171-589-938</t>
  </si>
  <si>
    <t>Mr. Surendra Singh</t>
  </si>
  <si>
    <t>9368-162-196</t>
  </si>
  <si>
    <t>Mr. Vinod Chauhan</t>
  </si>
  <si>
    <t>9813-887-931</t>
  </si>
  <si>
    <t>Uttarakhand</t>
  </si>
  <si>
    <t>Sector 27 Noida</t>
  </si>
  <si>
    <t>Sector 18 Noida</t>
  </si>
  <si>
    <t>370200</t>
  </si>
  <si>
    <t>M/S Deep Harsh</t>
  </si>
  <si>
    <t>M/S Mahalaxmi Fire Engg Works</t>
  </si>
  <si>
    <t>M/S Om Prakash Dinesh And Co.</t>
  </si>
  <si>
    <t>M/S National Metals</t>
  </si>
  <si>
    <t>Sh. Amit Kumar S/O Sh Mahesh Kumar</t>
  </si>
  <si>
    <t>Ms. Neha Dubey &amp; Sh. Gaurav Raj</t>
  </si>
  <si>
    <t>M/S Shree Neha Sarees (Borrower)</t>
  </si>
  <si>
    <t>Smt. Shalu Rai</t>
  </si>
  <si>
    <t>Sh. Yash Sharma, Shri Lucky Sharma &amp; Smt. Rekha Sharma</t>
  </si>
  <si>
    <t>Sh. Sandeep Jain S/O Sh. K.C.Jain</t>
  </si>
  <si>
    <t>Smt. Hem Lata W/O Laxmi Chand &amp; Sh. Laxmi Chand S/O Mewa Ram</t>
  </si>
  <si>
    <t>M/S Mavi Automobiles</t>
  </si>
  <si>
    <t>M/S Aadhar Shri Infratech Pvt. Ltd.</t>
  </si>
  <si>
    <t>Sri Balwant Singh Prop: M/S Anamika Traders</t>
  </si>
  <si>
    <t>M/S Divyanshi Brick Field (Prop Dhirendra Kumar Singh)</t>
  </si>
  <si>
    <t>M/S Homage Fragrance Company</t>
  </si>
  <si>
    <t>Jitender Kumar Rana S/O Sh. Nain Singh Rana</t>
  </si>
  <si>
    <t>M/S Mnc Global</t>
  </si>
  <si>
    <t>M/S Midas Infratech Pvt. Ltd</t>
  </si>
  <si>
    <t>M/S Shipra Trading Co.</t>
  </si>
  <si>
    <t>M/S Janki Devi Vidhya Mandir</t>
  </si>
  <si>
    <t>M/S Shivam Gems And Jewellers Pvt. Ltd.</t>
  </si>
  <si>
    <t>M/S S.K Jewels</t>
  </si>
  <si>
    <t>Mrs. Jahanara W/O Mr. Mohd Qasim</t>
  </si>
  <si>
    <t>Mr. Ankit Babbar S/O Sh. Sunil Babbar</t>
  </si>
  <si>
    <t>M/S J.K.Fabrics –Prop. Mr. Shahidali</t>
  </si>
  <si>
    <t>Ram Kumar Verma</t>
  </si>
  <si>
    <t>M/S Suaj Exim Private Limited</t>
  </si>
  <si>
    <t>M/S Marvelmetals Pvt Ltd</t>
  </si>
  <si>
    <t>Sh. Anirudh Kumar Singh S/O Sh. Bholay Singh</t>
  </si>
  <si>
    <t>M/S Gonard Infratech Limited</t>
  </si>
  <si>
    <t>Ajay Kumar S/O Atveer Singh</t>
  </si>
  <si>
    <t>Varsha W/O Sh. Rohit Kumar</t>
  </si>
  <si>
    <t>M/S U T Concrete Pvt. Ltd.</t>
  </si>
  <si>
    <t>M/S Code Inc</t>
  </si>
  <si>
    <t>Sh. Sohan Lal S/O Late Kanwar Lal</t>
  </si>
  <si>
    <t>M/S Zam Zam Impex Pvt. Ltd</t>
  </si>
  <si>
    <t>Smt. Beena Soni W/O Sh. Ashok Kumar Verma</t>
  </si>
  <si>
    <t>M/S Vats Handloom Factory</t>
  </si>
  <si>
    <t>Shri Anil Sharma S/O J P Sharma &amp; Smt. Suman Sharma W/O Sh. Anil Sharma</t>
  </si>
  <si>
    <t>M/S Ram Engg Works Partner Sh. Himanshu Sharma And Sh. Saurabh Mittal And Smt. Vina Wati W/O Sh. Chander Prakash Sharma</t>
  </si>
  <si>
    <t>Sh. Kishore Kumar S/O Sh. Jawahar Singh</t>
  </si>
  <si>
    <t>Shumesh Kashyap S/O Sh. Ram Kumar</t>
  </si>
  <si>
    <t>Sh. Kishor Kumar S/O Sh. Prakash Chand</t>
  </si>
  <si>
    <t>Ombiri Devi W/O Sh. Mahender Singh</t>
  </si>
  <si>
    <t>Sh. Rakesh S/O Nika Ram Singh</t>
  </si>
  <si>
    <t>M/S Venus Trading (Prop). Sh. Habib Khan S/O Sh. Nanhe Khan</t>
  </si>
  <si>
    <t>Sh. Nishantkumar S/O Sh. Vinodkumar</t>
  </si>
  <si>
    <t>M/S Equissential (Prop: Smt. Monia Chaudhry)</t>
  </si>
  <si>
    <t>M/S Bansal Saree Emporium (Proprietorship)</t>
  </si>
  <si>
    <t>M/S Ess Aar Industries (Partnership Firm),</t>
  </si>
  <si>
    <t>M/S Panna Lal Gote Wale</t>
  </si>
  <si>
    <t>M/S Sachiv Tea Company</t>
  </si>
  <si>
    <t>M/S Vikas Industries</t>
  </si>
  <si>
    <t>M/S Tinku Forging Prop. Mr. Ranbir Singh</t>
  </si>
  <si>
    <t>Ms Simran Badhan D/O Mr. Harmesh Kumar</t>
  </si>
  <si>
    <t>M/S Prerna Services Pvt. Ltd.</t>
  </si>
  <si>
    <t>M/S Gitanjali Stone Crusher Co. Smt. Krishna Devi (Prop)</t>
  </si>
  <si>
    <t>Sh. Ravinder Kumar Kaushik S/O Prem Kumar Kaushik</t>
  </si>
  <si>
    <t>Sh. Subhash Chandra S/O Sh. Balveer</t>
  </si>
  <si>
    <t>M/S Corodex Infrastructure P Ltd</t>
  </si>
  <si>
    <t>M/S Prominent Edible Private Limited</t>
  </si>
  <si>
    <t>M/S Sunrise Enterprise</t>
  </si>
  <si>
    <t>M/S Compare Infobase Pvt. Ltd., Delhi</t>
  </si>
  <si>
    <t>Lease Hold Commercial Cum Residential Property Bearing No 14, Situated At Navyug Market, Ghaziabad, Up-201002.</t>
  </si>
  <si>
    <t>House No. Wz-313 Area Measuring 37.5 Sqyds Out Of Khasra No.573/163/1, Situated In The Revenue Estate Of Village Nangal Raya, Colony Known As Nangal Raya New Delhi- 110046.</t>
  </si>
  <si>
    <t>Residential M.I.G. Flat No.G-4, Ground Floor, Without Roof Rights, Back Side, Super Area 67.80 Sq. Mtrs, Built On Plot No.M/16, Situated At Block-M, Sector-12, Pratap Vihar, Ghaziabad, U.P.</t>
  </si>
  <si>
    <t>Em Of Ip 24A, Khasra No. 820/9/1, Moh Balraj Nagar, Village Bahta, Hazipur, Ghaziabad, Up.</t>
  </si>
  <si>
    <t>Basement Of Built Up Property No. X/3470, Consisting Of Two Halls In Basement, Upto Ceiling Level, Alongwith Right To Use Common Staircase, Passage Maingate Out Of Plot No. X/3470, Out Of Khasra No. 248/1 Situated At Abadi Seelampur Road, Raghubarpura No.2, Gandhi Nagar, In The Area Of Village Seelampur, Illaqa Shahdara Delhi-110031.</t>
  </si>
  <si>
    <t>Two Shops In Basement Upto Ceiling Level Part Of Built Up Property No. X/3470, Out Of Khasra No. 248/ Situated At New Jain Market Raghubar Pura No.2, Gandhi Nagar, In The Area Of Village Seelampur, Illaqa Shahdara Delhi-110031.</t>
  </si>
  <si>
    <t>Basement Part Of Built Up Property No. X/3470, Consisting Of One Room Set In Basement,Upto Ceiling Level, Out Of Khasra No. 248/1 Situated At Abadi Seelampur Road, Raghubarpura No.2, Gandhi Nagar, In The Area Of Village Seelampur, Illaqa Shahdara Delhi-11031.</t>
  </si>
  <si>
    <t>Two Shops In Bearing Pvt. Shop No. C-71 &amp;C-71-A, Now In Shape Of One Shop On Ground Floor.Upto Ceiling Level Part Of Built Uppropertyno. X/3470, Out Of Khasrano. 248/ Situated At New Jain Market Raghubarpura No.2, Gandhi Nagar, In The Area Of Village Seelampur, Illaqa Shahdara Delhi- 11031.</t>
  </si>
  <si>
    <t>Basement Part Of Built Up Property No. X/3470, Consisting Of One Room In Basement Up To Ceiling Level, Out Of Khasra No. 248/1 Situated At Seelampur Road, Raghubarpura No.2, Gandhi Nagar, In The Area Of Village Seelampur, Illaqa Shahdaradelhi-110031.</t>
  </si>
  <si>
    <t>Residential Property At I-79, Second Floor, Ashok Vihar, Phase-1, Delhi-110052.</t>
  </si>
  <si>
    <t>Equitable Mortgage Shop No. 3, Ground Floor Without Roof Rights Along With Mezzanine Upto Ceiling Level Forming Part Of Property Bearing Municipal No.4796/29 And 5542 (Old), Ward No. Xiii, Deputy Ganj, Sadar Bazar, Delhi-110006.</t>
  </si>
  <si>
    <t>Entire First Floor Without Roof Rights, Plot No. A-1/248, Dlf Dilshad Extension-Ii, Bhopura, Pargana-Loni,
Ghaziabad, U.P.</t>
  </si>
  <si>
    <t>Hig, Flat No G-1, Ground Floor(Without Roof Rights) Freehold Residential Plot No. A-60, Block-A, Residential Colony Dlf, Dilshad Extn-Ii, Village-Brahmpur Urf Bhopura, Pargana- Loni, Tehsil &amp; Distt. Ghaziabad.Up.</t>
  </si>
  <si>
    <t>Flat No. B-21/Ug-4 (Upper Ground Floor) Plot No.B-21, Part Of Khasra No. 1076/5/2/280 Situated At Dilshad Colony, Jhilmil Tahirpur, Illaqa Shahdara, Delhi-110095.</t>
  </si>
  <si>
    <t>Built Up Flat On 2Nd Floor Without Roof Rights, Bearing Flat No 3, Alongwith Common Staircase, Passage, Entrance And Parking 1 Scooter On Ground Floor With Proportionate Share Of The Land Underneath, Bearing Partof Propertyno 341/8, Built On Plot No-8, Situated Inareaof Village Chandrawali Alias Shahadara, In The Abadi Of Sri Ram Colony, Bhola Nath Nagar, Shahadara Delhi-110032.</t>
  </si>
  <si>
    <t>Plot No. C 1/65, Sf-Ii, Second Floor, Block C, Dlf, Dilshad Ext- Ii, Vill-Brahmpur Alias Bhopura Pargana Loni Distt. Ghaziabad, Up.</t>
  </si>
  <si>
    <t>Residential Flat No-A-1/77 Ug-2, Ground Floor (Without Roof Right) Mig Back Poortion Situated At Dlf Dilshad Extension-Ii, Village: Brahampur, Urf Bhopura, Tehsil-Loni, Distt-Ghaziabad, Up.</t>
  </si>
  <si>
    <t>Residential Flat No-S-3 (Lig), (Second Floor),(With Roof Right) Three Storey Building Built On Free Hold Plot No- B-1/81 At Dlf Dilshad Extension –Ii Hadbast Vill: Brahampur Urf Bhopura Pargana – Loni, Tehsil And Distt-Ghaziabad, Up.</t>
  </si>
  <si>
    <t>Freehold Buildup M.I.G. Flat No. Sf-3, In 2Nd Floor With Roof Roghts, Situated On Plot No. B-59, Block-B, Out Of Khasrano. 409 Ina Residential Colony Known As Slf Ved Vihar, Falling Under Village Sadullabad, Pargana-Loni, Tehsil &amp; Distt. Ghaziabad (U.P.)</t>
  </si>
  <si>
    <t>Flat No. Gl-4, On Ground Floor Up To Ceiling Level Only (Without Roof Right), Plot No. B-1/37, Dlf, Dilshad Extension-Ii, Bhopura, Ghaziabad, Up.</t>
  </si>
  <si>
    <t>Eqm Of Residential Property Vacant Plot At A 2 Khasra No. 1108 Residential Colony Kaveri City-Second Gram Loni Ghaziabad U.P.</t>
  </si>
  <si>
    <t>All The Part And Parcel Of Flat On Ground Floor (Without Roof Rights) Being Part Of Freehold Property Plot No C-73, Block- C, Sector-12, Thx Chander Nagar, Ghaziabad, Uttar Pradesh- 201011.</t>
  </si>
  <si>
    <t>Property No: Rz-B-23-A, Entire Third Floor With Roof Rights Out Of Khasra No: 624, Village: Nasirpur, Colony Known As Kailashpuri, New Delhi.</t>
  </si>
  <si>
    <t>Residential Property: Flat No.103 Tower B-6, Crescent Park, First Floor, Ebony Green Sare Homes, Nh 24, Ghaziabad (Up).</t>
  </si>
  <si>
    <t>Residential Flat No. G-3, Upper Ground Floor Without Roof Right, Plot No 6/7, Sagar Apartment, Media Enclave Sector — 6, Vaishali, Ghaziabad, Uttar Pradesh -201010</t>
  </si>
  <si>
    <t>Emt Of Single Storey Residential Property No D 821 (Old-No 823), Khasra No 562, Village Ghonda, Gurjan Khadar, Gali No 20, Gamri Bhajan Pura, Sahadara , Delhi 110053.</t>
  </si>
  <si>
    <t>Residential Property: Entire 2Nd Floor Premises Built - Up, Without Rooff Terrace Rights, With Common Rights Of Staircase And Passage, With All Its Proportionately Rights Of Land There Under, Which Is A Part Of Freehold Built-Up Property Bearing No. K-73 Built On Plot No, 49 &amp; 50, Part Of Khasra No. 40/10, Situated In The Abadi Of Sham Nagar, Khyala Road In The Area Of Village Khyala, New Delhi.</t>
  </si>
  <si>
    <t>Residential Flat On Ground Floor Back Side (Without Roof Rights) Built On Plot No. 103, Block-B Situated At Sector-7, T.H.A, Surya Nagar, Ghaziabad, U.P.</t>
  </si>
  <si>
    <t>Property Bearing No. H-76, Block-H, Sector-7, G.M.P, Patel Nagar-Iii, Tehsil &amp; Distt. Ghaziabad, U.P.</t>
  </si>
  <si>
    <t>Residential Flat No.904, 9Th Floor, Block-C (Without Roof Right, Multistoried Building), Amrapali Green, Plot No 1/3, Vaibhav Khand, Indirapuram, Ghaziabad, U.P.</t>
  </si>
  <si>
    <t>Flat No. Rz-2Nd Floor, D 20/A, Gali No. 4, Village Palam, Mahavir Enclave New Delhi-110045.</t>
  </si>
  <si>
    <t>Plot No. 11, Khata No. 361, Khasra No. 432 Mi, Vill-Surajpur, Pargana Dadri, Greater Noida, U.P.</t>
  </si>
  <si>
    <t>Ews Flat No. 483, Ground Floor, Nyay Khand-Ii, Indirapuram, Ghaziabad, U.P.</t>
  </si>
  <si>
    <t>Ews Flat No. 489, Ground Floor, Nyay Khand-Ii, Indirapuram, Ghaziabad, U.P.</t>
  </si>
  <si>
    <t>Ews Flat No. 490, Ground Floor, Nyay Khand-Ii, Indirapuram, Ghaziabad, U.P.</t>
  </si>
  <si>
    <t>Leasehold Property No. 2577, Second Floor (Without Roof Right), Ward No.Xvl, Block No.- M, Khasra No.-1310/272, Gali No. 5, Situated At Beadonpura, Naiwala Estate, Karol Bagh, New Delhi. 110005.</t>
  </si>
  <si>
    <t>Freehold Residential Property, Second Floor, Property No. Ag-587, Shalimar Bagh, Delhi-110088.</t>
  </si>
  <si>
    <t>Freehold Residential Land And Building On Plot No.240, Block C, Lohia Nagar, Tehsil &amp; Distt. Ghaziabad, U.P.</t>
  </si>
  <si>
    <t>Flat No. Sf-2, (Back Side) Second Floor (Without Roof Right), Mig Plot No. C-9A/2, Dlf ,Ankur Vihar, Pargana- Loni,Distt-Ghaziabad, U.P.</t>
  </si>
  <si>
    <t>Plot No.C1/65, Sf-1, Mig 2Nd Floor With Roof Rights, Dlf Dlshad Extn-Ii, Village Bhopura, Pargana Loni, Distt Ghaziabad, Up.</t>
  </si>
  <si>
    <t>Residential Property No. Iii/43 2Nd Floor &amp; 3Rd Floor, Gali Shuklan, Chhotabazaar, Shahdara,Delhi-110032.</t>
  </si>
  <si>
    <t>Residential Property No. D-9, Sector-52, Noida, U.P.</t>
  </si>
  <si>
    <t>Em Of Residential Flat At Cu-136, 2Nd Floor, Pitampura, Delhi-110088.</t>
  </si>
  <si>
    <t>Flat No.056, Gf, Bettina Block, Hig-1, Type In Mahagun Mascot, Plot No.Gh-05, Sector-11, Dundahera, Ghaziabad. Up.</t>
  </si>
  <si>
    <t>Flat No. Sta-108, First Floor, Sun Tower, Shipra Sun City, Indirapuram, Ghaziabad, U.P.</t>
  </si>
  <si>
    <t>Property Bearing No 2624, Sector 23, Gurugram, Haryana.</t>
  </si>
  <si>
    <t>Property Bearing No 1006, Sector 23-23A, Gurugram, Haryana.</t>
  </si>
  <si>
    <t>House No. M-380, Sector-23, Sanjay Nagar, Ghaziabad, Within The Registration Sub Registrar-Ii District Ghaziabad, U.P.
Bounded As: North - House No. 382, South 25 Ft Wide Road, East-House No. 377, West-House No-381</t>
  </si>
  <si>
    <t>All That Part And Parcel Of Residential 65 Full Gf Kanjimal Near Dasna Gate Ghaziabad, Uttar Pradesh, Bounded As: East: 10Ft Wide Road, West: House Of Pandit Jawahar Lal &amp; Ventilator &amp; Window Or Light On Back Wall Which Exist In Back Lane, North: House Of Prakash &amp; Om Prakash S/O Sh. Kalicharan, South: House Of Pt Musaddi Lal</t>
  </si>
  <si>
    <t>All The Part And Parcel Of The Commercial Office No. Ja-0605, 6Th Floor Dlf Jasola Tower A, Jasola, New Delhi Bounded As: South West - Passage &amp; 608, North East- Open, South East- 604, North West -606</t>
  </si>
  <si>
    <t>All That Part And Parcel Of The Immovable Property Flat No. 403, 4Th Floor, Super Duplex Hig Category, Ncr Residency, General Mahadev Singh Road, Dehradun, Uttrakhand.</t>
  </si>
  <si>
    <t>Em Of 2 Storied Building At House No. 2286, Sector 9, Urban Estate, 10-12 Dividing Road Tahsil: Ballabhgarh, Faridabad, Haryana</t>
  </si>
  <si>
    <t>Ips Situated At Plot No. H-2 Upsidc Industrial Area Kotwan Kosi Kalan, Mathura Up</t>
  </si>
  <si>
    <t>Ip Situated At H-6 Within The Industrial Area At Kosi Kotwan Kalan Mathura Up</t>
  </si>
  <si>
    <t>Ips Situated At Plot No. D-14 Upsidc Industrial Area Kotwan Kosi Kalan, Mathura Up</t>
  </si>
  <si>
    <t>H.No. 104, Vill. Sukhrati, Khewat No. 148/132, Khata No. 156, Mustil No. 23, Killa No. 6/2/2(0-5) Total 5 Marla To The Extent Of 3/4Th Share I.E. 3M 8 Sarsal, Near Sanatan Dharam Mandir, Gurgoan</t>
  </si>
  <si>
    <t>Residential Property Part Of Property House Tax No. 3126/116, 3126/117, 3126/118 Comprised In Rect No. 184, Killa No. 32(0-11), 34/3(1-19), Kitat-2, Measuring Kanal 10 Marla Its 3/50 Share I.E. 3 Marla Circular Road Rewari (Haryana)</t>
  </si>
  <si>
    <t>Em Of All Part &amp; Parcel Of Residential Flat No. B1/103, 3Rd Floor, Block-B1, Araval Apartments, Sector-34, Noida, G.B Nagar Up</t>
  </si>
  <si>
    <t>All Part And Parcel Of The Property Situated At Flat No. R-7/E-48, Ground Floor, Sector-7, Raj Nagar, Ghaziabad Up</t>
  </si>
  <si>
    <t>All Part And Parcel Of The Property, Consisting At Property No. 158, Block No. B, Lohia Nagar, Ghaziabad, Uttar Pradesh Bounded As: East: H.No. B-159, West: H.No. B-157, North: Road 40 Feet. South: Service Lane, 12 Feet Road</t>
  </si>
  <si>
    <t>All Part And Parcel Of The Immovable Property I.E. Residential Flat No. G-1102, 11Th Floor Tower-G (Without Roof Rights) Grand Savana, Raj Nagar Extn, Nh-58 Ghaziabad, Up</t>
  </si>
  <si>
    <t>Em Of All Part &amp; Parcel Of Residential Free Hold Property Municipal No. 303, Bagh Colony, Gali No. 3, Tibra Road, Modi Nagar, Distt. Ghaziabad Up</t>
  </si>
  <si>
    <t>All Part The Parcel Of The Immovable Property I.E. Residential House No. C-325, Nand Nikunj Nand Gram, Ghaziabad, Up</t>
  </si>
  <si>
    <t>All Part And Parcel Of The Immovable Property I.E. Residential House No Nagar Palika-76, Part Of The Property Ward No. 24 Of Khasra No. 325, Mohalla -Pipe Line Colony, Fedai Masjid, Murad Nagar, Ghaziabad Up</t>
  </si>
  <si>
    <t>All Part And Parcel Of The Immovable Property I.E. Residential Lig Flat No. L-249, Block-L, Ground Floor (With Out Roof Right) Sector -04, Tha Lajpat Nagar Sahibabad, Ghaziabad Up</t>
  </si>
  <si>
    <t>Emt Of Flat No. Ff-2, 1St Floor Without Roof Rights Situated At Plot No. 08, Gali No. 02, Khasra No. 124, New Friends Colony, Hadbast Village, Raespur, Pargana Dasna, Ghaziabad Up</t>
  </si>
  <si>
    <t>All The Part And Parcel Of The Property, Consisting Of R/O A-13 Sector-Zeta 1 Greater Noida G B Nagar Up
Bounded As Under:- North East: Plot No-A-12, North West: 7.5 Mtrs. Wide Road, South East: Plot No. A-17 &amp; A-18, South West- Plot No-A-14.</t>
  </si>
  <si>
    <t>Shop No. 55, On The Ground Floor, Amrapali Commercial Complex Cum Corporate Hub, Plot-J, Sector-2, Imt Manesor, Gurugram, Haryana, With One Covered Car Parking.</t>
  </si>
  <si>
    <t>Shop No. 56, On The Ground Floor, Amrapali Commercial Complex Cum Corporate Hub, Plot-J, Sector-2, Imt Manesar, Gurugram, Haryana.</t>
  </si>
  <si>
    <t>Emt Of Commercial Shop On First Floor Of Plot No. 725 (Old No) And New No-2063 Situated At Gali Phool Ki Bakhal, Chhota Dariba, Tiraha, Kinari Bazar, Ward No-V Delhi-110006</t>
  </si>
  <si>
    <t>Emt Of Shop Without Roof Rights On Ground Floor, Part Of Property Bearing No. 2912 Situated At Satals Ghara, Kinari Bazar, Chandni Chowk, Delhi-110006</t>
  </si>
  <si>
    <t>Emt Of One Room Along With One Store Bearing Pvt. No-F-1/B, First Floor Without Roof Rights, Part Of Property Bearing No. -1938, Situated At Ram Bazar, Katra Shahan Shahi, Chandni Chowk, Delhi-110006</t>
  </si>
  <si>
    <t>All The Part And Parcel Of Residential Property Bearing No. Mc No. B-/ Xxxiv/11131 (B-/34/11131) Admeasuring 418 Sq. Yards, Wasika No. 4576 Dated 23/05/1996 And Wasika No. 17093 Dated 25/10/1999 Situated With In Haibowal Kalan, New Prem Nagar Street No. 4 Ludhiana, Distt. Ludhiana, Punjab</t>
  </si>
  <si>
    <t>Property No. Rz-16A/15-D/2, (Out Of Khasra No. 392), Second Floor (Right Side) Without Roof Right With One Bike Parking Village Nangal Raya, West Sagarpur, New Delhi-110046</t>
  </si>
  <si>
    <t>1St Floor Property No. 1513, Khasra No. 346/2, Situated At Wazir Nagar, Kotta Mubarakpur, Bhishma Pitamah Marg, New Delhi-110003</t>
  </si>
  <si>
    <t>2Nd Floor Property No. 1513, Khasra No. 346/2, Situated At Wazir Nagar, Kotla Mubarakpur, Bhishma Pitamah Marg, New Delhi-110003</t>
  </si>
  <si>
    <t>3Rd Floor With Terrance Right Property No. 1513, Khasra No. 346/2, Situated At Wzir Nagar, Kotla Mubarakpur, Bhishma Pitamah Marg, New Delhi-110003</t>
  </si>
  <si>
    <t>Residential Property Of Entire First Floor Without Terrace Rights Of Property No. 929, Gali No. 8, Out Of Khasra No. 93, Situated At Govindpuri, Kalkaji, New Delhi-110019</t>
  </si>
  <si>
    <t>Double Storied Industrial Building Plot No. 6, Forming Part Of Khewat No. 93/78, Khatoni No. 117/102 Min Rect No. 1, Killa No. 16(0-2), 24(0-15), 25(6-14), Rect No. 7, Killa No. 1 (7-9), 2/1(0-12) Rect No. 8, Killa No. 4(5-5), 5(8-0), 6(7-15), Situated At Jiwan Nagar, Industrial Area Wazirpur Road, Baselwa Tehsil &amp; District Faridabad, Haryana</t>
  </si>
  <si>
    <t>Upper Ground Floor Without Roof Rights Built On The Property Bearing No. Rz-G-855, Out Of Khasra No. 50/1/1, Gali No. 17, Situated In The Area Of Village Palam, Colony Known As Raj Nagar Part-Ii, Palam Colony, New Delhi</t>
  </si>
  <si>
    <t>Second Floor Without Roof Rights Built On Property No. 86-B, Out Of Khasra No. 104/2/2, Situated In The Area Of Vill- Palam Colony Known As Rajapuri, Block -A1, Uttam Nagar, New Delhi</t>
  </si>
  <si>
    <t>Entire Third Floor With Roof/Terrace Rights, Being A Part Of Free Hold Property Being No. Wz-Iii-B/10, Portion Of Plot No. B-10, &amp; B-11, Out Of Rectangle No. 31, Killa No. 15/1, Situated In The Area And Revenue Estate Of Village Khyala, Vishnu Garden, New Delhi-110018</t>
  </si>
  <si>
    <t>Plant &amp; Machinery And Land &amp; Building Bearing Khasra No. 2683, 2684, 2686, 2689, Khasra No. 2679, Khata No. 445, Khasra No. 842, Khata No. 126 &amp; Open Land Khata No. 860, Khasra No. 2687, Situated At Village Dasna Industrial Area, Dasna South Of Nh-24, Dasna, Hapur Road, Ghaziabad, Uttar Pradesh</t>
  </si>
  <si>
    <t>Equitable Mortgage Of Residential H. No. 202 First Floor (Without Roof Right) Turab Nagar Moh-East Ismile Khan-Ghaziabad Up
Bounded As : East- 16 Feet. Wide Rasta West: Rasta 14 Ft Wide, North: Property Of Sh. Satpal, South: Property Of Sh. Dal Chand</t>
  </si>
  <si>
    <t>Flat No. 1B-Cx4, 14Th Floor, Tower-1, Block-B, Gc Grand, Plot No. 2-C, Vaibhav Khand, Indirapuram, Ghaziabad-201014</t>
  </si>
  <si>
    <t>Vacant Plot/Land, Part Of Khasra No. 1625/2, 1628/1, 1630M And 1631 At Village-Pavlikhas, Pargana-Daurala-Tehsil Sardhana, Distt. Meerut, Up
(2-B) Sale Deed No. 4559/12842 Dt. 27.08.2012 Area: 5799.50 Sq. Mtrs.</t>
  </si>
  <si>
    <t>Mig Flat On Plot No. C-1/91, No. Gf-2, Village-Brahampur Alias Bhopura, Dlf Dilshad Extn., Bhopura, Distt. Ghaziabad Up (Without Roof Rights)</t>
  </si>
  <si>
    <t>Shop No. 12, Gf, Block-C, Mukherjee Nagar, Delhi-110009</t>
  </si>
  <si>
    <t>Built-Up Property Bearing No. Wz-82/1, First Floor (Without Roof Rights) Part Of Back Side Portion, Out Of Khasra No. 9/15, Situated In Village Chaukhandi, Colony Known As Sant Garh Extn., New Delhi-110018</t>
  </si>
  <si>
    <t>Registered Mortgage Of Factory, Land And Building At Khasra No. 384, Behreki Saidabad, Nearby Birsang Pur, Tehsil Bhagwanpur, Distt. Haridwar, U.K-247668</t>
  </si>
  <si>
    <t>Equitable Mortgage Of Residential Flat Situated At D-1/3/4, 1St Floor, Dlf Dilshad Extn-2, Village Brahmpur Alias Bhopara, Pargana-Loni, Tehsil And District-Ghaziabad Up.</t>
  </si>
  <si>
    <t>Equitable Mortgage Of Residential Property Situated At R-16, Nandgram, Ghaziabad, Up</t>
  </si>
  <si>
    <t>Equitable Mortgage Of Residential Property Situated At R-17, Nandgram, Ghaziabad, Up</t>
  </si>
  <si>
    <t>Equitable Mortgage Of Residential Flat Situated At 8Th Floor At T-3, Flat No. 803A, Oak Wood, Gulmohar Greens, Mohan Nagar, Ghaziabad Karhera, Loni Up</t>
  </si>
  <si>
    <t>Equitable Mortgage Of Residential Properties Situated At A-259/2, Awas Vikas Colony, Rajendra Nagar, Bareilly Up</t>
  </si>
  <si>
    <t>Em Of Ip No. 203, Gali No. 1, Gurjer Market, Krishna Nagar, Modi Nagar, Distt. Ghaziabad, Up</t>
  </si>
  <si>
    <t>Freehold Property No. 1497/A, Second Floor (With Roof Rights), Gali No. 3, Wazir Nagar, New Delhi-110003</t>
  </si>
  <si>
    <t>(1) Flat No. 001, Plot No. F-056, Pocket-F, Type-G, Khasra No. 1343, Shaurya Puram, Shahpur Bhameta, Ghaziabad Up
&amp;(2) Flat No. 101, Plot No. F-056, Pocket-F, Type-G, Khasra No. 1343, Shaurya Puram, Shahpur Bhameta Ghaziabad Up</t>
  </si>
  <si>
    <t>Residential Property No. Ii-I/7B, Entire 3Rd Floor Without Terrace/Roof Rights Situated At Lajpat Nagar-Ii, Delhi-110024</t>
  </si>
  <si>
    <t>Eqm Of The Entire 2Nd Floor Of The Built Up Property No. 94 (Old) &amp; New No.B-28/1, Out Of Khasra No.267, 168/109, Situated At Abadi Gali No. 04, East Azad Nagar In The Area Of Village Ghondli, Illaqa Shahdara, Delhi-110051.</t>
  </si>
  <si>
    <t>Flat No. Sf-8, Third Floor (Hig) (Without Roof Right) Shivanam Group Housing Plot No. 1, Block-A, Shalimar Garden, Extension-2, Ghaziabad Up</t>
  </si>
  <si>
    <t>Flat No. G-1 Gf, Plot No. 113, Block-A, Vishnu Enclave, Up-201001</t>
  </si>
  <si>
    <t>Dda Built Up Lig No. 285, Fourth Floor, Situated At Block-A, Pocket-A, Loknayakpuram, New Delhi-110041, The Property Is Residential Flat (Lig Type) On 4Th Floor Within A 5 Storeyed Building.</t>
  </si>
  <si>
    <t>Built Up Flat No. 140, Third Floor, Type-A, Aiims C.G.H. Society Ltd. Bodella Residential Scheme, Now Colony Known As Vikas Puri, Charak Sadan, New Delhi</t>
  </si>
  <si>
    <t>Flat No. 142, Third Floor, Category-A, Doctors &amp; Administrators Of Aiims Cghs Ltd., Block-E (Bodella) Known As Charak Sadan, Vikas Puri, New Delhi</t>
  </si>
  <si>
    <t>All The Part And Parcel Of The Property Consiting Of Flat No. F-29, 8Th Floor, Brahma Apartments (The Brahma Cghs Ltd.) Plot No. 7, Sector-7, Dwarka, New Delhi-110075</t>
  </si>
  <si>
    <t>Katni</t>
  </si>
  <si>
    <t>Panipat</t>
  </si>
  <si>
    <t>Dehradun</t>
  </si>
  <si>
    <t>Sadar Bazar</t>
  </si>
  <si>
    <t>East Of Kailash</t>
  </si>
  <si>
    <t>Mudwara</t>
  </si>
  <si>
    <t>Gazipur</t>
  </si>
  <si>
    <t>Civil Lines</t>
  </si>
  <si>
    <t>Kamala Nagar</t>
  </si>
  <si>
    <t>Mittal Mega Mall</t>
  </si>
  <si>
    <t>Kotwan Kosi Kalan</t>
  </si>
  <si>
    <t>Mahadev Singh Road</t>
  </si>
  <si>
    <t>3NDBP03BC453</t>
  </si>
  <si>
    <t>Connaught Circus, New Delhi</t>
  </si>
  <si>
    <t>3NDBP03BC454</t>
  </si>
  <si>
    <t>3NDBP03BC455</t>
  </si>
  <si>
    <t>3NDBP03BC456</t>
  </si>
  <si>
    <t>1GNCS03BC457</t>
  </si>
  <si>
    <t>Sec 49 Barola</t>
  </si>
  <si>
    <t>1GRCP03BC458</t>
  </si>
  <si>
    <t>Nit Faridabad</t>
  </si>
  <si>
    <t>1GRCP03BC459</t>
  </si>
  <si>
    <t>N H Park</t>
  </si>
  <si>
    <t>1GRCP03BC460</t>
  </si>
  <si>
    <t>Hathin</t>
  </si>
  <si>
    <t>Nagina</t>
  </si>
  <si>
    <t>1GRCS03BC462</t>
  </si>
  <si>
    <t>1GRCS03BC463</t>
  </si>
  <si>
    <t>1GZCC03BC464</t>
  </si>
  <si>
    <t>1GZCP03BC465</t>
  </si>
  <si>
    <t>1GZCS03BC466</t>
  </si>
  <si>
    <t>Delhi Lodhi Road National Building Construction Corpn Branch</t>
  </si>
  <si>
    <t>Canara Bank Malviya Nagar Branch, Delhi</t>
  </si>
  <si>
    <t>Haiderpur</t>
  </si>
  <si>
    <t>Wazirpur Main Branch, New Delhi</t>
  </si>
  <si>
    <t>Kingsway GTB Nagar, Delhi</t>
  </si>
  <si>
    <t>1GZCP03BC467</t>
  </si>
  <si>
    <t>1GZCS03BC468</t>
  </si>
  <si>
    <t>Sahibabad Ghaziabad UP</t>
  </si>
  <si>
    <t>1GZCS03BC469</t>
  </si>
  <si>
    <t>1WDCP03BC470</t>
  </si>
  <si>
    <t>Circle office, West Delhi</t>
  </si>
  <si>
    <t>Naraina Vihar</t>
  </si>
  <si>
    <t>1WDCS03BC471</t>
  </si>
  <si>
    <t>1NDZS03BC472</t>
  </si>
  <si>
    <t>Bhikhaji Cama Place</t>
  </si>
  <si>
    <t>1WDCS03BC473</t>
  </si>
  <si>
    <t>Vishal Enclave</t>
  </si>
  <si>
    <t>1WDCS03BC474</t>
  </si>
  <si>
    <t>1SDCS03BC475</t>
  </si>
  <si>
    <t>Tansen Marg</t>
  </si>
  <si>
    <t>1SDCS03BC476</t>
  </si>
  <si>
    <t>ECE House</t>
  </si>
  <si>
    <t>1SDCS03BC477</t>
  </si>
  <si>
    <t>1SDCS03BC478</t>
  </si>
  <si>
    <t>Vasant Vihar D Block</t>
  </si>
  <si>
    <t>1SDCP03BC479</t>
  </si>
  <si>
    <t>Munirka, New Delhi</t>
  </si>
  <si>
    <t>1SDCP03BC480</t>
  </si>
  <si>
    <t>1SDCS03BC481</t>
  </si>
  <si>
    <t>1SDCS03BC482</t>
  </si>
  <si>
    <t>A Block, CP</t>
  </si>
  <si>
    <t>1SDCS03BC483</t>
  </si>
  <si>
    <t>1SDCS03BC484</t>
  </si>
  <si>
    <t>1SDCS03BC485</t>
  </si>
  <si>
    <t>1SDCS03BC486</t>
  </si>
  <si>
    <t>1SDCS03BC487</t>
  </si>
  <si>
    <t>1SDCS03BC488</t>
  </si>
  <si>
    <t>1SDCS03BC489</t>
  </si>
  <si>
    <t>Nauroji Nagar</t>
  </si>
  <si>
    <t>1SDCP03BC490</t>
  </si>
  <si>
    <t>Vasant Kunj</t>
  </si>
  <si>
    <t>1NDCP03BC491</t>
  </si>
  <si>
    <t>Circle office, North Delhi</t>
  </si>
  <si>
    <t>Delhi-Kingsway Camp</t>
  </si>
  <si>
    <t>1NDCP03BC492</t>
  </si>
  <si>
    <t>1NDCP03BC493</t>
  </si>
  <si>
    <t>Narela</t>
  </si>
  <si>
    <t>1NDCP03BC494</t>
  </si>
  <si>
    <t>1NDCP03BC495</t>
  </si>
  <si>
    <t>Rani Bagh, Delhi</t>
  </si>
  <si>
    <t>1GRCS03BC496</t>
  </si>
  <si>
    <t>Sanjay Colony Faridabad</t>
  </si>
  <si>
    <t>1GRCS03BC497</t>
  </si>
  <si>
    <t>1EDCP03BC498</t>
  </si>
  <si>
    <t>1EDCP03BC499</t>
  </si>
  <si>
    <t>1EDCP03BC500</t>
  </si>
  <si>
    <t>1EDCS03BC501</t>
  </si>
  <si>
    <t>1EDCS03BC502</t>
  </si>
  <si>
    <t>84 Sq. Mtrs.</t>
  </si>
  <si>
    <t>M/S S.K Jewels Pvt. Ltd.</t>
  </si>
  <si>
    <t>Mr. Vijay Pal Soni</t>
  </si>
  <si>
    <t>Mr. Sandeep Kumar Singla</t>
  </si>
  <si>
    <t>2105 Sq. Feet.</t>
  </si>
  <si>
    <t>880 Sq. Feet.</t>
  </si>
  <si>
    <t>Mrs. Bhagwanti Devi</t>
  </si>
  <si>
    <t>155 Sq. Yards</t>
  </si>
  <si>
    <t>101 Sq. Yards</t>
  </si>
  <si>
    <t>706 Sq. Yards</t>
  </si>
  <si>
    <t>Palwal</t>
  </si>
  <si>
    <t>Aurangabad</t>
  </si>
  <si>
    <t>Kanjimal</t>
  </si>
  <si>
    <t>1457.446 Sq. Mtrs.</t>
  </si>
  <si>
    <t>Usha Saxena</t>
  </si>
  <si>
    <t>235.55 Sq. Mtrs.</t>
  </si>
  <si>
    <t>Manjusha</t>
  </si>
  <si>
    <t>1200 Sq. Yards</t>
  </si>
  <si>
    <t>Vasant Vihar</t>
  </si>
  <si>
    <t>Sunita Aggarwal</t>
  </si>
  <si>
    <t>Madhuban Enclave</t>
  </si>
  <si>
    <t>2149.52 Sq. Yards</t>
  </si>
  <si>
    <t>Bhiwadi</t>
  </si>
  <si>
    <t>149.00 Sq. Feet.</t>
  </si>
  <si>
    <t>6537 Sq. Mtrs.</t>
  </si>
  <si>
    <t>Hapur</t>
  </si>
  <si>
    <t>2530 Sq. Mtrs.</t>
  </si>
  <si>
    <t>01 Bigha, 04 Biswa</t>
  </si>
  <si>
    <t>Khera Kalan</t>
  </si>
  <si>
    <t>100 Sq. Yards</t>
  </si>
  <si>
    <t>Residential Property Plot No. 68, Saraswati Kunj Sec-53, Gurgaon</t>
  </si>
  <si>
    <t>502 Sq. Yards</t>
  </si>
  <si>
    <t>1000 Sq. Mtrs.</t>
  </si>
  <si>
    <t>Sh. Sanjay Garg &amp; Smt. Neha Garg</t>
  </si>
  <si>
    <t>390 Sq. Yards.</t>
  </si>
  <si>
    <t>Sh. Vinod Kumar</t>
  </si>
  <si>
    <t>41.82 Sq. Mtrs.</t>
  </si>
  <si>
    <t>Muzaffarnagar</t>
  </si>
  <si>
    <t>Gautam Puri</t>
  </si>
  <si>
    <t>84.00 Sq. Mtrs.</t>
  </si>
  <si>
    <t>75.56 Sq. Mtrs.</t>
  </si>
  <si>
    <t>Smt. Neha Garg</t>
  </si>
  <si>
    <t>327.22 Sq. Yards</t>
  </si>
  <si>
    <t>Dharmendra Singh</t>
  </si>
  <si>
    <t>35 Sq. Mtrs.</t>
  </si>
  <si>
    <t>68 Sq. Yards</t>
  </si>
  <si>
    <t>Krishna Nagar</t>
  </si>
  <si>
    <t>Ritu</t>
  </si>
  <si>
    <t>Smt. Ritu &amp; Sh. Gobind Bansal</t>
  </si>
  <si>
    <t>27 Sq. Yards</t>
  </si>
  <si>
    <t>Smt. Sucheta &amp; Shri Shyam Chawla</t>
  </si>
  <si>
    <t>75 Sq. Yards</t>
  </si>
  <si>
    <t>Rani Bagh</t>
  </si>
  <si>
    <t>Sh. Bishan Singh</t>
  </si>
  <si>
    <t>270 Sq. Yards</t>
  </si>
  <si>
    <t>Sh. Umed Singh</t>
  </si>
  <si>
    <t>360 Sq. Yards</t>
  </si>
  <si>
    <t>Sankalp Worldwide Tradelink</t>
  </si>
  <si>
    <t>2828 Sq. Feet.</t>
  </si>
  <si>
    <t>2972 Sq. Feet</t>
  </si>
  <si>
    <t>Smt. Neetu Sharma</t>
  </si>
  <si>
    <t>55.60 Sq. Mtrs.</t>
  </si>
  <si>
    <t>Shastri Nagar</t>
  </si>
  <si>
    <t>Shabana Parveen</t>
  </si>
  <si>
    <t>Mr. Sanjay Prasad</t>
  </si>
  <si>
    <t>9121-866-087</t>
  </si>
  <si>
    <t>Kiran Narula</t>
  </si>
  <si>
    <t>9811-582-458</t>
  </si>
  <si>
    <t>Sh. Arpit Taneja</t>
  </si>
  <si>
    <t>9711-156-687</t>
  </si>
  <si>
    <t>Narendra Kumar</t>
  </si>
  <si>
    <t>9999-000-604</t>
  </si>
  <si>
    <t>Sh. Ashwani Kumar</t>
  </si>
  <si>
    <t>Sh. Vivek Kumar</t>
  </si>
  <si>
    <t>9651-627-539</t>
  </si>
  <si>
    <t>9651-627-540</t>
  </si>
  <si>
    <t>9651-627-541</t>
  </si>
  <si>
    <t>9651-627-542</t>
  </si>
  <si>
    <t>9651-627-543</t>
  </si>
  <si>
    <t>006003</t>
  </si>
  <si>
    <t>016700</t>
  </si>
  <si>
    <t>076510</t>
  </si>
  <si>
    <t>005310</t>
  </si>
  <si>
    <t>019021</t>
  </si>
  <si>
    <t>000387</t>
  </si>
  <si>
    <t>019033</t>
  </si>
  <si>
    <t>063010</t>
  </si>
  <si>
    <t>062700</t>
  </si>
  <si>
    <t>041910</t>
  </si>
  <si>
    <t>035920</t>
  </si>
  <si>
    <t>010110</t>
  </si>
  <si>
    <t>061200</t>
  </si>
  <si>
    <t>028010</t>
  </si>
  <si>
    <t>098410</t>
  </si>
  <si>
    <t>094210</t>
  </si>
  <si>
    <t>North East Delhi</t>
  </si>
  <si>
    <t>1EDCS03BC503</t>
  </si>
  <si>
    <t>1EDCP03BC504</t>
  </si>
  <si>
    <t>Subzi Mandi</t>
  </si>
  <si>
    <t>1EDCS03BC505</t>
  </si>
  <si>
    <t>1EDCS03BC506</t>
  </si>
  <si>
    <t>1EDCS03BC507</t>
  </si>
  <si>
    <t>1EDCS03BC508</t>
  </si>
  <si>
    <t>1EDCP03BC509</t>
  </si>
  <si>
    <t>1EDCP03BC510</t>
  </si>
  <si>
    <t>Surajmal vihar, Delhi &amp; Vasundhara Enclave Delhi</t>
  </si>
  <si>
    <t>1EDCS03BC511</t>
  </si>
  <si>
    <t>Overseas Panchkuian Road, Delhi</t>
  </si>
  <si>
    <t>1EDCS03BC512</t>
  </si>
  <si>
    <t>1EDCP03BC513</t>
  </si>
  <si>
    <t>1EDCP03BC514</t>
  </si>
  <si>
    <t>1EDCS03BC515</t>
  </si>
  <si>
    <t>1EDCS03BC516</t>
  </si>
  <si>
    <t>1EDCS03BC517</t>
  </si>
  <si>
    <t>1EDCS03BC518</t>
  </si>
  <si>
    <t>1EDCS03BC519</t>
  </si>
  <si>
    <t>1EDCS03BC520</t>
  </si>
  <si>
    <t>1EDCP03BC521</t>
  </si>
  <si>
    <t>1GZCS03BC522</t>
  </si>
  <si>
    <t>Indirapuram, Ghaziabad</t>
  </si>
  <si>
    <t>1GZCS03BC523</t>
  </si>
  <si>
    <t>Ambedkar Marg</t>
  </si>
  <si>
    <t>1GZCP03BC524</t>
  </si>
  <si>
    <t>Sahibabad, Ghaziabad</t>
  </si>
  <si>
    <t>1GZCP03BC525</t>
  </si>
  <si>
    <t>1GZCP03BC526</t>
  </si>
  <si>
    <t>1GZCP03BC527</t>
  </si>
  <si>
    <t>1GZCP03BC528</t>
  </si>
  <si>
    <t>1GZCP03BC529</t>
  </si>
  <si>
    <t>1GZCP03BC530</t>
  </si>
  <si>
    <t>1GZCS03BC531</t>
  </si>
  <si>
    <t>1GZCP03BC532</t>
  </si>
  <si>
    <t>1GZCP03BC533</t>
  </si>
  <si>
    <t>1GZCS03BC534</t>
  </si>
  <si>
    <t>1GZCP03BC535</t>
  </si>
  <si>
    <t>1GZCP03BC536</t>
  </si>
  <si>
    <t>1GZCS03BC537</t>
  </si>
  <si>
    <t>Mall Road, Delhi</t>
  </si>
  <si>
    <t>1WDCP03BC538</t>
  </si>
  <si>
    <t>Punjabi Bagh</t>
  </si>
  <si>
    <t>1WDCS03BC539</t>
  </si>
  <si>
    <t>1WDCP03BC540</t>
  </si>
  <si>
    <t>1WDCS03BC541</t>
  </si>
  <si>
    <t>1WDCS03BC542</t>
  </si>
  <si>
    <t>1GZCS03BC543</t>
  </si>
  <si>
    <t>1GZCP03BC544</t>
  </si>
  <si>
    <t>Fazalpur</t>
  </si>
  <si>
    <t>650 Sq. Feet.</t>
  </si>
  <si>
    <t>12.38 Sq. Mtrs. &amp; 452 Sq. Mtrs.</t>
  </si>
  <si>
    <t>110.30 Sq. Feet.</t>
  </si>
  <si>
    <t>Smt. Manjeet Kaur</t>
  </si>
  <si>
    <t>56.168 Sq. Mtrs.</t>
  </si>
  <si>
    <t>Sh. Sukhdev Rao</t>
  </si>
  <si>
    <t>29.70 Sq. Mtrs.</t>
  </si>
  <si>
    <t>Madhuban Bapu Dham</t>
  </si>
  <si>
    <t>Sh. Brij Mohan Rathi, Sh. Nikunj Rathi, Sh. Kapil Maheshwari &amp; Sh. Akhil Maheswari</t>
  </si>
  <si>
    <t>39.74 Sq. Mtrs.</t>
  </si>
  <si>
    <t>G. T Road</t>
  </si>
  <si>
    <t>86.55 Sq. Mtrs.</t>
  </si>
  <si>
    <t>Ashish Sharma</t>
  </si>
  <si>
    <t>Two Shops In Bearing Pvt. Shop No. C-71 &amp; C-71-A, Now In Shape Of One Shop On Ground Floor Upto Ceiling Level Part Of Built Up Propertyno. X/3470, Out Of Khasrano. 248/ Situated At New Jain Market Raghubarpura No.2, Gandhi Nagar, In The Area Of Village Seelampur, Illaqa Shahdara Delhi-110031</t>
  </si>
  <si>
    <t>Smt. Sushil Sharma</t>
  </si>
  <si>
    <t>218 Sq. Yards.</t>
  </si>
  <si>
    <t>Sh. Pradeep Kumar</t>
  </si>
  <si>
    <t>Silani Gate</t>
  </si>
  <si>
    <t>Property No. 58, Block-F, Lower Ground Floor, Rajouri Garden New Delhi-110027</t>
  </si>
  <si>
    <t>Gambhir</t>
  </si>
  <si>
    <t>265 Sq. Yards.</t>
  </si>
  <si>
    <t>Rajouri Garden</t>
  </si>
  <si>
    <t>202.50 Sq. Mtrs.</t>
  </si>
  <si>
    <t>74.81 Sq. Mtrs.</t>
  </si>
  <si>
    <t>Ambedkar Road</t>
  </si>
  <si>
    <t>Mrs. Seema Pawar</t>
  </si>
  <si>
    <t>011500</t>
  </si>
  <si>
    <t>048810</t>
  </si>
  <si>
    <t>011700</t>
  </si>
  <si>
    <t>001210</t>
  </si>
  <si>
    <t>001410</t>
  </si>
  <si>
    <t>Baikunth Phase 2</t>
  </si>
  <si>
    <t>Mayur Vihar Phase 2</t>
  </si>
  <si>
    <t>Sushant Lok 3</t>
  </si>
  <si>
    <t>Patel Nagar 3</t>
  </si>
  <si>
    <t>Surya Nagar</t>
  </si>
  <si>
    <t>Resiential Flat On 2Nd Floor, Sikdarpur, Shahdara, Delhi.</t>
  </si>
  <si>
    <t>Residential House Khasra No. 573, Nangal Raya, Janakpuri, New Delhi.</t>
  </si>
  <si>
    <t>Residential Flat At Second Floor, Sikdarpur, Shahdara, Delhi.</t>
  </si>
  <si>
    <t>Commercial Cum Residential At Me16Nd Sh. Residentitar, Navyug Market, Ghaziabad, Uttar Pradesh.</t>
  </si>
  <si>
    <t>Residential Flat At Second Floor, Bhopura, Ghaziabad, U.P.</t>
  </si>
  <si>
    <t>Residential Plot, Khasra No. 573, Nangal Raya, Janakpuri, Delhi.</t>
  </si>
  <si>
    <t>Residential Flat On 2Nd Floor, Raja Ram Mohan Raod, Behala, Kolkatta.</t>
  </si>
  <si>
    <t>Residential Flat On Ground Floor, Pratap Vihar, Ghaziabad, U.P.</t>
  </si>
  <si>
    <t>Residential Plot , Khasra No. 820, Moh Balraj Nagar, Baheta, Hazipur, Ghaziabad, U.P.</t>
  </si>
  <si>
    <t>Commercial Shop In Basement At New Jain Market, Shahdara, Delhi.</t>
  </si>
  <si>
    <t>Commercial Two Shops On Ground Floor, New Jain Market, Shahdara, Delhi.</t>
  </si>
  <si>
    <t>Residential Flat On Second Floor, Ashok Vihar, Delhi.</t>
  </si>
  <si>
    <t>Commercial Shop On Ground Floor, Sadar Bazar, Delhi.</t>
  </si>
  <si>
    <t>Residential Flat At 1St Floor, Dilshad Ext., Bhopura, Ghaziabad, U.P.</t>
  </si>
  <si>
    <t>Residential Flat On Ground Floor, Bhoupura, Ghaziabad, U.P.</t>
  </si>
  <si>
    <t>Residential Flat At Shakti Khand Iii, Indirapuram, Ghaziabad</t>
  </si>
  <si>
    <t>Residential Flat On 2Nd Floor, Bhola Nath Nagar, Shahdara, Delhi.</t>
  </si>
  <si>
    <t>Residential Flat On 2Nd Floor, Block C, Ghaziabad, U.P.</t>
  </si>
  <si>
    <t>Residential Flat On Ground Floor, Bhopura, Ghaziabad, U.P.</t>
  </si>
  <si>
    <t>Residential Flat On 2Nd Floor, Block B, Khasra No. 409, Sadullabad, Ghaziabad, U.P.</t>
  </si>
  <si>
    <t>Residential Flat On Ground Floor, Dilshad Ext., Ghaziabad, U.P.</t>
  </si>
  <si>
    <t>Residential Plot At Khasra No. 1108, Loni, Ghaziabad, U.P.</t>
  </si>
  <si>
    <t>Residential Flat On Ground Floor, Block C, Chander Nagar, Ghaziabad, U.P.</t>
  </si>
  <si>
    <t>Residential Flat At 3Rd Floor, Nasirpur, Kailashpuri, Delhi.</t>
  </si>
  <si>
    <t>Residential Flat At First Floor, Ebony Green Sare Homes, Ghaziabad, U.P.</t>
  </si>
  <si>
    <t>Residential Flat On Ground Floor, Sector 6, Vaishali, Ghaziabad, U.P.</t>
  </si>
  <si>
    <t>Residential Flat At 2Nd Floor, Sham Nagar, Khyala Road, Delhi.</t>
  </si>
  <si>
    <t>Residential Flat On 7Th Floor, Sector 4, Vaishali, Ghaziabad, U.P.</t>
  </si>
  <si>
    <t>Residential Flat On Ground Floor, Block B, Sector 7, Surya Nagar, Ghziabad, U.P.</t>
  </si>
  <si>
    <t>Residential Flat On 9Th Floor, Block C, Indirapuram, Ghaziabad, U.P.</t>
  </si>
  <si>
    <t>Residential Flat On 2Nd Floor, Block D, Palam, New Delhi.</t>
  </si>
  <si>
    <t>Residential Plot, Khasra No. 432 Mi, Surajpur, Dadri, Greater Noida, U.P.</t>
  </si>
  <si>
    <t>Residential Flat On Ground Floor, Block C, Greater Noida, U.P.</t>
  </si>
  <si>
    <t>Residential Flat On Ground Floor, Nyay Khand, Indirpuram, Ghaziabad, U.P.</t>
  </si>
  <si>
    <t>Residential Flat On 2Nd Floor, Block-M, Karol Bagh, New Delhi.</t>
  </si>
  <si>
    <t>Residential Flat At 2Nd &amp; 3Rd Floor, Shalimar Bagh, New Delhi.</t>
  </si>
  <si>
    <t>Residential Flat At 2Nd, Shalimar Bagh, New Delhi.</t>
  </si>
  <si>
    <t>Residential Flat Sf-2, 2Nd Floor, Ankur Vihar, Ghaziabad, U.P.</t>
  </si>
  <si>
    <t>Residential Flat At 2Nd Floor, Ghaziabad, U.P.</t>
  </si>
  <si>
    <t>Residential Flat At 3Rd Floor, Block-A, Vishnu Enclave, Dasna, Ghaziabad, U.P.</t>
  </si>
  <si>
    <t>Residential Flat At 2Nd Floor, Vasundhara, Ghaziabad, U.P.</t>
  </si>
  <si>
    <t>Residential Flat On 2Nd &amp; 3Rd Floor, Chhota Bazar, Shahdara, Delhi.</t>
  </si>
  <si>
    <t>Residential Plot At D Block, Noida, U.P.</t>
  </si>
  <si>
    <t>Residential Flat At Ground Floor, Block C, East Of Kailash, New Delhi.</t>
  </si>
  <si>
    <t>Residential Flat At 2Nd Floor, Pitampura, Delhi.</t>
  </si>
  <si>
    <t>Residential Flat At Ground Floor, Hig 1, Sector 11, Dundahera, Ghaziabad, U.P.</t>
  </si>
  <si>
    <t>Residential Flat At 1St Floor, Indirapuram, Ghaziabad, U.P.</t>
  </si>
  <si>
    <t>Residential Flat At Ground Floor, Sector 3, Vasundhara, Ghaziabad, U.P.</t>
  </si>
  <si>
    <t>Residential Plot At Block B, Sector 20, Noida U.P.</t>
  </si>
  <si>
    <t>Residential Flat At Gaur Green City, Vaibhav Khand, Indrapuram Ghaziabad (U.P)</t>
  </si>
  <si>
    <t>Commercial Plot At Copia Corporate Suit, Plot No. 9, Jasola New Delhi-110025</t>
  </si>
  <si>
    <t>Commercial Office No. Ja-0605, 6Th Floor Dlf Jasola Tower A, Jasola, New Delhi</t>
  </si>
  <si>
    <t>Residential Flat At Shanti Vihar, Module No. 1, Abhay Khand-Iii, Indirapuram, Ghaziabad,</t>
  </si>
  <si>
    <t>Residential Flat At Sant Nagar East Of Kailash, New Delhi-110065</t>
  </si>
  <si>
    <t>Residential Flat At 4Th Floor, General Mahadev Singh Road, Dehradun, Uttrakhand.</t>
  </si>
  <si>
    <t>Industrial Plot Village Mahola, Ballagarh, Faridabad</t>
  </si>
  <si>
    <t>Commercial Plot Near Rattan Singh Girls College Of Education, Vill:- Harphala Ballabhgarh, Faridabad (Haryana).</t>
  </si>
  <si>
    <t>Residential Plot At Sector 9, Urban Estate, Ballabhgarh, Faridabad, Haryana</t>
  </si>
  <si>
    <t>Industrial Plot At H-6 Within The Industrial Area At Kosi Kotwan Kalan Mathura Up</t>
  </si>
  <si>
    <t>Industrial Upsidc Industrial Area Kotwan Kosi Kalan, Mathura Up</t>
  </si>
  <si>
    <t>Residential Plot At Gurgoan, Gurugram, Haryana.</t>
  </si>
  <si>
    <t>Residential Plot Property Situated At Billahedi, Tizara, Alwar.</t>
  </si>
  <si>
    <t>Residential Plot At Circular Road Rewari (Haryana)</t>
  </si>
  <si>
    <t>Residential Flat At 3Rd Flooraraval Apartments, Sector-34, Noida, G.B Nagar Up</t>
  </si>
  <si>
    <t>Residential Plot Wad No. 14, Arya Nagar, Sarna, Murad Nagar, Ghaziabad Up</t>
  </si>
  <si>
    <t>Residential Flat In Sector-7, Raj Nagar, Ghaziabad Up</t>
  </si>
  <si>
    <t>Residential Flat In 11Th Floor Tower-G Raj Nagar Extn, Nh-58 Ghaziabad, Up</t>
  </si>
  <si>
    <t>Residential Plot In Bagh Colony, Gali No. 3, Tibra Road, Modi Nagar, Distt. Ghaziabad Up</t>
  </si>
  <si>
    <t>Residential Plot In Mohalla -Pipe Line Colony, Fedai Masjid, Murad Nagar, Ghaziabad Up</t>
  </si>
  <si>
    <t>Residential Flat In Sector -04, Tha Lajpat Nagar Sahibabad, Ghaziabad Up</t>
  </si>
  <si>
    <t>Residential Flat In 1St Floor New Friends Colony, Hadbast Village, Raespur, Pargana Dasna, Ghaziabad Up</t>
  </si>
  <si>
    <t>Residential Plot In Sanskriti Garden, Gautam Budh Nagar, Up</t>
  </si>
  <si>
    <t>Residential Flat In First Floor Sec-Viii, Tha Residential Colony, Brij Vihar, Ghaziabad, U.P</t>
  </si>
  <si>
    <t>Commercial Shop In Ground Floor, Plot-J, Sector-2, Imt Manesar, Gurugram, Haryana,</t>
  </si>
  <si>
    <t>Commercial Shop In Ground Floor, Plot-J, Sector-2, Imt Manesor, Gurugram, Haryana,</t>
  </si>
  <si>
    <t>Commercial Shop In Ground Floor, Amrapali Commercial Complex Cum Corporate Hub, Sector-2, Imt Manesar, Gurugram, Haryana.</t>
  </si>
  <si>
    <t>Commerical Cum Residential In Chhota Dariba, First Floor, Tiraha, Kinari Bazar, Delhi-110006</t>
  </si>
  <si>
    <t>Commercial Shop In Ground Floor, Satals Ghara, Kinari Bazar, Chandni Chowk, Delhi-110006</t>
  </si>
  <si>
    <t>Commercial Cum Residential In First Floor Ram Bazar, Katra Shahan Shahi, Chandni Chowk, Delhi-110006</t>
  </si>
  <si>
    <t>Industrial Land And Building In Focal Point, Near Sharu Steel, Ludhiana,</t>
  </si>
  <si>
    <t>Residential Plot In New Prem Nagar Street No. 4 Ludhiana, Punjab</t>
  </si>
  <si>
    <t>Residential Flat Second Floor In Nangal Raya, West Sagarpur, New Delhi-110046</t>
  </si>
  <si>
    <t>Residential Flat 2Nd Floor In Wazir Nagar, Kotla Mubarakpur, Bhishma Pitamah Marg, New Delhi-110003</t>
  </si>
  <si>
    <t>Residential Flat First Floor In Govindpuri, Kalkaji, New Delhi-110019</t>
  </si>
  <si>
    <t>Plant &amp; Machinery In Dasna, Hapur Road, Ghaziabad, Uttar Pradesh</t>
  </si>
  <si>
    <t>Residential Plot In Mohamadpur, Gumee, Meerut Up</t>
  </si>
  <si>
    <t>Residential Plot In Govindpuram, Ghaziabad, U.P</t>
  </si>
  <si>
    <t>Residential Flat 14Th Floor, In Vaibhav Khand, Indirapuram, Ghaziabad-201014</t>
  </si>
  <si>
    <t>Factory Land &amp; Building In Mouza- Kota, Mathura, Up</t>
  </si>
  <si>
    <t>Residential Flat 2Nd Floor In Sadullabad, Pargana Loni, Ghaziabad, Up</t>
  </si>
  <si>
    <t>Residential Flat In Sikdarpur, Jyoti Colony, Shahdara, Delhi-110032.</t>
  </si>
  <si>
    <t>Residential Flat Second Floor In Nyay Khand-I, Residential Colony Indirapuram, Ghaziabad.U.P.</t>
  </si>
  <si>
    <t>Residential Flat 3Rd Floor In Vishnu Enclave, Dasna, Ghaziabad (Up).</t>
  </si>
  <si>
    <t>Commercial Shop In Block-C, Mukherjee Nagar, Delhi-110009</t>
  </si>
  <si>
    <t>Residential Flat First Floor In Sant Garh Extn., New Delhi-110018</t>
  </si>
  <si>
    <t>Residential Plot In Puspanjali Baikunth, Phase-Ii, Mathura, Up</t>
  </si>
  <si>
    <t>Factory Land &amp; Building In Behreki Saidabad, Nearby Birsang Pur, Bhagwanpur, Haridwar, U.K-247668</t>
  </si>
  <si>
    <t>Residential Flat 1St Floor, In Dlf Dilshad Extn-2, Brahmpur Alias Bhopara, Pargana-Loni, Ghaziabad Up.</t>
  </si>
  <si>
    <t>Residential Plot In Nandgram, Ghaziabad, Up</t>
  </si>
  <si>
    <t>Residential Flat 8Th Floor In Oak Wood, Gulmohar Greens, Mohan Nagar, Ghaziabad Karhera, Loni Up</t>
  </si>
  <si>
    <t>Residential Plot In Awas Vikas Colony, Rajendra Nagar, Bareilly Up</t>
  </si>
  <si>
    <t>Plant &amp; Machinery In Bhamrola, Pargana Khair, Aligarh Up</t>
  </si>
  <si>
    <t>Residential Plot In Gurjer Market, Krishna Nagar, Modi Nagar, Distt. Ghaziabad, Up</t>
  </si>
  <si>
    <t>Residential Flat Second Floor In Gali No. 3, Wazir Nagar, New Delhi-110003</t>
  </si>
  <si>
    <t>Commercial Cum Residential Second Floor In Vidhya Market, Chhatta Shahji, Chawri Bazar, Delhi-110009.</t>
  </si>
  <si>
    <t>Residential Plot In Dariyapur, Near Vivah Vatika, Jhajjar, Haryana.</t>
  </si>
  <si>
    <t>Residential Flat In Shaurya Puram, Shahpur Bhameta Ghaziabad Up</t>
  </si>
  <si>
    <t>Residential Flat 3Rd Floor In Lajpat Nagar-Ii, Delhi-110024</t>
  </si>
  <si>
    <t>Residential Flat Third Floor In Shalimar Garden, Extension-2, Ghaziabad Up</t>
  </si>
  <si>
    <t>Residential Flat Gf In Block-A, Vishnu Enclave, Up-201001</t>
  </si>
  <si>
    <t>Residential Flat 4Th Floor In Pocket-A, Loknayakpuram, New Delhi-110041,</t>
  </si>
  <si>
    <t>Residential Flat Second Floor In Palam Mahavir Enclave, New Delhi-110045</t>
  </si>
  <si>
    <t>Residential Flat Third Floor In Vikas Puri, Charak Sadan, New Delhi</t>
  </si>
  <si>
    <t>Residential Flat Third Floor In Charak Sadan, Vikas Puri, New Delhi</t>
  </si>
  <si>
    <t>Residential Flat Second Floor At Beadonpura, Naiwala Estate, Karol Bagh, New Delhi. 110005.</t>
  </si>
  <si>
    <t>Residential Flat Second Floor In Shalimar Bagh, Delhi-110088.</t>
  </si>
  <si>
    <t>Residential Plot In Lohia Nagar, Ghaziabad, U.P.</t>
  </si>
  <si>
    <t>Residential Plot Inmauza Dabua Colony, Faridabad Haryana</t>
  </si>
  <si>
    <t>Residential Plot In Mharam Colony, Hatin Haryana</t>
  </si>
  <si>
    <t>Residential Plotin Mauza Baselwa, Old Faridabad Faridabad Haryana</t>
  </si>
  <si>
    <t>Residential Plot In Aurangabad, The-Hodal Palwal, Haryana-121004</t>
  </si>
  <si>
    <t>Residential Plot In Sanjay Nagar, Ghaziabad, Up</t>
  </si>
  <si>
    <t>Residential Flat Ground Floor In Vasundhara Yojna Ghaziabad, Up.</t>
  </si>
  <si>
    <t>Commercial Shop In Rajnagar, Ghaziabad,</t>
  </si>
  <si>
    <t>Residential Flat 13Th Floor In Govindpuram, Ghaziabad, Up</t>
  </si>
  <si>
    <t>Residential Flat Ground Floor In Naraina Vihar, New Delhi-110028</t>
  </si>
  <si>
    <t>Residential Flatfirst Floor In Vasant Vihar, New Delhi</t>
  </si>
  <si>
    <t>Industrial Plot In Riico, Industrial Area, Bhiwadi, Alwar Rajasthan-301019</t>
  </si>
  <si>
    <t>Industrial Plot In Industrial Area Bhiwadi, Alwar, Rajasthan-301019</t>
  </si>
  <si>
    <t>Factory Land And Building In Hawal Dhaulana Pargana Dasna, Hapur, Up</t>
  </si>
  <si>
    <t>Residential Plot In Sikhera Pargana Dasna, Hapur Ghaziabad Up</t>
  </si>
  <si>
    <t>Residential Plot In Revenue Estate Of Khera Kalan Delhi</t>
  </si>
  <si>
    <t>Residential Plot In Saraswati Kunj Sec-53, Gurgaon</t>
  </si>
  <si>
    <t>Residential Plot In Greater Noida, Distt. Gautam Budh Nagar Up-201306</t>
  </si>
  <si>
    <t>Residential Plot In Ramprastha Greens, Vaishali Extension, Ghaziabad, Up</t>
  </si>
  <si>
    <t>Residential Plot In Kaka Nagar Gautampuri, Shamli, Muzaffarnagar, Up</t>
  </si>
  <si>
    <t>Residential Flat In Vasant Kunj, New Delhi</t>
  </si>
  <si>
    <t>Residential Flat In Gali Padam Dharam Wali, Mamoorpur, Narela Delhi-110040</t>
  </si>
  <si>
    <t>Residential Plot In Subhash Mohalla, Raghubarpura-2, Gandhi Nagar, Delhi-110031</t>
  </si>
  <si>
    <t>Residential Flat 3Rd Floor In Salempur Mazra Madipur, Delhi State Delhi Now Colony Known As Rani Bagh, Shakur Basti Delhi-110034</t>
  </si>
  <si>
    <t>Land And Building In Iind Plant Mauja Jatola Palwal Haryana</t>
  </si>
  <si>
    <t>Residential Plot In G T Road, Kundan Nagar, Dhian Singh Complex, Opp. Bus Stand, Ludhiana, Punjab</t>
  </si>
  <si>
    <t>Residential Flat First Floor In New Jafrabad Residential Scheme Illaqa Shahdara Delhi-110032</t>
  </si>
  <si>
    <t>Residential Flat 2Nd Floor In Sri Ram Colony, Bhola Nath Nagar, Shahdara Delhi-110032</t>
  </si>
  <si>
    <t>Residential Flat Ground Floor In Dlf Dilshad Extension-Ii, Brahampur, Urf Bhopura, Loni, Ghaziabad, Up</t>
  </si>
  <si>
    <t>Residential Flat Second Floor In Brahampur Urf Bhopura Pargana-Loni, Ghaziabad, Up</t>
  </si>
  <si>
    <t>Commercial Shop At Ground Floor Dlf Dilshad Extension- Ii, Ghaziabad, Up-201005.</t>
  </si>
  <si>
    <t>Commercial Cum Residential Navyug Market, Ghaziabad, Up-201002</t>
  </si>
  <si>
    <t>Residential Flat First Floor In Dlf Dilshad Extension-Ii, Bhopura, Pargana-Loni, Ghaziabad, U.P.</t>
  </si>
  <si>
    <t>Residential Flat Ground Floor In Dlf, Dilshad Extn-Ii, Brahmpur Urf Bhopura, Pargana-Loni, Ghaziabad Up</t>
  </si>
  <si>
    <t>Residential Plot In Jwala Nagar, Pandav Road, Shahdara, Delhi-110032</t>
  </si>
  <si>
    <t>Residential Flat Second Floor In Sector-09, Gurgaon, Haryana.</t>
  </si>
  <si>
    <t>Residential Flat 14Th Floor In Crossing Republik Dhundahera, Ghaziabad Up</t>
  </si>
  <si>
    <t>Residential Plot In Gandhi Nagar, Delhi-110031</t>
  </si>
  <si>
    <t>Residential Plot In Seelampur, Illaqa Shahdara Delhi-110031</t>
  </si>
  <si>
    <t>Residential Flat 2Nd Floor In Prashant Vihar, Rohini Sector-14, Delhi</t>
  </si>
  <si>
    <t>Commercial Shop Inseelampur, Illaqa Shahdara Delhi-110031</t>
  </si>
  <si>
    <t>Commercial Shop In Seelampur, Illaqa Shahdara Delhi-110031</t>
  </si>
  <si>
    <t>Residential Flat Iind Floor In Brahmpur Urf Bhopura, Pargana-Loni, Ghaziabad, Up</t>
  </si>
  <si>
    <t>Residential Flat Iind Floor In Raja Ram Mohan Road, P.S. Behala, Kolkatta-700008</t>
  </si>
  <si>
    <t>Residential Flat First Floor In Prakash Indl. Estate, Ghaziabad Up.</t>
  </si>
  <si>
    <t>Residential Flat Ground Floor In Vasundhara, Ghaziabad Up</t>
  </si>
  <si>
    <t>Industrial Land &amp; Building At Silani Gate, Jhajjar, Haryana.</t>
  </si>
  <si>
    <t>Residential Plot In Sector Beta-Ii, Greater Noida, U.P.</t>
  </si>
  <si>
    <t>Leasehold Property No. 2577, Second Floor (Without Roof Right), Ward No.Xvi, Block No.- M, Khasra No.-1310/272, Gali No. 5, Situated At Beadonpura, Naiwala Estate, Karol Bagh, New Delhi. 110005.</t>
  </si>
  <si>
    <t>Flat No. 901, 9Th Floor, Block-A, Tower Hamony, Sikka Karmic Greens, Situated At Plot No. Gh-01/C, Sector-78, Noida, Distt. Gautam Budh Nagar, Up</t>
  </si>
  <si>
    <t>All Parts And Parcel Of Shop No. 5, 6, 9, 12, In Basement And Shop No. 10 On Ground Floor Without Roof Rights Upon Western Part Of 3A/157, Sr Krishna Tower, Esi Hospital Road, Opp. Dav Collage, Nh-3, Nit Faridabad, Haryana</t>
  </si>
  <si>
    <t>Eqm Of Free Hold Old Plot No. F-7, Now Known As H.No.Mcf. Dc-551, Situated At Mauza Dabua Colony, Faridabad Haryana</t>
  </si>
  <si>
    <t>Residential Old Plot No. 101, Northern Portion, Now Known As Mcf No. 1192A Near Sharma Dharam Kanta, Comprising In Khasra No. 14439(0-9), 1444(0-7), Situated At Mauza Baselwa, Old Faridabad Tehsil &amp; Distt. Faridabad Haryana</t>
  </si>
  <si>
    <t>All That Pieces &amp; Parcel Of Em Of Villa No. 41, Mansa Green Complex, On The Said Land Forming Part Of Rect No. 85, Killa No. 11/2(4-0) Min West-North, Mathura Road (Near Delhi Public School) Village-Aurangabad, The-Hodal Distt. Palwal, Haryana-121004. Title Bearing Regd. 2531 Dated 05/10/2010, Registered At Sub Registrar, Hodel, Palwal</t>
  </si>
  <si>
    <t>Commercial Shop No. 510, 5Th Floor, Plot No. A-12, Rajnagar, Ghaziabad,</t>
  </si>
  <si>
    <t>All The Part And Parcel Of The Property, Consisting Of Property Residential Apartment No. 1323, 13Th Floor Gaur Homes Situated At Block-E Govindpuram, Ghaziabad, This Property Is Also Mortgaged In Account Of Aarna Teletech And Construction Bo: Sahibabad Ghaziabad</t>
  </si>
  <si>
    <t>Built-Up Property At C-35 Ground Floor Along With Basement And C-34, Ground Floor, Block-C, Naraina Vihar, New Delhi-110028</t>
  </si>
  <si>
    <t>Industrial Property Bearing Plot No. 1088, Block-F, Riico, Industrial Area, Bhiwadi, Alwar Rajasthan-301019</t>
  </si>
  <si>
    <t>Industrial Property Bearing Plot No. 1089, Block-F, Riico, Industrial Area Bhiwadi, Alwar, Rajasthan-301019</t>
  </si>
  <si>
    <t>All The Part And Parcel Of Commercial Duplex/Shop/Unit, Bearing No. 129, On Ground As Well As First Floor Of A 3 Stories (Basement + Gf+02 Upper Floors), Built Over Plot No. 68A, Of Block-D Sector -26, Noida Gautam Budh Nagar (Uttar Pradesh )</t>
  </si>
  <si>
    <t>Factory Land And Building Property Bearing Khasra No. 440 Min Khata No. 00149 Village Hawal Dhaulana Pargana Dasna, Tehsil Hapur, Up</t>
  </si>
  <si>
    <t>Property Bearing Khasra No. 508 Min Village Sikhera Pargana Dasna, Tehsil Hapur Distt. Ghaziabad Up</t>
  </si>
  <si>
    <t>All The Part And Parcel Of Land And Building Khasra No. 41-9, Situated In The Area And Within Revenue Estate Of Village Khera Kalan Delhi</t>
  </si>
  <si>
    <t>Property At Plot Bearing Rz-F-1/3-A Out Of Khasra No. 462 Situated In Village Nasirpur, Delhi State Delhi Abadi Known As Mahavir Enclave, New Delhi With All The Freehold Rights Of The Land Under The Said Plot</t>
  </si>
  <si>
    <t>Property At Plot Bearing Rz-F-1/3-B Out Of Khasra No. 462 Situated In Village Nasirpur, Delhi State Delhi Abadi Known As Mahavir Enclave, New Delhi With All The Freehold Rights Of The Land Under The Said Property</t>
  </si>
  <si>
    <t>Plot No. 96, Sector -7, Ramprastha Greens, Vaishali Extension, Ghaziabad, Up</t>
  </si>
  <si>
    <t>Property At H. No. 178, Ward No. 24, Near Mcl Water Tank, Kaka Nagar Gautampuri, Shamli, Muzaffarnagar, Up</t>
  </si>
  <si>
    <t>Property At H.No. 148/2, Ward No. 24, Near Mcl Water Tank, Kaka Nagar, Gautampuri, Shamli, Muzaffarnagar Up</t>
  </si>
  <si>
    <t>Property At H. No. 148/1, Ward No. 24, Near Mcl Water Tank, Kaka Nagar, Gautampuri Shamli, Muzaffarnagar Up</t>
  </si>
  <si>
    <t>Property At 3Rd Floor, D-332, Vivek Vihar, Delhi-110095, Along With Roof Rights Thereon Registered As Free Hold On 18.03.2010</t>
  </si>
  <si>
    <t>All Part And Parcel Of Flat No. -6166 Sector-B Pocket-8, Vasant Kunj, New Delhi</t>
  </si>
  <si>
    <t>Equitable Mortgage Of Entire First &amp; Second Floor, Plot No. B-22, Mandi Extn. Gali Padam Dharam Wali, Village Mamoorpur, Narela Delhi-110040</t>
  </si>
  <si>
    <t>Property Situated At Ix/5949, (Part) Khasra No. 190 Gali No. 12, Subhash Mohalla, Raghubarpura-2, Gandhi Nagar, Delhi-110031</t>
  </si>
  <si>
    <t>Equitable Mortgage Of The Property - Entire 3Rd Floor (Southern Side) With Roof Right Part Of Built-Up Property Bearing No. Wz-300, Built Up Plot No. 3 In Block-2 Out Of Khasra No. 345, Khewat No. 10 &amp; 16 Situated In The Area Of Village Salempur Mazra Madipur, Delhi State Delhi Now Colony Known As Rani Bagh, Shakur Basti Delhi-110034</t>
  </si>
  <si>
    <t>Land And Building Bearing Khewat Khata No. 109/134, Rect No. 21, Killa No. 26 (4-13), Rect No. 37, Killa No. 9(2(1-0), 11 (8-0), Killa No. 12 (7-7), 13/1 (3-4), 19 (7-7), 20 (8-0), 22/1 (5-12), 23/1 (0-8), Rect No. 41, Killa No. 11 (7-10), 12, (1-1), 20(2-4), Rect No. 65, Killa No. 1 (1-7), 6 (0-11), Khata No. 135, Rect No. 136, Rect No. 41, Killa No. 9 (6-0), Khata No. 137 Rect No. 41, Killa No. 1 (8-0), 2 (7-7), 10 (8-0), Situated Nearby Dee Development Iind Plant Mauja Jatola Tehsil And District Palwal Haryana</t>
  </si>
  <si>
    <t>Free Hold Built-Up Property Bearing Municipal No. L-117, Iiird Floor Without Roof Rights Situated In The Colony Shastri Nagar, New Delhi-110052</t>
  </si>
  <si>
    <t>Em Of Built-Up Free Hold Flat On The First Floor, Flat No. F-A, Bearing Part Of Property No. B-58, Without Roof Rights Situated At New Jafrabad Residential Scheme Illaqa Shahdara Delhi-110032</t>
  </si>
  <si>
    <t>Built-Up Property Bearing No. B-114, Three Side Open, Alongwith Whole Its Structure Of Two Shops Bearing Pvt No. 7 &amp; 8 And Three Rooms Set And Veranda On Ground Floor (Except Shops No. 1 To 6 On Ground Floor Without Roof And Terrace Rights), Five Room Set On First Floor Constructed With Its Roof And Terrace Rights And With The Rights To Construct Upto Last Storey, Situated At Abadi Of B-Block Gali Post Office, Shakarpur, Out Of Khasra No. 452, In The Area Of Village Mandawali Fazalpur, Delhi-110092</t>
  </si>
  <si>
    <t>Built-Up Flat On 2Nd Floor Without Roof Rights, Bearing Flat No. 3, Alongwith Common Staircase, Passage, Entrance And Parking 1 Scooter On Ground Floor With Proportionate Share Of The Land Underneath, Bearing Part Of Property No. 341/8, Built On Plot No. 8, Situated In Area Of Village Chandrawali Alias Shahadara, In The Abadi Of Sri Ram Colony, Bhola Nath Nagar, Shahdara Delhi-110032</t>
  </si>
  <si>
    <t>Residential Flat No. A-1/77 Ug-2, Ground Floor (Without Roof Right) Mig Back Poortion Situated At Dlf Dilshad Extension-Ii, Village-Brahampur, Urf Bhopura, Tehsil-Loni, Distt-Ghaziabad, Up</t>
  </si>
  <si>
    <t>Residential Flat No. S-3 (Lig), (Second Floor), (With Roof Right) Three Storey Building Built On Free Hold Plot No-B-1/81 At Dlf Dilshad Extension-Ii Hadbast Vill: Brahampur Urf Bhopura Pargana-Loni, Tehsil And Distt-Ghaziabad, Up</t>
  </si>
  <si>
    <t>Lease Hold Commercial Cum Residential Property Bearing No. 14, Situated At Navyug Market, Ghaziabad, Up-201002</t>
  </si>
  <si>
    <t>Hig, Flat No, Ground Floor (Without Roof Rights) Freehold Residential Plot No. A-60, Block-A, Residential Colony Dlf, Dilshad Extn-Ii, Village-Brahmpur Urf Bhopura, Pargana-Loni, Tehsil &amp; Distt. Ghaziabad Up</t>
  </si>
  <si>
    <t>Built-Up Shop Bearing Pvt. No-117, First Floor, Out Of Built-Up Property Bearing Municipal No. 6112 (Half), 6113 &amp; 6114, Situated At Gali Batshan Khari Baoli, Delhi-110006</t>
  </si>
  <si>
    <t>Built-Up Shop Bearing Pvt. No. 8, Ground Floor, Portion Of Built-Up Property Bearing Municipal No. 6112 Situated At Ramdev Market, Gali Batshan, Khari Baoli-110006</t>
  </si>
  <si>
    <t>Built-Up Property Bearing No. 27/103, D-3A And New No./Mpl No. 351 Out Of Khasra No. 2524/838/741, Village-Chandrawali, Jwala Nagar, Pandav Road, Shahdara, Delhi-110032</t>
  </si>
  <si>
    <t>Em Of Residential Apartment/Unit No. C-1402, On 14Th Floor In Multi-Storied Building "Cosmos Golden Heights" "Block-I-2" Tower "C" Constructed On Group Housing Plot No.-6 In The Township Known As Crossing Republik Dhundahera, Ghaziabad Up</t>
  </si>
  <si>
    <t>Freehold Building M.I.G. Flat No. Sf-3, In 2Nd Floor With Roof Rights, Situated On Plot No. B-59, Block-B, Out Of Khasra No. 409 In A Residential Colony Known As Slf Ved Vihar, Falling Under Village Sadullabad, Pargana-Loni, Tehsil &amp; Distt. Ghaziabad Up</t>
  </si>
  <si>
    <t>Eqm Of Built-Up Property At X/2849, Gali No. 5, Raghubarpura No. 2, Gandhi Nagar, Delhi-110031</t>
  </si>
  <si>
    <t>Basement Of Built-Up Property No. X/3470, Consisting Of Two Halls In Basement Upto Ceiling Level, Alongwith Right To Use Common Staircase, Passage Maingate Out Of Plot No. X/3470, Out Of Khasra No. 248/1, Situated In Abadi Seelampur Road, Raghubarpura No. 2 Gandhi Nagar, In The Area Of Village Seelampur, Illaqa Shahdara Delhi-110031</t>
  </si>
  <si>
    <t>All That Part And Parcel Of The Property Consisting Of House No. F-07/08C, Ews, 3Rd Floor, (Without Roof Right) Madhuban Bapu Dham, Ghaziabad, District- Ghaziabad, Up, Bounded As East: 9 Meter Wide Road, West: - House No. 7C, North: - Open Space, South:- House No. 5C, Badhu Jeena</t>
  </si>
  <si>
    <t>All That Part And Parcel Of The Property Consisting Of Shop Of Nagar Nigam No. 8/1, South Of G.T. Road, Amrit Nagar, G.T. Road, Ghaziabad Up, Ground Floor Without Roof Rights Bounded As : East- Other'S Property, West: Gallery North:- G.T. Road, South- Shop Of Other'S (Constructive Possession)</t>
  </si>
  <si>
    <t>All That Part And Parcel Of Property Consisting Of Entire Roof Of 2Nd Floor With Its Upward Roof Right Upto Sky. On Which Is Part Of Free Hold Built-Up Property Bearing No. 28, Block-F, Prashant Vihar, Rohini Sector-14, Delhi Bounded As: North - Road 9 Mtrs. South- Plot No. 29, East- Service Lane, West- Road 8 Mtrs.</t>
  </si>
  <si>
    <t>Basement Of Built-Up Property No. X/3470, Consisting Of Two Halls In Basement Upto Ceiling Level, Alongwith Right To Use Common Staircase, Passage Maingate Out Of Plot No. X/3470, Out Of Khasra No. 248/1, Situated In Abadi Seelampur Road, Raghubarpura No. 2, Gandhi Nagar, In The Area Of Village Seelampur, Illaqa Shahdara Delhi-110031</t>
  </si>
  <si>
    <t>Two Shops In Basement Up To Ceiling Level Part Of Built-Up Property No. X/3470, Out Of Khasra No. 248/ Situated At New Jain Market Raghubarpura No. 2, Gandhi Nagar, In The Area Of Village Seelampur, Illaqa Shahdara Delhi-110031</t>
  </si>
  <si>
    <t>Basement Of Built-Up Property No. X/3470, Consisting Of One Hall In Basement Including Half Gallery Upto Ceiling Level, Out Of Khasra No. 248/1 Situated At Abadi Seelampur Road, Raghubarpura No. 2, Gandhi Nagar, In The Area Of Village Seelampur, Illaqa Shahdara Delhi-110031</t>
  </si>
  <si>
    <t>Basement Part Of Built-Up Property No. X/3470, Consisting Of One Room Set In Basement, Upto Ceiling Level, Out Of Khasra No. 248/1 Situated At Abadi Seelampur Road, Raghubarpura No. 2, Gandhi Nagar, In The Area Of Village Seelampur, Illaqa Shahdara Delhi-110031</t>
  </si>
  <si>
    <t>Basement Part Of Built-Up Property No. X/3470, Consisting Of One Room In Basement, Upto Ceiling Level, Out Of Khasra No. 248/1 Situated At Seelampur Road, Raghubarpura No. 2, Gandhi Nagar, In The Area Of Village Seelampur, Illaqa Shahdara Delhi-110031</t>
  </si>
  <si>
    <t>Built-Up Flat No. Ms-3, Iind Floor, Mig Flat Back Side With Roof Right Plot No. B-2, Dlf Dilshad Extn-2, Village - Brahmpur Urf Bhopura, Pargana-Loni, Ghaziabad, Up</t>
  </si>
  <si>
    <t>Residential Flat No. 2A On Iind Floor Of The Building With One Covered Car Parking Space On The Ground Floor Of The Said Building Together With The Undivided Proportionate Impatrtible Share In The Land Comparised In The Said Premises No. 109, Raja Ram Mohan Road, P.S. Behala, Kolkatta-700008</t>
  </si>
  <si>
    <t>Flat No. 603, Ground Floor, Sector -16A, Vasundhara, Ghaziabad Up</t>
  </si>
  <si>
    <t>Built-Up Property Land &amp; Building Situated At Khasra No. 6316/175 (1 Bigha-8 Biswa-4 Biswansi) Waka Siwana Mauja, Gurgaon (Gurugram) Presently Known As Rajendra Park, Gurugram Haryana Out Of Khasra No. 6316/175 (1 Bigha-8 Biswa-4 Biswansi)</t>
  </si>
  <si>
    <t>Res. Property At 275, Block-H, Sector Beta-Ii, Greater Noida Up Vide Lease Deed Regd. As Doc. No. 7090 &amp; Musanna No. 7091, Book No. I, Vol. No. 75, Pg. Nos. 881 To 910 On 30.05.1998 With Sr, Gautam Buddh Nagar</t>
  </si>
  <si>
    <t>M/S Laurent &amp; Benon Management Consultants Ltd Through Sh. Amit Kumar Sayal.</t>
  </si>
  <si>
    <t>Shri Krishan Lal And Smt. Poonam</t>
  </si>
  <si>
    <t>Covering Area Measuring 54.54 Sqmtrs, Parking Covered Area 18.11 Sqmtrs, Built Up Plot Land Area 72.45 Sqmtrs.</t>
  </si>
  <si>
    <t>Mrs. Vijay Devi W/O Sh. Jagram Sharma</t>
  </si>
  <si>
    <t>Beena Sharma.</t>
  </si>
  <si>
    <t>Ashish Sharma &amp; Anand Sharma</t>
  </si>
  <si>
    <t>Smt. Sushila Sharma</t>
  </si>
  <si>
    <t>Sh. Mayank Nahata</t>
  </si>
  <si>
    <t>Sandeep Jain</t>
  </si>
  <si>
    <t>Hem Lata W/O Sh. Laxmi Chand</t>
  </si>
  <si>
    <t>Smt. Kirshan W/O Shree Leelu</t>
  </si>
  <si>
    <t>Mr. Surjeet Singh S/O Sh. Kaman Singh &amp; Mrs. Sarita Chauhan Surjeet Singh</t>
  </si>
  <si>
    <t>Super Area 87.23 Sq. Mtrs &amp; Covered Area 69.78 Sq. Mtrs</t>
  </si>
  <si>
    <t>Sh. Sanjeev Chaturvedi And Smt. Pooja Chaturvedi.</t>
  </si>
  <si>
    <t>Smt. Jahanara W/O Mohd Qasim.</t>
  </si>
  <si>
    <t>Sh. Ankit Babbar</t>
  </si>
  <si>
    <t>Sh. Ravi Kashyap &amp; Smt. Mithlesh Kashyap</t>
  </si>
  <si>
    <t>Sh. Mohit Gaur</t>
  </si>
  <si>
    <t>Smt. Sunita</t>
  </si>
  <si>
    <t>Area 1292 Sq. Feet And Lawn Area 266.00 Sq. Feet.</t>
  </si>
  <si>
    <t>Sh. Anirudh Singh Kumar</t>
  </si>
  <si>
    <t>Sh. Hari Shankar Jha</t>
  </si>
  <si>
    <t>Sh. Sanjay Kumar Jha.</t>
  </si>
  <si>
    <t>Smt. Varsha W/O Rohit Kumar</t>
  </si>
  <si>
    <t>6231.50 Sq. Yrd Or 1.287 Acres</t>
  </si>
  <si>
    <t>194.00 Sq.Mtr</t>
  </si>
  <si>
    <t>Smt. Saroj Devi W/O Sh. Bishamber Singh</t>
  </si>
  <si>
    <t>Mohd. Shabir Ali S/O Sh. Abdul Latif</t>
  </si>
  <si>
    <t>137.52 Sq. Mtrs. Area Of Flat Is 68.09 Sq. Mtrs.</t>
  </si>
  <si>
    <t>Sh. Anil Sharma S/O Sh. J.P Sharma</t>
  </si>
  <si>
    <t>1328.99 Sq. Feet.</t>
  </si>
  <si>
    <t>540 Sq. Feet. Carpet Area 486 Sq. Feet.</t>
  </si>
  <si>
    <t>Sh. Vikas Likhi S/O Late Sh. Rajbir Likhi</t>
  </si>
  <si>
    <t>Mrs. Manita Likhi W/O Mr. Vikas Likhi And Mr. Vikas Likhi S/O Rajbir Likhi</t>
  </si>
  <si>
    <t>Mrs. Uma Badhan W/O Mr. Harmesh Kumar</t>
  </si>
  <si>
    <t>Mrs. Manpreetkaur W/O Mr. Pritpal Singh</t>
  </si>
  <si>
    <t>Sh. Nawabuddin, Mohd. Saleem And Mohd. Salahuddin</t>
  </si>
  <si>
    <t>Sh. Ajay Mangla S/O Sh. Raghunath Sahal</t>
  </si>
  <si>
    <t>Smt. Krishna Devi W/O Sh. Rajpal Singh Yadav</t>
  </si>
  <si>
    <t>Mr. Kush Bhardwaj S/O Sh. Vijay Bhardwaj</t>
  </si>
  <si>
    <t>Late Sh. Anand Prakash S/O Late Sh. Har Govind</t>
  </si>
  <si>
    <t>M/S Koyan Sales Llp</t>
  </si>
  <si>
    <t>M/S Vaexpotrade Llp</t>
  </si>
  <si>
    <t>Smt. Rukman Jain W/O Sh. K.S. Jain</t>
  </si>
  <si>
    <t>Mr. Satender Kumar S/O Shobharam</t>
  </si>
  <si>
    <t>Sh. Bijender Singh Dagar, Smt. Keteki Singh Dagar And Sh. Gyanendra Singh Dagar</t>
  </si>
  <si>
    <t>53.57 Sq. Mtrs. Covered Area 123.99 Sq. Mtrs.</t>
  </si>
  <si>
    <t>3 Kanal 3 Marla I.E. 1593.436 Sq. Mtrs.</t>
  </si>
  <si>
    <t>Sh. Parmod Aggarwal S/O Sh. Uma Charan Aggarwal</t>
  </si>
  <si>
    <t>Mrs. Pooja
Chaturvedi W/O Sh. Sanjeev Chaturvedi</t>
  </si>
  <si>
    <t>Rajeev Bansal S/O Sh. Madan Mohan Bansal</t>
  </si>
  <si>
    <t>Mr. Talim S/O Mr. Sharif</t>
  </si>
  <si>
    <t>Ritu Singh W/O Rajesh Singh</t>
  </si>
  <si>
    <t>Sh. Anup Kumar Singh S/O Sh. Shatrughan Singh</t>
  </si>
  <si>
    <t>Smt. Varsha W/O Sh. Rohit Kumar &amp; Sh. Rohit Kumar S/O Vinod Kumar</t>
  </si>
  <si>
    <t>Sh. Himanshu Bakshi S/O Sh. Vijay Bakshi</t>
  </si>
  <si>
    <t>Sh. Mukul Saxena S/O Sh. Shushil Kumar Saxena</t>
  </si>
  <si>
    <t>Covered Area 2090 Sq. Feet Super Covered Area 2612 Sq. Feet.</t>
  </si>
  <si>
    <t>Navdeep Singh Narang And Sanjeet Narang</t>
  </si>
  <si>
    <t>Mrs. Manjusha W/O Lt Sukhnandan S Premi</t>
  </si>
  <si>
    <t>276 Sq. Mtrs. Plinth Area 208 Sq. Mtrs.</t>
  </si>
  <si>
    <t>M/S Surya Alumex</t>
  </si>
  <si>
    <t>Sh. Puneet Tyagi S/O Gs Tyagi</t>
  </si>
  <si>
    <t>Smt. Pramod W/O Sh. Sanjay Solanki</t>
  </si>
  <si>
    <t>Smt. Suranti Devi W/O Bani Singh</t>
  </si>
  <si>
    <t>Smt. Alpana Jain W/O Sh. Pradeep Jain</t>
  </si>
  <si>
    <t>Sh. Dan Bahadur Singh S/O Sh. Ram Prasad Singh</t>
  </si>
  <si>
    <t>Smt. Reena Singh W/O Dan Bahadur Singh</t>
  </si>
  <si>
    <t>Mrs. Naresh Kamboj W/O Ram Paul Kamboj</t>
  </si>
  <si>
    <t>M/S Crozy Garments Pvt. Ltd.</t>
  </si>
  <si>
    <t>Sh. Sanjay Garg And Sh. Ajay Garg</t>
  </si>
  <si>
    <t>Sh. Dharmendra Singh S/O Bhanu Pratap Singh</t>
  </si>
  <si>
    <t>Yp Sareen S/O Amarnath Verma &amp; Mrs. Esha Sareen W/O Sh. Sunil Sareen</t>
  </si>
  <si>
    <t>Sh. Sanjeev Kumar Jain S/O Shri Devender Kumar Jain And Smt. Shashi Jain W/O Sunil Kumar Jain</t>
  </si>
  <si>
    <t>Sh. Falak Jain And Sh. Sanjeev Kumar Jain</t>
  </si>
  <si>
    <t>Smt. Sucheta W/O Sh. Shyam Chawla</t>
  </si>
  <si>
    <t>Sh. Subhash Chandra S/O Sh. Daya Nand (Sngle Ownership) A/C Name M/S V K Gupta Trade Llp</t>
  </si>
  <si>
    <t>200 Sq. Yards. Constructed In Area Measuring 200 Sq. Yards.</t>
  </si>
  <si>
    <t>Mrs. Meenakshi W/O Mr. Vikas Kumar</t>
  </si>
  <si>
    <t>Yash Sharma And Lucky Sharma</t>
  </si>
  <si>
    <t>M/S Suresh Enterprises</t>
  </si>
  <si>
    <t>Mrs. Seema Pawar W/O Deepak Singh Pawar</t>
  </si>
  <si>
    <t>426.425 Sq. Mtrs. Covered Area 250.53 Sq. Mtrs.</t>
  </si>
  <si>
    <t>Sh. Sharad Gupta S/O Sh. Bangali Babu Gupta</t>
  </si>
  <si>
    <t>646.200 Sq. Mtrs. &amp; Covered Area 362.87 Sq. Mtrs.</t>
  </si>
  <si>
    <t>M/S Shree Amarnath Ji Exim Private Limited</t>
  </si>
  <si>
    <t>Smt. Chhaya Gaur W/O Sh. Sanjay Gaur</t>
  </si>
  <si>
    <t>Smt. Sarita W/O Sh. Abhimanyu</t>
  </si>
  <si>
    <t>Mr. Utpal Chakraborty S/O Mr. S.K. Chakraborty</t>
  </si>
  <si>
    <t>Mr. Syed Hedayat Hussain S/O S.A. Hussain</t>
  </si>
  <si>
    <t>Balaji Timber &amp; Co-Prop Sh. Mohit Goel S/O Ashok Goel</t>
  </si>
  <si>
    <t>Smt. Namarata Bhardwaj W/O Sh. Ajay Sharma</t>
  </si>
  <si>
    <t>1GZCP04BC545</t>
  </si>
  <si>
    <t>2GNRS04BC546</t>
  </si>
  <si>
    <t>Regional office, Greater Noida</t>
  </si>
  <si>
    <t>Chithera Branch</t>
  </si>
  <si>
    <t>2GNRS04BC547</t>
  </si>
  <si>
    <t>Jewar Branch</t>
  </si>
  <si>
    <t>2GNRS04BC548</t>
  </si>
  <si>
    <t>Alpha Commercial Branch</t>
  </si>
  <si>
    <t>2GNRS04BC549</t>
  </si>
  <si>
    <t>2GNRS04BC550</t>
  </si>
  <si>
    <t>Sec-16</t>
  </si>
  <si>
    <t>2GNRS04BC551</t>
  </si>
  <si>
    <t>Bisrakh</t>
  </si>
  <si>
    <t>2NDBP04BC552</t>
  </si>
  <si>
    <t>2NDBP04BC553</t>
  </si>
  <si>
    <t>2NDBP04BC554</t>
  </si>
  <si>
    <t>2WDRS04BC555</t>
  </si>
  <si>
    <t>Regional office, West Delhi</t>
  </si>
  <si>
    <t>East Patel Nagar, New Delhi</t>
  </si>
  <si>
    <t>2WDRS04BC556</t>
  </si>
  <si>
    <t>2WDRS04BC557</t>
  </si>
  <si>
    <t>2WDRS04BC558</t>
  </si>
  <si>
    <t>2WDRS04BC559</t>
  </si>
  <si>
    <t>1GZCS04BC560</t>
  </si>
  <si>
    <t>Kaushambi, Ghaziabad</t>
  </si>
  <si>
    <t>1NDCS04BC561</t>
  </si>
  <si>
    <t>Delhi-Narela</t>
  </si>
  <si>
    <t>1NDCS04BC562</t>
  </si>
  <si>
    <t>1NDCS04BC563</t>
  </si>
  <si>
    <t>1NDCP04BC564</t>
  </si>
  <si>
    <t>G.T.K. Road, Delhi</t>
  </si>
  <si>
    <t>1EDCS04BC565</t>
  </si>
  <si>
    <t>1EDCP04BC566</t>
  </si>
  <si>
    <t>1EDCS04BC567</t>
  </si>
  <si>
    <t>1EDCP04BC568</t>
  </si>
  <si>
    <t>1EDCS04BC569</t>
  </si>
  <si>
    <t>1EDCP04BC570</t>
  </si>
  <si>
    <t>1EDCS04BC571</t>
  </si>
  <si>
    <t>Laxmi Nagar, Shakarpur, Delhi</t>
  </si>
  <si>
    <t>1EDCS04BC572</t>
  </si>
  <si>
    <t>1EDCP04BC573</t>
  </si>
  <si>
    <t>Surajmal Vihar, Delhi</t>
  </si>
  <si>
    <t>1EDCS04BC574</t>
  </si>
  <si>
    <t>1EDCP04BC575</t>
  </si>
  <si>
    <t>1EDCS04BC576</t>
  </si>
  <si>
    <t>1EDCP04BC577</t>
  </si>
  <si>
    <t>1EDCP04BC578</t>
  </si>
  <si>
    <t>1EDCS04BC579</t>
  </si>
  <si>
    <t>1EDCS04BC580</t>
  </si>
  <si>
    <t>1EDCS04BC581</t>
  </si>
  <si>
    <t>1EDCS04BC582</t>
  </si>
  <si>
    <t>1EDCS04BC583</t>
  </si>
  <si>
    <t>1EDCS04BC584</t>
  </si>
  <si>
    <t>1EDCS04BC585</t>
  </si>
  <si>
    <t>3NDBP04BC586</t>
  </si>
  <si>
    <t>Cannaught Circus, New Delhi</t>
  </si>
  <si>
    <t>3NDBP04BC587</t>
  </si>
  <si>
    <t>3NDBP04BC588</t>
  </si>
  <si>
    <t>3NDBP04BC589</t>
  </si>
  <si>
    <t>5NDBS04BC590</t>
  </si>
  <si>
    <t>Union Bank of India</t>
  </si>
  <si>
    <t>5NDBS04BC591</t>
  </si>
  <si>
    <t>5NDBS04BC592</t>
  </si>
  <si>
    <t>042410</t>
  </si>
  <si>
    <t>016100</t>
  </si>
  <si>
    <t>018781</t>
  </si>
  <si>
    <t>018693</t>
  </si>
  <si>
    <t>018689</t>
  </si>
  <si>
    <t>002807</t>
  </si>
  <si>
    <t>002711</t>
  </si>
  <si>
    <t>018771</t>
  </si>
  <si>
    <t>008312</t>
  </si>
  <si>
    <t>032810</t>
  </si>
  <si>
    <t>Shri Dablu Kumar Aggarwal</t>
  </si>
  <si>
    <t>Mr. Anish Ahmed</t>
  </si>
  <si>
    <t>120.88 Sq. Yards.</t>
  </si>
  <si>
    <t>Dadri</t>
  </si>
  <si>
    <t>Mr. Dhirendra Kumar Jha</t>
  </si>
  <si>
    <t>Rajiv Mani Sadh</t>
  </si>
  <si>
    <t>Sadar</t>
  </si>
  <si>
    <t>Ranbir Singh</t>
  </si>
  <si>
    <t>2.5 and 29.0 Sq. Mtrs.</t>
  </si>
  <si>
    <t>Mr. Udaiveer Singh</t>
  </si>
  <si>
    <t>457 Sq. Yards.</t>
  </si>
  <si>
    <t>House No. 42-A, Block-C, Sector -52, Ardee City, Gurugram-122003</t>
  </si>
  <si>
    <t>186.14 Sq. Yards.</t>
  </si>
  <si>
    <t>Ardee City</t>
  </si>
  <si>
    <t>9438 Sq. Yards.</t>
  </si>
  <si>
    <t>Beri</t>
  </si>
  <si>
    <t>Surat Nagar</t>
  </si>
  <si>
    <t>Mr. Santosh Kumar Saxena (B) &amp; Mr. Manish Kumar Saxena</t>
  </si>
  <si>
    <t>439.17 Sq. Mtrs.</t>
  </si>
  <si>
    <t>Mani Ram</t>
  </si>
  <si>
    <t>1 Kanal 2 Marla</t>
  </si>
  <si>
    <t>Datauli</t>
  </si>
  <si>
    <t>Bimla Devi</t>
  </si>
  <si>
    <t>2 Kanal 6 Marla</t>
  </si>
  <si>
    <t>Shalini Bansal</t>
  </si>
  <si>
    <t>3 Marla 3 Sarsai</t>
  </si>
  <si>
    <t>Deepak Singh &amp; Bhawna Singh</t>
  </si>
  <si>
    <t>Sh. Deepak Singh &amp; Bhawna Singh</t>
  </si>
  <si>
    <t>42 Sq. Yards.</t>
  </si>
  <si>
    <t>Sri Nagar</t>
  </si>
  <si>
    <t>Smt. Poonam</t>
  </si>
  <si>
    <t>Rohtash Nagar</t>
  </si>
  <si>
    <t>Ashok Vihar Phase 1</t>
  </si>
  <si>
    <t>450 Sq. Mtrs. And Covered area 112.50 Sq. Mtrs.</t>
  </si>
  <si>
    <t>Sh. Hemant Kumar Jain &amp; Smt. Anita Jain</t>
  </si>
  <si>
    <t>Rohtak</t>
  </si>
  <si>
    <t>Mandir Marg</t>
  </si>
  <si>
    <t>Sh. Mohit Gaur &amp; Smt. Nidhi Gaur</t>
  </si>
  <si>
    <t>Mr. Arun Goel &amp; Mrs. Geeta Goel</t>
  </si>
  <si>
    <t>122.21 Sq. Mtrs.</t>
  </si>
  <si>
    <t>Sh. Akash Chaudhary</t>
  </si>
  <si>
    <t>163.03 Sq. Mtrs.</t>
  </si>
  <si>
    <t>683.03 Sq. Mtrs.</t>
  </si>
  <si>
    <t>Parikarma Marg</t>
  </si>
  <si>
    <t>825 Sq. Feets.</t>
  </si>
  <si>
    <t>Kaushambi</t>
  </si>
  <si>
    <t>784 Sq. Feets.</t>
  </si>
  <si>
    <t>120.93 Sq. Mtrs.</t>
  </si>
  <si>
    <t>150.97 Sq. Mtrs.</t>
  </si>
  <si>
    <t>506.23 Sq. feet.</t>
  </si>
  <si>
    <t>130.00 Sq. Feet.</t>
  </si>
  <si>
    <t>Mrs. Vanita Didwania</t>
  </si>
  <si>
    <t>Mori Gate</t>
  </si>
  <si>
    <t>Shree Prakash Joshi</t>
  </si>
  <si>
    <t>106.76 Sq. feet.</t>
  </si>
  <si>
    <t>The Mahavir Ice Milla Pvt. Ltd.</t>
  </si>
  <si>
    <t>2000 Sq. Mtrs.</t>
  </si>
  <si>
    <t>Industrial Area Complex</t>
  </si>
  <si>
    <t>Mr. Jawhar Singh</t>
  </si>
  <si>
    <t>253 Sq. Mtrs.</t>
  </si>
  <si>
    <t>0120-2424896</t>
  </si>
  <si>
    <t>9821-711-328</t>
  </si>
  <si>
    <t>Shri Vivek Kumar</t>
  </si>
  <si>
    <t>626-111-4512</t>
  </si>
  <si>
    <t>Mr. Mineendra S.R.</t>
  </si>
  <si>
    <t>9967-887-077</t>
  </si>
  <si>
    <t>Circle office, Gurugram</t>
  </si>
  <si>
    <t>Smt. Poonam Gulati, Sh. Kishan Lal &amp; Smt. Poonam Gulati</t>
  </si>
  <si>
    <t>Smt. Shaista &amp; Mohd Naushad</t>
  </si>
  <si>
    <t>M/S Maharani Moulding
Sh. Sanjay Chauhan</t>
  </si>
  <si>
    <t>M/S G.D.Cold Storage
Sh.Gyanender Singh Dagar( Partner)
Sh. Bijender Singh Dagar(Partner
Sh. Deepak Singh(Partner)</t>
  </si>
  <si>
    <t>Registered Mortgage Of Land And Building Bearing Khata No. 139 Gata No. 54 Area Measuring And Khata No. 16 Gata No. 54 Area Measuring At Village Bhamrola, Pargana &amp; Tehsil Khair, Distt. Aligarh Up. (Excluding Plant &amp; Machinery) &amp; Plant &amp; Machinery:- 1-Plant &amp; Machinery Of M/S G.D.Cold Storage For Rs.171.59 Lakhs;
2-Two Dg Seta, One 30 Kva For Rs.1.63 Lakhs &amp; Another One 225 Kvafor Rs.12.81 Lakhs. Location:M/S G.D.Cold Storage, Vill-Bharmora, Po-Karanpur, Tehsil-Khair, Distt. Aligarh .U.P
(Excluding Land &amp; Building).</t>
  </si>
  <si>
    <t>Awas Vikas Colony, Rajendra Nagar, Bareilly</t>
  </si>
  <si>
    <t>M/S Sampan Jewellary Pvt Ltd., Smt. Rekhasood W/O Sh. Rajesh Sood &amp; Smt. Anishasood W/O Sh. Vishal Sood</t>
  </si>
  <si>
    <t>Southern Eastern Terrace Above Third Floor, Towards Gali No.8, Build Up Property Bearing No.2502, Ward No.Xvi, Comprised In Plot No.305, Block-M, Naiwala Estate, Beadonpura, Gurudwara Road, Karol Bagh, New Delhi- 110005</t>
  </si>
  <si>
    <t>M/S S M D Shirts(Borrower) Sh. Hitesh Dua S/O Sh. Yashpal Dua(Proprietor)</t>
  </si>
  <si>
    <t>Flat No. F-1, Front Side, Plot No B-5, Vivek Vihar, Delhi-110092.</t>
  </si>
  <si>
    <t>M/S Gobind Non Woven Indiapvt Ltd
Sh. Vipin Gupta</t>
  </si>
  <si>
    <t>Leasehold Land &amp; Building, Industrial Area, Tronica City, Loni Ghaziabad</t>
  </si>
  <si>
    <t>Leasehold Property - All The Part And Parcel Of Factory Land &amp; Building Situated At C-22 Sector-5 &amp; 6, Industrial Area, Tronica City, Loni Ghaziabad, Up.</t>
  </si>
  <si>
    <t>Sh. Baljeet Singh S/O Jaswant Singh
Smt. Pammi W/O Sh. Baljeet Singh</t>
  </si>
  <si>
    <t>M/S Simplex Sales Corporation
Sh. Pawanisharoras/O Sh. S.L.Arora</t>
  </si>
  <si>
    <t>Property No. 10, Back Side, 3Rd Floor, Flat With Roof/Terrace Rights, Block B (B-10), Situated At Shanker Garden, Delhi-110018.</t>
  </si>
  <si>
    <t>Village Nangal Raya, Nangal Raya New Delhi.</t>
  </si>
  <si>
    <t>M/S Sanwali Impex Pvt. Ltd
Shri Ram Gopal Shukla</t>
  </si>
  <si>
    <t>M/S Rohit Garments Prop. Sh. Rohit Bajaj
Sh. Rohit Bajaj &amp; Ms. Rani Bajaj</t>
  </si>
  <si>
    <t>Property No. Rz-42, Gali No.-6, Out Of Khasra No. 494, Situated At Tughlakabad Extension, New Delhi-110019</t>
  </si>
  <si>
    <t>Niti Khand- Iii, Indirapuram Ghaziabad</t>
  </si>
  <si>
    <t>1St Prop: Sh Arun Bansal &amp; 2Nd Prop: Sharun Bansal</t>
  </si>
  <si>
    <t>M/S Shree Amarnathji Exim Private Limited
Sh. Praveen Kumar Jain</t>
  </si>
  <si>
    <t>Residential Property Basement, B-5 Vivek Vihar, Delhi.</t>
  </si>
  <si>
    <t>Smt. Ruchi Dawer
Smt. Amita Arora</t>
  </si>
  <si>
    <t>Shaurya Puram, Shahpur Bhameta, Ghaziabad</t>
  </si>
  <si>
    <t>M/S Avi Fabrics Pvt Ltd
Smt. Aradhanasaxena</t>
  </si>
  <si>
    <t>M/S Modern Book Distributors
Sh. Vinod Kalia(Partner)</t>
  </si>
  <si>
    <t>Freehold Industrial Plot, Prakash Industrial Estate, Loni, Ghaziabad</t>
  </si>
  <si>
    <t>Freehold Property Bearing Shop No-1, Ground Floor With Roof Rights (I.E., Including Shop No-1 At First Floor), Built On Industrial Plot No.10, Part Of Khasra No.88, Prakash Industrial Estate, Village Karkar Madan, Pargana Loni, Tehsil Ghaziabad, Up.</t>
  </si>
  <si>
    <t>M/S Anmol Creations
Sh. Anmol Jain(Prop. Of M/S Anmol Creations)</t>
  </si>
  <si>
    <t>Gali Shuklan, Chhota Bazaar, Shahdara, Delhi</t>
  </si>
  <si>
    <t>Residential Property Bearing No. J-1/1405-D, Mansarover Park, Shahdara, Delhi-110032</t>
  </si>
  <si>
    <t>M/S Manbhawan Sarees
Sh. Varun Sharma S/O Sh. Prem Kumar Sharma(Prop.)</t>
  </si>
  <si>
    <t>Plot No. 2/468, Out Of Khasra No. 642, Village Chandrawali, Teliwara Shahdara, Delhi-11003</t>
  </si>
  <si>
    <t>Eqm Of Built Up Property At (New) Ix/5960 (Part), Gf, (Old) 596/45-A/4, Raj Guru Gali, Subhash Mohalla No. 2, Gandhi Nagar, Delhi East-110031
Area: 53 Sqyd Owned By</t>
  </si>
  <si>
    <t>Block-B Sector-7, Surya Nagar, Ghaziabad</t>
  </si>
  <si>
    <t>Residential Flat On Ground Floor Back Side (Without Roof Rights) Built On Plot No. 103, Block-B Situated At Sector-7, T.Ha, Surya Nagar, Ghaziabad</t>
  </si>
  <si>
    <t>Manish
Kumar &amp; Richa Jain</t>
  </si>
  <si>
    <t>Block-H, Sector-7. Patel Nagar-Lll. Ghaziabad</t>
  </si>
  <si>
    <t>Property Bearing No. H-76, Block-H, Sector-7. G.Mp. Patel Nagar-Lll. Tehsil &amp; Distt Ghaziabad. Up</t>
  </si>
  <si>
    <t>Residential Property Bearing No, C.164, Block-C, Sector-108, Noida. District Gautam Budh Nagar, U.P</t>
  </si>
  <si>
    <t>Residential Flat No.904, 9Th Floor Block-C (Without Roof Right, Multistoried Budding), Amrapali Green, Plot No 1/3, Aibhav Khand, Indirapuram, Ghaziabad, U.P.</t>
  </si>
  <si>
    <t>Flat No. 705, Block B-05, 7Th Floor Built On Khasra No. 1 &amp; 2 ,Jyoti Super Gardenia-12, Man Road In The Village Chhajarsi, District Gautam Budh Nagar, U. P</t>
  </si>
  <si>
    <t>Two Shops In Basement Upto Ceiling Level, Part Of Built Up Property No. X/3470, Out Of Khasra No. 248/ Situated At New Jain Market Raghubarpura No.2, Gandhi Nagar, In The Area Of Village Seelampur, Illaqa Shahdara Delhi-110031.</t>
  </si>
  <si>
    <t>Two Shops In Bearing Pvt. Shop No. C-71 &amp; C-71-A, Now In Shape Of One Shop On Ground Floor Upto Ceiling Level Part Of Built Up Propertyno. X/3470, Out Of Khasrano. 248/ Situated At New Jain Market Raghubarpura No.2, Gandhi Nagar, In The Area Of Village Seelampur, Illaqa Shahdara Delhi- 110031</t>
  </si>
  <si>
    <t>Sec- 16 A, Vasundhra, Ghaziabad</t>
  </si>
  <si>
    <t>M/S Pandit Realtor Pvtltd.</t>
  </si>
  <si>
    <t>Eqm Of Mig Flat No.S-1, Second Floor With Roof Rights, Built On Property No. C-1/54, Dlf Dilshad Extn-2, Bhopura, Pargana Loni, Ghaziabad U.P.</t>
  </si>
  <si>
    <t>Residential Flat No.2A On Iind Floor With One Covered Car Parking Space On The Ground Floor Of The Said Building Together With The Undivided Proportionate Impatrtible Share In The Land Comparised In The Said Premises No.109, Raja Ram Mohan Road, Ps Behala, Kolkatta-700008.</t>
  </si>
  <si>
    <t>Prop 1: Sh. Arun Bansal &amp; Prop 2: Smt. Sharun Bansal</t>
  </si>
  <si>
    <t>Village Bhamrola, Khair, Distt. Aligarh</t>
  </si>
  <si>
    <t>Registered Mortgage Ofland And Buildingbearing Khata No. 139 Gata No. 54 Area Measuring 0.384 Hectare And Khata No. 16 Gata No. 54 At Village Bhamrola, Pargana &amp; Tehsil Khair, Distt. Aligarh Up In The Name Of Shri Vijender Singh (Excluding Plant &amp; Machinery) &amp; Plant &amp; Machinery:- 1-Plant &amp; Machinery Of M/S G.D.Cold Storage For Rs.171.59 Lakhs;2-Two Dg Seta, One 30 Kva For Rs.1.63 Lakhs &amp; Another One 225 Kvafor Rs.12.81 Lakhs. Location:M/S G.D.Cold Storage, Vill-Bharmora, Po-Karanpur, Tehsil-Khair, Distt.Aligarh.U.P
(Excluding Land &amp; Building).</t>
  </si>
  <si>
    <t>Equitable Mortgage Of Residential Property Situated At R- 17, Nandgram, Ghaziabad, Up.</t>
  </si>
  <si>
    <t>Freehold Shop First Floor Prakash Industrial Estate, Ghaziabad</t>
  </si>
  <si>
    <t>Flat At F Block, Front Side, Vivek Vihar, Delhi</t>
  </si>
  <si>
    <t>Property, 3Rd Floor, Flat With Roof/Terrace Rights, Block B (B-10), Situated At Shanker Garden, Delhi</t>
  </si>
  <si>
    <t>House Situated At Sector-21, Urban Estate, Gurugram</t>
  </si>
  <si>
    <t>All That Part And Parcel Of Land And Building Located At Khasra No. 92/8 Min(0-07) &amp; 92/9/1 Min (0-13) Situated In The Revenue Estate Of Mundka Village, Delhi 110041. Boundaries :
East: Others Property
West- Road
North- Others Property
South: Road</t>
  </si>
  <si>
    <t>Commercial Property Shop No. 115, First Floor, Market, Pocket D And E, Sarita Vihar, New Delhi. -110076. (Near Police Station Sarita Vihar)</t>
  </si>
  <si>
    <t>M/S S N Enterprises</t>
  </si>
  <si>
    <t>M/S Lucky Trading Co.</t>
  </si>
  <si>
    <t>Property Plot Of Land Bearing Khasra No. 574 (0-19) Within Extended Lal Dora, Abadi Of Village Mundka, Delhi</t>
  </si>
  <si>
    <t>Mr. Kush Bhardwaj(Borrower Cum Mortgagor)</t>
  </si>
  <si>
    <t>Tughlakabad</t>
  </si>
  <si>
    <t>Lawrence Road</t>
  </si>
  <si>
    <t>Kundli</t>
  </si>
  <si>
    <t>Industrial Estates</t>
  </si>
  <si>
    <t>Jasola</t>
  </si>
  <si>
    <t>Kailash</t>
  </si>
  <si>
    <t>Rewari</t>
  </si>
  <si>
    <t>Nand Nikunj Nand Gram</t>
  </si>
  <si>
    <t>Lajpat Nagar</t>
  </si>
  <si>
    <t>Sant Garh Extn.,</t>
  </si>
  <si>
    <t>0.384 Hectare &amp; 0.6365 Hectare</t>
  </si>
  <si>
    <t>26.56 Sq. Meters</t>
  </si>
  <si>
    <t>69.674 Sqm</t>
  </si>
  <si>
    <t>Prop 1: 53.57 Sq. Mtrs &amp; Prop 2: 123.99 Sq. Mtrs.</t>
  </si>
  <si>
    <t>198 Sq. Feet.</t>
  </si>
  <si>
    <t>1250 Sq. Feet.</t>
  </si>
  <si>
    <t>Smt. Laxmi Devi</t>
  </si>
  <si>
    <t>Industrial Land &amp; Building At Village Bhamrola, Tehsil Khair, Distt. Aligarh</t>
  </si>
  <si>
    <t>Registered Mortgage Of Land And Building Bearing Khata No. 139 Gata No. 54 And Khata No. 16 Gata No. 54 At Village Bhamrola, Pargana &amp; Tehsil Khair, Distt. Aligarh Up In The Name Of (Excludingplant&amp; Machinery) &amp; Plant &amp; Machinery:-
1- Plant &amp; Machinery Of M/S G.D.Cold Storage For Rs.171.59 Lakhs
2- Two Dg Seta, One 30 Kva For Rs.1.63 Lakhs &amp; Another One
225 Kvafor Rs.12.81 Lakhs.
Location:M/S G.D.Cold Storage, Vill-Bharmora, Po- Karanpur,Tehsil-Khair, Distt.Aligarh.U.P
(Excluding Land &amp; Building).</t>
  </si>
  <si>
    <t>Sh. Manish Kumar S/O Sh. Ramesh Chand</t>
  </si>
  <si>
    <t>Two Residential Flat At 2Nd Floor, Niti Khand, Indirapuram, Ghaziabad, U.P.</t>
  </si>
  <si>
    <t>Property-1:Flat No. Sf-1 Iind Floor Without Roof Right, Plot No.-Niti Khand-Iii/C-2/1, Indirapuram Residential
Colony, Ghaziabad, Up Property-2:Flat No. Sf-1 Iind Floor Without Roof Right, Plot No.-Niti Khand-Iii/C-2/1 &amp; C-2/4, Indirapuram Residential Colony, Ghaziabad, Up.</t>
  </si>
  <si>
    <t>Sh. Vipin Kumar Gupta</t>
  </si>
  <si>
    <t>Sh. Sameer S/O Sh. Prakash &amp; Smt. Manju W/O Sh. Sameer.</t>
  </si>
  <si>
    <t>Flat Bearing 1St Floor Of Built Up Residential Property Bearing No.164-A, Out Of Khasra No. 1030/301-302 Situated In The Area Of Village- Ghondli, Illaqa Shahdara, Colony Known As East Azad Nagar, Gali No.5, Delhi-110051</t>
  </si>
  <si>
    <t>Built-Upproperty Bearing No. B -114, Three Side Open, Alongwith Whole Its Structure Of Two Shops Bearing Pvt No. 7 &amp; 8 And Three Rooms Setand Veranda On Ground Floor (Except Shops No. 1 To 6 On Ground Floor Without Roof And Terrace Rights), Five Room Set On First Floor Constructed With Its Roof And Terrace Rights, And With The Rights To Construct Upto Last Storey, Situated At Abadi Of B- Block, Gali Post Office, Shakarpur, Out Of Khasra No. 452, In The Area Of Village Mandawali Fazalpur, Delhi – 110092.</t>
  </si>
  <si>
    <t>(1) Flat No. 001, Plot No. F-056, Pocket-F, Type-G, Khasra No.1343, Shaurya Puram, Shahpur Bhameta, Ghaziabad- Up-201001.
&amp;
(2) Flat No. 101, Plot No. F-056, Pocket-F, Type-G, Khasra No.1343, Shaurya Puram, Shahpur Bhameta, Ghaziabad- Up-201001.</t>
  </si>
  <si>
    <t>A-Built Up Property On The Second Floor (Without Roof And Terrace Right And Right Up To The Ceiling Level Only), , Built Up Plot Land Part Of Property No-1/6467, Plot No-31 Out Of Khasra No- 239, Situated At The Area Of Village-Sikdarpur, In The Abadi Of East Rohtash Nagar, Shahadaradelhi-110032 Along With All Common Facilities Such As; Entrance, Passage, Stairs, ¼ Common Parking On The Stilt Floor, Along With Undivided Proportionate Indivisible And Importable Ownership Rights In The Land Underneath.</t>
  </si>
  <si>
    <t>Flat No. B-21/Ug-4 (Upper Ground Floor) Plot No.B-21, Part Of Khasra No. 1076/5/2/280, Situated At Dilshad Colony, Jhilmil Tahirpur, Illaqa Shahdara, Delhi-110095.</t>
  </si>
  <si>
    <t>380 Sq. Feet</t>
  </si>
  <si>
    <t>M/S Shree Neha Sarees</t>
  </si>
  <si>
    <t>Built Up Flat On 2Nd Floor Without Roof Rights, Bearing Flat No 3, Alongwith Common Staircase, Passage, Entrance And Parking 1 Scooter On Ground Floor With Proportionate Share Of The Land Underneath, Bearing Part Of Property No 341/8, Built On Plot No-8, Situated In Area Of Village Chandrawali Alias Shahadara, In The Abadi Of Sri Ram Colony, Bhola Nath Nagar, Shahadara Delhi-110032.</t>
  </si>
  <si>
    <t>Smt. Sunita.</t>
  </si>
  <si>
    <t>Flat No.603, Ground Floor, Sector 16A, Vasundhara, Ghaziabad, Up.</t>
  </si>
  <si>
    <t>A Part Of Freehold Residential Property Bearing No.B-5, Situated At Vivek Vihar, Phase-I, Delhi-110095. (Entire Ground Floor Portion Upto The Extent Of Ceiling Level, Alongwith Its Whole Of Structures Of Eight Bed Rooms, Two Kitchen, Two Drawing Cum Dinning Room, Right Toilets, Four Dressing Rooms Etc With Common Staircase In The Said Building, Fitted With Seprate Electricity And Water Connections Alongwith 1/5Th Proportionate Share In Stilt Floor, With The Rights To Install Tv Antena &amp; Water Tank On Roof Of Top Floor).</t>
  </si>
  <si>
    <t>Total Plot Area 705.66 Sqmtrs.(844 Sqyd), Out Of Which % Basement Total Area 352.83 Sqmts, % Basement Covered Area 167.22 Sqmtrs And Land Proportionate Share Area 70.56 Sqmtrs.</t>
  </si>
  <si>
    <t>M/S Indo Wide Colloids Pvt. Ltd.</t>
  </si>
  <si>
    <t>Land Measuring 6 Kanalas 8 Marlas</t>
  </si>
  <si>
    <t>Land &amp; Building On Industrial Plot Comprised In Khasra No.188/1 (4-13), 2(4-13), 3/1(24), 8/2(5-0), 9(8-0), 10(8-0), 11(7-7), 11/2 (0-13), 12/1 (7-7), 1212 (0-13), Situated In Village Burak, Tehsil Balsamand, Distt. Hissar, Haryana-125005.</t>
  </si>
  <si>
    <t>A-Built Up Property On The Second Floor (Without Roof And Terrace Right And Right Up To The Ceiling Level Only), Part Of Property No-1/6467, Plot No-31 Out Of Khasra No- 239, Situated At The Area Of Village-Sikdarpur, In The Abadi Of East Rohtash Nagar, Shahadara Delhi-110032 Along With All Common Facilities Such As; Entrance, Passage, Stairs,
¼ Common Parking On The Stilt Floor, Along With Undivided Proportionate Indivisible And Importable Ownership Rights In The Land Underneath.</t>
  </si>
  <si>
    <t>M/S Metalcraft</t>
  </si>
  <si>
    <t>Basement Of Built Up Property No. X/3470, Consisting Of One Hall In Basement Including Half Gallery,Upto Ceiling Level, Out Of Khasra No. 248/1 Situated At Abadi Seelampur Road, Raghubarpura No.2, Gandhi Nagar, In The Area Of Village Seelampur, Illaqa Shahdara Delhi-110031.</t>
  </si>
  <si>
    <t>Sh. Amit Kumar S/O Mr. Mahesh Kumar</t>
  </si>
  <si>
    <t>Smt. Neha Dubey&amp; Sh Gaurav Raj</t>
  </si>
  <si>
    <t>Yash Sharmaand Luckysharma</t>
  </si>
  <si>
    <t>Ananda Exports</t>
  </si>
  <si>
    <t>Total Plot Area 705.66 Sqmtrs.(844 Sqyd), Out Of Which 1/2 Basement Total Area 352.83 Sqmts, 1/2 Basement Covered Area 167.22 Sqmtrs And Land Proportionate Share Area 70.56 Sqmtrs.</t>
  </si>
  <si>
    <t>Residential Flat No. 06 On 7Th Floor Without Roof Rights Having Built On Plot No. 20, Ratan Jyoti Apartments, Sector-4 Vaishali Ghaziabad, U.P.</t>
  </si>
  <si>
    <t>25.45 Sq. Mtrs.</t>
  </si>
  <si>
    <t>Ews Flat No. 493A, Ground Floor, Nyay Khand-Ii, Indirapuram, Ghaziabad, U.P.</t>
  </si>
  <si>
    <t>Freehold Residential Property Situated At 2Nd Floor And 3Rd Floor With Terrace Right At Bm-97, Shalimar Bagh, New Delhi</t>
  </si>
  <si>
    <t>Residential Flat C1/65, Sf-2, 2, Mig 2Nd Floor, Village Bhopura, Pargana Loni, Ghaziabad, I.P.</t>
  </si>
  <si>
    <t>Residential Flat, Khasra No. 368, Village Moujpur, Shahdara,Delhi-110053.</t>
  </si>
  <si>
    <t>Residential Plot 6/544, Old-2, 2, Ward No No Chawdhran, Village Bhopura, Pargana Loni, Meerut, M.P.</t>
  </si>
  <si>
    <t>Residential Plot At Dasna Gate, Ghaziabad U.P.</t>
  </si>
  <si>
    <t>All The Part And Parcel Of The Property, Consisting Of Plot No-3/199 Ground Floor Without Roof Right Sector 3 Vasundhara Yojna Ghaziabad, Up. Bounded As East -Plot No. 200, West No-198. North:- Other Plot, South: Road 7.5M Wide</t>
  </si>
  <si>
    <t>M/S Arihant Traders Prop: Sh. Jitender</t>
  </si>
  <si>
    <t>Residential Property Situated At Plot No. 9, Block B, Sector 20, Noida, U.P.</t>
  </si>
  <si>
    <t>All The Part And Parcel Of Freehold Equitable Mortgage Of Commercial Unit At Rg Mall Bearing Nos. G-11, G-12, G-14, G-15, G-17, G-18, G-35, G-37, G-52 To G-55 To G-59, G-61&amp;G-62 All On Ground Floor, In Basement Built On Single Unit Plot Local Shopping Centre Opposite Plot No. 39 Pragatisheel Apartment, Situated At Sector-9 Rohini Delhi-110085</t>
  </si>
  <si>
    <t>Area 3493 Sq.Ft. Car Parking 21 Nos. &amp; Scooter Parking 80 Nos Area Measuring 2852.50 Sq.Meters,</t>
  </si>
  <si>
    <t>M/S R.G. Assets Pvt Ltd</t>
  </si>
  <si>
    <t>Super Area 93.61 Sq.Meters Covered Area 65.53 Sq.Meters.</t>
  </si>
  <si>
    <t>M/S Empire Assets And Properties Pvt. Ltd.</t>
  </si>
  <si>
    <t>All The Part And Parcel Of Freehold Equitable Mortgage Of Commercial Unit Bearing No. 207 On Second Floor, Built On Plot No. Su, Situated At Rg City Centre, Block-B, Lawrence Road, Delhi-110034</t>
  </si>
  <si>
    <t>Super Area 168.11 Sq.Meters Covered Area 117.68 Sq.Meters. Plot Area 2746.22 Sq. Meters,</t>
  </si>
  <si>
    <t>All Part And Parcel Of Freehold Euitable Mortgage Of Land And Building Located At Municipal House No. 409 At Madan Mohan Choubey Ward, Mudwara, Tehsil &amp; Distt. Katni (M.P)</t>
  </si>
  <si>
    <t>M/S Shree Swastik Sales Corporation Pvt. Ltd.</t>
  </si>
  <si>
    <t>Residential Plot No. 236, Pocket-C In The I.F.C Gazipur, Delhi</t>
  </si>
  <si>
    <t>Plot No. 236, Pocket-C In The I.F.C Gazipur, Delhi</t>
  </si>
  <si>
    <t>M/S Shree Swastic Sales Corporation Pvt. Ltd.</t>
  </si>
  <si>
    <t>Jaguar Paper Products Pvt. Ltd.</t>
  </si>
  <si>
    <t>Residential Part Of Property No. 32 Situated At Main Alipur Road, Civil Lines Delhi</t>
  </si>
  <si>
    <t>Property I.E. Flat Bearing No. 19 Part Of Property No. 32 Situated At Main Alipur Road, Civil Lines Delhi (Commonly Known As 32/19)</t>
  </si>
  <si>
    <t>Covered Area 159.38 Sq.Mtrs.,</t>
  </si>
  <si>
    <t>M/S Diamond Huts India (P) Ltd.,</t>
  </si>
  <si>
    <t>Commercial Prop. No. 8570 At Plot No. 6 Block-54 (Ground Floor) Desh Bandhu Gupta Rd, Karol Bagh, Delhi,</t>
  </si>
  <si>
    <t>Industrial Land &amp; Building At Plot No. 215 Hsiidc Industrial Estate, Kundli (Sonepat), Haryana</t>
  </si>
  <si>
    <t>Factory Land &amp; Building At Plot No. 215 Situated At Hsiidc Industrial Estate, Kundli (Sonepat), Haryana Consisting Of (Khewat No. 266, Khata No. 382, Kila No. 84/14/1 (3-19)</t>
  </si>
  <si>
    <t>1745.84 Sq.Mtrs.,</t>
  </si>
  <si>
    <t>M/S Ashtavinayak Jeweller (P) Ltd.,</t>
  </si>
  <si>
    <t>Commercial Shop No. S-18, 19 &amp; 20, 2Nd Floor, Mittal Mega Mall, Panipat, Haryana-132103</t>
  </si>
  <si>
    <t>Shop No. S-18, 19 &amp; 20, 2Nd Floor, Mittal Mega Mall, Panipat, Haryana-132103</t>
  </si>
  <si>
    <t>Mr. Suresh Verma, Mrs. Amita Verma And Ms. Ekta Verma</t>
  </si>
  <si>
    <t>2296.16 Sq.Ft.</t>
  </si>
  <si>
    <t>M/S Ems &amp; Exports Through Its Partners Sh. Amarjeet Singh Kalra &amp; Smt. Jagjit Kaur Kalra</t>
  </si>
  <si>
    <t>Property Bearing No. C-17 &amp; C-18, Industrial Estates, Kashipur, Uttarakhand</t>
  </si>
  <si>
    <t>Industrial Property Bearing No. C-17 &amp; C-18, Industrial Estates, Kashipur, Uttarakhand</t>
  </si>
  <si>
    <t>M/S Ems And Exports</t>
  </si>
  <si>
    <t>1338 Sq.Mtrs</t>
  </si>
  <si>
    <t>M/S Rattan Polychem Pvt Limited</t>
  </si>
  <si>
    <t>Plant &amp; Machinery Installed At Industrial Unit Located At Village Mahola, Tehsil Ballagarh, District Faridabad</t>
  </si>
  <si>
    <t>Plant &amp; Machinery Installed At Industrial Unit Located At Village Mahola, Tehsil Ballagarh, District Faridabad {K. No. 12/2(1-16), 13/1(0-9), 9/1 (3-17), 8/2(2-18), 2/2/2(4-9)1/2(1-5), 21/2 (7-7)}</t>
  </si>
  <si>
    <t>Smt. Darshna Dagar &amp; Yashveer Singh</t>
  </si>
  <si>
    <t>Commercial Plant &amp; Machinery Situated At Plot No. D-14 &amp; H-6 Upsidc Industrial Area Kotwan Kosi Kalan, Mathura U.P.</t>
  </si>
  <si>
    <t>Plant &amp; Machinery Situated At Plot No. D-14 &amp; H-6 Upsidc Industrial Area Kotwan Kosi Kalan, Mathura U.P.</t>
  </si>
  <si>
    <t>M/S Ssmp Industries Ltd.</t>
  </si>
  <si>
    <t>M/S Tristar Global Infrastructure Pvt. Ltd.</t>
  </si>
  <si>
    <t>Commercial Property Located At 401, Copia Corporate Suit, Plot No. 9, Jasola New Delhi-110025</t>
  </si>
  <si>
    <t>M/S Ai Noor Exports</t>
  </si>
  <si>
    <t>Commercial Shop No. 240, Ground Floor First &amp; Second Navyug Market, Ghaziabad,</t>
  </si>
  <si>
    <t>M/S Karam Apparels Pvt. Ltd.</t>
  </si>
  <si>
    <t>Residential Flat No. 8C, Second Floor, Block-D4, Sector-82, Noida, Up.</t>
  </si>
  <si>
    <t>Kuldeep Chand Sharma</t>
  </si>
  <si>
    <t>Residential Flat No. 73A, Ground Floor, Block E4, Sector -82, Noida,</t>
  </si>
  <si>
    <t>Flat No. 406, 3Rd Floor, Shanti Vihar, Module No. 1, Abhay Khand-Iii, Indirapuram, Ghaziabad,</t>
  </si>
  <si>
    <t>Sh. Bhairav Datt Joshi</t>
  </si>
  <si>
    <t>Smt. Lekha Madhwan</t>
  </si>
  <si>
    <t>Sh Deepak Tripathi &amp; Smt. Rashmi Tripathi,</t>
  </si>
  <si>
    <t>Residential Flat At 2Nd Floor Sector -7, Ramprastha Greens Pocket-1, Vaishali Extension Makanpur, Indirapuram, Ghaziabad,</t>
  </si>
  <si>
    <t>All The Part And Parcel Of The Property Consisting Of Residential Flat No: 23 2Nd Floor Sector -7, Gc Emarald Heigh, Tower-2 Ramprastha Greens Pocket-1, Vaishali Extension Makanpur, Indirapuram, Ghaziabad, Bounded As : East- Land Of Ramprastha Builder Pvt. Ltd. West- Road 6 Meter Wide, North - Row Housing, South - Land Of Ramprastha Builder Pvt. Ltd.</t>
  </si>
  <si>
    <t>Sh. Deepak Tripathi And Smt. Rashmi Tripathi</t>
  </si>
  <si>
    <t>Super Area 220.45 Sq.Mtr Covered Area 183.64 Sq.Meter</t>
  </si>
  <si>
    <t>Industrial Plot No. 130A, 130B, Anand Industrial Estate Arthala, Mohan Nagar, Ghaziabad,</t>
  </si>
  <si>
    <t>M/S Bela Creation Pvt. Ltd.</t>
  </si>
  <si>
    <t>Property Situated At Industrial Unit Located At Village Mahola, Tehsil Ballagarh, District, Faridabad (K.No (12/2(1-16), 13/1(0-9), 9/1(3-17), 8/2(2-18), 2/2/2(4-9) 1/2(1-5), 21/2(7-7)</t>
  </si>
  <si>
    <t>Smt. Darshna Dagar</t>
  </si>
  <si>
    <t>Em Of Khevat/Khata No. 58/66, Mu No. 15, Kila No. 2/2/2(1-9), 9/2(1-12), 10/1(6-17), 11/1(0-8) Kita 4 Rakba 10 Kanal 6 Maria Near Rattan Singh Girls College Of Education, Vill:- Harphala Tehsil - Ballabhgarh, District: Faridabad (Haryana).</t>
  </si>
  <si>
    <t>Residential Plot At House No. 456, Sector -9, Faridabad, Haryana</t>
  </si>
  <si>
    <t>Industrial Plot At Upsidc Industrial Area Kotwan Kosi Kalan, Mathura Up</t>
  </si>
  <si>
    <t>M/S Nrg Creation Pvt. Ltd.</t>
  </si>
  <si>
    <t>Residential Plot In Block A Sushant Lok-Iii, Gurgaon, Haryana.</t>
  </si>
  <si>
    <t>Residential Property Constructed On Plot Of Land Bearing No. 31, In Block A Situated At Sushant Lok-Iii, Gurgaon, Haryana</t>
  </si>
  <si>
    <t>Sarabjeet Kaur W/O Inderjeet Singh And Puneet Aubi S/O Charanjeet Singh</t>
  </si>
  <si>
    <t>Sohan Lal S/O Kanwar Lal</t>
  </si>
  <si>
    <t>Sh. Mazhar Khan S/O Sh. Naseem Khan</t>
  </si>
  <si>
    <t>Hosue No. 1091B, Type Lig, Housing Board Colony, Sector 31-32A, Tehsil &amp; Distt Gurugram Haryana</t>
  </si>
  <si>
    <t>M/S Sai Electronicals</t>
  </si>
  <si>
    <t>Residential Property Situated At Village - Billahedi, Tehsil-Tizara, Distt Alwar, Khewat No. 126,</t>
  </si>
  <si>
    <t>M/S A.K. Textiles</t>
  </si>
  <si>
    <t>(1) All Part And Parcel Of The Property, Consisting Of Property No. Plot No. 123 &amp;124, Khasra No. 744, Situated At Wad No. 14, Arya Nagar, Sarna, Murad Nagar, Ghaziabad Up (2) All Part And Parcel Of The Property, Consisting Of Property No. Plot No. 126, Khasra No. 744, Situated At Ward No. 14, Arya Nagar, Sarna Murad Nagar, Ghaziabad Up</t>
  </si>
  <si>
    <t>(1) 171.70 Sq. Mtrs. Or 204.51 Sq. Yards. (2) 85.85 Sq. Mtrs. Or 102.67 Sq. Yards.</t>
  </si>
  <si>
    <t>M/S A.S. Enterprises</t>
  </si>
  <si>
    <t>Residential Plot In Lohia Nagar, Ghaziabad, Uttar Pradesh</t>
  </si>
  <si>
    <t>Residential Plot In Vijay Mandi, Murad Nagar, Ghaziabad, Up</t>
  </si>
  <si>
    <t>All Part And Parcel Of The Immovable Property I.E. Residential Property Situated At Khasra No. 1782, Nagar Palika House No. 18, Ward No. 5, Vijay Mandi, Murad Nagar, Ghaziabad, Up Bounded As : North: Other Property, East: 12 Feet Wide Rasta, West: Govt. Land, South: Others Property.</t>
  </si>
  <si>
    <t>Residential Plot In Nand Nikunj Nand Gram, Ghaziabad,</t>
  </si>
  <si>
    <t>Sh. Kishore Kumar &amp; Sh. Saurabh Pandey</t>
  </si>
  <si>
    <t>M/S Aaliah Traders Prop. Mr. Siraj S/O Mr. Gaffar</t>
  </si>
  <si>
    <t>Mr. Siraj &amp; Mr. Nadeem Sons Of Mr. Late Gaffar</t>
  </si>
  <si>
    <t>37.982 Sq. Mtrs.</t>
  </si>
  <si>
    <t>Free Hold Plot No. B-27, (Khasra No. 39), Sanskriti Garden, Village Roza Jalalpur, Tehsil Dadri, District Gautam Budh Nagar, Bounded As Under: North : Plot No. 26, South : Plot No. 28, East: Road 8 Feet Wide, West : Road 18 Feet Wide</t>
  </si>
  <si>
    <t>Residential Flat In Ground Floor Sector -8 Chiranjeev Vihar Ghaziabad Up.</t>
  </si>
  <si>
    <t>All The Part And Parcel Of The Property, Consisting Of Ground Floor Out Of Building Bearing Plot No. 55 (Without Roof Rights) Sector -8 Chiranjeev Vihar Ghaziabad Up. Bounded As Under:- East: Road 6 Mtrs Wide, West - Road 6 Mtrs Wide, North - Remaining Portion Of The Said House, South- Road 6 Mtrs. Wide.</t>
  </si>
  <si>
    <t>Residential Plot In Sector-Zeta 1 Greater Noida G B Nagar Up</t>
  </si>
  <si>
    <t>Sh. Rakesh &amp; Smt. Kamlesh</t>
  </si>
  <si>
    <t>Saraswati Agarwal And Rahul Agarwal</t>
  </si>
  <si>
    <t>Residential Flat In 3Rd Floor Turab Nagar Purva Ishmail Khan Ghaziabad Up</t>
  </si>
  <si>
    <t>All The Part And Parcel Of The Property, Consisting Of R/O Flat No. F-2 3Rd Floor Plot No. 192 Turab Nagar Purva Ishmail Khan Without Roof Right Ghaziabad Up Bounded As Under: East : Gali 12 Wide. West : - Road 40 Wide, North:- Road 30 Wide, South :- House Thakur Dass Gulati</t>
  </si>
  <si>
    <t>Residential Flat In Ground Floor Type-1 Lajpat Nagar Apartment, Lajpat Nagar Ghaziabad Up,</t>
  </si>
  <si>
    <t>All The Part And Parcel Of The Property, Consisting Of R/O Flat No. Hc-1/13 Ground Floor Type-1 Mig Building No. 1 Block-H Without Roof Right Lajpat Nagar Apartment, Lajpat Nagar Ghaziabad Up, Bounded As Under: East: Rasta 16' Wide, West: Flat No. 1/14, North:- Garden Area, South:- Common Space &amp; Stair</t>
  </si>
  <si>
    <t>Habib Khan</t>
  </si>
  <si>
    <t>All The Part &amp; Parcel Of The Property Flat No. B-268, First Floor (Without Roof Rights), Sec-Viii, Tha Residential Colony, Brij Vihar, Ghaziabad, U.P Bounded As: East:- House No. 269, West :- House No. 267, North:- Road 20 Ft Wide, South:- House No. 253</t>
  </si>
  <si>
    <t>Shop No. 54, On The Ground Floor, Amrapali Commercial Complex Cum Corporate Hub, Plot-J, Sector-2, Imt Manesar, Gurugram, Haryana, With One Covered Car Parking,</t>
  </si>
  <si>
    <t>Smt. Monia Choudhry</t>
  </si>
  <si>
    <t>Emt Of Residential Property At First Floor Without Roof Rights, Property No. D-179, New No. C-29, Plot No. 9, Block-G, Khasra No. 384, Khata No. 44, Khata No. 142, Village Salempur, Mazra Madipur Now Colony Known As Rishi Nagar, Shakur Basti, Delhi-110034,</t>
  </si>
  <si>
    <t>Industrial Land And Building In Phase-Viii, Focal Point, Ludhiana,</t>
  </si>
  <si>
    <t>Mr. Vishal &amp; Mrs. Asha Devi</t>
  </si>
  <si>
    <t>Mr. Biji Regi</t>
  </si>
  <si>
    <t>Residential Flat 3Rd Floor, In Tugalkabad Extn., New Delhi-110019</t>
  </si>
  <si>
    <t>Residential Flat On 3Rd Floor, Plot No. Rz-750, Gali No. 23, Khasra No. 443/2, Tugalkabad Extn., New Delhi-110019</t>
  </si>
  <si>
    <t>Mr. Sigi Charivuparampil Mathew</t>
  </si>
  <si>
    <t>Residential Flat In Tughlakabad Extn., New Delhi-110019</t>
  </si>
  <si>
    <t>Residential Flat On Upper Ground Floor (Back Side) Plot No. Rz-20/26, Gali No. 26, Tughlakabad Extn., New Delhi-110019</t>
  </si>
  <si>
    <t>M/S Reelm Wadia Solutions Pvt. Ltd.</t>
  </si>
  <si>
    <t>Residential Flat First Floor In Wazir Nagar, Kotta Mubarakpur, Bhishma Pitamah Marg, New Delhi-110003</t>
  </si>
  <si>
    <t>M/S Dharamvir Construction</t>
  </si>
  <si>
    <t>Residential Flat 3Rd Floor In Wzir Nagar, Kotla Mubarakpur, Bhishma Pitamah Marg, New Delhi-110003</t>
  </si>
  <si>
    <t>Mr. Raghvendra Singh &amp; Mrs. Seema Singh</t>
  </si>
  <si>
    <t>Industrial Plot In Jiwan Nagar, Industrial Area Wazirpur Road, Baselwa Faridabad, Haryana</t>
  </si>
  <si>
    <t>Residential Flat Upper Ground Floor In Raj Nagar Part-Ii, Palam Colony, New Delhi</t>
  </si>
  <si>
    <t>Residential Flat Second Floor In Rajapuri, Block -A1, Uttam Nagar, New Delhi</t>
  </si>
  <si>
    <t>Mr. Sushil Kataria S/O Mr. Rajender Singh</t>
  </si>
  <si>
    <t>Residential Flat Third Floor In Vishnu Garden, New Delhi-110018</t>
  </si>
  <si>
    <t>Built Area 104 Sq. Yards. Area Measuring 842 Sq. Feet.</t>
  </si>
  <si>
    <t>M/S M.D. Frozen Food Exports</t>
  </si>
  <si>
    <t>Industrial Plot In Dev Bhoomi Bantakhedi, Pargana Bhagwanpur, Roorkee, Haridwar, Uttrakhand</t>
  </si>
  <si>
    <t>M/S Granth Builders &amp; Developers (P) Ltd.</t>
  </si>
  <si>
    <t>Commercial Plot In Alawalpur, Dharuhera, Rewari.</t>
  </si>
  <si>
    <t>Commercial Property In Plot Of Kanal 13 Marla Bearing Rectangle No. 49, Killa No. 7/2/3 (1-8), 8/1/3 (1-8) Total 2 Kanal 13 Marla Situated Within Revenue Estate Of Village Alawalpur, Tehsil: Dharuhera, Distt: Rewari.</t>
  </si>
  <si>
    <t>Vacant Plot In Sakatpur, Manesar, Gurugram Haryana</t>
  </si>
  <si>
    <t>Vacant Plot Situated At Rectangle No. 7 Killa No. 19/2/3/2 (0-1), 20/3/2 (3-11) Total 3 Kanal 12 Marla Situated At Vill. Sakatpur, Tehsil: Manesar, Distt: Gurugram Haryana</t>
  </si>
  <si>
    <t>Em Of All Parts &amp; Parcel Of Plot No. H-2, Govindpuram, Ghaziabad, U.P Bounded As: East: H.No. 51, West-30Ft Wide Road, North: H.No. 03, South - H.No. 01</t>
  </si>
  <si>
    <t>Residential Flat First Floor In Turab Nagar Moh-East Ismile Khan-Ghaziabad Up</t>
  </si>
  <si>
    <t>Vacant Plot In Pavlikhas, Pargana-Daurala Sardhana, Meerut, Up</t>
  </si>
  <si>
    <t>Vacant Plot/Land, Part Of Khasra No. 1625/2, 1628/1, 1630M And 1631 At Village-Pavlikhas, Pargana-Daurala-Tehsil Sardhana, Distt. Meerut, Up
(2-A) Sale Deed No. 4518/1736 Dt. 03.08.2012, Area: 6106.25 Sq. Mtrs.</t>
  </si>
  <si>
    <t>M/S Neelkhant Property Through Its Partner Sh. Ajay Bhardwaj And Sh. Sanjay Sharma</t>
  </si>
  <si>
    <t>Factory Land &amp; Building, Situated At Khasra No. 387, Khata No. 61, Mouza- Kota, Tehsil &amp; District: Mathura, (It Is Mentioned In Sale Deed 8004/15.06.2013 That On The Spot Area Is Only 0.4010 Hectare But As Per Revenue Record Area In 0.6010 Hectare And For The Same The Purchaser Cannot Raise Issue Or Make Claim In Future). Bounded By- East: Others Land (Shyamaheriyal), North: Road &amp; Property Gate, West: Agricultural Land, South: Other Property.</t>
  </si>
  <si>
    <t>Factory Land &amp; Building, In Mouza-Jaisinghpura Banger, Mathura.</t>
  </si>
  <si>
    <t>Residential Flat 1St And 2Nd Floor In Naveen Shahdara East Delhi-110032</t>
  </si>
  <si>
    <t>Residential Flat Ground Floor (Front Side) In Dlf, Ankur Vihar,
Hadbast Loni, Ghaziabad.U.P.</t>
  </si>
  <si>
    <t>Residential Flat In Dlf Dilshad Extn., Bhopura, Ghaziabad Up</t>
  </si>
  <si>
    <t>Sh. Sanjay Kumar S/O Sh. Jasveer Singh And Smt. Rekha Devi W/O Sh. Sanjay Kuma</t>
  </si>
  <si>
    <t>M/S Alliance Tradevision Pvt. Ltd.</t>
  </si>
  <si>
    <t>Residential Flat 5Th Floor In G T Road, Kundan Nagar, Dhyan Singh Complex, Near Bus Stand, Ludhiana Punjab</t>
  </si>
  <si>
    <t>Residential Flat 5Th Floor G T Road, Kundan Nagar, Dhyan Singh Complex, Near Bus Stand, Ludhiana Punjab</t>
  </si>
  <si>
    <t>Residential Flat 1St Floor In East Azad Nagar, Gali No.5, Delhi-110051</t>
  </si>
  <si>
    <t>Registered Mortgage Of Land And Building Bearing Khata No. 139 Gata No. 54 And Khata No. 16 Gate No. 54, At Village Bhamrola, Pargana &amp; Tehsil Khair, Distt. Aligarh Up &amp; Plant &amp; Machinery:- 1- Plant &amp; Machinery Of M/S G.D. Cold Storage For Rs. 171.59 Lakh 2- Two Dg Seta, One 30 Kva For Rs. 1.63 Lakh &amp; Another One 225 Kva For Rs. 12.81 Lakh</t>
  </si>
  <si>
    <t>Residential Flat Iind Floor In Indirapuram Residential Colony, Ghaziabad, Up</t>
  </si>
  <si>
    <t>Property -1: Flat No. Sf-1 Iind Floor Without Rof Rights Plot No-Niti Khand-Iii/C-2/1, Indirapuram Residential Colony, Ghaziabad, Up Property-2: Flat No. Sf-1, Iind Floor Without Roof Rights Plot No. Niti Khand-Iii/C-2/1 &amp; C-2/4, Indirapuram Residential Colony, Ghaziabad, Up</t>
  </si>
  <si>
    <t>Residential Flat 2Nd Floor In East Azad Nagar Ghondli, Illaqa Shahdara, Delhi-110051.</t>
  </si>
  <si>
    <t>Residential Flat Ground Floor, In Block Ms, Hari Nagar, New Delhi</t>
  </si>
  <si>
    <t>One Shop On Ground Floor, Without Roof/Terrace Rights, Being Part Of Built-Up Property Bearing Mpl. No. Wz-470/D, Plot No-4, Block Ms, Hari Nagar, New Delhi.</t>
  </si>
  <si>
    <t>M/S Aggarwal Trading Company New Delhi</t>
  </si>
  <si>
    <t>Entire 2Nd Floor With Roof Right Built On H-3/38 A, Out Of Khasra No. 79/16 Palam Mahavir Enclave, New Delhi-110045.</t>
  </si>
  <si>
    <t>Late Sh. Simarpati Singh</t>
  </si>
  <si>
    <t>Residential Flat 8Th Floor, In Sector-7, Dwarka, New Delhi-110075</t>
  </si>
  <si>
    <t>Residential Flat 2Nd Floor And 3Rd Floor In Shalimar Bagh, New Delhi</t>
  </si>
  <si>
    <t>Residential Flat 9Th Floor, In Sector-78, Noida, Gautam Budh Nagar, Up</t>
  </si>
  <si>
    <t>Commercial Shop On Ground Floor In Krishna Tower, Esi Hospital Road, Opp. Dav Collage, Nit Faridabad, Haryana</t>
  </si>
  <si>
    <t>38 Sq. Yards And Measuring 9.6 X 36</t>
  </si>
  <si>
    <t>Residential Plot G F In Kanjimal Near Dasna Gate Ghaziabad, Uttar Pradesh,</t>
  </si>
  <si>
    <t>All The Part And Parcel Of The Property, Consisting Of Plot No-3/199 Ground Floor Without Roof Right Sector 3 Vasundhara Yojna Ghaziabad, Up. Bounded As East -Plot No. 200, West -Plot No. 198. North:- Other Plot, South: Road 7.50 Mtr Wide</t>
  </si>
  <si>
    <t>Industrial Land &amp; Building In Arthala, Mohan Nagar, Pargana Loni, Ghaziabad.</t>
  </si>
  <si>
    <t>All Part &amp; Parcel Of Plot No. 107 &amp; 107/1, Owned By Smt. Kiran Makharia Situated At Anand Industrial Estate, Village Arthala, Mohan Nagar, Pargana Loni, Tehsil &amp; Distt. Ghaziabad. Bounded As: East- Plot No. 108, West - Plot No. 107/2, North- Road 60 Ft. Wide, South- Plot No. 110 (Market Value Rs. 260.00 Lacs) (Realisable Value Rs. 221.00 Lac) All Part &amp; Parcel Of Plot No. 110 Situated At Anand Industrial Estate, Village Arthala, Mohan Nagar, Pargana Loni, Tehsil &amp; Distt. Ghaziabad, Up, Bounded As : East : Plot No. 109, West: Plot No. 111, North : Plot No. 107, South: Road 60 Ft Wide (Market Value Rs. 444.00 Lac) ( Realisable Value Rs. 377.40 Lac) Plot No. 109, Situated At Anand Industrial Estate, Village Arthala, Mohan Nagar, Pargana Loni, Tehsil &amp; Distt. Ghaziabad. Owned By Vinod Kumar Makharia, Bounded As : East - Property Vinod Kumar Makharia, West: Plot No. 110, North: Plot No. 108, South : 60 Ft Wide Road (Market Value Rs. 475.00 Lac) Reasonable Value Rs. 404.00 Lac)</t>
  </si>
  <si>
    <t>Entire First Floor Of Southern Wing Consisting Of Four Bedrooms With Attached Bathrooms, One Drawing Cum Dining Room, One Kitchen, One Store And One Servent Quarter At The Rear Side Of The Ground Floor With One Car Parking Space In The Drive Way At The Rear Side Of The Ground Floor In The Proportionate, Undivided, Invisible And Importable Ownership Rights Of The Freehold Land Bearing A-10/3 Situated At Vasant Vihar, New Delhi</t>
  </si>
  <si>
    <t>Residential Flat In Madhuban Enclave Delhi-110092,</t>
  </si>
  <si>
    <t>Free Hold Built-Up Residential Two Flats On Ground Floor (Towards Front Side And Back Side) Both Flats With Roof Right A Part Of Property Bearing No. 201, Madhuban Enclave Delhi-110092, In Delhi Officers Co-Op. Housing Building Society Ltd.</t>
  </si>
  <si>
    <t>Residential Plot In Mahavir Enclave, New Delhi</t>
  </si>
  <si>
    <t>Residential Flat In Double Storey, Vaishali Ghaziabad, U.P.</t>
  </si>
  <si>
    <t>Gf Mig Flat No. 793/5, Rachna, Gda, Double Storey, Vaishali Ghaziabad, U.P.</t>
  </si>
  <si>
    <t>Sh. Sanjay Garg</t>
  </si>
  <si>
    <t>Residential Flat 3Rd Floor In Vivek Vihar, Delhi-110095,</t>
  </si>
  <si>
    <t>Residential Flat Second Floor In Illaqa Shahdara, Delhi-110053</t>
  </si>
  <si>
    <t>All Part And Parcel Of Built-Up Second Floor Without Roof Rights Bearing Part Of Property No. C-3/202 (Plot No. 202, In Block-C-3), Situated At In The Layout Plan On Yamuna Vihar, Under Ghonda Residential Scheme, Illaqa Shahdara, Delhi-110053</t>
  </si>
  <si>
    <t>Residential Plot In Shankar Nagar, Near Krishna Nagar, Delhi-110051</t>
  </si>
  <si>
    <t>Property No. 122/19E, Plot No. 2, Gali No. 7, Shankar Nagar, Near Krishna Nagar, Delhi-110051</t>
  </si>
  <si>
    <t>Residential Plot In Subhash Mohalla, Gandhi Nagar, Delhi-110031</t>
  </si>
  <si>
    <t>Property No. Ix/5949, Raghubarpura No. 2, Subhash Mohalla, Gandhi Nagar, Delhi-110031</t>
  </si>
  <si>
    <t>Land And Building In Iind Plant, Mauza-Jatola, Palwal</t>
  </si>
  <si>
    <t>Residential Flat In Shaurya Puram, Shahpur Bhameta, Ghaziabad, Up-201001</t>
  </si>
  <si>
    <t>Flat No. 201, Iind Floor With Roof Right, Plot No. F-056, Pocket-F, Type-G, Khasra No. 1343, Shaurya Puram, Shahpur Bhameta, Ghaziabad, Up-201001</t>
  </si>
  <si>
    <t>Residential Flat 3Rd Floor In Shastri Nagar, New Delhi-110052</t>
  </si>
  <si>
    <t>Residential Flat Second Floor In Bhopura, Pargana Loni, Ghaziabad U.P.</t>
  </si>
  <si>
    <t>Residential Flat Ground Floor In Indirapuram, Ghaziabad, Uttar Pradesh-201014.</t>
  </si>
  <si>
    <t>Residential Flat 2Nd Floor In Sadullabad, Pargana-Loni, Ghaziabad Up</t>
  </si>
  <si>
    <t>Residential Plot In Raj Guru Gali, Subhash, Mohalla No. 2, Gandhi Nagar, Delhi East-110031</t>
  </si>
  <si>
    <t>Eqm Of Built Up Property At (New) Ix/5960 (Part), (Old) 596/45-A/4, Raj Guru Gali, Subhash, Mohalla No. 2, Gandhi Nagar, Delhi East-110031</t>
  </si>
  <si>
    <t>Residential Flat 3Rd Floor In Madhuban Bapu Dham, Ghaziabad, Ghaziabad, Up,</t>
  </si>
  <si>
    <t>Commercial Shop In South Of G.T. Road, Amrit Nagar, G.T. Road, Ghaziabad Up,</t>
  </si>
  <si>
    <t>Residential Flat In Vivek Vihar, Phase-I, Delhi-110095.</t>
  </si>
  <si>
    <t>A Part Of Freehold Residential Property Bearing No.B-5, Situated At Vivek Vihar, Phase-I, Delhi-110095. (Entire Ground Floor Portion Upto The Extent Of Ceiling Level, Alongwith Its Whole Of Structures Of Eight Bed Rooms, Two Kitchen, Two Drawing Cum Dinning Room, Right Toilets, Four Dressing Rooms Etc With Common Staircase In The Said Building, Fitted With Seprate Electricity And Water Connections Alongwith 1/5Th Proportionate Share In Stilt Floor, With The Rights To Install Tv Antena &amp; Water Tank On Roof Of Top Floor)</t>
  </si>
  <si>
    <t>Residential Plot In Vivek Vihar, Delhi.</t>
  </si>
  <si>
    <t>Residential Plot In Rajendra Park, Gurugram Haryana</t>
  </si>
  <si>
    <t>Built-Up Property Land &amp; Building Situated At House No. Jjr/Wo8/0425, Jjr/Wo8/0426, Jjr/Wo8/0427, Ward No. 8, Silani Gate, Jhajjar, Tehsil And District- Jhajjar, Haryana</t>
  </si>
  <si>
    <t>Residential Flat Lower Ground Floor, In Rajouri Garden New Delhi-110027</t>
  </si>
  <si>
    <t>Residential Plot In Sector Beta-Ii, Greater Noida Up</t>
  </si>
  <si>
    <t>Residential Plot In Swarn Jayanti Puram -Ghaziabad Up-201013</t>
  </si>
  <si>
    <t>Em Of B-110 Block-B, Swarn Jayanti Puram -Ghaziabad Up-201013 Bounded As North East- Plot No. 111, South West- Plot No. 109, South East- Plot No. 125, North West- Road</t>
  </si>
  <si>
    <t>Residential Flat 2Nd Floor In Man Singh Centre, Ambedkar Road, Ghaziabad Up</t>
  </si>
  <si>
    <t>Em Of Flat No. 201-A, 2Nd Floor, Plot No. 66, Man Singh Centre, Ambedkar Road, Ghaziabad Up Bounded As East-80 Ft Wide, West:- 15 Ft Wide, North - Road 30 Ft. Wide, South- Lane 15 Ft. Wide</t>
  </si>
  <si>
    <t>Residential Flat Second Floor In East Rohtash Nagar, Shahadara Delhi-110032</t>
  </si>
  <si>
    <t>54.54 Sq. Mtrs. Covered area 18.11 Sq. Mtrs. Land area 72.45 Sq. mtrs.</t>
  </si>
  <si>
    <t>Mr. Vineet Mittal</t>
  </si>
  <si>
    <t>Immovable Property Plot No. 4, Patparganj Industrial Area Complex, Delhi-110092 (Open Land)</t>
  </si>
  <si>
    <t>Immovable Property Being Plot No. 3 Patparganj Industrial Area Complex, Delhi (Open Land)</t>
  </si>
  <si>
    <t>M/S Prince Trading Co (Prop Sh. Sandeep Kumar Single)</t>
  </si>
  <si>
    <t>M/S Bansal Traders</t>
  </si>
  <si>
    <t>M/S S P Rubber</t>
  </si>
  <si>
    <t>M/S Khan Battery House</t>
  </si>
  <si>
    <t>M/S Soul Fashions</t>
  </si>
  <si>
    <t>Shri Ajay Kumar S/O Atveer Singh</t>
  </si>
  <si>
    <t>Aarna Tele-Tech And Construction &amp; Usha Saxena &amp; Mukul Saxena</t>
  </si>
  <si>
    <t>M/S Design Impex Proprietor: Smt. Sanjeet Narang Smt. Shashi Rana</t>
  </si>
  <si>
    <t>Asm Traxim Pvt. Ltd.</t>
  </si>
  <si>
    <t>M/S Surya Alumex (A Unit Of Surya Irrigation Pvt. Ltd.)</t>
  </si>
  <si>
    <t>M/S Shashi Enterprises</t>
  </si>
  <si>
    <t>M/S V K Impex, Propriteor: Sh. Vinod Kumar</t>
  </si>
  <si>
    <t>M/S R P Paper Company</t>
  </si>
  <si>
    <t>M/S Rd Sons Communication Pvt. Ltd. &amp; M/S Shiv Krishna Industries Pvt. Ltd.</t>
  </si>
  <si>
    <t>M/S Prolific Infra Pvt. Ltd.</t>
  </si>
  <si>
    <t>M/S Umaxe Projects Pvt. Ltd.</t>
  </si>
  <si>
    <t>M/S 72 Bpm Healthcare Pvt. Ltd.</t>
  </si>
  <si>
    <t>M/S Arihant Kanitwears</t>
  </si>
  <si>
    <t>M/S S F Enterprises</t>
  </si>
  <si>
    <t>M/S Shiv Hardware And Engg Works</t>
  </si>
  <si>
    <t>M/S Shree Balaji Enterprises Prop. Umed Singh</t>
  </si>
  <si>
    <t>M/S Guru Kripa Trading Company</t>
  </si>
  <si>
    <t>Mrs. Shabana Parveen W/O Mohd. Mansoor S/O Sh. Abdul Sattar</t>
  </si>
  <si>
    <t>Shri Sukhdev Rao S/O Sh. Vithal Rao</t>
  </si>
  <si>
    <t>M/S Shri Maheshwari Trading Co.</t>
  </si>
  <si>
    <t>M/S Sanwali Impex Pvt. Ltd.</t>
  </si>
  <si>
    <t>M/S Aryan Flour Mill Proprietor Mr. Pradeep Kumar, Smt. Shashi Rana</t>
  </si>
  <si>
    <t>M/S Unified Power Private Limited</t>
  </si>
  <si>
    <t>M/S D K Enterprises, Proprietor Dablu Kumar Aggarwal</t>
  </si>
  <si>
    <t>Residential Plot In Mauza-Samaypur, Ballabhgarh Faridabad</t>
  </si>
  <si>
    <t>Danish S/O Akhlakh (Legal Heir)</t>
  </si>
  <si>
    <t>Residential Plot In Ram Gopal Enclave, Dadri Gautam Budha Nagar, Uttar Pradesh-203207,</t>
  </si>
  <si>
    <t>Property: Residential Plot At Khasra No. 422K, Kidwai Nagar Ram Gopal Enclave, Dadri Distt. Gautam Budha Nagar, Uttar Pradesh-203207, Bounded As: East: Rasta 15 Ft Wide Kaccha West: Mhir Bhoj I.T.I College North : Plot Of Seller South: Plot Of Mr. Anish Ahmed</t>
  </si>
  <si>
    <t>Residential Flat Ground Floor In Nyay Khand-1 Indirapuram Ghaziabad U.P-201014</t>
  </si>
  <si>
    <t>Property: Gda Ews Flat No. 143 Ground Floor Nyay Khand-1 Indirapuram Ghaziabad U.P-201014
Boundries: East: Block, West: Flat No. 142, North : Flat No. 138, South: 12 Ft. Wide Road</t>
  </si>
  <si>
    <t>Residential Plot In Mohalla Sadwara, Pargana Pahara, Sadar, Famukhabad, Uttar Pradesh</t>
  </si>
  <si>
    <t>Residential Plot In Greater Noida Up</t>
  </si>
  <si>
    <t>Property: All The Part And Parcel Of House Situated At Survey No. 172 Block-F Rosewood Estate, Sector - Rho-07(36) Located At Greater Noida Up Boundaries : North: East Plot No. 173, South: West: Plot No. 171, North- West: Plot No. 161, South - East : 9 Meter Wide Road</t>
  </si>
  <si>
    <t>M/S Shiv Om Enterprises</t>
  </si>
  <si>
    <t>Residential Plot In Sector -20 Noida G.B Nagar Up</t>
  </si>
  <si>
    <t>Property: Emt Of Residential Property Situated At B-195Storeyad Residential Building Situated Block-B, Sector -20 Noida District G.B Nagar Up Boundaries: East: Other West: Road, North: Plot No. B-196, South: Plot No. B-194</t>
  </si>
  <si>
    <t>Residential Plot In Dadri, Gautam Budha Nagar Up,</t>
  </si>
  <si>
    <t>Property: Residential Plot At Khasra No. 765M, Village Bishrakh, Pragna &amp; Tehsil Dadri, Distt. Gautam Budha Nagar Up, Boundaries : East: Property Of Mr. Teku, West: Property Of Mamchand North: Property Of Mr. Dharambir South: Rasta</t>
  </si>
  <si>
    <t>Residential Flat In Block A, Pocket A, Loknayakpuram, New Delhi 110041</t>
  </si>
  <si>
    <t>Residential Flat Fourth Floor In Block A, Pocket A, Loknayakpuram, New Delhi 110041</t>
  </si>
  <si>
    <t>M/S Shree Ram Chemicals Prop. Mr. Itesh Kumar Tyagi</t>
  </si>
  <si>
    <t>Residential Flat 8Th Floor In Sector-7, Dwarka, New Delhi-110075</t>
  </si>
  <si>
    <t>M/S Anshul International Prop. Suresh Anand</t>
  </si>
  <si>
    <t>Residential Plot In Block-C, Sector -52, Ardee City, Gurugram-122003</t>
  </si>
  <si>
    <t>Sanjiv Goswami S/O G.R. Goswami</t>
  </si>
  <si>
    <t>Residential Flat In Bhopura, Pargana Loni, Ghaziabad, Up</t>
  </si>
  <si>
    <t>Back Side Ff, Mig, F-3, B-1 /154, Dlf Dilshad Extension No. Ii, Village Bhopura, Pargana Loni, Dist. Ghaziabad, Up</t>
  </si>
  <si>
    <t>M/S Star Degassing And Purging Station</t>
  </si>
  <si>
    <t>Residential Plot In Lakharia Beri Hajjar Haryana</t>
  </si>
  <si>
    <t>Mr. Suleh Singh S/O Mr. Charan</t>
  </si>
  <si>
    <t>Residential Plot In Patel Nagar, Now Known As Surat Nagar, Jhajjar, Haryana</t>
  </si>
  <si>
    <t>Khasra No. 2764, 2768 &amp; 2767, Situated At Railway Line, New Patel Nagar, Now Known As Surat Nagar, Distt. Jhajjar, Haryana</t>
  </si>
  <si>
    <t>Residential Plot In Railway Line Par, Barahiwala Gonda Line, Bahadurgarh, Now Known As Surat Nagar, Jhajjar</t>
  </si>
  <si>
    <t>Khasra No. 3139, Khewat No. 159, Khata No. 260, 261, Railway Line Par, Barahiwala Gonda Line, Bahadurgarh, Now Known As Surat Nagar, Distt. Jhajjar</t>
  </si>
  <si>
    <t>M/S Soho Limited</t>
  </si>
  <si>
    <t>Residential Plot In Gyan Khand-1, Indirapuram Ghaziabad, Up</t>
  </si>
  <si>
    <t>All The Part And Parcel Of The Land And Building Plot No. 69, Gyan Khand-1, Indirapuram Ghaziabad, Up</t>
  </si>
  <si>
    <t>M/S Jai Sai Trading Co.</t>
  </si>
  <si>
    <t>Residential Plot In Village Datauli, Gannaur, Sonepat Haryana</t>
  </si>
  <si>
    <t>Freehold Plot Out Of Khewat No. 518/471 Situated At Khata No. 1008, Killa No. 63/22/2/1/2(1-02), Bagga Road Area, Village Datauli, Tehsil Gannaur, Distt Sonepat Haryana</t>
  </si>
  <si>
    <t>Residential Flat In Sri Nagar, Shakur Bast. Delhi-110034</t>
  </si>
  <si>
    <t>All The Part And Parcel Of Third Floor With Roof Rights Up To Sky Along With 1/4 Undivided Share Of Stilt Parking Rights, On Stilt Parking Part Of Free Hold Built Up Property Bearing No. Wz-98, Built On Plot No. 32-B, Out Of Khasra No. 40/228 40/25, Min Situated In The Area Of Village Shakur Pur, Delhi State Delhi Now Colony Known As Sri Nagar, Shakur Bast. Delhi-110034</t>
  </si>
  <si>
    <t>Residential Flat In Sector-11, Dundahera, Ghaziabad Up</t>
  </si>
  <si>
    <t>Flat No. 056, Gf, Bettina Block, Hig-1, Type In Mahagun Mascot, Plot No. Gh-05, Sector-11, Dundahera, Ghaziabad Up</t>
  </si>
  <si>
    <t>Residential Flat In Vivek Vihar, Delhi-110092.</t>
  </si>
  <si>
    <t>A-Built Up Property On The Second Floor (Without Roof And Terrace Right And Right Up To The Ceiling Level Only), Part Of Property No-1/6467, Plot No-31 Out Of Khasra No- 239, Situated At The Area Of Village-Sikdarpur, In The Abadi Of East Rohtash Nagar, Shahadara Delhi-110032 Along With All Common Facilities Such As, Entrance, Passage, Stairs, 1/4 Common Parking On The Stilt Floor Along With Undivided Proportionate Indivisible And Importable Ownership Right In The Land Underneath The Property</t>
  </si>
  <si>
    <t>Residential Flat Second Floor In Brahmpur Alias Bhopura Pargana Loni Ghaziabad, Up</t>
  </si>
  <si>
    <t>Plot No. C 1/65, Sf-Ii, Second Floor Block-C, Dlf, Dilshad Ext-Ii, Vill-Brahmpur Alias Bhopura Pargana Loni Distt. Ghaziabad, Up</t>
  </si>
  <si>
    <t>Residential Flat Second Floor In Ashok Vihar, Phase-1, Delhi-110052.</t>
  </si>
  <si>
    <t>Residential Flat Ground Floor In Kailash, New Delhi-110065.</t>
  </si>
  <si>
    <t>Residential Plot In Sector-52, Noida Up</t>
  </si>
  <si>
    <t>Residential Property No. D-9, Sector-52, Noida Up</t>
  </si>
  <si>
    <t>Sh. Hemant Kumar Jain S/O Sh. Rajender Kumar Jain &amp; Smt. Anita Jain W/O Hemant Kumar Jain</t>
  </si>
  <si>
    <t>Residential Flat Ground Floor In Residential Scheme, Rohtak Road, New Delhi-110063</t>
  </si>
  <si>
    <t>Freehold Residential Entire Ground Floor Without Roof/Terrace Rights Of Build Up Property No. 87, Paschim Vihar Extn. Residential Scheme, Rohtak Road, New Delhi-110063</t>
  </si>
  <si>
    <t>Residential Flat Second Floor In Bhopura Pargana Loni, Ghaziabad, Up</t>
  </si>
  <si>
    <t>Plot No. C1/65, Sf-1, Mig 2Nd Floor With Roof Rights, Dlf Dilshad Extn.-Ii, Village Bhopura Pargana Loni, Distt Ghaziabad, Up</t>
  </si>
  <si>
    <t>Residential Plot In Nayi Basti, Parganabaraut, Baghpat, Meerut Up.</t>
  </si>
  <si>
    <t>Em Of Residential Property Flat No. T-3, 3Rd Floor (Without Roof Rights), Plot No. 113, Khasra No. 572, Block-A, Vishnu Enclave, Dasna, Ghaziabad (Up).</t>
  </si>
  <si>
    <t>Residential Flat Second Floor In Jhilmil Colony, Delhi- 110095.</t>
  </si>
  <si>
    <t>Residential Flat Third Floor In Mata Mandir Marg, Shahdara, Delhi-110053.</t>
  </si>
  <si>
    <t>Residential Flat Second Floor In Vasundhara, Ghaziabad, Up.</t>
  </si>
  <si>
    <t>M/S Ho Marketing Co Pvt. Ltd.</t>
  </si>
  <si>
    <t>Residential Flat 10Th Floor In Gh-04, Sector-137, Noida Up</t>
  </si>
  <si>
    <t>B-1/1005 (10Th Floor), Tower No. 12, Purvanchal Royal Park, Plot No. Gh-04, Sector-137, Noida Up</t>
  </si>
  <si>
    <t>Residential Flat Upper Ground Floor In Ghoundli, Illaqa Shahdara, Delhi-110051</t>
  </si>
  <si>
    <t>Free-Hold Built-Up Property Bearing No. B-12/8, (Block No. B-12, Plot No. 8), Upper Ground Floor (Without Roof Rights), Krishna Nagar, Village-Ghoundli, Illaqa Shahdara, Delhi-110051</t>
  </si>
  <si>
    <t>M/S Madhav Mukund Trading Co. Pvt. Ltd.</t>
  </si>
  <si>
    <t>Residential Plot In Mauza Vrindavan Khadar Parikrama Marg, Mathura Up</t>
  </si>
  <si>
    <t>Plot Land At Khasra No. 105A &amp; 105C Mauza Vrindavan Khadar Parikrama Marg, Mathura Up</t>
  </si>
  <si>
    <t>M/S Uthkrisht Buildcon Pvt. Ltd.</t>
  </si>
  <si>
    <t>Residential Flat 3Rd Floor In Ck-1, Kaushambi, Ghaziabad, Up</t>
  </si>
  <si>
    <t>Equitable Mortgage Of Property Bearing No. 3368 Situated At 3Rd Floor Angel Meha Mall, Ck-1, Kaushambi, Ghaziabad, Up</t>
  </si>
  <si>
    <t>Equitable Mortgage Of Property Bearing No. 3367 Situated At 3Rd Floor Angel Megha Mall, Ck-1, Kaushambi, Ghaziabad, Up</t>
  </si>
  <si>
    <t>Residential Flat 2Nd Floor In Ip Extension, Patparganj, Delhi-110092</t>
  </si>
  <si>
    <t>Equitable Mortgage Of Property Bearing Flat No. B-202, 2Nd Floor, Mayurdhwaj Apartments, Ip Extension, Patparganj, Delhi-110092</t>
  </si>
  <si>
    <t>Residential Flat First Floor In Sector 93B, Noida Gautam Budh Nagar, Up</t>
  </si>
  <si>
    <t>Equitable Mortgage Of Residential Flat No. 101, First Floor, Tower Greenwich, Block-C, Grand Omaxe, Situated At Plot No. 01, 02, And 03, Sector 93B, Noida Gautam Budh Nagar, Up</t>
  </si>
  <si>
    <t>M/S K.C. Jewellers</t>
  </si>
  <si>
    <t>Residential Flat 2Nd Floor In Basti Regar Beadonpura Karol Bagh New Delhi-110005</t>
  </si>
  <si>
    <t>Two Contiguous Shops Bearing Municipal No. 3105 To 3107 And 3128 Ward No. Xvi Undivided Khasra No. 2761/2616 Plot No. 127, 2Nd Floor, Gali No. 34, Block-P Basti Regar Beadonpura Karol Bagh New Delhi-110005</t>
  </si>
  <si>
    <t>Residential Flat Ground Floor In Western Extension Area, Karol Bagh, New Delhi-110005</t>
  </si>
  <si>
    <t>Eqm Of Commercial Property Pvt. No. 1, Being Portion Of Property 6A/61 Ground Floor Without Terrace Rights Bearing Municipal No. 11110, Ward No. Xvi, Plot No. 62, Block-6A, Khasra No. 4919/2600 Western Extension Area, Karol Bagh, New Delhi-110005</t>
  </si>
  <si>
    <t>M/S R.A Traders, Mrs. Rekha Jain</t>
  </si>
  <si>
    <t>Residential Flat Second Floor In Nicholson Road, Mori Gate, Delhi-110006</t>
  </si>
  <si>
    <t>Eqm Of Residential Property Situated At Pvt No. C-4 Second Floor Property Bearing No. 3477/3 &amp; 3477, Nicholson Road, Mori Gate, Delhi-110006</t>
  </si>
  <si>
    <t>M/S Jiya Gems &amp; Jewels Shree Prakash Joshi (Proprietor Ms Radha Joshi</t>
  </si>
  <si>
    <t>Commercial Shop On 3Rd Floor In Beadonpura, Karol Bagh, New Delhi-110005</t>
  </si>
  <si>
    <t>Commercial Pvt No. 1 &amp; 2, Southern Side, Shop On 3Rd Floor, Without Roof/Terrace Rights Part Of Freehold Property Bearing Municipal No. 2519-20, Gali No. 7, Ward No. Xvi, Khasra No. 2121-297, Situated At Beadonpura, Karol Bagh, New Delhi-110005</t>
  </si>
  <si>
    <t>M/S Odeon Builders Pvt. Ltd.</t>
  </si>
  <si>
    <t>Industrial Plot In Patparganj Industrial Area Complex, Delhi-110092</t>
  </si>
  <si>
    <t>M/S Radius Infratel Pvt. Ltd.</t>
  </si>
  <si>
    <t>M/S Grs Ispat Co Pvt. Ltd. Represented By Its Liquidators</t>
  </si>
  <si>
    <t>Residential Plot In Pitampura, Delhi-110034,</t>
  </si>
  <si>
    <t>Residential Property Bearing No. Pu-108, Pitampura, Delhi-110034.</t>
  </si>
  <si>
    <t>Smt. E Mart Devi W/O Sh. Rampujan Yadav</t>
  </si>
  <si>
    <t>Sh. Pramod Aggarwal S/O Sh. Uma Charan Aggarwal</t>
  </si>
  <si>
    <t>Sh. Kanhaiya Kumar S/O Sh. Narender Kumar</t>
  </si>
  <si>
    <t>M/S Gazz India Corporate Private Ltd.</t>
  </si>
  <si>
    <t>M/S Soho Construction Pvt. Ltd.</t>
  </si>
  <si>
    <t>M/S Shree Paras Sanitation Pvt. Ltd.</t>
  </si>
  <si>
    <t>Smt. Seema Devi W/O Sh. Deva Nand</t>
  </si>
  <si>
    <t>Mr. Bishwa Nath Sharda And Smt. Pushpa Sharda</t>
  </si>
  <si>
    <t>Mr. Vineet Mittal And Mrs. Archana Mittal</t>
  </si>
  <si>
    <t>Mrs. Bharti Devi W/O Mr. Kailash Chand Pandey</t>
  </si>
  <si>
    <t>Mrs. Priya Vaish W/O Mr. Vishal Vaish</t>
  </si>
  <si>
    <t>M/S The Kumar Ice Factory (P) Ltd.</t>
  </si>
  <si>
    <t>Ip Extension</t>
  </si>
  <si>
    <t>Pnb</t>
  </si>
  <si>
    <t>Sector Pie 1</t>
  </si>
  <si>
    <t>161310</t>
  </si>
  <si>
    <t>Branch office, Greater Noida</t>
  </si>
  <si>
    <t>1GNBS04BC593</t>
  </si>
  <si>
    <t>Mr. Prashant Kumar</t>
  </si>
  <si>
    <t xml:space="preserve">880-020-0730 </t>
  </si>
  <si>
    <t>Smt. Ansuya Rawat W/o Sh. Gagan Singh Rawat</t>
  </si>
  <si>
    <t>Mr. Raj Kumar Singh S/o Mr. Mahipal Singh</t>
  </si>
  <si>
    <t>32 Sq. Mtrs.</t>
  </si>
  <si>
    <t>1GNBS04BC594</t>
  </si>
  <si>
    <t>1GZCP04BC595</t>
  </si>
  <si>
    <t>1GZCS04BC596</t>
  </si>
  <si>
    <t>1GZCS04BC597</t>
  </si>
  <si>
    <t>1GZCS04BC598</t>
  </si>
  <si>
    <t>1GZCS04BC599</t>
  </si>
  <si>
    <t>1GZCS04BC600</t>
  </si>
  <si>
    <t>1GZCP04BC601</t>
  </si>
  <si>
    <t>1GZCP04BC602</t>
  </si>
  <si>
    <t>1GZCS04BC603</t>
  </si>
  <si>
    <t>1GZCS04BC604</t>
  </si>
  <si>
    <t>98.13 Sq. Mtrs.</t>
  </si>
  <si>
    <t>Sh. Kuldeep Chand Sharma</t>
  </si>
  <si>
    <t>590.62 Sq. Feet.</t>
  </si>
  <si>
    <t>430.56 Sq. Feet</t>
  </si>
  <si>
    <t>968.76 Sq. Feet.</t>
  </si>
  <si>
    <t>336.68 Sq.Feet.</t>
  </si>
  <si>
    <t>760 feet Built 133 Sq. Yards</t>
  </si>
  <si>
    <t>445.93 Sq. Mtrs.</t>
  </si>
  <si>
    <t>Residential Flat 4Th Floor In Super Duplex Hig Category, Ncr Residency, General Mahadev Singh Road, Dehradun, Uttrakhand.</t>
  </si>
  <si>
    <t>1548 Sq. Feet</t>
  </si>
  <si>
    <t>General Mahadev Singh Road</t>
  </si>
  <si>
    <t>Smt. Reena Devi</t>
  </si>
  <si>
    <t>105.19 Sq. Mtrs.</t>
  </si>
  <si>
    <t>1GZCS04BC605</t>
  </si>
  <si>
    <t>1GZCS04BC606</t>
  </si>
  <si>
    <t>1GZCS04BC607</t>
  </si>
  <si>
    <t>1GZCS04BC608</t>
  </si>
  <si>
    <t>1GZCS04BC609</t>
  </si>
  <si>
    <t>1GRCP04BC610</t>
  </si>
  <si>
    <t>Sector 37 Faridabad</t>
  </si>
  <si>
    <t>1GRCS05BC611</t>
  </si>
  <si>
    <t>Palwal Faridabad</t>
  </si>
  <si>
    <t>6NDBP04BC612</t>
  </si>
  <si>
    <t>State Bank of India</t>
  </si>
  <si>
    <t>6NDBS04BC613</t>
  </si>
  <si>
    <t>6NDBP04BC614</t>
  </si>
  <si>
    <t>65NDBS04BC615</t>
  </si>
  <si>
    <t>6NDBP04BC616</t>
  </si>
  <si>
    <t>6NDBP04BC617</t>
  </si>
  <si>
    <t>6NDBP04BC618</t>
  </si>
  <si>
    <t>6NDBS04BC619</t>
  </si>
  <si>
    <t>1GRCS05BC620</t>
  </si>
  <si>
    <t>1GRCS05BC621</t>
  </si>
  <si>
    <t>2NDBS05BC622</t>
  </si>
  <si>
    <t>6NDBS04BC623</t>
  </si>
  <si>
    <t>6NDBP04BC624</t>
  </si>
  <si>
    <t>6NDBP04BC625</t>
  </si>
  <si>
    <t>6NDBP04BC626</t>
  </si>
  <si>
    <t>2NDBS05BC627</t>
  </si>
  <si>
    <t>Kishangarh</t>
  </si>
  <si>
    <t>1EDCP04BC628</t>
  </si>
  <si>
    <t>1EDCS04BC629</t>
  </si>
  <si>
    <t>1EDCP04BC630</t>
  </si>
  <si>
    <t>1EDCS04BC631</t>
  </si>
  <si>
    <t>1EDCP04BC632</t>
  </si>
  <si>
    <t>1EDCP04BC633</t>
  </si>
  <si>
    <t>1EDCP04BC634</t>
  </si>
  <si>
    <t>1EDCP04BC635</t>
  </si>
  <si>
    <t>1EDCP04BC636</t>
  </si>
  <si>
    <t>1EDCP04BC637</t>
  </si>
  <si>
    <t>1EDCP04BC638</t>
  </si>
  <si>
    <t>1EDCP04BC639</t>
  </si>
  <si>
    <t>1EDCP04BC640</t>
  </si>
  <si>
    <t>1EDCP04BC641</t>
  </si>
  <si>
    <t>1EDCP04BC642</t>
  </si>
  <si>
    <t>1EDCP04BC643</t>
  </si>
  <si>
    <t>1EDCP04BC644</t>
  </si>
  <si>
    <t>1EDCS04BC645</t>
  </si>
  <si>
    <t>1EDCP04BC646</t>
  </si>
  <si>
    <t>1EDCP04BC647</t>
  </si>
  <si>
    <t>1EDCP04BC648</t>
  </si>
  <si>
    <t>1EDCS05BC649</t>
  </si>
  <si>
    <t>Vivek Vihar, Delhi</t>
  </si>
  <si>
    <t>1EDCS05BC650</t>
  </si>
  <si>
    <t>1EDCS05BC651</t>
  </si>
  <si>
    <t>1EDCS05BC652</t>
  </si>
  <si>
    <t>1EDCS05BC653</t>
  </si>
  <si>
    <t>1GZCS04BC654</t>
  </si>
  <si>
    <t>1GZCS04BC655</t>
  </si>
  <si>
    <t>1GZCS04BC656</t>
  </si>
  <si>
    <t>1GZCS04BC657</t>
  </si>
  <si>
    <t>1GZCS0SBC658</t>
  </si>
  <si>
    <t>1GZCS05BC659</t>
  </si>
  <si>
    <t>2NDBP04BC660</t>
  </si>
  <si>
    <t>2NDBP04BC661</t>
  </si>
  <si>
    <t>398000</t>
  </si>
  <si>
    <t>(1) 171.70 Sq. Mtrs. (2) 85.85 Sq. Mtrs.</t>
  </si>
  <si>
    <t>Smt. Veenwati</t>
  </si>
  <si>
    <t>Sh. Anil Sharma S/o and Usha Rani</t>
  </si>
  <si>
    <t>11.32 Sq. Mtrs.</t>
  </si>
  <si>
    <t>Late Sh. Shiv Kumar S/o Sh. Balbir Singh, Sh. Ajay Kumar S/o Late Sh. Shiv Kumar and Sh. Ashok Kumar S/o Late Sh. Shiv Kumar</t>
  </si>
  <si>
    <t>216.555 Sq. Mtrs.</t>
  </si>
  <si>
    <t>Sector 76</t>
  </si>
  <si>
    <t>M/s Aerens Gold Souk International Ltd.</t>
  </si>
  <si>
    <t>1412 Sq. Feet</t>
  </si>
  <si>
    <t>Sector 43</t>
  </si>
  <si>
    <t>1248 Sq. Feet</t>
  </si>
  <si>
    <t>Gaurav Tyagi S/o Late Sh. Subhash Tyagi</t>
  </si>
  <si>
    <t>550 Sq. Feet</t>
  </si>
  <si>
    <t>Yashwant Singh s/o Mahender Singh</t>
  </si>
  <si>
    <t>167 Sq. Yards</t>
  </si>
  <si>
    <t>M/s H.K. Cruclble Store (Prop. Mr. Mohd. Haseen S/o Abdul Sattar)</t>
  </si>
  <si>
    <t>156.44 Sq. Mtrs.</t>
  </si>
  <si>
    <t>Bulandshar</t>
  </si>
  <si>
    <t>Naya Gaon</t>
  </si>
  <si>
    <t>Sh. Pankaj Raina s/o Jawahar Lal Raina</t>
  </si>
  <si>
    <t>96.00 Sq. Yards</t>
  </si>
  <si>
    <t>Hodal</t>
  </si>
  <si>
    <t>Sh. Surender Sharma and Mr. Rakesh Sharma</t>
  </si>
  <si>
    <t>19.55 Sq. Mtrs.</t>
  </si>
  <si>
    <t>Sonu Aggarwal s/o Devi Prasad Aggarwal and Devi Prasad Aggarwal s/o Tula Ram</t>
  </si>
  <si>
    <t>74 Sq. Yards</t>
  </si>
  <si>
    <t>Nangla Lakhi Singh</t>
  </si>
  <si>
    <t>Meera Devi w/o Sh. Balesh Singh</t>
  </si>
  <si>
    <t>111 Sq. Yards</t>
  </si>
  <si>
    <t>419 Sq. Mtrs.</t>
  </si>
  <si>
    <t>Shri Pankaj Jindal S/o Sh. K M Jindal &amp; Smt. Renu Jindal w/o Sh. Pankaj Jindal</t>
  </si>
  <si>
    <t>185.80 Sq. Mtrs.</t>
  </si>
  <si>
    <t>Sh. Brij Bhushan Aggarwal S/o Late Sh. Kishan Chand Aggarwal</t>
  </si>
  <si>
    <t>191.18 Sq. Mtrs.</t>
  </si>
  <si>
    <t>Mr. Om Prakash s/o Sh. Bijender Prasad Singh</t>
  </si>
  <si>
    <t>1100 Sq. Feet (built up area 925.07 Sq. feet)</t>
  </si>
  <si>
    <t>Tijara</t>
  </si>
  <si>
    <t>Shri Vinod Kumar &amp; Smt. Seema</t>
  </si>
  <si>
    <t>Smt. Seema &amp; Shri Vinod Kumar</t>
  </si>
  <si>
    <t>(1) Mr. Manish Kumar Tomar s/o Sh. Bhagwan Singh Tomar (2) Mrs. Alankrita Tomar w/o Mr. Manish Kumar Tomar (3) M/s Stellar Constellation Projects Pvt. Ltd.</t>
  </si>
  <si>
    <t>M/s Om Sai Ram Garments</t>
  </si>
  <si>
    <t>Mrs. Reshu Devi W/o Mr. Zaffar Hussain Bhatt</t>
  </si>
  <si>
    <t>200 Sq. Yards. Built up area 1350 Sq. Feet each on GF &amp; FF</t>
  </si>
  <si>
    <t>Sh. Sameer S/o Sh. Prakash &amp; Smt. Manju W/o Sh. Sameer</t>
  </si>
  <si>
    <t>M/s VA Expotrade LLP</t>
  </si>
  <si>
    <t>M/s R M Minerals</t>
  </si>
  <si>
    <t>4325 Sq. Mtrs.</t>
  </si>
  <si>
    <t>Himachal Pradesh</t>
  </si>
  <si>
    <t>Mehtapur</t>
  </si>
  <si>
    <t>Sh. Subhash Chander S/o Sh. Daya Nand (Single Ownership) A/c Name M/s V K Gupta Trade LLP</t>
  </si>
  <si>
    <t>Sh. Subhash Chander S/o Sh. Daya Nand (Single Ownership) A/c Name M/s Sarevram Enterprises LLP</t>
  </si>
  <si>
    <t>Sh. Babbar Singh Chauhan</t>
  </si>
  <si>
    <t>Sh. R R Bhartia &amp; Chander Kanta</t>
  </si>
  <si>
    <t>Rajesh Rai Bhartia</t>
  </si>
  <si>
    <t>72 Sq. Mtrs.</t>
  </si>
  <si>
    <t>Sh. Pritam Singh s/o Sh. Jai Ram Singh</t>
  </si>
  <si>
    <t>Property Bearing No. 2624, Sector 23, Gurugram, Haryana,</t>
  </si>
  <si>
    <t>Property Bearing No. 1006, Sector-23-23A, Gurugram, Haryana</t>
  </si>
  <si>
    <t>203.00 Sq. Yards.</t>
  </si>
  <si>
    <t>Sector 23-23A</t>
  </si>
  <si>
    <t>Sh. Prabhat Gupta &amp; Punam Gupta</t>
  </si>
  <si>
    <t>Prabhat Gupta &amp; Punam Gupta</t>
  </si>
  <si>
    <t>covered area 32.50 Sq. Mtrs. Area 99.50 Sq. Yards.</t>
  </si>
  <si>
    <t>Lokendra Kumar</t>
  </si>
  <si>
    <t>41.45 Sq. Mtrs.</t>
  </si>
  <si>
    <t>Avdesh Kumar</t>
  </si>
  <si>
    <t>45 Sq. Mtrs.</t>
  </si>
  <si>
    <t>Smt. Geeta Rani Sharma &amp; Ankit Sharma</t>
  </si>
  <si>
    <t>176.51 Sq. Mtrs.</t>
  </si>
  <si>
    <t>Alimuddin</t>
  </si>
  <si>
    <t>9.1045 Sq. Mtrs.</t>
  </si>
  <si>
    <t>Deepshikha Singh</t>
  </si>
  <si>
    <t>9953-494-313</t>
  </si>
  <si>
    <t>Mr. Shravan Kumar Jha</t>
  </si>
  <si>
    <t>7408-433-898</t>
  </si>
  <si>
    <t xml:space="preserve">Sh. Dheeraj Kumar
</t>
  </si>
  <si>
    <t>9560-205-656</t>
  </si>
  <si>
    <t>Smt. Nikhat Khan</t>
  </si>
  <si>
    <t>7985-107-789</t>
  </si>
  <si>
    <t>Dheeraj Kumar</t>
  </si>
  <si>
    <t>Sh. Kailash Chandra</t>
  </si>
  <si>
    <t>9999-501-060</t>
  </si>
  <si>
    <t>Sh. Surendra Singh</t>
  </si>
  <si>
    <t>Sh Umesh Kashyap S/O Sh. Ram Kumar</t>
  </si>
  <si>
    <t>Nrsr Computer</t>
  </si>
  <si>
    <t>Raj Kumar Singh S/O Mahipal Singh</t>
  </si>
  <si>
    <t>Residential Flat At 2Nd Floor, Block B, Sector Pie 2, Greater Noida, Up.</t>
  </si>
  <si>
    <t>Em Of Residential Built Up Flat No. S-280 (Second Floor), Block-B (Cassia Estate), Sector-Pie-02, Greater Noida, Distt. Gautam Budh Nagar, U.P. Within The Registration Sub Distric Sub Registar Sadar, Greater Noida, Distric – Gautam Budh Nagar, U.P.</t>
  </si>
  <si>
    <t>Smt. Ansuya Rawat W/O Sh. Gagan Singh Rawat</t>
  </si>
  <si>
    <t>Residential Flat At 1St Floor, Block B, Sector Omicron 1, Greater Noida, U.P.</t>
  </si>
  <si>
    <t>Em Of Residential Flat No. B-341, (First Floor) Block-B, Sector-Omicron-1, Greater Noida, Distt. Gautam Budh Nagar, U.P., Standing In The Name Of . Within The Registration Sub Distric Sub Registar Sadar, Greater Noida, Distric – Gautam Budh Nagar, U.P.</t>
  </si>
  <si>
    <t>Residential Flat 6Th Floor In Dlf Jasola Tower A, Jasola New Delhi</t>
  </si>
  <si>
    <t>All The Part And Parcel Of The Commercial Office No. Ja-0605, 6Th Floor Dlf Jasola Tower A, Jasola New Delhi Bounded As : South West: Passage &amp; 608, North East: Open, South East: 604, North West: 606</t>
  </si>
  <si>
    <t>Residential Flat Second Floor In Block-D4, Sector-82, Noida, Up.</t>
  </si>
  <si>
    <t>Residential Flat Second Floor In Cassia Estate, Sector -Pi-02, Greater Noida, Up</t>
  </si>
  <si>
    <t>Flat No. S240, Second Floor, Block-B, Cassia Estate, Sector -Pi-02, Greater Noida, Up Bounded As North West: 239, South East- Open, North East- Road, South West -Open</t>
  </si>
  <si>
    <t>Residential Flat Ground Floor In Block E4, Sector -82, Noida, Up</t>
  </si>
  <si>
    <t>Residential Flat 3Rd Floor In Shanti Vihar, Module No. 1, Abhay Khand-Iii, Indirapuram, Ghaziabad,</t>
  </si>
  <si>
    <t>Residential Flat First Floor In Block 73, Sector -73, Noida Up</t>
  </si>
  <si>
    <t>Flat No. 289 B, First Floor, Block 73, Sector -73, Noida Up</t>
  </si>
  <si>
    <t>Residential Flat First Floor In Sant Nagar East Of Kailash, New Delhi-110065</t>
  </si>
  <si>
    <t>All The Part And Parcel Of The Property Consisting Of Built Up Space Bearing Pvt No. 103 &amp; 104, On First Floor, A Part Bearing Mcd No. 285 (New No.) &amp; 206 (Old No)Situated In The Area Of Village Garhi Jharia Maria Presently Known As Sant Nagar East Of Kailash, New Delhi-110065</t>
  </si>
  <si>
    <t>Residential Plot In Anand Industrial Estate Arthala, Mohan Nagar, Ghaziabad, Up</t>
  </si>
  <si>
    <t>All Part &amp; Parcel Of Plot No. 130A, 130B, Anand Industrial Estate Arthala, Mohan Nagar, Ghaziabad, Up Bounded As : East - Plot No. 131/132, West- Plot No. 129A, North - Road 60 Ft Wide, South - Railway Line</t>
  </si>
  <si>
    <t>M/S Sky Furnitures Pro: Sh. Sunil Kumar Yadav</t>
  </si>
  <si>
    <t>Residential Flat Ground Floor In Sector-5, Vasundhara, Ghaziabad, Up</t>
  </si>
  <si>
    <t>All That Part And Parcel Of Residential Plot/House No. 5/1534, Ground Floor (Without Roof Rights) Sector-5, Vasundhara, Ghaziabad, Up Bounded As: East: Road 18 Meter Wide, West: Plot No. 5/1572 &amp; 5/1573, North: Plot No. 5/1533, South : Plot No. 5/1535</t>
  </si>
  <si>
    <t>Residential Plot In Arya Nagar, Sarna Murad Nagar, Ghaziabad Up</t>
  </si>
  <si>
    <t>Residential Flat Ground Floor In Sector-7, Raj Nagar, Ghaziabad Up</t>
  </si>
  <si>
    <t>All Part And Parcel Of The Immovable Property I.E. Residential Property Situated At Khasra No. 1782, Nagar Palika House No. 18, Ward No. 5, Vijay Mandi, Murad Nagar, Ghaziabad, Up Bounded As : North: Other Property, East: 12 Feet Wide Rasta, West: Govt. L South : Other'S Property</t>
  </si>
  <si>
    <t>Residential Plot In Tibra Road, Modi Nagar, Ghaziabad Up</t>
  </si>
  <si>
    <t>Anil Kumar &amp; Usha Rani Anil Kumar S/O Jangali Ram Jaiswal And Usha Rani W/O Anil Kumar</t>
  </si>
  <si>
    <t>Commercial Shop In Pocket-A, Sarita Vihar, New Delhi</t>
  </si>
  <si>
    <t>Property At Dda Built Up Shop No. 10, Csc At Pocket-A, Sarita Vihar, New Delhi</t>
  </si>
  <si>
    <t>M/S Wolverine Farms</t>
  </si>
  <si>
    <t>Residential Plot In Bptp Parklands, Sector 76, Faridabad</t>
  </si>
  <si>
    <t>M/S Aerens Gold Souk International Ltd.</t>
  </si>
  <si>
    <t>Commercial Shop In Shushant Lok, Phase-1, Sector-43, Gurgaon, Haryana</t>
  </si>
  <si>
    <t>Shop No. Sf-14, Second Floor, Gold Souk Mall Complex, Block-C, Shushant Lok, Phase-1, Sector-43, Gurgaon, Haryana</t>
  </si>
  <si>
    <t>Commercial Shop In Block-C, Shushant Lok, Phase-1, Sector-43, Gurgaon, Haryana</t>
  </si>
  <si>
    <t>Shop No. Ff-09, First Floor, Gold Souk Mail Complex, Block-C, Shushant Lok, Phase-1, Sector-43, Gurgaon, Haryana</t>
  </si>
  <si>
    <t>M/S Sushant Enterprises, (Prop. Atul Tyagi S/O Jagdish Tyagi)</t>
  </si>
  <si>
    <t>Industrial Land &amp; Building In Sector-11, Vasundhara, Ghaziabad Up</t>
  </si>
  <si>
    <t>Basement Godown (Without Roof Right) Built On Plot/Building No. 11/M.L.-2, Situated In Sector-11, Vasundhara, Ghaziabad Tehsil &amp; District Ghaziabad Up</t>
  </si>
  <si>
    <t>M/S Mahender Flour Mills (Proprietor Sh. Yashwant Singh)</t>
  </si>
  <si>
    <t>Vaka Mouja Hodel Patti Tihav Tehsil Hodel District Palwal (Old District Faridabad) Haryana Khet/Khata 174/181 Must No. 187 Killa No. 9/1 (6-10) Bhag Bakdar (Old Details Khet/Khata 86/95 Killa No. 187/9 Mi. East (6-10) Rakba 6 Kanal 10 Marle Ka 11/260 Bhag Bakdar Rakba 5-1/2 Marla) Near Gorota Chowk, Village Hodal Dist. Palwal Haryana</t>
  </si>
  <si>
    <t>M/S H.K. Cruclble Store (Prop. Mr. Mohd. Haseen S/O Abdul Sattar)</t>
  </si>
  <si>
    <t>Plot Of Land With Temporary Structure Situated At Uttam Nagar, Dhamera Road Village Naya Gaon, Distt: Bulandshar Up</t>
  </si>
  <si>
    <t>Sh. Pankaj Raina S/O Jawahar Lal Raina</t>
  </si>
  <si>
    <t>Residential Flat 14Th Floor In Greater Noida West, Gautam Budh Nagar, Up</t>
  </si>
  <si>
    <t>Flat No. 1401, 14Th Floor, Tower-K, Raksha Addela (Raj Residency), Plot No. Gc-03-1/Gh-03, Sector 16C, Greater Noida West, Gautam Budh Nagar, Up</t>
  </si>
  <si>
    <t>M/S Dinesh Chand Parveen Kumar</t>
  </si>
  <si>
    <t>Commercial Shop In Mauja, Hodal, Palwal -121106</t>
  </si>
  <si>
    <t>Premises M/S Dinesh Chand Praveen Kumar Shop No. 17 (Anaj Mandi Hodal) Shop Unit Within Forming South East Corner Of 6.5 Marla Plot Comprised In Khewat/Khata No. 55/55 54/54, Mustil No. 226, Killa No. 13/3 (2/9), 14/2(0-14), 17/3(0-14, 14/4 (0-10), 18(4-0), In The Revenue Estate Of Mauja, Hodal, Distt Palwal -121106</t>
  </si>
  <si>
    <t>M/S Standard Sweets (Prop.) Sh. Surendra Kumar Sharma</t>
  </si>
  <si>
    <t>Commercial Shop In Alpha-I, Greater Noida, Gautam Budha Nagar, U.P.</t>
  </si>
  <si>
    <t>Em Of Shop No. (Commercial Shop) As-2/18, (Ground Floor), Block-C, Alpha-I, Greater Noida, District Gautam Budha Nagar, U.P.</t>
  </si>
  <si>
    <t>Mr. Sonu Agarwal S/O Sh. Devi Prasad</t>
  </si>
  <si>
    <t>Industrial Land &amp; Building In Nangla Lakhi Singh Palwal Haryana</t>
  </si>
  <si>
    <t>Em Of Land &amp; Building Comprised In Khewat/Khata No. 1065/1239, Rect No. 45 Killa No. 2/2(0-8), 3/1(6-19), 3/2(1-1), 8(5-13), 10/1(0-3), 14/1(0-3) Vide Title Deed No. 8109 Dated 30.01.2014 Situated At Mauza Palwal Near Village Nangla Lakhi Singh Tehsil &amp; Distt. Palwal Haryana</t>
  </si>
  <si>
    <t>Industrial Land &amp; Building In Mauza Baselwa, Faridabad Haryana</t>
  </si>
  <si>
    <t>Em Of Land And Building With Plot No. 37 &amp; 38 Forming Part Of Khasra No. 26/10, 11, 21, 22/2, 23/1, 23/2, 35/2 Situated At Mauza Baselwa, Tehsil &amp; Distt. Faridabad Registered At Sub Registrar Faridabad Sale Deed No. 3057 Dated 29.05.2007</t>
  </si>
  <si>
    <t>M/S Pal Enterprises (Prop. Sh. Satpal Singh Kohli)</t>
  </si>
  <si>
    <t>Residential Plot In Naraina Vihar New Delhi-110028</t>
  </si>
  <si>
    <t>Residential Property Bearing No. D-50, Situated In Naraina Vihar New Delhi-110028</t>
  </si>
  <si>
    <t>Shri Pankaj Jindal S/O Sh. K M Jindal &amp; Smt. Renu Jindal W/O Sh. Pankaj Jindal</t>
  </si>
  <si>
    <t>Residential Flat 2Nd Floor In Shamak Garden Enclave, Dasna, Ghaziabad Up-201014</t>
  </si>
  <si>
    <t>Residential Flat C, 2Nd Floor Plot No. 106, Shamak Garden Enclave, Dasna, Ghaziabad Up-201014</t>
  </si>
  <si>
    <t>M/S Pooja Auto Products, Prop. Shri Brij Bhushan Aggarwal</t>
  </si>
  <si>
    <t>Residential Plot In Sabun Godam, Purani Gur Mandi, Maliyana, Baghpat Road, Meerut Up</t>
  </si>
  <si>
    <t>House No. 154 (Gf+2) Khasra No. 542, Sabun Godam, Purani Gur Mandi, Maliyana, Baghpat Road, Meerut Up</t>
  </si>
  <si>
    <t>Mr. Om Prakash S/O Sh. Bijender Prasad Singh</t>
  </si>
  <si>
    <t>Residential Flat First Floor In Alwar Bhiwadi Road, Tijara Alwar, Rajasthan</t>
  </si>
  <si>
    <t>Flat No. D-104, First Floor, Tower Ixia-D At Terra City Part, Alwar Bhiwadi Road, Tehsil Tijara Alwar, Rajasthan</t>
  </si>
  <si>
    <t>Residential Flat First Floor In Swaran Jayanti Puram, Ghaziabad Up</t>
  </si>
  <si>
    <t>Flat No. C-467, First Floor, Block-C, Swaran Jayanti Puram, Ghaziabad Up</t>
  </si>
  <si>
    <t>(1) Mr. Manish Kumar Tomar S/O Sh. Bhagwan Singh Tomar (2) Mrs. Alankrita Tomar W/O Mr. Manish Kumar Tomar (3) M/S Stellar Constellation Projects Pvt. Ltd.</t>
  </si>
  <si>
    <t>Residential Flat 14Th Floor In Sector-1, Greater Noida, Up-201306</t>
  </si>
  <si>
    <t>Residential Flat No. C 1406, 14Th Floor Tower C, Stellar Jeevan, Plot No. Gh-03, Sector-1, Greater Noida, Up-201306</t>
  </si>
  <si>
    <t>Residential Flat 2Nd Floor In Ghondli, Illaqa Shahdara, Delhi-110051.</t>
  </si>
  <si>
    <t>Residential Flat Second Floor In Indirapuram Residential Colony, Ghaziabad, Up</t>
  </si>
  <si>
    <t>Property-1: Flat No. Sf-1 Iind Floor Without Roof Right, Plot No. Niti Khand-Iii/C-2/1, Indirapuram Residential Colony, Ghaziabad, Up Property-2: Flat No. Sf-1 Iind Floor Without Roof Right, Plot No. Niti Khand-Iii/C-2/1 &amp; C-2/4, Indirapuram Residential Colony, Ghaziabad, Up</t>
  </si>
  <si>
    <t>Residential Flat In Gurjer Market, Krishna Nagar, Modi Nagar, Ghaziabad, Up</t>
  </si>
  <si>
    <t>Em Of Ip No. 203, Gali No. 1, Gurjer Market, Krishna Nagar, Modi Nagar, Distt. Ghaziabad, Up With Built Up Area Gf+1, 1350 Sq. Feet Each On Gf &amp; Ff</t>
  </si>
  <si>
    <t>Residential Flat Second Floor In Residential Colony Indirapuram, Ghaziabad.U.P.</t>
  </si>
  <si>
    <t>Residential Flat First Floor In East Azad Nagar, Gali No.5, Delhi-110051</t>
  </si>
  <si>
    <t>Residential Flat First Floor In Sant Garh Extn. New Delhi-110018</t>
  </si>
  <si>
    <t>Built Up Property Bearing No. Wz-82/1, First Floor (Without Roof Rights) Part Of Back Side Portion, Out Of Khasra No. 9/15, Situated In Village Chaukhandi, Colony Known As Sant Garh Extn. New Delhi-110018</t>
  </si>
  <si>
    <t>Residential Flat Second Floor In Shaurya Puram, Shahpur Bhameta, Ghaziabad, Up-201001</t>
  </si>
  <si>
    <t>Residential Flat 2Nd Floor In Naveen Shahdara East Delhi-110032</t>
  </si>
  <si>
    <t>Residential Flat In Dlf Dilshad Extn.-Ii, Bhopura, Ghaziabad Up</t>
  </si>
  <si>
    <t>Flat No. G-2, Plot No. C-1/91, (G.Fi Without Roof Rights Lhs) Dlf Dilshad Extn.-Ii, Bhopura, Ghaziabad Up</t>
  </si>
  <si>
    <t>M/S R M Minerals</t>
  </si>
  <si>
    <t>Residential Plot In Mehtapur Industrial Area District Una Himachal Pradesh</t>
  </si>
  <si>
    <t>Eqm Of Lease Hold Property Situated At 129-A Mehtapur Industrial Area District Una Himachal Pradesh</t>
  </si>
  <si>
    <t>Residential Plot In Taraf Brura, G T Road, Kundan Nagar, Dhian Singh Complex, Opp. Bus Stand, Ludhiana, Punjab</t>
  </si>
  <si>
    <t>Residential Plot In Kundan Nagar, Dhian Singh Complex, Opp. Bus Stand, Ludhiana, Punjab</t>
  </si>
  <si>
    <t>Residential Flat In Block-A, Vishnu Enclave, Up-201001</t>
  </si>
  <si>
    <t>Residential Flat First Floor In Sector-135, Noida, Gautam Budh Nagar, Up</t>
  </si>
  <si>
    <t>Residential Flat Lig Flat No. 27B On First Floor Situated In Block-7, Sector-135, Noida, Distt Gautam Budh Nagar, Up</t>
  </si>
  <si>
    <t>Sh. Pritam Singh S/O Sh. Jai Ram Singh</t>
  </si>
  <si>
    <t>Residential Flat Ground Floor In Lig Dlf Ankur Vihar Sadullabad Loni, Ghaziabad Up</t>
  </si>
  <si>
    <t>Em Of Flat No. Gf-3, Back Side (Ground Floor) Situated At Plot No. C-9, A/2, Lig Dlf Ankur Vihar Sadullabad Loni, (Without Roof Rights) Ghaziabad Up</t>
  </si>
  <si>
    <t>Residential Flat First Floor In Sun Tower, Shipra Sun City, Indirapuram, Ghaziabad, U.P.</t>
  </si>
  <si>
    <t>Residential Plot In Sector 23, Gurugram, Haryana,</t>
  </si>
  <si>
    <t>Residential Plot In Sector-23-23A, Gurugram, Haryana</t>
  </si>
  <si>
    <t>Residential Flat Ground Floor In Purva Ismail Khan Turab Nagar Villa-Kaila, Pargana-Loni Ghaziabad Up-2013001</t>
  </si>
  <si>
    <t>All The Part And Parcel Of The Property, Consisting Of Flat No. 167, Ground Floor, Old 155, Khasra No. 976, Purva Ismail Khan Turab Nagar Villa-Kaila, Pargana-Loni Ghaziabad Up-2013001 Built Up On Old Plot No. 155 New Plot No. 167 Bounded As Under:- East Sadar Darwaja House And Nali Kharanja, West: House Of Ram Chander North:- Nehru Corporative Society Ltd Ghaziabad, South:- House Of Kude Mal</t>
  </si>
  <si>
    <t>Residential Flat Ground Floor In Sector 3, Vasundhara Ghaziabad Up</t>
  </si>
  <si>
    <t>All The Part And Parcel Of The Property, Consisting Of Flat No. 3/199, Ground Floor Without Roof Right Sector 3, Vasundhara Ghaziabad Up Bounded As Under: East: Plot No. 200 West: Plot No. 198, North : Other Plot, South : Road 7.50 Mtr Wide</t>
  </si>
  <si>
    <t>Lokendra Kumar S/O Sh. Harveer Singh</t>
  </si>
  <si>
    <t>Residential Flat Ground Floor In Vasundhara Ghaziabad Up</t>
  </si>
  <si>
    <t>All The Part And Parcel Of The Property, Consisting Of H.No. 5/129, Ground Floor, Mohan Meakin Society Sector -5 Vasundhara Ghaziabad Up Bounded As Under: East: Plot No.5/130, West: Plot No. 5/128, North: Plot No. 5/106, South: Road 6 Mtr Wide</t>
  </si>
  <si>
    <t>Sh. Avdesh Kumar S/O Shri Sadashiv Chaurasiya</t>
  </si>
  <si>
    <t>Residential Flat First Floor In Sector -5 Vasundhara Ghaziabad-201010,</t>
  </si>
  <si>
    <t>All The Part And Parcel Of The Property, Consisting Of Flat No. 5/538, First Floor, Plot No. 538, Sector -5 Vasundhara Ghaziabad-201010, Bounded As Under:-East: Plot No. 5/537, West: Plot No. 5/539, North: Road 6 Mtr Wide, South: Plot No. 5/541</t>
  </si>
  <si>
    <t>Smt. Geeta Rani Sharma W/O Late Sh. Jagdish Kumar Sharma</t>
  </si>
  <si>
    <t>Residential Flat 2Nd Floor In Mohan Nagar, Karhera, Ghaziabad Up</t>
  </si>
  <si>
    <t>All The Part And Parcel Of The Property Consisting Of Flat No. 214 D, 2Nd Floor Tower No. 14 Pine Wood Royale Gulmohar Greens Mohan Nagar, Vill Karhera, Ghaziabad Up Bounded As Under: East: Open Space On Ground Floor West: Passage, Lift &amp; Open Space On Gf, North: Flat No. 215A, South: Open Space On Gf &amp; Stair Case</t>
  </si>
  <si>
    <t>M/S Super Fine Cloth Emporium (Prop. Alimuddin) S/O Mumtaz Ali</t>
  </si>
  <si>
    <t>Residential Flat First Floor In Mohalla Ismail Khan Ghaziabad Up,</t>
  </si>
  <si>
    <t>All The Part And Parcel Of The Property, Consisting Of Shop No. 14A, 1St Floor Plot No. 301/223 (Old No. 203) Turab Nagar, Previously Colony Known As Mohalla Ismail Khan Ghaziabad Up, Bounded As Under: East: Passage West: Temple, North: Other'S Property, South: Shop No. 13-A</t>
  </si>
  <si>
    <t>M/S Shree Ram Chemicals New Delhi</t>
  </si>
  <si>
    <t>All The Part And Parcel Of The Property Consisting Of Flat No. F-29, 8Th Floor, Brahma Apartments (The Brahma Cghs Ltd.) Plot No. 7, Sector-7, Dwarka New Delhi-110075</t>
  </si>
  <si>
    <t>Dda Built Up Lig No. 470, Fourth Floor, Situated At Block-A, Pocket-A, Loknayakpuram, New Delhi-110041</t>
  </si>
  <si>
    <t>West Bengal</t>
  </si>
  <si>
    <t>Farrukhabad</t>
  </si>
  <si>
    <t>Property: All That Part And Parcel Of Residential House Situated At House No. 2/2 53, Mohalla Sadwara, Pargana Pahara, Tehsil Sadar, Farrukhabad, Uttar Pradesh Boundries : East: Sadak Pakki, West: Sh. Chando Bai And Narendra Shah, North: Sh. Kamal Phool Narayan South: House Of Rajesh Mavi And Brajesh Mavi</t>
  </si>
  <si>
    <t>Khewat No. 88/73 Khatoni Number 94, Rectangle No. 42 Kila No. 4 (8-0), 7(7-12), 15 Kanal 12 Maria Situated In Revenue Estate Of Village Lakharia Tehsil Beri District Jhajjar Haryana</t>
  </si>
  <si>
    <t>Sonipat</t>
  </si>
  <si>
    <t>Una</t>
  </si>
  <si>
    <t>1GZCS04BC662</t>
  </si>
  <si>
    <t>1GZCS04BC663</t>
  </si>
  <si>
    <t>1GZCP04BC664</t>
  </si>
  <si>
    <t>Meerut Road</t>
  </si>
  <si>
    <t>1GZCP05BC665</t>
  </si>
  <si>
    <t>2GZRP04BC666</t>
  </si>
  <si>
    <t>Hauz Khas</t>
  </si>
  <si>
    <t>2GZRP04BC667</t>
  </si>
  <si>
    <t>2GZRP05BC668</t>
  </si>
  <si>
    <t>raj nagar extension, Ghaziabad</t>
  </si>
  <si>
    <t>5GZRP04BC669</t>
  </si>
  <si>
    <t>MID Corporate</t>
  </si>
  <si>
    <t>5GZRS04BC670</t>
  </si>
  <si>
    <t>1GZCS04BC671</t>
  </si>
  <si>
    <t>Murad Nagar GZB</t>
  </si>
  <si>
    <t>1GZCS04BC672</t>
  </si>
  <si>
    <t>1GZCS05BC673</t>
  </si>
  <si>
    <t>6NDBP04BC674</t>
  </si>
  <si>
    <t>Stressed Assest Recovery, New Delhi</t>
  </si>
  <si>
    <t>6NDBP04BC675</t>
  </si>
  <si>
    <t>6NDBS05BC676</t>
  </si>
  <si>
    <t>6NDBS05BC677</t>
  </si>
  <si>
    <t>7NDZP04BC678</t>
  </si>
  <si>
    <t>Punjab &amp; Sind Bank</t>
  </si>
  <si>
    <t>Jyoti colony, Delhi</t>
  </si>
  <si>
    <t>7NDZS04BC679</t>
  </si>
  <si>
    <t>Krishna Market, Lajpat Nagar, Delhi</t>
  </si>
  <si>
    <t>7NDZP04BC680</t>
  </si>
  <si>
    <t>7NDZP04BC681</t>
  </si>
  <si>
    <t>Malviya Nagar, New Delhi</t>
  </si>
  <si>
    <t>7NDZP04BC682</t>
  </si>
  <si>
    <t xml:space="preserve">Krishna Nagar </t>
  </si>
  <si>
    <t>7NDZP04BC683</t>
  </si>
  <si>
    <t>Mata Sundry Collage, New Delhi</t>
  </si>
  <si>
    <t>7NDZP04BC684</t>
  </si>
  <si>
    <t>Yamuna Vihar,Delhi</t>
  </si>
  <si>
    <t>7NDZP04BC685</t>
  </si>
  <si>
    <t>7NDZP04BC686</t>
  </si>
  <si>
    <t>7NDZP04BC687</t>
  </si>
  <si>
    <t>Preetvihar, Delhi</t>
  </si>
  <si>
    <t>7NDZP04BC688</t>
  </si>
  <si>
    <t>Shahdra, Delhi</t>
  </si>
  <si>
    <t>7NDZP04BC689</t>
  </si>
  <si>
    <t>7NDZP04BC690</t>
  </si>
  <si>
    <t>7NDZP04BC691</t>
  </si>
  <si>
    <t>7NDZS04BC692</t>
  </si>
  <si>
    <t>Vivekanand School</t>
  </si>
  <si>
    <t>7NDZS04BC693</t>
  </si>
  <si>
    <t>7NDZP04BC694</t>
  </si>
  <si>
    <t>7NDZS04BC695</t>
  </si>
  <si>
    <t>7NDZS04BC696</t>
  </si>
  <si>
    <t>Geeta Colony, Delhi</t>
  </si>
  <si>
    <t>7NDZS04BC697</t>
  </si>
  <si>
    <t>7NDZS04BC698</t>
  </si>
  <si>
    <t>7NDZP04BC699</t>
  </si>
  <si>
    <t>Asset Recovery Branch</t>
  </si>
  <si>
    <t>7NDZP04BC700</t>
  </si>
  <si>
    <t>5NDBS05BC701</t>
  </si>
  <si>
    <t>Stressed Asset Management Branch</t>
  </si>
  <si>
    <t>5NDBS05BC702</t>
  </si>
  <si>
    <t>5NDBP05BC703</t>
  </si>
  <si>
    <t>5NDBP05BC704</t>
  </si>
  <si>
    <t>5NDBS05BC705</t>
  </si>
  <si>
    <t>5NDBS05BC706</t>
  </si>
  <si>
    <t>5NDBS05BC707</t>
  </si>
  <si>
    <t>2SDRS04BC708</t>
  </si>
  <si>
    <t>Green Park Extension, Delhi</t>
  </si>
  <si>
    <t>2NDBS04BC709</t>
  </si>
  <si>
    <t>1MECS04BC710</t>
  </si>
  <si>
    <t>Circle office, Meerut East</t>
  </si>
  <si>
    <t>MEERUT EASTERN KUTCHERY ROAD</t>
  </si>
  <si>
    <t>1MECS04BC711</t>
  </si>
  <si>
    <t>EK Road</t>
  </si>
  <si>
    <t>1EDCS04BC712</t>
  </si>
  <si>
    <t>DELHI PATPAR GANJ</t>
  </si>
  <si>
    <t>1EDCP04BC713</t>
  </si>
  <si>
    <t>SURAJMAL VIHAR</t>
  </si>
  <si>
    <t>1GZCS04BC714</t>
  </si>
  <si>
    <t>GT Road</t>
  </si>
  <si>
    <t>2NDRP04BC715</t>
  </si>
  <si>
    <t>Regional office, North Delhi</t>
  </si>
  <si>
    <t>2NDRS04BC716</t>
  </si>
  <si>
    <t>DTC Nandnagri</t>
  </si>
  <si>
    <t>2NDRS04BC717</t>
  </si>
  <si>
    <t>2NDRS04BC718</t>
  </si>
  <si>
    <t>1GNCS04BC719</t>
  </si>
  <si>
    <t>Bhangel, Noida</t>
  </si>
  <si>
    <t>1GNCS04BC720</t>
  </si>
  <si>
    <t>1GNCS04BC721</t>
  </si>
  <si>
    <t>1GNCS04BC722</t>
  </si>
  <si>
    <t>1GNCS04BC723</t>
  </si>
  <si>
    <t>IEML, Greater Noida</t>
  </si>
  <si>
    <t>1GNCS04BC724</t>
  </si>
  <si>
    <t>1GNCS04BC725</t>
  </si>
  <si>
    <t>District Court, Noida</t>
  </si>
  <si>
    <t>Mr. Akhilesh Kumar s/o Narendra Singh, Mrs. Hem Lata w/o Mr. Akhilesh Kumar</t>
  </si>
  <si>
    <t>Mr. Akhilesh Kumar s/o Narendra Singh,</t>
  </si>
  <si>
    <t>77.894 Sq. Mtrs.</t>
  </si>
  <si>
    <t>Swarn Jayanti Puram</t>
  </si>
  <si>
    <t>Sh. Ajay Kumar s/o Atveer Singh</t>
  </si>
  <si>
    <t>Neeraj Kumar s/o Sh. Pramod Kumar</t>
  </si>
  <si>
    <t>M/S Kalyani Engineering Works (Partners Sh. Vinod Kumar Makharia &amp; Smt. Kiran Makharia</t>
  </si>
  <si>
    <t>(1) Smt. Kiran Makharia (2) M/s Kalyani Machine Tools Pvt. Ltd. (3) Sh. Vinod Kumar Makharia</t>
  </si>
  <si>
    <t>(1) 300.99 Sq. Mtrs. (2) 547.65 Sq. Mtrs. (3) 588.79 Sq. Mtrs.</t>
  </si>
  <si>
    <t>M/s Chanda Packging Pvt. Ltd. through its Director Mr. Govind Ram Sharma</t>
  </si>
  <si>
    <t>605 Sq. Yards.</t>
  </si>
  <si>
    <t>Narayana Fresh Mart Prop. Ashutosh Pandey</t>
  </si>
  <si>
    <t>Roza Jalalpur</t>
  </si>
  <si>
    <t>Sh. Gauri Shanker Singh s/o Ram Jamna Singh</t>
  </si>
  <si>
    <t>Maruti Sizuki Celeria, 2018 Model</t>
  </si>
  <si>
    <t>Vehicle</t>
  </si>
  <si>
    <t>Sh. Gauri Shanker Singh</t>
  </si>
  <si>
    <t>M/S JBR Impex, Through Director Smt. Sumitra Gaur</t>
  </si>
  <si>
    <t>Smt. Veeran Wali Suri</t>
  </si>
  <si>
    <t>28.97 Sq. Yards</t>
  </si>
  <si>
    <t>Najafgarh</t>
  </si>
  <si>
    <t>Sh. Mukesh Tiwari</t>
  </si>
  <si>
    <t>Sh. Mukesh Tiwari S/o Brij Bhushan Tiwari</t>
  </si>
  <si>
    <t>105.82 Sq. Mtrs.</t>
  </si>
  <si>
    <t>M/s Jhilmil Dhaba - Prop. Mr. Vaseem</t>
  </si>
  <si>
    <t>Mrs. Shahjahan Begum W/O Mr. Abdul Kadir</t>
  </si>
  <si>
    <t>125.41 Sq. Mtrs.</t>
  </si>
  <si>
    <t>Sh. Umesh Kashyap S/o Sh Ram Kumar</t>
  </si>
  <si>
    <t>Shri Umesh Kashyap S/O Sh Ram Kumar</t>
  </si>
  <si>
    <t>M/s Yogesh Builders - Prop. Sh. Yogesh Kumar</t>
  </si>
  <si>
    <t>Shri Divyansh Tyagi S/O Shri Yogesh Kumar</t>
  </si>
  <si>
    <t>668.88 Sq. Mtrs.</t>
  </si>
  <si>
    <t>Duhai</t>
  </si>
  <si>
    <t>M/s Bharti Engineering Company</t>
  </si>
  <si>
    <t>450 Sq feet</t>
  </si>
  <si>
    <t>Laxam Vihar - II</t>
  </si>
  <si>
    <t>Shri. Mukesh Kumar S/O Sh. Panna Lala</t>
  </si>
  <si>
    <t>452 Sq. feet.</t>
  </si>
  <si>
    <t>Sh. Mukesh Kumar Proprietor M/s Hari Chand Mukesh Kumar</t>
  </si>
  <si>
    <t>Mohalla Koliwada Jagdish Colony, Ballabhgarh, Faridabad Haryana - 121004</t>
  </si>
  <si>
    <t>630 Sq. feet</t>
  </si>
  <si>
    <t>Ms. Rajni Dhunna</t>
  </si>
  <si>
    <t>West Gorakh Park</t>
  </si>
  <si>
    <t>Mrs. Henu Vij &amp; Mr. Neeraj Vij</t>
  </si>
  <si>
    <t>Bhajanpura</t>
  </si>
  <si>
    <t>Mr. Rahul Saxena &amp; Mr. Prince Saxena, Mr. Vipin Kumar</t>
  </si>
  <si>
    <t>560 Sq. Feet.</t>
  </si>
  <si>
    <t>Mr. Ashish Sinha &amp; Rita Sinha</t>
  </si>
  <si>
    <t>Mr.Amit Kumar Chauhan &amp; Shella Chauhan</t>
  </si>
  <si>
    <t>Mrs. Parvati &amp; Mr. Narayan</t>
  </si>
  <si>
    <t>Sh. Vikas Singh &amp; Smt. Shakuntala Devi</t>
  </si>
  <si>
    <t>26 Sq. Yards.</t>
  </si>
  <si>
    <t>East Gorakh Park</t>
  </si>
  <si>
    <t>Mr. Shrey Jain &amp;Sachin Jain</t>
  </si>
  <si>
    <t>Balbir Nagar</t>
  </si>
  <si>
    <t>Mrs. Radha Ghosh</t>
  </si>
  <si>
    <t>700 Sq. feet.</t>
  </si>
  <si>
    <t>Mrs. Monika &amp; Mr. Hemant Kumar , Sh. Kuldeep Kumar Tiwari</t>
  </si>
  <si>
    <t>Yamuna Vihar</t>
  </si>
  <si>
    <t>Mr. Jamil Ahmed</t>
  </si>
  <si>
    <t>Tahripur Illaqa</t>
  </si>
  <si>
    <t>Mr. Ashok Kumar</t>
  </si>
  <si>
    <t>Uttam Nagar</t>
  </si>
  <si>
    <t>Mrs. Geeta Devi &amp; Mr. Sharwan Kumar</t>
  </si>
  <si>
    <t>Mr. Sanjeev Gupta &amp; Smt. Rita Gupta</t>
  </si>
  <si>
    <t>Mr. Deepak Gupta &amp; Mrs. Pooja Gupta</t>
  </si>
  <si>
    <t>Mrs. Kanchan Devi &amp; Mr. NandLal</t>
  </si>
  <si>
    <t>Mohd. Nazim</t>
  </si>
  <si>
    <t>Mr. Naveen Kumar Gupta</t>
  </si>
  <si>
    <t>East Rohtas nagar</t>
  </si>
  <si>
    <t>Mrs. Malti&amp; Mr. Naresh Chand</t>
  </si>
  <si>
    <t>Mr. Rajiv Wahi &amp; Anjana Wahi</t>
  </si>
  <si>
    <t>M/s Smt. Amreshwati, W/o Sh. Praveen Kumar, Sh. Parveen Kumar S/o Sh. Sarjeet Singh, Sh. KanhaiLal
S/o Sh. Snehi Ram</t>
  </si>
  <si>
    <t>115 Sq. Yards.</t>
  </si>
  <si>
    <t>M/s Anjney Loys Pvt. Ltd./ Sh. LalIt Mohan Goyal/ Smt. Sona Goyal</t>
  </si>
  <si>
    <t>AnjneyLoys Pvt. Ltd</t>
  </si>
  <si>
    <t>2080 Sq. Yards.</t>
  </si>
  <si>
    <t>M/s Al Nafees Frozen Food Exports Pvt. Ltd.</t>
  </si>
  <si>
    <t>Late. Mohd. Mustaqueem Qureshi &amp; Mrs. Tamkeem koser.</t>
  </si>
  <si>
    <t>330 Sq. Yards.</t>
  </si>
  <si>
    <t>Bangali Market</t>
  </si>
  <si>
    <t>M/s AI Nafees Frozen Food Exports Pvt. Ltd. / Late Mohd. Mustaqeem Qureshi / M/s MSM &amp; Co / Mohd. Safeem / Late. Mohd. Harun.</t>
  </si>
  <si>
    <t>110635.98 Sq. Yards.</t>
  </si>
  <si>
    <t>Late. Mohd. Mustaqueem</t>
  </si>
  <si>
    <t>(1) 0.4835 Hactare. (2) 418 Sq. Mtrs.</t>
  </si>
  <si>
    <t>Mohd. Saleem &amp; Mohd. Harun</t>
  </si>
  <si>
    <t xml:space="preserve">7794.12 Sq.Mtrs. </t>
  </si>
  <si>
    <t>32.609 Sq. Mtrs. With construction Building of 88.04 Sq. Mtrs.</t>
  </si>
  <si>
    <t>0.2910 Hactare</t>
  </si>
  <si>
    <t>M/s First Resource Movers</t>
  </si>
  <si>
    <t>282 Sq. Yards.</t>
  </si>
  <si>
    <t>Khawaja</t>
  </si>
  <si>
    <t>Om Building Materials and Chirag Enterprises</t>
  </si>
  <si>
    <t>KAMLESH YADAV</t>
  </si>
  <si>
    <t>Residential House No.A-99, Sector-33, Near Ntpc Noida, Distt-Gautam Buddha Nagar, U.P.</t>
  </si>
  <si>
    <t>Sh Nand Kishore Tyagi</t>
  </si>
  <si>
    <t>165.60 Sq. Mtrs.</t>
  </si>
  <si>
    <t>Noida, Sector 33</t>
  </si>
  <si>
    <t>M/S Amit Enterprises</t>
  </si>
  <si>
    <t>Residential House No. B-44, Block-B, Sector-33, Noida, Distt-Gautam Buddha Nagar.</t>
  </si>
  <si>
    <t>sh Manohar Lal Sharma</t>
  </si>
  <si>
    <t xml:space="preserve">112.50 Sq. Mtrs. </t>
  </si>
  <si>
    <t>UTHKRISHT BUILDCON PVT LTD</t>
  </si>
  <si>
    <t>MR. VINEET MITTAL AND MRS. ARCHANA MITTAL.</t>
  </si>
  <si>
    <t>Noida, Sector 93B</t>
  </si>
  <si>
    <t>KUSH BHARDWAJ</t>
  </si>
  <si>
    <t>Prashant Nagar</t>
  </si>
  <si>
    <t>Plot No Kh-40 First Floor Without Roof Right Kavi Nagar Ghaziabad</t>
  </si>
  <si>
    <t>PRASHANT NAGAR AND SARLA NAGAR</t>
  </si>
  <si>
    <t>195.09 Sq. Mtrs.</t>
  </si>
  <si>
    <t>Kavi Nagar</t>
  </si>
  <si>
    <t>M/s Harvest Home Appliance</t>
  </si>
  <si>
    <t>Sh. Mohit Tyagi s/o Sh. Suresh Chand Tyagi</t>
  </si>
  <si>
    <t>M/s S K Printers</t>
  </si>
  <si>
    <t>90 Sq. Yards.</t>
  </si>
  <si>
    <t>M/s Om Building Materials</t>
  </si>
  <si>
    <t>Mrs. Kamlesh Yadav w/o Mr. Rishi Pal Yadav</t>
  </si>
  <si>
    <t>Pushpa Mittal</t>
  </si>
  <si>
    <t>Sh. Dhirendra Pal Singh Solanki Director m/s Shiv Durga Builders Pvt. Ltd.</t>
  </si>
  <si>
    <t>m/s Shiv Durga Builders Pvt. Ltd.</t>
  </si>
  <si>
    <t>1910 Sq. Mtrs.</t>
  </si>
  <si>
    <t>Sh. Deepak Solanki s/o Late Sh. Chandra Pal Singh</t>
  </si>
  <si>
    <t>1800 Sq. Mtrs.</t>
  </si>
  <si>
    <t>Sh. Raj Bahadur Singh</t>
  </si>
  <si>
    <t>Smt. Sunita Solanki w/o Sh. Dhirendra Pal Solanki</t>
  </si>
  <si>
    <t>502 Sq. Mtrs.</t>
  </si>
  <si>
    <t>Deepak Kumar Solanki</t>
  </si>
  <si>
    <t>Sh. Dhirendra Pal Solanki s/o Late Sh. Chatra Pal Singh</t>
  </si>
  <si>
    <t>4080 Sq. Mtrs.</t>
  </si>
  <si>
    <t>Sh. Vivek Kumar Sharma s/o Vinod Kumar Sharma</t>
  </si>
  <si>
    <t>Vivek Kumar Sharma</t>
  </si>
  <si>
    <t>24.86 Sq. Mtrs.</t>
  </si>
  <si>
    <t>Smt. Monika Sharma w/o Sh. Ajay Kumar Sharma</t>
  </si>
  <si>
    <t>40.05 Sq. Mtrs.</t>
  </si>
  <si>
    <t>Mohd Moinuddin s/o Mohd Nizamuddin</t>
  </si>
  <si>
    <t>019049</t>
  </si>
  <si>
    <t>005169</t>
  </si>
  <si>
    <t>000783</t>
  </si>
  <si>
    <t>000774</t>
  </si>
  <si>
    <t>021058</t>
  </si>
  <si>
    <t>000338</t>
  </si>
  <si>
    <t>000784</t>
  </si>
  <si>
    <t>021244</t>
  </si>
  <si>
    <t>000878</t>
  </si>
  <si>
    <t>020953</t>
  </si>
  <si>
    <t>001034</t>
  </si>
  <si>
    <t>000626</t>
  </si>
  <si>
    <t>000612</t>
  </si>
  <si>
    <t>000350</t>
  </si>
  <si>
    <t>151800</t>
  </si>
  <si>
    <t>019117</t>
  </si>
  <si>
    <t>606400</t>
  </si>
  <si>
    <t>122810</t>
  </si>
  <si>
    <t>466000</t>
  </si>
  <si>
    <t>Sh. Abdhesh Kumar</t>
  </si>
  <si>
    <t>9990-131-310</t>
  </si>
  <si>
    <t>Sh. H S Meena</t>
  </si>
  <si>
    <t>0120-282-8365</t>
  </si>
  <si>
    <t>Mr. Ajay Ahiuwalia</t>
  </si>
  <si>
    <t>9456-010-656</t>
  </si>
  <si>
    <t>Mr. Ashu Sharma</t>
  </si>
  <si>
    <t>Mrs. Vandana Singh</t>
  </si>
  <si>
    <t>9818-410-374</t>
  </si>
  <si>
    <t>Sh. Prathvi Raj Meena</t>
  </si>
  <si>
    <t>9414-410-768</t>
  </si>
  <si>
    <t>Mr. Rajat Agarwal</t>
  </si>
  <si>
    <t>9899-655-255</t>
  </si>
  <si>
    <t>Mr. Atul Yaduvanshi</t>
  </si>
  <si>
    <t>8050-733-468</t>
  </si>
  <si>
    <t>SANJEEV KUMAR JHA</t>
  </si>
  <si>
    <t>9205350993</t>
  </si>
  <si>
    <t>CNRB249317196</t>
  </si>
  <si>
    <t>Sh Sanjay Mittal</t>
  </si>
  <si>
    <t>7983085799</t>
  </si>
  <si>
    <t>PUNB0AMITENT01</t>
  </si>
  <si>
    <t>Sanjay Mittal</t>
  </si>
  <si>
    <t>8630969541</t>
  </si>
  <si>
    <t>PUNB0AMITENT02</t>
  </si>
  <si>
    <t xml:space="preserve">MR. H. S.
KARDAM </t>
  </si>
  <si>
    <t>8171589938</t>
  </si>
  <si>
    <t>PUNB80751332</t>
  </si>
  <si>
    <t>MR. AKHOURI
BINAY</t>
  </si>
  <si>
    <t>9923625036</t>
  </si>
  <si>
    <t>PUNB80750035</t>
  </si>
  <si>
    <t>PUNB82280355</t>
  </si>
  <si>
    <t>011-47456409</t>
  </si>
  <si>
    <t>5NDBS04BC750</t>
  </si>
  <si>
    <t>5NDBP04BC751</t>
  </si>
  <si>
    <t>5NDBP04BC752</t>
  </si>
  <si>
    <t>5NDBP04BC753</t>
  </si>
  <si>
    <t>5NDBP04BC754</t>
  </si>
  <si>
    <t>5NDBP04BC755</t>
  </si>
  <si>
    <t>5NDBP04BC756</t>
  </si>
  <si>
    <t>5NDBP04BC757</t>
  </si>
  <si>
    <t>5NDBP04BC758</t>
  </si>
  <si>
    <t>1EDCP05BC759</t>
  </si>
  <si>
    <t>Mayur Vihar, Delhi</t>
  </si>
  <si>
    <t>1EDCP05BC760</t>
  </si>
  <si>
    <t xml:space="preserve">Surajmal Vihar </t>
  </si>
  <si>
    <t>1EDCP05BC761</t>
  </si>
  <si>
    <t>1EDCP05BC762</t>
  </si>
  <si>
    <t>Panchkuian Road</t>
  </si>
  <si>
    <t>1EDCP05BC763</t>
  </si>
  <si>
    <t>1EDCS05BC764</t>
  </si>
  <si>
    <t>Karol Bagh,Delhi</t>
  </si>
  <si>
    <t>1EDCS05BC765</t>
  </si>
  <si>
    <t>1EDCS05BC766</t>
  </si>
  <si>
    <t>1EDCS05BC767</t>
  </si>
  <si>
    <t>1EDCS05BC768</t>
  </si>
  <si>
    <t>1EDCS05BC769</t>
  </si>
  <si>
    <t>1EDCS05BC770</t>
  </si>
  <si>
    <t>1EDCP05BC771</t>
  </si>
  <si>
    <t>Patparganj industrial are-SPL SME Delhi</t>
  </si>
  <si>
    <t>1EDCS05BC772</t>
  </si>
  <si>
    <t>1EDCS05BC773</t>
  </si>
  <si>
    <t>1GRCS05BC774</t>
  </si>
  <si>
    <t>1GRCS05BC775</t>
  </si>
  <si>
    <t>Jharsaintly</t>
  </si>
  <si>
    <t>1GRCS05BC776</t>
  </si>
  <si>
    <t>1GRCS05BC777</t>
  </si>
  <si>
    <t>Sector 17 Faridabad</t>
  </si>
  <si>
    <t>1GRCS05BC778</t>
  </si>
  <si>
    <t>Chandawali, Faridabad</t>
  </si>
  <si>
    <t>2SDRP04BC779</t>
  </si>
  <si>
    <t>South Extension, Delhi</t>
  </si>
  <si>
    <t>2SDRP04BC780</t>
  </si>
  <si>
    <t>7GNZS04BC781</t>
  </si>
  <si>
    <t>Zonal office, Greater Noida</t>
  </si>
  <si>
    <t>7GNZS04BC782</t>
  </si>
  <si>
    <t>Pasonda, Ghaziabad</t>
  </si>
  <si>
    <t>7GNZS04BC783</t>
  </si>
  <si>
    <t>7GNZS04BC784</t>
  </si>
  <si>
    <t>7GNZS04BC785</t>
  </si>
  <si>
    <t>7GNZS04BC786</t>
  </si>
  <si>
    <t>Railway road, Ghaziabad</t>
  </si>
  <si>
    <t>7NDZP04BC787</t>
  </si>
  <si>
    <t>West Patel Nagar, New Delhi</t>
  </si>
  <si>
    <t>7NDZP04BC788</t>
  </si>
  <si>
    <t>Asaf Ali Road, New Delhi</t>
  </si>
  <si>
    <t>7NDZP04BC789</t>
  </si>
  <si>
    <t>Paharganj, New Delhi</t>
  </si>
  <si>
    <t>7NDZP04BC790</t>
  </si>
  <si>
    <t>7NDZP04BC791</t>
  </si>
  <si>
    <t>7NDZP04BC792</t>
  </si>
  <si>
    <t>Jwala Heri</t>
  </si>
  <si>
    <t>7NDZP04BC793</t>
  </si>
  <si>
    <t>7NDZP04BC794</t>
  </si>
  <si>
    <t>1GZCP05BC726</t>
  </si>
  <si>
    <t>5NDBP04BC727</t>
  </si>
  <si>
    <t>5NDBP04BC728</t>
  </si>
  <si>
    <t>5NDBP04BC729</t>
  </si>
  <si>
    <t>5NDBS04BC730</t>
  </si>
  <si>
    <t>5NDBS04BC731</t>
  </si>
  <si>
    <t>5NDBS04BC732</t>
  </si>
  <si>
    <t>5NDBS04BC733</t>
  </si>
  <si>
    <t>5NDBS04BC734</t>
  </si>
  <si>
    <t>5NDBS04BC735</t>
  </si>
  <si>
    <t>5NDBS04BC736</t>
  </si>
  <si>
    <t>5NDBP04BC737</t>
  </si>
  <si>
    <t>5NDBP04BC738</t>
  </si>
  <si>
    <t>5NDBP04BC739</t>
  </si>
  <si>
    <t>5NDBP04BC740</t>
  </si>
  <si>
    <t>5NDBP04BC741</t>
  </si>
  <si>
    <t>5NDBP04BC742</t>
  </si>
  <si>
    <t>5NDBP04BC743</t>
  </si>
  <si>
    <t>5NDBP04BC744</t>
  </si>
  <si>
    <t>5NDBP04BC745</t>
  </si>
  <si>
    <t>5NDBP04BC746</t>
  </si>
  <si>
    <t>5NDBP04BC747</t>
  </si>
  <si>
    <t>5NDBP04BC748</t>
  </si>
  <si>
    <t>5NDBP04BC749</t>
  </si>
  <si>
    <t>092110</t>
  </si>
  <si>
    <t>000267</t>
  </si>
  <si>
    <t>000083</t>
  </si>
  <si>
    <t>000191</t>
  </si>
  <si>
    <t>000054</t>
  </si>
  <si>
    <t>000435</t>
  </si>
  <si>
    <t>000019</t>
  </si>
  <si>
    <t>020929</t>
  </si>
  <si>
    <t>Smt Poonam Jaiswal &amp; Prem Nath Jaiswal</t>
  </si>
  <si>
    <t>Poonam Jaiswal</t>
  </si>
  <si>
    <t>52.00 Sq. Mtrs.</t>
  </si>
  <si>
    <t>M/s Servel India Pvt. Ltd. (represented through its RP)</t>
  </si>
  <si>
    <t>216 Sq.Feet.</t>
  </si>
  <si>
    <t>Sector 49</t>
  </si>
  <si>
    <t>M/s Five Core Electronics Limited</t>
  </si>
  <si>
    <t>138 Sq. Yards</t>
  </si>
  <si>
    <t>Jail Road</t>
  </si>
  <si>
    <t>M/s Ujala Pumps Pvt. Ltd.</t>
  </si>
  <si>
    <t>Ved Prakash Gupta</t>
  </si>
  <si>
    <t>(1)51.42 Sq. Mtrs. (2) 114.05 Sq. Mtrs.</t>
  </si>
  <si>
    <t>East Gokulpur</t>
  </si>
  <si>
    <t>Sita Devi Gupta W/o Ved Prakash Gupta</t>
  </si>
  <si>
    <t>197 Sq.feet.</t>
  </si>
  <si>
    <t>Sohana Chowk</t>
  </si>
  <si>
    <t>204 Sq. feet.</t>
  </si>
  <si>
    <t>M/s J.P. Engineers Pvt. Ltd.</t>
  </si>
  <si>
    <t>Mrs. Anita Jain</t>
  </si>
  <si>
    <t>482.17 Sq. Yards</t>
  </si>
  <si>
    <t>Model Town-II</t>
  </si>
  <si>
    <t>472 Sq. Yards</t>
  </si>
  <si>
    <t>M/s Shimla Holdings</t>
  </si>
  <si>
    <t>4517.54 Sq. feet.</t>
  </si>
  <si>
    <t>Wazirpura</t>
  </si>
  <si>
    <t>Mr. Mohinder Jain</t>
  </si>
  <si>
    <t>84.171 Sq. Mtrs.</t>
  </si>
  <si>
    <t>Bara Hindu Rao</t>
  </si>
  <si>
    <t>4127.75 Sq. feet</t>
  </si>
  <si>
    <t>Rohini, Sector 3</t>
  </si>
  <si>
    <t>M/s Tantra Holdings</t>
  </si>
  <si>
    <t>2961 Sq. Feet.</t>
  </si>
  <si>
    <t>2070 Sq. Feet.</t>
  </si>
  <si>
    <t>Asaf Ali Road</t>
  </si>
  <si>
    <t>M/s PCL Oil and Solvents Limited</t>
  </si>
  <si>
    <t>M/s Sethi &amp; Co.</t>
  </si>
  <si>
    <t>383 Sq. Yards</t>
  </si>
  <si>
    <t>Rama road</t>
  </si>
  <si>
    <t>M/s Samprash Foods Ltd.</t>
  </si>
  <si>
    <t>M/s Anmol Ratan Construction &amp; Builders Pvt. Ltd</t>
  </si>
  <si>
    <t>733 Sq. Feet</t>
  </si>
  <si>
    <t>827 Sq. Feet</t>
  </si>
  <si>
    <t>509 Sq. feet</t>
  </si>
  <si>
    <t>8447 Sq. Mtrs.</t>
  </si>
  <si>
    <t>Koreh Rustampur, Ghabana, Aligarh U.P.</t>
  </si>
  <si>
    <t>M/s Jalan Transolutions India Ltd.</t>
  </si>
  <si>
    <t>Deharuthera</t>
  </si>
  <si>
    <t>Property No. 68 Block-C, Kanta Guri Colony Sector-7 Surya Nagar Tehsil-Dabri, District - Ghaziabad U.P.</t>
  </si>
  <si>
    <t>Mrs. Pushpa jalan</t>
  </si>
  <si>
    <t>M/s Jay Polychem India Ltd.</t>
  </si>
  <si>
    <t>1236.43 Sq. Yards</t>
  </si>
  <si>
    <t>Okhla Industrial area</t>
  </si>
  <si>
    <t>M/S N K Gold Medallion Pvt Ltd.</t>
  </si>
  <si>
    <t>Mount Agro and infra Developers Pvt. Ltd.</t>
  </si>
  <si>
    <t>Palam Vihar</t>
  </si>
  <si>
    <t>M/s Ekdant Infrabuild Private Limited</t>
  </si>
  <si>
    <t>Mr. Raveesh Vats and Raveen Vats</t>
  </si>
  <si>
    <t>3.25 Hactares</t>
  </si>
  <si>
    <t>Shivpuri</t>
  </si>
  <si>
    <t>Mr. Shashi Singhal</t>
  </si>
  <si>
    <t>M/s Ekdant Buildtech Private Limited</t>
  </si>
  <si>
    <t>Mrs. Sheela Singh</t>
  </si>
  <si>
    <t>2.17 Hectares</t>
  </si>
  <si>
    <t>M/s Eco Fuels</t>
  </si>
  <si>
    <t>0.77 Hectares</t>
  </si>
  <si>
    <t>M/s Delhi Bio Briquetle Mills.</t>
  </si>
  <si>
    <t>1.16 Hectares</t>
  </si>
  <si>
    <t>M/s Ambica Timber Trade Pvt Ltd</t>
  </si>
  <si>
    <t>Khasra No. 73/8/1, 13/2, Village Mundka, Delhi - 110041</t>
  </si>
  <si>
    <t>Mr. Ved Prakash Aggarwal ( HUF ) throught its Karta Ved Prakash Aggarwal</t>
  </si>
  <si>
    <t>1 Bigha</t>
  </si>
  <si>
    <t>Mundaka</t>
  </si>
  <si>
    <t>Smt. Pramila W/o Sh. Sanjay Kumar</t>
  </si>
  <si>
    <t>Palam Colony</t>
  </si>
  <si>
    <t>Mr. Manish Kumar</t>
  </si>
  <si>
    <t>Sh. Manish Kumar S/o Sh. Ramesh Chand</t>
  </si>
  <si>
    <t>M/S Sampan Jewellary Pvt Ltd</t>
  </si>
  <si>
    <t>Mrs. Rekha Sood</t>
  </si>
  <si>
    <t>280 Sq. feet</t>
  </si>
  <si>
    <t>910 Sq. feet (including 400 Sq. feet Built)</t>
  </si>
  <si>
    <t>M/s Seema Aggarwal</t>
  </si>
  <si>
    <t>Smt. Seema Aggarwal</t>
  </si>
  <si>
    <t>97 Sq. Mtrs.</t>
  </si>
  <si>
    <t>Roshnara Road</t>
  </si>
  <si>
    <t>Mr. Ravi Kumar Goenka</t>
  </si>
  <si>
    <t>2167 Sq. Mtrs.</t>
  </si>
  <si>
    <t>Goa</t>
  </si>
  <si>
    <t>Vasco DA Gama</t>
  </si>
  <si>
    <t>Mundvei vaddem</t>
  </si>
  <si>
    <t>M/s Apex AIM Pvt Ltd</t>
  </si>
  <si>
    <t>Late. Mr. Prem Nath Kapani</t>
  </si>
  <si>
    <t>45.91 Sq. Mtrs.</t>
  </si>
  <si>
    <t>Maharashtra</t>
  </si>
  <si>
    <t>Mumbai</t>
  </si>
  <si>
    <t>Andheri(West)</t>
  </si>
  <si>
    <t>M/s Ashok Sharma &amp; Associated Pvt Ltd.</t>
  </si>
  <si>
    <t>M/s Ashok Sharma &amp; Associates</t>
  </si>
  <si>
    <t>738 Sq. feet</t>
  </si>
  <si>
    <t>Nariman Point</t>
  </si>
  <si>
    <t>Mrs. Kiran Sharma</t>
  </si>
  <si>
    <t>M/s Asian Cargo Movers</t>
  </si>
  <si>
    <t>Shri Bipul Bansal</t>
  </si>
  <si>
    <t>750 Sq. feet Approx and covered area 700 Sq. feet</t>
  </si>
  <si>
    <t>Mrs. Hem Lata W/o Sh. Laxmi Chand</t>
  </si>
  <si>
    <t>M/s Arihant Chemical Prop. Sh. Anil Jain S/o Sh. Tara Chand</t>
  </si>
  <si>
    <t>Shri Anil Jain</t>
  </si>
  <si>
    <t>166.54 Sq. Yards</t>
  </si>
  <si>
    <t>Nahar Sadat Khan</t>
  </si>
  <si>
    <t>M/s AAR ESS Enterprises</t>
  </si>
  <si>
    <t>Mrs. Sunita Bhasin W/o Pran Bhasin</t>
  </si>
  <si>
    <t>128 Sq. Yards</t>
  </si>
  <si>
    <t>New Rajender Nagar</t>
  </si>
  <si>
    <t>M/s M S Enterprises</t>
  </si>
  <si>
    <t>Smt. Meenu Shrivastava W/o Sh. Shalender Srivastava</t>
  </si>
  <si>
    <t>89 Sq. Yards</t>
  </si>
  <si>
    <t>M/s D.R. Khosla, Prop.- Mr Dinesh Khosla s/o Ram Gopal Khosla</t>
  </si>
  <si>
    <t>Mr. Dinesh Khosla</t>
  </si>
  <si>
    <t>NIT Faridabad</t>
  </si>
  <si>
    <t>M/S Rangoli Designs</t>
  </si>
  <si>
    <t>Smt. Rekha Gaur W/O Arvind Kumar</t>
  </si>
  <si>
    <t>455.27 Sq. Mtrs</t>
  </si>
  <si>
    <t>Kawara</t>
  </si>
  <si>
    <t>Mrs. Sangeeta Rani w/o Yogender Rana</t>
  </si>
  <si>
    <t>Mr. Ashok Kumar S/o Mahender Mandal</t>
  </si>
  <si>
    <t>Maruti Swift Dzire - Diesel, White - 08/2015</t>
  </si>
  <si>
    <t>Rajokari Pahaadi</t>
  </si>
  <si>
    <t>Mr. Rahul Tiwari</t>
  </si>
  <si>
    <t>Maruti Swift Dzire, Diesel, White, 2015</t>
  </si>
  <si>
    <t>Sonia Vihar</t>
  </si>
  <si>
    <t>Mr. Abdul Vaseet</t>
  </si>
  <si>
    <t>46.44 Sq. Mtrs.</t>
  </si>
  <si>
    <t>Mr. Aparajita Phukon</t>
  </si>
  <si>
    <t>55.74 Sq. Yards</t>
  </si>
  <si>
    <t>Ganga Vihar</t>
  </si>
  <si>
    <t>Mr. Satyaveer Singh</t>
  </si>
  <si>
    <t>55.73 Sq. Mtrs.</t>
  </si>
  <si>
    <t>Mr. Sageer Khan</t>
  </si>
  <si>
    <t>Mr. Chand &amp; Mirja</t>
  </si>
  <si>
    <t>Residential Plot In Jassipura, Loni, Ghaziabad, U.P.</t>
  </si>
  <si>
    <t>House No.1 Khasra No. 50/184, Part Mohalla, Jassipura,Loni,Ghaziabad, U.P.</t>
  </si>
  <si>
    <t>Mr. Chand &amp; Mirza</t>
  </si>
  <si>
    <t>Jassi Pura</t>
  </si>
  <si>
    <t>M/s Mishita Tour</t>
  </si>
  <si>
    <t>Mr. Neeraj Kumar</t>
  </si>
  <si>
    <t>50.16 Sq. Mtrs.</t>
  </si>
  <si>
    <t>Indraprastha Colony</t>
  </si>
  <si>
    <t>M/s Gaga Aluminium Concepts</t>
  </si>
  <si>
    <t>50 Sq. Yards</t>
  </si>
  <si>
    <t>Sh. Vinod Goyal</t>
  </si>
  <si>
    <t>Poonam &amp; Birju</t>
  </si>
  <si>
    <t>40.63 Sq. Mtrs.</t>
  </si>
  <si>
    <t>Mohd Arif &amp; Sartaj Bi</t>
  </si>
  <si>
    <t>Mr. Rajesh Gupta &amp; Mr. Ankit</t>
  </si>
  <si>
    <t>M/S Pam Agro</t>
  </si>
  <si>
    <t>Ashok Nagar</t>
  </si>
  <si>
    <t>Sh. Babu Ansar</t>
  </si>
  <si>
    <t>37.15 Sq. Mtrs.</t>
  </si>
  <si>
    <t>M/s Aakarshan Designer</t>
  </si>
  <si>
    <t>9971720088</t>
  </si>
  <si>
    <t>Mrs. Mineendra S.R.</t>
  </si>
  <si>
    <t>Mr. Amit Kumar Sinha</t>
  </si>
  <si>
    <t>9888-410-812</t>
  </si>
  <si>
    <t>Mr. Anil Kumar Pal</t>
  </si>
  <si>
    <t>8587-992-464</t>
  </si>
  <si>
    <t>Mrs. Kiran Narula</t>
  </si>
  <si>
    <t>Mr. Pratap Kanjital</t>
  </si>
  <si>
    <t>9832-952-602</t>
  </si>
  <si>
    <t>Sh. Amit Ranjan</t>
  </si>
  <si>
    <t>9528-293-810</t>
  </si>
  <si>
    <t>Sh. Nitesh Kumar</t>
  </si>
  <si>
    <t>8288-044-464</t>
  </si>
  <si>
    <t>Ms Deepika Nandwani</t>
  </si>
  <si>
    <t>8427-296-557</t>
  </si>
  <si>
    <t>Mr. Pankajesh Kumar Gupta</t>
  </si>
  <si>
    <t>9991-485-015</t>
  </si>
  <si>
    <t>Sh.Mohd Ahmad</t>
  </si>
  <si>
    <t>9456-918-079</t>
  </si>
  <si>
    <t>Sh Gyasi ram Meena</t>
  </si>
  <si>
    <t>7665-895-775</t>
  </si>
  <si>
    <t>Mr. Kiran Shankar</t>
  </si>
  <si>
    <t>9711-731-810</t>
  </si>
  <si>
    <t>Noida, Sector 61</t>
  </si>
  <si>
    <t>Greater Noida, Gamma 2</t>
  </si>
  <si>
    <t>Greater Noida, Delta 1</t>
  </si>
  <si>
    <t>Noida, Sector 108</t>
  </si>
  <si>
    <t>Greater Noida, Sector RHO-07(36)</t>
  </si>
  <si>
    <t>Noida, Sector 20</t>
  </si>
  <si>
    <t>Noida, Sector 52</t>
  </si>
  <si>
    <t>Noida, Sector 137</t>
  </si>
  <si>
    <t>Greater Noida, Sector Pie 2</t>
  </si>
  <si>
    <t>Noida, Sector 82</t>
  </si>
  <si>
    <t>Noida, Sector 73</t>
  </si>
  <si>
    <t>Greater Noida, Sector 16C</t>
  </si>
  <si>
    <t>Greater Noida, Alpha 1</t>
  </si>
  <si>
    <t>Greater Noida, Sector 1</t>
  </si>
  <si>
    <t>Greater Noida, Sector 135</t>
  </si>
  <si>
    <t>Greater Noida, Sector Beta 1</t>
  </si>
  <si>
    <t>Greater Noida, Omicron 1</t>
  </si>
  <si>
    <t>Greater Noida, Sector Beta 2</t>
  </si>
  <si>
    <t>Billa Hedi</t>
  </si>
  <si>
    <t>Lajpat Nagar 2</t>
  </si>
  <si>
    <t>Alawal Pur</t>
  </si>
  <si>
    <t>Equitable Mortgage Of Residential House No. 456, Sector -9, Faridabad, Haryana</t>
  </si>
  <si>
    <t>Equitable Mortgage Of Residential Property Old Plot No. 457, Southern Portion Now Known As Mcf No. 457 Samaypur Colony Comprising In Khasra No. 15/15/1, 15/4, Near Pawan Hospital Situated At Mauza-Samaypur, Tehsil Ballabhgarh Distt- Faridabad, Haryana</t>
  </si>
  <si>
    <t>Property-1:Flat No. Sf-1 Iind Floor Without Roof Right, Plot No.-Niti Khand-3/C-2/1, Indirapuram Residential Colony, Ghaziabad, Up. Property-2:Flat No. Sf-1 Iind Floor Without Roof Right, Plot No.-Niti Khand-3/C-2/1 &amp; C-2/4, Indirapuram Residential Colony, Ghaziabad, Up.</t>
  </si>
  <si>
    <t>Hazipur</t>
  </si>
  <si>
    <t>Greater Noida, Sector Zeta 1</t>
  </si>
  <si>
    <t>DLF Dilshad Garden, Extension 2</t>
  </si>
  <si>
    <t>Raj Nagar, Sector 7</t>
  </si>
  <si>
    <t>Ved Vihar</t>
  </si>
  <si>
    <t>Flat No.-G-1, Gf, Plot No.113, Block A, Vishnu Enclave, Ghaziabad, Up- 201001.</t>
  </si>
  <si>
    <t>Ballabh Garh</t>
  </si>
  <si>
    <t>Jiwan Nagar</t>
  </si>
  <si>
    <t>Dabua Colony</t>
  </si>
  <si>
    <t>Sector 15A</t>
  </si>
  <si>
    <t>Sector 53</t>
  </si>
  <si>
    <t>Waka Siwana Mauja</t>
  </si>
  <si>
    <t>Urban Estate, Sector 21</t>
  </si>
  <si>
    <t>Daulatabad</t>
  </si>
  <si>
    <t>H No. 3623, Ward No. 11, Forming Part Khewat No. 1131 Situated At Mharam Colony, Hatin, Haryana</t>
  </si>
  <si>
    <t>Mharam Colony</t>
  </si>
  <si>
    <t>Land And Building Khewat/Khata No. 93/121 Rect No. 21, Killa No. 26(4-13), Rect No. 37 Killa No. 9/2(1-0), 11(8-0), 12(7-7), 13/1(3-4), 19(7-7), 20(8-0), 22/1(5-12), 23/1(0-8), Rect No. 41, Killa No. 11(7-10), 12(1-1), 20(2-4) Rect No. 65, Killa No. 1(1-7), Khata No. 122, Rect No. 37 Killa No. 21 (8-0), 22/2(1-14), Khata No. 123, Rect No. 41, Killa No. 41, Killa No. 9 (6-0) Khata No. 124, Rect No. 41 Killa No. 1(8-0), 2(7-7), 10(8-0) Situated Nearby Dee Development Iind Plant, Mauza-Jatola, Tehsil &amp; District - Palwal, Haryana</t>
  </si>
  <si>
    <t>Jatola</t>
  </si>
  <si>
    <t>Freehold Plot Out Of Khewat No. 151/134 Situated At Khata No. 522 &amp; Killa No. 50/12/2(0-13) &amp; 19/1(1-13) Village Datauli, Tehsil Gannaur, Distt Sonipat Haryana</t>
  </si>
  <si>
    <t>Freehold Plot 10/452 Share Out Of 22 Kanal 12 Marla, Situated At Khewat No. 319, Min Khata No. 391, Min Killa No. 29/9/2(4-16), 10(8-0), 11/1(7-16), 30/6/1(2-0), Village Baraut, Tehsil Gannaur, Distt. Sonipat Haryana</t>
  </si>
  <si>
    <t>Bhojpur</t>
  </si>
  <si>
    <t>Phase-VII</t>
  </si>
  <si>
    <t>Nagaula</t>
  </si>
  <si>
    <t>Koreh Rustampur</t>
  </si>
  <si>
    <t>Kota</t>
  </si>
  <si>
    <t>Jaisingh Pura Banger</t>
  </si>
  <si>
    <t>Em Of Residential Plot No. 23, Khasra No. 95 Puspanjali Baikunth, Phase-2, Mathura, Up</t>
  </si>
  <si>
    <t>Land At Khasra No. 82, 84/3, 84/7, Me 83/3, 84/1, 77, 84/5, Mohamadpur, Gumee, Tehsil &amp; Distt. Meerut., Uttar Pradesh</t>
  </si>
  <si>
    <t>Pavli Khas</t>
  </si>
  <si>
    <t>Noida, Sector 78</t>
  </si>
  <si>
    <t>Noida, Sector 26</t>
  </si>
  <si>
    <t>Greater Noida, Ecotech 3</t>
  </si>
  <si>
    <t>Res. Property At 178, Block-G, Sector Beta-2, Greater Noida, U.P. Vide Lease Deed Regd. As Doc. No. 7088 &amp; Musanna No. 7089, Book No. I, Vol. No. 75 Pg. Nos. 851 To 880 On 30.05.1998 With Sr, Gautam Buddh Nagar.</t>
  </si>
  <si>
    <t>Industrial Plot No. 11A At Mahila Udyog Park-Ii, Ecotech-3, Greater Noida, Distt. Gautam Budh Nagar Up-201306</t>
  </si>
  <si>
    <t>Noida, Sector 34</t>
  </si>
  <si>
    <t>Commercial Shop Plot No. Su, Rg City Centre, Block-B, Lawrence Road, Delhi-110034</t>
  </si>
  <si>
    <t>Commercial Office</t>
  </si>
  <si>
    <t>Commercial Shop In Mandawali Fazalpur, Delhi-110092</t>
  </si>
  <si>
    <t>Commercial Shop In Gali Batshan Khari Baoli, Delhi-110006</t>
  </si>
  <si>
    <t>Commercial Shop Second Floor In Vidhya Market, Chhatta Shahji, Chawri Bazar, Delhi-110009.</t>
  </si>
  <si>
    <t>Industrial</t>
  </si>
  <si>
    <t>Commercial</t>
  </si>
  <si>
    <t>Residential</t>
  </si>
  <si>
    <t>Non Agricultre Land In Uttam Nagar, Dhamera Road Naya Gaon, Bulandshar Up</t>
  </si>
  <si>
    <t>House No. 6/544, Old-477, Ward No.6, Patty Chawdhran, Nayi Basti, Pargana Baraut, Baghpat, Distt. Meerut Up.</t>
  </si>
  <si>
    <t>Residential Property No. Cd-86D," Golf Link", Plot No. P-8, Greater Noida, Distt: Gautam Budh Nagar Uttar Pradesh</t>
  </si>
  <si>
    <t>Property-1: Flat No. Sf-1 Iind Floor Without Roof Right, Plot No.-Niti Khand-Iii/C-2/1, Indirapuram Residential Colony, Ghaziabad, Up.
Property-2: Flat No. Sf-1 Iind Floor Without Roof Right, Plot No.-Niti Khand-Iii/C-2/1 &amp; C-2/4, Indirapuram Residential Colony, Ghaziabad, Up.</t>
  </si>
  <si>
    <t>All The Part And Parcel Of Property At Third Floor Flat/Commercial Office Bearing No.311 &amp; 312 On Plot No. 4A &amp; 4B Commercial Complex, Devika Towers, Chander Nagar, Ghaziabad, Up.</t>
  </si>
  <si>
    <t>All That Part And Parcel Of The Property House No. 7A/09, Nasirpur, Ghaziabad Near 3A, Nehru Nagar.</t>
  </si>
  <si>
    <t>Industrial Land And Building At Plot No. K-117 Phase-Vii, Focal Point, Near Sharu Steel, Ludhiana, Punjab</t>
  </si>
  <si>
    <t>Property Bearing Plot No. B-Xvii-47B/2-A/5F/515, 5Th Floor Taraf Brura, G T Road, Kundan Nagar, Dhyan Singh Complex, Near Bus Stand, Ludhiana Punjab</t>
  </si>
  <si>
    <t>Property Bearing Plot No. B-Xvii-47B/2-A/5F/518, 5Th Floor Taraf Brura, G T Road, Kundan Nagar, Dhyan Singh Complex, Near Bus Stand, Ludhiana Punjab</t>
  </si>
  <si>
    <t>Eqm Of Ip At B-Xvii-478/2-A/Sf/516, Taraf Brura, G T Road, Kundan Nagar, Dhian Singh Complex, Opp. Bus Stand, Ludhiana, Punjab</t>
  </si>
  <si>
    <t>Eqm Of Ip At B-Xvii-478/2-A/Sf/517, Taraf Brura, G T Road, Kundan Nagar, Dhian Singh Complex, Opp. Bus Stand, Ludhiana, Punjab</t>
  </si>
  <si>
    <t>Ews Flat No. 08, Gf, Ground Floor, Block-28, Pocket-7, Sector 82, Noida Up Boundaries:- East - As Per Site, West- As Per Site North-As Per Site, South- As Per Site</t>
  </si>
  <si>
    <t>All That Part And Parcel Of Residential Flat On 1St Floor (Without Roof Right) Build On Plot No. C-84 Swarn Jayanti Puram Ghaziabad Up Bounded As -: East- Plot No. C-85, West:- 9M Wide Road, North- Plot No. C-83, South- 9M Wide Road</t>
  </si>
  <si>
    <t>House No. M-380, Sector-23, Ground Floor (Without Roof Rights) Sanjay Nagar, Ghaziabad Up, Within The Registration Sub Registrar-Ii District Ghaziabad, U.P.
Bounded As: North - House No. 382, South 25 Ft Wide Road, East-House No. 377, West-House No-381</t>
  </si>
  <si>
    <t>Flat No. B-268, First Floor Without Roof Right Sec-Viii, Tha, Residential Colony, Brij Vihar, Ghaziabad Up</t>
  </si>
  <si>
    <t>Plant And Machinery Lying At The Industrial Property Part Of Khasra No. 5558/195 To 198, Plot No. 238, Property Id: 106C303U51, Daultabad Road, Gali No. 03, Near Mgf Toyota Showroom, Daulatabad Industrial Area, Gurgaon, Haryana-122001</t>
  </si>
  <si>
    <t>Seized Vehical Maruti Sizuki Celerio Vxi Green (Cng) 2018 Model, Reg No Up14Dw2949, Engine No K10Bn8160769</t>
  </si>
  <si>
    <t>All That Piece And Parcel Of Shop No - 2 , Mcd Property Wz - 3, Basai Darpur, Najafgarh, New Delhi - 110015</t>
  </si>
  <si>
    <t>All That Piece And Parcel Of Residential Property Bearing Flat/House No- D 144, Swarn Jayanti Puram Residential Colony, Near Govindpuram, Ghaziabad Up -201002</t>
  </si>
  <si>
    <t>All The Part And Parcel Of The Property Situated At Residential House Nagar Palika Bearing No - 339, Khasra No - 828, Mohalla - Jhil Basti ( Near Sitara Majsid ) Ward No - 25, Village - Sama, Murad Nagar , Pargana Jalalabad, District - Ghaziabad U.P.</t>
  </si>
  <si>
    <t>All The Part And Parcel Of The Immovable Property I.E., Residential Lig Flat No - L-249, Block -I, Ground Floor, ( Without Roof Right ) Sector -04, Tha, Lajpat Nagar, Sahibabad, Ghaziabad U.P.</t>
  </si>
  <si>
    <t>Em Of All Part &amp; Parcel Of Residential Plot Khata No. 00552, Khasra No.188, Village - Duhai, Pargana Jalalabad, Tehsil &amp; Distt.- Ghaziabad U.P. Bounded As : North - Plot Of Shyam Sunder, South - Plot Of Munesh Tyagi, East - Plot Of Yogesh Kumar, West - Road 22 Feet Wide.</t>
  </si>
  <si>
    <t>Equitable Mortgage Of Property House No. 425-B, Khasra No. 10985/2925/2 Laxman Vihar - Ii Gurgaon Haryana - 122001</t>
  </si>
  <si>
    <t>Equitable Mortgage Of Property Dda Flat No. 73C 2Nd Floor Mansrover Park Shahdara Delhi 110032</t>
  </si>
  <si>
    <t>Equitable Mortgage Of Property Bearing No.92 Out Of Khasra No. 52/13/2,Chawla Colony Ballabhgarh Faridabad, Haryana - 121001</t>
  </si>
  <si>
    <t>Equitable Mortgage Of House No. Mcf 67/76 (New), 375/9 (Old) Ward No. 9, Mohalla Koliwada Jagdish Colony, Ballabhgarh, Faridabad Haryana - 121004</t>
  </si>
  <si>
    <t>First Floor Without Roof Rights Property No. 1/9877 B, Out Of Khasra No. 297, Gali No. 01, West Groakh Park, Shahdara Delhi 110032</t>
  </si>
  <si>
    <t>Second Floor , House No. C-403, Out Of Khasra No. 363 Min Village Ghonda Gujran Khaddar, Block C, Gali No. 17, Bhajanpura, Shahdara, New Delhi 110053</t>
  </si>
  <si>
    <t>Flat No. G-4, Ground Floor, Plot No- F-40 &amp; 41, S.L.F., Ved Vihar, Ghaziabad U.P.</t>
  </si>
  <si>
    <t>First Floor Flat No. 101, Without Roof Rights, Part Of Property No. 1237 A/1, Gali No-10, Govindpuri, Kalkaji New Delhi - 110019</t>
  </si>
  <si>
    <t>Property At Second Floor Flat No. S-1, Block-B, On Plot No. B-1/140, Near Old Aggarwal Sweets, Situated In The Abadi Of Village Brahampur, Presently Residential Colony As Dlf Dilshad Extention-Ii Loni, Tehsil &amp; District - Ghaziabad Up - 201102</t>
  </si>
  <si>
    <t>Property Bearing Flat No. G-2, Ground Floor, Category Mig, Plot No. B-1/152, Dlf Dilshad Extention-Ii, In The Area Bhopura, Loni, District - Ghaziabad U.P.</t>
  </si>
  <si>
    <t>Property Bearing No. 1/7447, Ugf, Khasra No. 228 &amp; 229, Babarpur, East Gorakh Park, Shahdra, Delhi 110032</t>
  </si>
  <si>
    <t>First Floor House No. 1/5752 Old No. 1269/6 Out Of Khasra No. 431 Gali No.15 Balbir Nagar Shahdara Delhi- 110032</t>
  </si>
  <si>
    <t>Property No. 1/5801, Second Floor Old Municipal No. 1439/A/49 Part Of Plot No. 3 &amp; 3A, Gali No. 12 Balbir Nagar Shahdara Delhi- 110032</t>
  </si>
  <si>
    <t>H.I.G Fla T No . U G - 2, Plot No.B-1/91, Dlf Dilshad Extn.Ii,Bhopura,
Sahibabad, Loni Ghaziabad, Up.</t>
  </si>
  <si>
    <t>Property Bearing No. 289, First Floor, C-4, Near Sanatan Dharam Mandir,Yamuna Vihar, Delhi- 110053.</t>
  </si>
  <si>
    <t>Property Flat No S-2, Second Floor Back Side, Plot No F-57 Situated At Situated At Dilshad Extension No 1 Now Known As Dilshad Colony Area Of Village Jilmil Tahripur Illaqa Shahdara, Delhi-110095</t>
  </si>
  <si>
    <t>Plot No. Rz 155-A, Iiird Floor, Nand Ram Park, Khasra No. 628, Village -Bindapur, Uttam Nagar, New Delhi-110059.</t>
  </si>
  <si>
    <t>Flat On Property No. A-115/1, Ground Floor, Dilshad Colony, Delhi-110095.</t>
  </si>
  <si>
    <t>Flat- Upper Ground Floor Front Side Portion, Pvt. Flat No. Ug-1, Categorymig, On Property Bearing No.-A-102, Block-A, Near Bikaner Sweet, Situated In Residential Colony Khown As Dlf Dilshad Ext. Part Ii, Bhopura,Loni, Ghaziabad Up 201005</t>
  </si>
  <si>
    <t>Flat- Ground Floor (Back Side Portion), Pvt. Flat No.G-3, Category-Lig, On Property Bearing No. C-82, Block-C, Near Purana Aggarwal Sweets, Situated In The Residential Colony Known As Dlf Dilshad Ext. Part-Ii Bhopura, Loni Ghaziabad Up-201005</t>
  </si>
  <si>
    <t>Property Bearing No. Ws-1B, (Part Of Plot No. Ws-1) Khasra No. 148, Second Floor, Bhagat Singh Gali No. 1, Illaqa Shahdra, Delhi-110032</t>
  </si>
  <si>
    <t>Third Floor, Property Bearing No. 130, Situated At Village Gonda Chauhan Banger In The Abadi Mata Waligali No. 6, Ghona, Illaqa Shahdara, Delhi-110053</t>
  </si>
  <si>
    <t>Property Bearing No. 1/6596 (Old 1243 Out Of Khasra No. 1253/688/343) First Floor, Gali No. 5, Village Sikadarpur, East Rohtas Nagar, Shadara Delhi-110032.</t>
  </si>
  <si>
    <t>Free Hold Property No. 1/6828 3Rd Floor (With Roof Rights), East Rohtash Nagar, Shadara, Delhi-110032</t>
  </si>
  <si>
    <t>Flat No. S-2 Second Floor With Roof Rights, Property Bearing No. B-1/141, Block B-1, Near Natkhat Play School, Situated In Residential Area Known As Bhopura, Ghaziabad 201005</t>
  </si>
  <si>
    <t>All That Part And Parcel Of Land Situated At Built Up Upper Ground Floor Without Roof And Terrace Rights Of Property Bearing No. 1/3672, Out Of Khasra No. 584, Situated At In The Area Of Village Sikdar Pur, In Abadi Of Ram Nagar Extension, Loni
Road, Post Office Wali Gali No. 2, Illaqa Shahdara, New Delhi-110032 With All Common Facilities Such As Common Stairs From Ground Floor Onwards, Common Gallery, Passage, Parking, Common Right Of Roof Of Top Floor For Water Tank &amp; T.V.Antina, With The Rights Of The Terrace Together With Proportionate, Impartiable, Indivisible, Undivided Ownership Rights Of Land There Under. Boundaries: North:- Property Of Others, South :-Property Of
Others, East:- Road, West :- Property Of Others</t>
  </si>
  <si>
    <t>Property Is Undivided Part And Parcel Plot Of Land With Double Storey Building Constructed At 9, Rajpura Road, New Delhi110054</t>
  </si>
  <si>
    <t>Factory Land &amp; Building Located Near Hasanpur Bus Stop, Hapur Road Having Various Khasra As ( 2554/2561/2559/2563/2553/2558/2555/2562/2570/2579/2560/2578/2577/2598/2589/2576/2566/2567/2570/2675/2569/2567/2575/2654/2657) In Village Dasna District Ghaziabad U.P. Along With Primary Security By Way Of Hypothecation Of Plant &amp; Machinery And Equipment At Main Factory Land And Building At Dasna.</t>
  </si>
  <si>
    <t>Open Land At Dasna, Khata No. 1594 , Khasra No. 2556M ( 3 Bigha 5 Biswa 5 Biswansi At Dasna, Ghaziabad U.P. Bounded As Per Title Deed.</t>
  </si>
  <si>
    <t>Property At Khata No. 2448, Khasra No. 2674 At Dasna Ghaziabad U.P. &amp; Khata No. 445 Of Khasra No. 2675</t>
  </si>
  <si>
    <t>Residential Building At 1, Qusahpura, New No. Xiv 7425, Qureshi Nagar, Sadar Bazar Delhi. Bounded As Per Title Deed.</t>
  </si>
  <si>
    <t>Property At Khata No. 1570, Khasra No. 2573/4385 At Dasna, Ghaziabad U.P., Bounded As Per The Title Deed</t>
  </si>
  <si>
    <t>Property Bearing House No./Plot No. Entire First Floor (Without Roof Rights) With Undivided Proportionate Share In The Land Of Plot No.A-2445 (Old No. K-71), Sector-A, Forming A Part Of Khasra No. 61/15 In Residential Colony Named Greenfield, Village Sari Khawaja, Tehsil And Distt. Faridabad Haryana Bounded As:- North - Plot No. A-2446, South- Plot No. A-2444, East- Road, West- Plot No. A-2452</t>
  </si>
  <si>
    <t>Plot No 12 13 Khasra No 1114, Abadi Of Shanker Vihar Colony,Vill Shahpur Bamheta, Ghaziabad,U.P</t>
  </si>
  <si>
    <t>Flat No. 101, First Floor, Tower Greenwich, Block C, Grand Omaxe, Situated At Plot No.01,02 And 03, Secotr 93B, Noida, Gautam Budh Nagar, Up</t>
  </si>
  <si>
    <t>Residential House No. Gf-1, On Ground Floor, In Khasra No. 969 M, Situated On Plot No. 95-A, Mahendra Enclave, Village Rajapur, Paragana Dasna, Tehsil &amp; Distt. Ghaziabad Up</t>
  </si>
  <si>
    <t>Emt Of Residential Property No. A-163, Out Of Khasra No. 153, School Wali Gali, Opp. Panchayali Shiv Mandir, Village Ghonda Gurjan Khadar, North Ghonda, Illaqa Shahdara Delhi-110053</t>
  </si>
  <si>
    <t>Emt Of Property Bearing No. J-15/6, Within Part Of Khasra No. 666, Entire First Floor Without Roof Rights, Situated At Jai Parkash Nagar, In The Village Ghonda Gujran Khadar, Illaqa Shahdara Delhi-110031</t>
  </si>
  <si>
    <t>Non Agriculture Land At Khata No. 559, Land No. 46 Gha, Village Gauspur Taina Pargana Tehsil Khurja, District Bulandshahar Up, Boundaries- North-Link Road, South- Khet Of Sunil Singh, East- Khet Of Ram Gopal, West- Khet Of Nepal Singh</t>
  </si>
  <si>
    <t>Non Agriculture Land Situated At Gata No. 3513/3 Min. Mohalla City Station, Tehsil Khurja, District Bulandshahar Up Boundaries - North- Road Of Moon Cineplex, South- House Of Digar, East-Moon Cineplex, West- Dsm Real Estate Land</t>
  </si>
  <si>
    <t>Non Agriculture Land At Kh. No. 14 Of Gata No. 105 Village Hazratpur, Pargana And Tehsil Khurja, District Buland Shahar Up Boundaries- North- Link Road, South- Gata No. 104, East- Nali, West- Chak Road</t>
  </si>
  <si>
    <t>Free Hold Plot No. B-27, (Khasra No. 39), Sanskriti Garden, Village Roza Jalalpur, Tehsil Dadri, District Gautam Budh Nagar, Up Bounded As Under: North : Plot No. 26, South : Plot No. 28, East: Road 8 Feet Wide, West : Road 18 Feet Wide</t>
  </si>
  <si>
    <t>Shop No. Lg-05A, Lower Ground Floor, Ashiana Arcade, Situated At Plot No. C-1 Ashinsa Khand-Ii, Indirapuram, Ghaziabad
Boundaries - As Per Site Plan</t>
  </si>
  <si>
    <t>Luxury Apartment/Dwelling Unit Number H-0501 On 5Th Floor, Block H, Known As Sispal Vihar, Sector -49, Gurugram, Haryana.</t>
  </si>
  <si>
    <t>Equitable Mortgage Of - 3 Immovable Property Situated At C-116, Basement, Ground Floor, First Floor,Part Of Khasra No.568/2, Situated In The Area Of Village Tihar Colony Known As Fateh Nagar, Jail Road, New Delhi. Bounded By ( As Per Deed)</t>
  </si>
  <si>
    <t>G-26B, (Old No. A-6), Out Of Khasra No. 678.East Gokulpur, Amar Colony, Illaqa Shahdra, Delhoi-110094 , And G-26C, Out Of Khasra No.223, East Gokulpur, Amar Colony, Illaqa Shahdra, Delhi - 110094. Bounded As Per Title Deed.</t>
  </si>
  <si>
    <t>Shop No. 12A, Lower Ground, Krishna Palace, Basai Road,Sohana Chowk,Gurgaon, Haryana. Bounded As Per Title Deed.</t>
  </si>
  <si>
    <t>Shop No. 11 , Lower Ground, Krishna Palace, Basai Road, Sohana Chowk, Gurugram, Haryana. Bounded As Per Title Deed.</t>
  </si>
  <si>
    <t>Residential Property At K-4/20 Model Town-Ii, New Delhi</t>
  </si>
  <si>
    <t>Residential Property At E-4/21 D, Model Town -Ii, New Delhi</t>
  </si>
  <si>
    <t>Commercial Unit Plot No. A-7, Unit No. 601, 6Th Floor, Aggarwal Corporate Heights, Netaji Subhash Palace, District Center, Wazirpura New Delhi.</t>
  </si>
  <si>
    <t>Commercial Space At P-3-254, 2Nd Floor, Pool Bangash, Block A In Plaza -3 , Central Square Complex, Plot No.20, Situated In Manohar Lal Khurana Marg, Bara Hindu Rao, Delhi</t>
  </si>
  <si>
    <t>Commercial Property Of 5Th Floor, Vikas Surya Shopping Mall. Plot No. 18, District Center, Mangalam Palace, Sector-3, Rohini Delhi</t>
  </si>
  <si>
    <t>Commercial Space No. Sh-1, 2Nd Floor, Vardhman Grand Plaza, Tower- A, Plot No. 07, Sector -3, District Center, Manglam Place, Outer Ring Road, Rohini, Delhi</t>
  </si>
  <si>
    <t>Property Beearing No. 2517/X, 2Nd Floor, Plot No. 8, Block No.3, Khasra No. 856/195-196, Asaf Ali Raod, New Delhi</t>
  </si>
  <si>
    <t>Land Comprised In And Together Will All And Singular The Structures And Erections Theron, Both Present And Future On The Plot No. 52, Najafgarh Road - Industrial Area, Rama Road, New Delhi, Delhi</t>
  </si>
  <si>
    <t>Immovable Property Bearing Office No. 4A/, 4Rth Floor, Crown Plaza, Plot No. 27 &amp; 28, Sector -15A, Main Mathura Road, Faridabad, Haryana. Boundaries As Per Title Deed.</t>
  </si>
  <si>
    <t>Immovable Property Bearing Office No. 4A/11, 4Rth Floor, Crown Plaza, Plot No. 27 &amp; 28, Sector-15 A Main Mathura Road, Faridabad, Haryana. Boundaries As Per Title Deed.</t>
  </si>
  <si>
    <t>Immovable Property Bearing Office No. 4A/12, Fourth Floor, Crown Plaza, Plot No. 27 &amp; 28, Sector 15 A, Main Mathura Road, Faridabad, Haryana.</t>
  </si>
  <si>
    <t>Immovable Property Bearing Khata No. 19, Gata No. 593, Village Nagaula, Aligarh-Anoopsahar Road, Tehsil-Koil, District-Aligarh, Up. Bounderies As Per Title Deed.</t>
  </si>
  <si>
    <t>Factory Land &amp; Building And Plant And Machinary At Khata No. 168, Khasra No.-485, 11Th Km Stone, Aligarh-Delhi Gt Road, Pachpeda, Village - Koreh Rustampur, Tehsil-Ghabana, District-Aligarh U.P. Boundaries As Per Title Deed.</t>
  </si>
  <si>
    <t>All The Part And Parcel Of Property At Lower Ground, Commercial Office Bearing No. 29 &amp; 30 On Plot No. 4A &amp; 4B Commercial Complex, Devika Towers, Chander Nagar, Ghaziabad, Up</t>
  </si>
  <si>
    <t>Emg Of Industrial Unit/Service Center On Khewat No. 87 Khatoni No. 100, Mustil No. 20, Killa No. 21/2/2 (0-17), 22/1/2(1-9), Mustil No. 34 Killa No. 1/2(2-2), 2/1(3-6) 10/1(2-2), Village Khijuri, Tehsil Deharuthera, District-Rewari, Haryana.</t>
  </si>
  <si>
    <t>All That Piece And Parcel Of Industrial Property Located At B-115, Okhla Industrial Area, Phase I, New Delhi 110020.</t>
  </si>
  <si>
    <t>Residential Property At Plot No. 878 Block I At Palam Vihar, Gurgaon Haryana. Bounderies As Per Title Deed</t>
  </si>
  <si>
    <t>S.No. 43/2 Peepar Dhar Main Road Village Bhojpur Pargana And Tehsil Pohri District Shivpuri Mp.</t>
  </si>
  <si>
    <t>S.No. 43/1 Peepar Dhar Main Road Village Bhojpur, Pargana And Tehsil Pohri, District-Shivpuri, Madhya Pradesh.</t>
  </si>
  <si>
    <t>S.No 35/2 Peepar Dhar Main Road Village Bhojpur Pargana And Tehsil Pohri District Shivpuri Mp. Bounded As Per Sale Deed.</t>
  </si>
  <si>
    <t>S.No 35/1 Peepar Dhar Main Road Village Bhojpur Pargana And Tehsil Pohri District Shivpuri Mp. Bounded As Per Sale Deed.</t>
  </si>
  <si>
    <t>S.No 44/2 Peepar Dhar Main Road Village Bhojpur Pargana And Tehsil Pohri District Shivpuri Mp. Bounded As Per Sale Deed.</t>
  </si>
  <si>
    <t>S.No 44/4 Peepar Dhar Main Road Village Bhojpur Pargana And Tehsil Pohri District Shivpuri Mp. Bounded As Per Sale Deed.</t>
  </si>
  <si>
    <t>S.No 42/2 Peepar Dhar Main Road Village Bhojpur Pargana And Tehsil Pohri District Shivpuri Mp. Bounded As Per Sale Deed.</t>
  </si>
  <si>
    <t>Entire 2Nd Floor Without Roof/Terrace Right Out Of Property No. Rz-6K/11/563, Out Of Khasra No. 650, Situated In Revanue Estate Of Village-Nasirpur Colony Known As Indra Park, Palam Colony, New Delhi 110045</t>
  </si>
  <si>
    <t>Flat No. Sf-4, 2Nd Floor (Without Roof Rights)Lig, Plot No. B-46, Ganga Vihar Colony, Village Sadullabad, Pargana Loni, Tehsil &amp; District Ghazibad Up</t>
  </si>
  <si>
    <t>Commercial Shop Bearing No. G-3, On Ground Floor Towards Gurudwara Road, Bearing Municipal No.2502, Ward No. Xvi, Plot No. 305, Block-M, Naiwala Estate, Beadonpura, Karol Bagh, New Delhi-110005.</t>
  </si>
  <si>
    <t>Southern Eastern Terrace Above Third Floor , Towards Gali No.8, Build Up Property Bearing No.2502,Ward No.Xvi, Comprised In Plot No.305, Block-M, Naiwala Estate, Beadonpura, Gurudwara Road, Karol Bagh, New Delhi-110005.</t>
  </si>
  <si>
    <t>Equitable Mortgage Of Property Bearing No. Voi Conxi Or Peqeno Conxi Situated At Mundvei Vaddem, Vasco Da Gama, Goa.Enrolled Under Matriz No. 321 And Not Described In The Conservatoria Do Rigistopredial Sureyed Under Chalta No. 23 Of P.T., Sheet No. 63 Of Vasco, Goa.</t>
  </si>
  <si>
    <t>Flat No.B-206, On The 2Nd Floor, Sagar Building No. 31,Apna Ghar Unit No.11, Co-Operative Housing Society Ltd., Situated At Shree Swami Samarth Nagar, Andheri(West), Mumbai, Maharashtra-400053.</t>
  </si>
  <si>
    <t>Premises No. 133 C, 13Th Floor, Mittal Court, C-Wing, Plot No.224, Block-3, Backbay Reclamation Scheme, Nariman Point, Mumbai, Maharashtra.</t>
  </si>
  <si>
    <t>Premises No. 133 B, 13Th Floor, Mittal Court, C-Wing, Plot No.224, Block-3, Backbay Reclamation Scheme, Nariman Point, Mumbai, Maharashtra.</t>
  </si>
  <si>
    <t>Ground Floor Portion Up To The Ceiling Level, One Dwelling Unit, Where It Is And As It Is, Part Of Freehold Built Up Property No. C-54, (Plot No.54 In Block-C) Situated At Vivek Vihar, Delhi-110095 With Proportionate Rights Of Free Hold Land Underneath, Consisting Of Tow Bedrooms,One Drawing -Cum- Dining,Two Toilet-Cum-Bath, One Kitchan, One Rear Side Balcony.</t>
  </si>
  <si>
    <t>Property Bearing Pvt No. 950/7, One Room On First Floor Without Roof Rights, Being Part Of Property Bearing Municipal No 950, Ward No-Iii, Situated At Gali Tota Maina, Nahar Sadat Khan Behind Novelty Cinema, Delhi-110006.The Property Is Situated Behind Novelty Cinema.</t>
  </si>
  <si>
    <t>House No. 80 B, Second Floor, Without Roof Rights, Block - B, New Rajender Nagar, New Delhi.</t>
  </si>
  <si>
    <t>Plot No.4, Mustil No.14/10,9,12/1, Mauja Jharsetly, Kanchan School Wali Gali, Rajiv Colony, Sector 56, Ballabgarh, Faridabad, Haryana.</t>
  </si>
  <si>
    <t>House Comprised In Khasra No. 132/8/2,9,12/1,2 And 3/1 Sanjay Gandhi Memorial Nagar Nit Faridabad, Haryana.Bounded As East - Balance Portion, West - Plot No.206, North- Other Plot, South-Road.</t>
  </si>
  <si>
    <t>House Comprised In Plot No.111, Situated At Mauza Dabua Now Known As Dabua Colony, Nit Faridabad, Haryana.Bounded As : East- Plot, West- Road 11 Feet, North- Plot No.112, South-Plot No.110.</t>
  </si>
  <si>
    <t>Maruti Swift Dzire - Diesel,White-08/2015, Reg. No.- Dl1Z5660, Chasis No. Ma3Fjeb1S00810346, Eng. No. D13A2664864.</t>
  </si>
  <si>
    <t>Flat No. L-2A Ground Floor Lig At Plot No. A-51, Block-A, Krishna Apartment-Ii At Shalimar Garden, Main Pasond Loni, Ghaziabad, U.P.</t>
  </si>
  <si>
    <t>Flat No. Ff-03 First Floor Without Roof Rights Mig At Plot No. A-16, Block- A, Ganga Vihar, Loni ,Ghaziabad, U.P.</t>
  </si>
  <si>
    <t>Flat No. Ff-2 First Floor Without Roof Rights Mig At Plot No. 18, Block-B, Ganga Vihar,Loni, Ghaziabad,U.P.</t>
  </si>
  <si>
    <t>Flat No. Sf-4, 2Nd Floor With Roof Rights Mig At Plot No.1 Block-B1,Ganga Vihar,Loni,Ghaziabad,U.P.</t>
  </si>
  <si>
    <t>Flat No. Ugf-3 Without Roof Rights At Plot No.D-415, Indraprastha Colony, Ghaziabad,U.P.</t>
  </si>
  <si>
    <t>Entire 3Rd Floor With Roof And Terrace Rights, Part Of Built Up Property No Xvi/648,Khasra No 489/306/2 Gali Lakshmi Narayan (Gali No.19) Situated At Faiz Road/Joshi Road Karol Bagh New Delhi-110005.</t>
  </si>
  <si>
    <t>Property No Flat No Ff3 (Backside) First Floor Mig Plot No B-58 Block B, Khasra No 409 &amp; 410 Slf Ved Vihar Village Sadullabad, Pargana Loni Tehsil &amp; Dist. Ghaziabad Uttar Pradesh</t>
  </si>
  <si>
    <t>Immovable Property No. S-21, 2Nd Floor Without Roof, Khasra No. 618/407 Situated In The Area Of Village Uldhanpur In The Abadi Of Naveen Shahdara, Delhi-110032.</t>
  </si>
  <si>
    <t>Ff-03, Lig, First Floor, (Without Roof Rights),
(Backside) Plot No A-2/6 At D.L.F Ankur Vihar, Village Sadullahbad, Pargana-Loni, Ghaziabad U.P.</t>
  </si>
  <si>
    <t>Built Up Third Floor With Roof Rights, Out Of Khasra No.513/368/2, Bearing Property No.1/10323 Situated At Village Babarpur In
The Abadi Of West Gorakh Park, Illaqa, Shahdara,Delhi-110032.</t>
  </si>
  <si>
    <t>Built Up Free Hold Immoveable Property Bearing No 53/9, Ashok
Nagar, Tehar Ii, New Delhi 110018.</t>
  </si>
  <si>
    <t>Immovable Property., Flat No. F-2( L.I.G) (First Floor Without Roof Rights),Plot No. C-95, D.L.F, Dilshad Garden Extn-Ii,
Vill. Brahampur Alias Bhopura Loni Tehsil &amp; District
Ghaziabad U.P-201005.</t>
  </si>
  <si>
    <t>Built Up Property Second Floor (Without Roof Rights), Common Rights Of Stairs, Passage &amp; Others Common Facilities, Part Of
Bearing Property No.12, Out Of Khasra No. 714/200/1
&amp; 520/219/220/221, Situated At Village Maujpur, In The
Abadi Of Gali No. 3-A, Shri Ram Marg, Maujpur, Illaqa
Shahdara, Delhi-110053, Together With The Undivided
Proportionate Free Hold Rights Of The Land Underneath.</t>
  </si>
  <si>
    <t>Non Agriculture Land</t>
  </si>
  <si>
    <t>Commercial Shop In Sector -26, Noida Gautam Budh Nagar (Uttar Pradesh )</t>
  </si>
  <si>
    <t>Non Agricultre Land In Palwal Faridabad Haryana</t>
  </si>
  <si>
    <t>Commercial Office At Third Floor In Commercial Complex, Devika Towers, Chander Nagar, Ghaziabad, Up.</t>
  </si>
  <si>
    <t>Residential Plot At Nasirpur, Ghaziabad Near 3A, Nehru Nagar.</t>
  </si>
  <si>
    <t>Residential House At Sector 33, Noida, Gb Nagar, U.P.</t>
  </si>
  <si>
    <t>Residential House At Block B, Sector 33, Noida, Gb Nagar, U.P.</t>
  </si>
  <si>
    <t>Residential Flat Ground Floor In Pocket-7, Sector 82, Noida Up</t>
  </si>
  <si>
    <t>Residential Flat 1St Floor In Swarn Jayanti Puram Ghaziabad Up</t>
  </si>
  <si>
    <t>Residential Flat Ground Floor In Sanjay Nagar, Ghaziabad Up</t>
  </si>
  <si>
    <t>Residential Flat First Floor In Residential Colony, Brij Vihar, Ghaziabad Up</t>
  </si>
  <si>
    <t>Residential Plot In Mohan Nagar, Pargana Loni, Ghaziabad U.P</t>
  </si>
  <si>
    <t>Plant And Machinery In Daulatabad Industrial Area, Gurgaon, Haryana-122001</t>
  </si>
  <si>
    <t>Residential Flat First Floor In Block-27, Pocket-27, Sector 82 Noida</t>
  </si>
  <si>
    <t>Comercial Shop At Basai Darpur, Najafgarh, New Delhi - 110015</t>
  </si>
  <si>
    <t>Residential Flat In Swarn Jayanti Puram Residential Colony, Near Govinpuram, Ghaziabad Up -201002</t>
  </si>
  <si>
    <t>Residential Plot In Sama, Murad Nagar , Pargana Jalalabad, Ghaziabad U.P.</t>
  </si>
  <si>
    <t>Residential Flat In Sector -04, Tha, Lajpat Nagar, Sahibabad, Ghaziabad U.P.</t>
  </si>
  <si>
    <t>Residential Plot In Pargana Jalalabad, Ghaziabad U.P.</t>
  </si>
  <si>
    <t>Residential Plot In Laxman Vihar - Ii Gurgaon Haryana - 122001</t>
  </si>
  <si>
    <t>Residential Flat In Mansrover Park Shahdara Delhi 110032</t>
  </si>
  <si>
    <t>Residential Plot In Chawla Colony Ballabhgarh Faridabad, Haryana - 121001</t>
  </si>
  <si>
    <t>Residential Flat First Floor In West Groakh Park, Shahdara Delhi 110032</t>
  </si>
  <si>
    <t>Residential Flat Second Floor In Bhajanpura, Shahdara, New Delhi 110053</t>
  </si>
  <si>
    <t>Residential Flat Ground Floor In Vedvihar, Ghaziabad U.P.</t>
  </si>
  <si>
    <t>Residential Flat First Floor In Govindpuri, Kalkaji New Delhi - 110019</t>
  </si>
  <si>
    <t>Residential Flat Second Floor In Presently Residential Colony As Dlf Dilshad Extention-Ii Loni, Ghaziabad Up - 201102</t>
  </si>
  <si>
    <t>Residential Flat Ground Floor In Dilshad Extention - Ii In The Are Bhopura , Loni, Ghazibad Up</t>
  </si>
  <si>
    <t>Residential Plot In East Gorakh Park, Shahdra, Delhi 110032</t>
  </si>
  <si>
    <t>Residential Flat First Floor In Balbir Nagar Shahdara Delhi- 110032</t>
  </si>
  <si>
    <t>Residential Flat Second Floor In Balbir Nagar Shahdara Delhi- 110032</t>
  </si>
  <si>
    <t>Residential Flat In Dlf Dilshad Extn.Ii,Bhopura,
Sahibabad, Loni Ghaziabad, Up.</t>
  </si>
  <si>
    <t>Residential Flat First Floor In Yamuna Vihar, Delhi- 110053.</t>
  </si>
  <si>
    <t>Residential Flat Second Floor In Tahripur Illaqa Shahdara, Delhi-110095</t>
  </si>
  <si>
    <t>Residential Plot In Bindapur, Uttam Nagar, New Delhi-110059.</t>
  </si>
  <si>
    <t>Residential Flat Ground Floor, In Dilshad Colony, Delhi 110095</t>
  </si>
  <si>
    <t>Residential Flat Upper Ground Floor In Dlf Dilshad Ext. Part Ii, Bhopura,Loni, Ghaziabad Up 201005</t>
  </si>
  <si>
    <t>Residential Flat Ground Floor In Dlf Dilshad Ext. Part-Ii Bhopura, Loni Ghaziabad Up-201005</t>
  </si>
  <si>
    <t>Residential Plot In Illaqa Shahdra, Delhi-110032</t>
  </si>
  <si>
    <t>Residential Flat Third Floor In Ghona, Illaqa Shahdara, Delhi-110053</t>
  </si>
  <si>
    <t>Residential Plot In East Rohtas Nagar, Shadara Delhi-110032.</t>
  </si>
  <si>
    <t>Residential Plot In East Rohtash Nagar, Shadara, Delhi-110032</t>
  </si>
  <si>
    <t>Residential Flat Second Floor In Situated In Residential Area Known As Bhopura, Ghaziabad 201005</t>
  </si>
  <si>
    <t>Residential Plot In Illaqa Shahdara, New Delhi-110032</t>
  </si>
  <si>
    <t>Residential Plot In Rajpura Road, New Delhi110054</t>
  </si>
  <si>
    <t>Residential Plot In Near Bangali Market New Delhi 110001</t>
  </si>
  <si>
    <t>Residential Plot In Dasna Ghaziabad U.P.</t>
  </si>
  <si>
    <t>Residential Plot In Dasna Ghaziabad U.P</t>
  </si>
  <si>
    <t>Residential Plot In Qureshi Nagar, Sadar Bazar, Delhi</t>
  </si>
  <si>
    <t>Residential Flat First Floor In Sari Khawaja, Faridabad Haryana</t>
  </si>
  <si>
    <t>Residential Plot At Shanker Vihar, Bamheta, Ghaziabad, U.P.</t>
  </si>
  <si>
    <t>Residential Flat At 1St Floor, Block C, Sector 93B, Noida, Gb Nagar, U.P.</t>
  </si>
  <si>
    <t>Residential Flat Dlf Dilshad Ext. , Bhopura, Ghaziabad, U.P.</t>
  </si>
  <si>
    <t>Residential Plot At 1St Floor, Kavi Nagar, Ghaziabad, U.P.</t>
  </si>
  <si>
    <t>Residential Flat Ground Floor In Rajapur, Paragana Dasna, Ghaziabad Up</t>
  </si>
  <si>
    <t>Residential Plot In Ghonda Gurjan Khadar, North Ghonda, Illaqa Shahdara Delhi-110053</t>
  </si>
  <si>
    <t>Residential Plot In Pargana Dasna, Ghaziabad Up</t>
  </si>
  <si>
    <t>Residential Flat In Ghonda Gujran Khadar, Illaqa Shahdara Delhi-110031</t>
  </si>
  <si>
    <t>Non Agriculture Land In Brahimpur, Junedpur Urf Mauzpur Khurja, Bulandshahar</t>
  </si>
  <si>
    <t>Non Agriculture Land In Gauspur Taina Pargana Khurja, Bulandshahar Up,</t>
  </si>
  <si>
    <t>Residential Plot In Roza Jalalpur, Dadri, Gautam Budh Nagar,Ghaziabad Up</t>
  </si>
  <si>
    <t>Commercial Shop In Ashinsa Khand-Ii, Indirapuram, Ghaziabad</t>
  </si>
  <si>
    <t>Residential Flat Ground Floor In Sector-2B Vasundhara Enclave Ghaziabad U.P.</t>
  </si>
  <si>
    <t>Residential Flat In Sispal Vihar, Sector-49 Gurugram, Haryana.</t>
  </si>
  <si>
    <t>Residential Flat Ground Floor, First Floor In Tihar Colony, Jail Road, New Delhi</t>
  </si>
  <si>
    <t>Residential Plot In East Gokulpur, Amar Colony, Illaqa Shahdra, Delhi - 110094.</t>
  </si>
  <si>
    <t>Commercial Shop Lower Ground In Basai Road, Sohana Chowk , Gurgaon, Haryana</t>
  </si>
  <si>
    <t>Residential Plot In Model Town -Ii New Delhi</t>
  </si>
  <si>
    <t>Commercial Plot 6Th Floor In Netaji Subhash Palace,District Center,Wazirpura, New Delhi</t>
  </si>
  <si>
    <t>Commercial Shop 2Nd Floor In Manohar Lal Khurana Marg, Bara Hindu Rao, Delhi</t>
  </si>
  <si>
    <t>Commercial Shop 5Th Floor, In District Center, Mangalam Palace, Sector-3, Rohini Delhi</t>
  </si>
  <si>
    <t>Commercial Shop 2Nd Floor In Sector -3, District Center, Manglam Place, Outer Ring Road, Rohini, Delhi</t>
  </si>
  <si>
    <t>Residential Flat In Asaf Ali Raod, New Delhi</t>
  </si>
  <si>
    <t>Residential Plot In Najafgarh Road - Industrial Area, Rama Road, New Delhi, Delhi</t>
  </si>
  <si>
    <t>Residential Flat 4Rth Floor In Sector -15A, Main Mathura Road, Faridabad, Haryana.</t>
  </si>
  <si>
    <t>Residential Plot In Anoopsahar Road,Koil,Aligarh, Up</t>
  </si>
  <si>
    <t>Commercial Shop Lower Ground In Commercial Complex, Devika Towers, Chander Nagar, Ghaziabad, Up</t>
  </si>
  <si>
    <t>Residentail Plot In Deharuthera,Rewari, Haryana.</t>
  </si>
  <si>
    <t>Residential Plot In Kanta Guri Colony Sector-7 Surya Nagar ,Dabri,Ghaziabad U.P.</t>
  </si>
  <si>
    <t>Residential Plot In Okhla Industrial Area, Phase I, New Delhi 110020.</t>
  </si>
  <si>
    <t>Residential Plot In Palam Vihar, Gurgaon Haryana.</t>
  </si>
  <si>
    <t>Residential Plot In Bhojpur Pargana And,Pohri,Shivpuri Mp.</t>
  </si>
  <si>
    <t>Residential Plot In Bhojpur Pargana And Tehsil Pohri District Shivpuri Mp.</t>
  </si>
  <si>
    <t>Residential Plot In Mundka, Delhi - 110041</t>
  </si>
  <si>
    <t>Residential Flat 2Nd Floor In Indra Park, Palam Colony, New Delhi 110045</t>
  </si>
  <si>
    <t>Residential Flat 3Rd Floor In Block-A, Vishnu Enclave, Dasna, Ghaziabad (Up).</t>
  </si>
  <si>
    <t>Residential Flat 2Nd Floor In Pargana Loni, Tehsil &amp; District Ghazibad Up</t>
  </si>
  <si>
    <t>Commercial Shop On Ground Floor In Naiwala Estate, Beadonpura, Karol Bagh, New Delhi-110005.</t>
  </si>
  <si>
    <t>Residential Flat On Third Floor In Block-M, Naiwala Estate, Beadonpura, Gurudwara Road, Karol Bagh, New Delhi-110005.</t>
  </si>
  <si>
    <t>Residential Flat Entire First &amp; Second Floor In Roshnara Road, Subji Mandi, Delhi-110007</t>
  </si>
  <si>
    <t>Commercial Shop In Dlf Dilshad Extension- Ii, Ghaziabad, Up-201005.</t>
  </si>
  <si>
    <t>Residential Plot In Mundvei Vaddem, Vasco Da Gama, Goa.</t>
  </si>
  <si>
    <t>Residential Flat 2Nd Floor In Shree Swami Samarth Nagar, Andheri(West), Mumbai, Maharashtra-400053.</t>
  </si>
  <si>
    <t>Residential Flat 13Th Floor In Nariman Point, Mumbai, Maharashtra.</t>
  </si>
  <si>
    <t>Residential Plot In Behreki Saidabad, Nearby Birsang Pur, Bhagwanpur, Haridwar, U.K-247668</t>
  </si>
  <si>
    <t>Residential Flat Ground Floor In Situated At Vivek Vihar, Delhi-110095</t>
  </si>
  <si>
    <t>Residential Flat In Dlf, Dilshad Extension-Ii, Bhopura, Ghaziabad, Up.</t>
  </si>
  <si>
    <t>Residential Flat First Floor In Situated At Gali Tota Maina, Nahar Sadat Khan Behind Novelty Cinema, Delhi-110006.</t>
  </si>
  <si>
    <t>Residential Flat In New Rajender Nagar, New Delhi.</t>
  </si>
  <si>
    <t>Residential Plot In Rajiv Colony, Sector 56, Ballabgarh, Faridabad, Haryana.</t>
  </si>
  <si>
    <t>Residential Plot In Sanjay Gandhi Memorial Nagar Nit Faridabad Haryana.</t>
  </si>
  <si>
    <t>Industrial Plot In Royal Industrial Area, Kawara Sub, Faridabad, Haryana.</t>
  </si>
  <si>
    <t>Residential Plot In Dabua Colony, Nit Faridabad, Haryana.</t>
  </si>
  <si>
    <t>Residential Flat Ground Floor In Block-A, Krishna Apartment-Ii At Shalimar Garden, Main Pasond Loni, Ghaziabad, U.P.</t>
  </si>
  <si>
    <t>Residential Flat First Floor In Block-A, Ganga Vihar, Loni, Ghaziabad,U.P</t>
  </si>
  <si>
    <t>Residential Flat Second Floor In Block-B1,Ganga Vihar,Loni,Ghaziabad,U.P.</t>
  </si>
  <si>
    <t>Residential Flat In Indraprastha Colony, Ghaziabad,U.P.</t>
  </si>
  <si>
    <t>Residential Flat 3Rd Floor In Faiz Road/Joshi Road Karol Bagh New Delhi-110005</t>
  </si>
  <si>
    <t>Residential Flat In Sadullahbad, Pargana Loni Tehsil &amp; Dist. Ghaziabad Uttar Pradesh</t>
  </si>
  <si>
    <t>Residential Flat 2Nd Floor In Uldhanpur In The Abadi Of Naveen Shahdara, Delhi-110032</t>
  </si>
  <si>
    <t>Residential Flat First Floor In Sadullahbad, Pargana-Loni, Ghaziabad U.P.</t>
  </si>
  <si>
    <t>Residential Flat Third Floor In West Gorakh Park, Illaqa, Shahdara,Delhi-110032.</t>
  </si>
  <si>
    <t>Residential Plot In Ashok
Nagar, Tehar Ii, New Delhi 110018.</t>
  </si>
  <si>
    <t>Residential Flat First Floor In Brahampur Alias Bhopura Loni Tehsil &amp; District
Ghaziabad U.P-201005.</t>
  </si>
  <si>
    <t>Residential Flat Second Floor In Shri Ram Marg, Maujpur, Illaqa
Shahdara, Delhi-110053</t>
  </si>
  <si>
    <t>Industrial Village Bhamrola, Tehsil Khair, Distt. Aligarh</t>
  </si>
  <si>
    <t>Residential Flat Hig, “Shivanam Group Housing “, Plot No-1, Block-A, Shalimar Garden, Extension-2, Ghaziabad</t>
  </si>
  <si>
    <t>M/s MK Ducting</t>
  </si>
  <si>
    <t>EMT of Part of Property Bearing No. 27, Out of Khasra No. 289, Situated in the area of Village Nasirpur, Delhi State Colony Known as West Sagarpur, New Delhi-110046 (Ground Plus Four Storey Residential Building) Bounded as East: gali 10ft Wide, West: Road 15ft Wide, North: Plot No. 13, South: Plot No. 26</t>
  </si>
  <si>
    <t xml:space="preserve">27.18 Sq. Mtrs. </t>
  </si>
  <si>
    <t>Amit Kumar Mishra</t>
  </si>
  <si>
    <t>95388-54673</t>
  </si>
  <si>
    <t>Residential Plot at Nasirpur, New Delhi, Delhi</t>
  </si>
  <si>
    <t>S.B.M Auto Traders</t>
  </si>
  <si>
    <t>Siyaram Upadhyay S/o Dharmnath Upadhyay</t>
  </si>
  <si>
    <t>ChevRolet Enjoy, Model- 2014, Color - Saloon, Registration No. - DL8CV3205, Engine No. 10CL2Z142320118, Chassis No. MA6HBEHAEDH024631</t>
  </si>
  <si>
    <t>Maruti WagonR (Commercial ), Model- 2016, Color-White, Engine NO. K10BN7676969, Chassis No. MA3EWDE1S00A09873</t>
  </si>
  <si>
    <t>Maruti WagonR (Commercial ), Model- 2016, Color-White, Engine NO. DL 1RTB 0699, Chassis No. MA3EWDE1S00A68307</t>
  </si>
  <si>
    <t>Chev Rolet Enjoy, Model - 2014, (White)</t>
  </si>
  <si>
    <t>Maruti WagonR(Commercial), Model-2016 (White)</t>
  </si>
  <si>
    <t>Morigate, New Delhi</t>
  </si>
  <si>
    <t>Mayur Vihar Phase 3</t>
  </si>
  <si>
    <t>95388-54674</t>
  </si>
  <si>
    <t>95388-54675</t>
  </si>
  <si>
    <t>95388-54676</t>
  </si>
  <si>
    <t>2NDRS05BC795</t>
  </si>
  <si>
    <t>2NDR05BC796</t>
  </si>
  <si>
    <t>2NDR05BC797</t>
  </si>
  <si>
    <t>2NDR05BC798</t>
  </si>
  <si>
    <t>1EDCS05BC799</t>
  </si>
  <si>
    <t>1EDCS05BC800</t>
  </si>
  <si>
    <t>1EDCP05BC801</t>
  </si>
  <si>
    <t>1EDCP05BC802</t>
  </si>
  <si>
    <t>1EDCS05BC803</t>
  </si>
  <si>
    <t>025510</t>
  </si>
  <si>
    <t>1EDCS05BC804</t>
  </si>
  <si>
    <t>1EDCS05BC805</t>
  </si>
  <si>
    <t>1EDCP05BC806</t>
  </si>
  <si>
    <t>1EDCP05BC807</t>
  </si>
  <si>
    <t>1EDCP05BC808</t>
  </si>
  <si>
    <t>1EDCP05BC809</t>
  </si>
  <si>
    <t>1EDCP05BC810</t>
  </si>
  <si>
    <t>1EDCP05BC811</t>
  </si>
  <si>
    <t>1EDCP05BC812</t>
  </si>
  <si>
    <t>1EDCP05BC813</t>
  </si>
  <si>
    <t>1EDCP05BC814</t>
  </si>
  <si>
    <t>Mayur vihar</t>
  </si>
  <si>
    <t>1EDCP05BC815</t>
  </si>
  <si>
    <t>1EDCP05BC816</t>
  </si>
  <si>
    <t>1EDCS05BC817</t>
  </si>
  <si>
    <t>1EDCS05BC818</t>
  </si>
  <si>
    <t>5NDBS04BC819</t>
  </si>
  <si>
    <t>Stresseed Asset Management Branch, Delhi</t>
  </si>
  <si>
    <t>5NDBP04BC820</t>
  </si>
  <si>
    <t xml:space="preserve">Asset Recovery Branch </t>
  </si>
  <si>
    <t>5NDBP04BC821</t>
  </si>
  <si>
    <t>5NDBP04BC822</t>
  </si>
  <si>
    <t>5NDBP04BC823</t>
  </si>
  <si>
    <t>5NDBP04BC824</t>
  </si>
  <si>
    <t>5NDBP04BC825</t>
  </si>
  <si>
    <t>5NDBS04BC826</t>
  </si>
  <si>
    <t>5NDBS04BC827</t>
  </si>
  <si>
    <t>5NDBP04BC828</t>
  </si>
  <si>
    <t>5NDBS04BC829</t>
  </si>
  <si>
    <t>5NDBS04BC830</t>
  </si>
  <si>
    <t>5NDBS04BC831</t>
  </si>
  <si>
    <t>5NDBP04BC832</t>
  </si>
  <si>
    <t>5NDBS04BC833</t>
  </si>
  <si>
    <t>5NDBS04BC834</t>
  </si>
  <si>
    <t>5NDBS04BC835</t>
  </si>
  <si>
    <t>5NDBS04BC836</t>
  </si>
  <si>
    <t>5NDBP04BC837</t>
  </si>
  <si>
    <t>5NDBP04BC838</t>
  </si>
  <si>
    <t>5NDBP04BC839</t>
  </si>
  <si>
    <t>5NDBS04BC841</t>
  </si>
  <si>
    <t>5NDBS04BC842</t>
  </si>
  <si>
    <t>5NDBP04BC843</t>
  </si>
  <si>
    <t>5NDBS04BC844</t>
  </si>
  <si>
    <t>5NDBP04BC845</t>
  </si>
  <si>
    <t>5NDBP04BC846</t>
  </si>
  <si>
    <t>5NDBP04BC847</t>
  </si>
  <si>
    <t>5NDBP04BC848</t>
  </si>
  <si>
    <t>5NDBP04BC849</t>
  </si>
  <si>
    <t>5NDBP04BC850</t>
  </si>
  <si>
    <t>5NDBS04BC851</t>
  </si>
  <si>
    <t>5NDBP04BC852</t>
  </si>
  <si>
    <t>5NDBP04BC853</t>
  </si>
  <si>
    <t>5NDBP04BC854</t>
  </si>
  <si>
    <t>5NDBP04BC855</t>
  </si>
  <si>
    <t>5NDBP04BC856</t>
  </si>
  <si>
    <t>5NDBS04BC857</t>
  </si>
  <si>
    <t>Holumbi</t>
  </si>
  <si>
    <t>Shalimar Bagh, Delhi</t>
  </si>
  <si>
    <t>SSI Finance Branch, Noida Sec-15</t>
  </si>
  <si>
    <t>Vivek Vihar Branch</t>
  </si>
  <si>
    <t>Mukhmelpur Branch</t>
  </si>
  <si>
    <t>Deepali Chowk</t>
  </si>
  <si>
    <t>Asset Recovery Management Branch, Delhi</t>
  </si>
  <si>
    <t>003365</t>
  </si>
  <si>
    <t>Residential Flat 14th Floor in Crossing Republik Dhundahera, Ghaziabad Up</t>
  </si>
  <si>
    <t>426.42 Sq. Mtrs. And covered area 250.53 Sq. Mtrs.</t>
  </si>
  <si>
    <t>Residential Flat 2nd Floor in Sector-09, Gurgaon, Haryana.</t>
  </si>
  <si>
    <t>Mrs. Jahan ara W/O Mr. Mohd Qasim</t>
  </si>
  <si>
    <t>Residential Flat Second Floor, in Ankur Vihar, Ghaziabad, U.P.</t>
  </si>
  <si>
    <t>Ram Kumar Verma (Smt. Savitri and Other Legal Heirs of Late Sh. Ram Kumar Verma</t>
  </si>
  <si>
    <t>Residential Property No. III/43, 2nd Floor &amp; 3rd Floor, Gali Shuklan, Chhota Bazar, Shahdara, Delhi</t>
  </si>
  <si>
    <t>Residential Flat in Ground Floor, sector 16A, Vasundhara, Ghaziabad. UP</t>
  </si>
  <si>
    <t>Flat No-603, Ground Floor, sector 16A, Vasundhara, Ghaziabad. UP</t>
  </si>
  <si>
    <t>Residential Flat IInd Floor in Pargana-Loni, Ghaziabad UP.</t>
  </si>
  <si>
    <t>Built up Flat No. MS-3, IInd Floor, Mig Flat Back Side with Roof Right, Plot No. B-2, DLF Dilshad extn-2, Village Brahpur urf Bhopura, Pargana-Loni, Ghaziabad UP.</t>
  </si>
  <si>
    <t>Basement In Seelampur, Illaqa Shahdara Delhi-110031</t>
  </si>
  <si>
    <t>Two shops in basement upto Ceiling Level,part of built up property No. X/3470, Out Of Khasra No. 248/ Situated at new Jain market, Raghubarpura No. 2 Gandhi Nagar, In The Area Of Village Seelampur, Illaqa Shahdara Delhi-110031</t>
  </si>
  <si>
    <t>Basement Plot In Seelampur, Illaqa Shahdara Delhi-110031</t>
  </si>
  <si>
    <t>Mobile Phones, Mobile Accessories And Electronics Items.</t>
  </si>
  <si>
    <t>A Part Of Freehold Residential Property Bearing No.B-5, Situated At Vivek Vihar, Phase-I, Delhi-110095. (Entire Ground Floor Portion Upto The Extent Of Ceiling Level, Alongwith Its Whole Of Structures Of Eight Bed Rooms, Two Kitchen, Two Drawing Cum Dinni</t>
  </si>
  <si>
    <t>Commercial Shop First Floor In Prakash Indl. Estate, Ghaziabad Up.</t>
  </si>
  <si>
    <t>Residential Flat in B-5 Vivek vihar,Delhi</t>
  </si>
  <si>
    <t>M/S Sanwali Impex Pvt.Ltd</t>
  </si>
  <si>
    <t>Residential Flat No. 2A On IInd Floor Of The Building With One Covered Car Parking Space On The Ground Floor Of The Said Building Together With The Undivided Proportionate Impatrtible Share In The Land Comparised In The Said Premises No. 109, Raja Ram Mohan road , P.S. Behala, Kolkatta</t>
  </si>
  <si>
    <t>Sh. Rajeev Sharma and Smt. Jyoti Sharma</t>
  </si>
  <si>
    <t>Residential Flat No.611, Fifth Floor in Supertech Estate Regent Block Situated at Village Prahlad Garhi Tehsil &amp; Distt Ghaziabad up</t>
  </si>
  <si>
    <t>572.26 Sq. Feet.</t>
  </si>
  <si>
    <t>Prahlad Garhi</t>
  </si>
  <si>
    <t>M/s ACCIL Coporation Private Limited</t>
  </si>
  <si>
    <t>Residential Plot in Raj Mahal Palace Scheme, Jaipur, Rajsthan - 302001.</t>
  </si>
  <si>
    <t>All that piece and parcel of lease hold land together with construction and structures thereon being hotel known as Holiday Inn located at Plot No. 1, Raj Mahal Palace Scheme, Sahkar Circel, Sardar Patel Marg, Jaipur, Rajsthan - 302001.With all that hotel fixed furniture, Plant and machinary along with allied items located at the hotel knows as Holiday Inn Located at Plot No. 1, Raj Mahal Palace Scheme, Jaipur, Rajsthan - 302001.</t>
  </si>
  <si>
    <t>5250 Sq. Mtrs.</t>
  </si>
  <si>
    <t>Jaipur</t>
  </si>
  <si>
    <t>Sahkar Circel</t>
  </si>
  <si>
    <t>M/S Aanandam Jewellers</t>
  </si>
  <si>
    <t>Commercial Shop on Ground Floor in Naiwala Estate, Beadon Pura, Karol Bagh, New Delhi - 110005.</t>
  </si>
  <si>
    <t>All that part and parcel of Ground Floor Commercial Shop bearing Pvt No. 1 &amp; 2 (Without Roof Rights) on Property bearing Muncipal No. 2728, Ward No. XVI, Built on Plot/Khasra No. 25, Gali No 23 &amp; 24, Block - P, Situated at Naiwala Estate, Beadon Pura, Karol Bagh, New Delhi - 110005. On the North : Gali no. 24, On the South: Gali No. 23, On the East: Property MPL No. 2729, On the West Property MPL No. 2727.</t>
  </si>
  <si>
    <t>237.78 Sq. feet.</t>
  </si>
  <si>
    <t>All that part and parcel of Ground floor Commercial Shop (without roof rights) bearing Pvt No. 3 &amp; 4 on property bearing Muncipal No. 2728, Ward No, XVI, Built on Plot/Khasra No. 25, Gali No. 23 &amp; 24, Block - P, Situated at Naiwala Estate, Beadon Pura, Karol Bagh, New Delhi - 110005. On the North: Gali No. 24, On the South: Gali No. 23, On the East: Property MPL No. 2729, On the West Property MPL No. 2727.</t>
  </si>
  <si>
    <t>263.94 Sq. feet</t>
  </si>
  <si>
    <t>M/s Diamond Jewel Corporation</t>
  </si>
  <si>
    <t>Ground Floor Commercial Shops (Without Roof Rights), Portions bearing Pvt No. 8, 9, 10 on Property bearing Muncipal no. 2728, Ward No. XVI, Built on Plot/Khasra No. 25, Gali No. 23 &amp; 24, Situated at Naiwala Estate Beadon Pura, Karol Bagh, New Delhi - 110005. On the North: Gali No. 24, On the South: Gali No. 23, On the East: Property MPL No. 2729, On the West: Property MPL No. 2727.</t>
  </si>
  <si>
    <t>M/s Jesus Developers Pvt Ltd</t>
  </si>
  <si>
    <t>406.82 Sq. feet</t>
  </si>
  <si>
    <t>M/S Pavitra Milk Products Pvt Ltd.</t>
  </si>
  <si>
    <t>Commercial Plot in Industrial Area EPIP, Neemrana, Bahrod, Alwar, Rajsthan.</t>
  </si>
  <si>
    <t>All that part and parcel of Lease Hold industrial property on industrial Plot No. H-83, H1-103, H1-104, at Industrial Area EPIP, Neemrana, Tehsil - Bahrod, District - Alwar, Rajsthan.Along with item No. 2 i.e., Plant &amp; Machinery. Bounded as under: On the North:- Property No. F-78, On the South :- Road, On the East :- Property No. G-123/Road, On the West :- Road.</t>
  </si>
  <si>
    <t>1846 Sq. Mtrs.</t>
  </si>
  <si>
    <t>Bahrod</t>
  </si>
  <si>
    <t>Plant &amp; Machinary; Note: Item No. 1 &amp; Item No. 2 will be sold together to the highest bidder, but item No. 2.</t>
  </si>
  <si>
    <t>M/S Raj BuildCon Construction Ltd</t>
  </si>
  <si>
    <t>Residential Flat 4rth floor in Tech Park Sector - 48, Sohana road, Gurgaon, Haryana.</t>
  </si>
  <si>
    <t>All that piece and Parcel of Unit No. 404-A, 404-B, 4rth Floor without roof rights, Weldon Tech Park Sector - 48, Sohana road, Gurgaon, Haryana. Property description as: On the North:- Corridor/office No. 410 &amp; 411 B, On the South :- Other property, On the East: office No. 405, On the West:- Office No. 403.</t>
  </si>
  <si>
    <t>2688 Sq. Feet</t>
  </si>
  <si>
    <t>Sohana Road</t>
  </si>
  <si>
    <t>M/s Takshila Retail Pvt. Ltd.</t>
  </si>
  <si>
    <t>Commercial Plot First Floor in South Extension- 1, New Delhi - 110049</t>
  </si>
  <si>
    <t>Commercial property being rear side portion at First Floor situated at Property No. G 8 South Extension- 1, New Delhi - 110049. The Property Bounded as : North :- Road, South:- Service Lane, East : Property No. G-9, West :- Road.</t>
  </si>
  <si>
    <t>Sh. Dinesh Kumar Sehgal S/o Late. Sh. S.L. Sehgal</t>
  </si>
  <si>
    <t>450 Sq. Feet</t>
  </si>
  <si>
    <t>South Extension- 1</t>
  </si>
  <si>
    <t>Commercial Plot Second Floor in South Extension- 1, New Delhi - 110049</t>
  </si>
  <si>
    <t>Commercial Property being rear side portion at Second Floor situated at Property No. G-8, South Extension- 1 , New Delhi- 110049.The Property bounded by: North- Road, South :- Service Lane, East:- Property No. G-9, West:- Road.</t>
  </si>
  <si>
    <t>Smt. Harsh Sehgal W/o Sh. Dinesh Sehgal</t>
  </si>
  <si>
    <t>Commercial Plot Ground and first Floor in South Extension- 1, New Delhi - 110049</t>
  </si>
  <si>
    <t>Plot No. H-64, (Ground Floor and First Floor without roof rights) Soutn Extension - 1, New Delhi - 110049.</t>
  </si>
  <si>
    <t>1350 Sq. Feet</t>
  </si>
  <si>
    <t>Mr. Chetan Singh</t>
  </si>
  <si>
    <t>Residential Flat 12th Floor in Sector-75 Faridabad, Haryana.</t>
  </si>
  <si>
    <t>Residential Flat No. E-1202, Situated on 12th Floor of Tower- E in the multi Storied, Residential Housing complex Known as THE RESORT developed on the portion of the Land Situated at Sector-75 Faridabad, Haryana.</t>
  </si>
  <si>
    <t>2016 Sq. feet</t>
  </si>
  <si>
    <t>M/S Iskon Engineers Prop: Mr Yogesh Dakoria</t>
  </si>
  <si>
    <t>Residential Plot in nearby Dabchik, Mauza Bhulwana Hodel Palwal, Haryana.</t>
  </si>
  <si>
    <t>The Residential Property Khata No. 397/447, Rect No. 11, Killa No. 11(4-5). 12(6-18), 19/1(4-2) situated nearby Dabchik, Mauza Bhulwana Hodel District Palwal, Haryana.Bounded as North - Property No. 30, South - Property No. 32, East - Road, West - Road.</t>
  </si>
  <si>
    <t>Shri Yogesh Dakoria, Sh Parvesh Kumar, Sh, Dinesh Kumar sons of Sh. Lakshmi Singh</t>
  </si>
  <si>
    <t>302.50 Sq. Yards</t>
  </si>
  <si>
    <t>Mr. Mangat Ram Nand Kishore</t>
  </si>
  <si>
    <t>Residential Plot in New Anaj Mandi Ballabgarh, Faridabad, Haryana - 121004.</t>
  </si>
  <si>
    <t>Property No. 31 New Anaj Mandi Ballabgarh, Faridabad, Haryana - 121004.Bounded as : North - Property No. 30, South - Property No. 32, East - Road, West - Road.</t>
  </si>
  <si>
    <t>227.7 Sq. Yards</t>
  </si>
  <si>
    <t>Mr. Amit Jacob Singh &amp; MS Shabnam</t>
  </si>
  <si>
    <t>Residential Flat on Ground Floor in Pocket - 12, Sector - 20, Rohini, Delhi - 110085.</t>
  </si>
  <si>
    <t>Residential Flat on Ground Floor situated at without roof rights Plot No. 67, Pocket - 12, Sector - 20, Rohini, Delhi - 110085.</t>
  </si>
  <si>
    <t>Mr. Amit Jacob Singh and Shabnam Siingh</t>
  </si>
  <si>
    <t>Mr. Devender Singh Malik S/o Sh. Avtar Singh</t>
  </si>
  <si>
    <t>Residential Plot in Sector - 05, Rajendra Nagar, Ghaziabad, Uttar Pradesh</t>
  </si>
  <si>
    <t>Built up Property bearing on 02/72, Block-2, (Sector - 2, T.H.A), Sector - 05, Rajendra Nagar, Ghaziabad, Uttar Pradesh.Bounded as : North - Plot No. 73, South - Plot No. 71, East - Plot No. 67, West - Road 40 feet wide.</t>
  </si>
  <si>
    <t>289.86 Sq. Mtrs.</t>
  </si>
  <si>
    <t>M/s Saraal Surgical Products Pvt Ltd.</t>
  </si>
  <si>
    <t>Residential Flat First Floor in Pargana Loni Ghaziabad, Uttar Pradesh</t>
  </si>
  <si>
    <t>Flat No. F-102, First Floor, Tower No. F "Grand Savanna" Raj Nagar Extension, NH-58, Village - Noor Nagar, Pargana Loni, Tehsil &amp; District - Ghaziabad, Uttar Pradesh.Bounded as : East - Entrance of Flat/Common Corridor, West - Other Flat, North - Open area/Park beyond the Road, South - Flat No. F-101.</t>
  </si>
  <si>
    <t>Smt. Pallavi Bhardwaj</t>
  </si>
  <si>
    <t>Immovable Property Factory land &amp; Building at Kissam - Gharbar, Mouza - Godiput, Matiapada, S.R. Jatni, Tehsil - Delanga, District - Puri, District Sub-Registrar, Bhubaneshwar, Orissa.</t>
  </si>
  <si>
    <t>Smt. Sumitra Moahpatra</t>
  </si>
  <si>
    <t>124015.32 Sq. feet (including Plant &amp; Machinary)</t>
  </si>
  <si>
    <t>Orissa</t>
  </si>
  <si>
    <t>Bhubneshwar</t>
  </si>
  <si>
    <t>Puri</t>
  </si>
  <si>
    <t>M/s BVM Enterprises</t>
  </si>
  <si>
    <t>Residential Flat 8rth Floor in Alwar Bypass Road, Bhiwadi, Tijara, Alwar, Rajsthan.</t>
  </si>
  <si>
    <t>Flat No. 812, Tower - Sapphire - I, 8th Floor, Village Saidpur, Alwar Bypass Road, Bhiwadi, Tehsil - Tijara, District - Alwar, Rajsthan.Bounded as On the North : Adj, with unit No. 811 (Sap-I), South : Adj. with unit No. 813 (Sap-I), East - Entry to Flat &amp; Facing to unit No. 805 (Sap-I), West : Open at GF &amp; than boundary wall.</t>
  </si>
  <si>
    <t>Mrs. Shashi Arora w/o Mr. Raj Kumar Arora &amp; Mr. Raj Kumar Arora S/O Late. Mr. J C Arora</t>
  </si>
  <si>
    <t>1490 Sq. Feet</t>
  </si>
  <si>
    <t>M/s Shiv Shankar Rice Mills</t>
  </si>
  <si>
    <t>Residential Plot in Vishnu Nagar, Near Bus Stand Gohana, Sonipat, Haryana.</t>
  </si>
  <si>
    <t>Vacant residential Plot situated under Municipal ward No. 13, Saraswati Hospital Lane, Vishnu Nagar, Near Bus Stand Gohana, District - Sonipat, Haryana.Bounded as : North - Other Property, South - Property of Mr. Bhim Singh, East - Old School, West - Road.</t>
  </si>
  <si>
    <t>Mr. Nitin Saxena S/o Mr. Shamsher Bahadur Saxena</t>
  </si>
  <si>
    <t>535 Sq. Yard</t>
  </si>
  <si>
    <t>Gohana</t>
  </si>
  <si>
    <t>Mrs. Geeta Sharma W/O Mr. Kamal Sharma</t>
  </si>
  <si>
    <t>Residential Flat 3rd Floor in Shakarpur Khas, Illaqa Shahdara, Delhi - 110092</t>
  </si>
  <si>
    <t>EM of residential property private number 6, 3rd floor with roof rights, Passaage and Entrance bearing G-12 (Old No. G-6) out of Khasra No. 76 situated at the abadi of Subhash Chowk, Laxmi Nagar, in the area of Village Shakarpur Khas, Illaqa Shahdara, Delhi - 110092, Bouned as : North - 15 feet wide road, South - Other Property, East - Portion of Plot No. G-12, West - Plot No. G-13.</t>
  </si>
  <si>
    <t>Mrs. Geeta Sharma</t>
  </si>
  <si>
    <t>M/s Arabianm Agri Pvt. Ltd.</t>
  </si>
  <si>
    <t>Commercial Plot in Mahuwakhera Ganj, Kashipur, Udhampur Singh Nagar, Uttarakhand.</t>
  </si>
  <si>
    <t>Land &amp; Building : All that piece and parcel of the idustrial land Plot No. 50 &amp; 51, IDEB industrial Estate Kashipur, Project Phase -1, Bearing Khasra No. 560, Village Mahuwakhera Ganj, Tehsil - Kashipur, District - Udhampur Singh Nagar, Uttarakhand. Bounded as : North - Road IDEB, South - Road IDEB, East - Chak Road, West - Plot No. 31, 32, 33, 48 &amp; 49.</t>
  </si>
  <si>
    <t>M/s Arabian Agri Pvt Ltd.</t>
  </si>
  <si>
    <t>(1) 0.3218 Hectare (2) 0.3015 Hectare</t>
  </si>
  <si>
    <t>Udham Singh Nagar</t>
  </si>
  <si>
    <t>M/s R.K. Industries</t>
  </si>
  <si>
    <t>Sukhdev Vihar</t>
  </si>
  <si>
    <t>Commercial Plot Ground Floor in Sukhdev Vihar, New Delhi - 110025</t>
  </si>
  <si>
    <t>Smt. Renu Dua W/o Late Shri Rakesh Dua.</t>
  </si>
  <si>
    <t>444 Sq. Yards</t>
  </si>
  <si>
    <t>M/s Vishal Canvas Company</t>
  </si>
  <si>
    <t>Commercial Shop in Gali Niwali, Mithai Pul, Teliwara, Sadar Bazar, Delhi - 110006</t>
  </si>
  <si>
    <t>EM of Shop No. 2 in Property No. 186, situated at Gali Niwali, Mithai Pul, Teliwara, Sadar Bazar, Delhi - 110006, Bounded as : North - Road, South - Other Shops, East - Road, West - Entrancec of the shop with common passage.</t>
  </si>
  <si>
    <t>31 Sq. Yards</t>
  </si>
  <si>
    <t>M/s AM Diamond</t>
  </si>
  <si>
    <t>Commercial Cum Residential in Subhash Nagar, Karol Bagh, New Delhi - 110005.</t>
  </si>
  <si>
    <t>M/s Savitri Housing Pvt Ltd.</t>
  </si>
  <si>
    <t>189.44 Sq. Yards</t>
  </si>
  <si>
    <t>M/s V K Chains &amp; Jewel Pvt Ltd</t>
  </si>
  <si>
    <t>Entire First Floor without terrace/roof of Commercial freehold property bearing Municipal No. S 3226-3228, Khasar No. 2701/2616, Ward No. XVI, Gali No. 31, in Block - P situated at Beadon Pura, Karol Bagh, New Delhi - 110005. Bouded as : North - Gali, South - Entry/Gali, East - Saraswati Marg, West - Municipal No. 3225.</t>
  </si>
  <si>
    <t>Late Surender Kumar S/o Sh. Vishnu Kumar</t>
  </si>
  <si>
    <t>One-Half Portion (Towardss Western Side) on the First Floor without terrace/roof rights, Part of Property bearing Municipal No. 3319, 3335 &amp; 3336 Khasra No. 2630/2616, Ward No. XVI, Block-P, Gali No. 26, situated as Basti Reghar, Beadon Pura, Karol Bagh, New Delhi - 110005, Bounded as : North - Bank Street entry, South - Part of the property, East - Municipal No. 3318, West - Municipal No. 3320.</t>
  </si>
  <si>
    <t>Mr Vishnu Kumar S/O Sh. Ram Kishan</t>
  </si>
  <si>
    <t>Residential Flat in Nagloi Extension-III (Extensin - West), Nangloi, Delhi - 110041.</t>
  </si>
  <si>
    <t>Freehold Residential Property No. 117 (With Roof/Terrace Rights upto sky and the land beneath the said property) out of Khasra No. 41/4/2, Situated in Revenue Estate of Village Nangloi Jat, Nagloi Extension-III (Extensin - West), Nangloi, Delhi - 110041. Bounded as : North - Other Property, South - Property No. 118, East - Service Lane, West - Property of Smt. Rekha Verma &amp; Road/Entry.</t>
  </si>
  <si>
    <t>Mrs. Rekha Verma W/o Sh. Anil Verma</t>
  </si>
  <si>
    <t>Nangloi</t>
  </si>
  <si>
    <t>Residential Plot in Nangloi Jat, Nangloi Extensin -west, Delhi - 110041</t>
  </si>
  <si>
    <t>Freehold Residential Property No. 117 out of Khasra No. 41/42, Situated in Village Nangloi Jat, Nangloi Extensin -west, Delhi - 110041, Bounded as : North - Other property, South - Property No. 118, East - Property of Smt. Rekha Verma, West - Raod/Entry.</t>
  </si>
  <si>
    <t>M/s Durga Apparels Pvt ltd.</t>
  </si>
  <si>
    <t>Residential Plot in Asaltpur Khawad, Tehsil - Najafgarh, New Delhi</t>
  </si>
  <si>
    <t>Comprising of Khasra No. 5/23/2(3-11), with Building, situated at revenue Village - Asaltpur Khawad, Tehsil - Najafgarh, New Delhi, Bounded as : North - Other Agriculture Land, South - Road, East - Other Agriculture Land, West - Other Agriculture Land.</t>
  </si>
  <si>
    <t>3 Bighas and 11 Biswas</t>
  </si>
  <si>
    <t>M/s Alam Garments</t>
  </si>
  <si>
    <t>Residential Flat Basement In residential colony, New Jaffarbad, Illaqa Shahdra, Delhi - 110032</t>
  </si>
  <si>
    <t>Free Hold Portion of property on the basement floor, bearing portion of property No. B-57, Situated in the layout plan of residential colony, New Jaffarbad, Illaqa Shahdra, Delhi - 110032, Bounded as : West - Service lane, North - Road, South - Service Lane, East - Property No. B-58.</t>
  </si>
  <si>
    <t>79.75 Sq. Mtrs. (2) 99.75 Sq. Mtrs.</t>
  </si>
  <si>
    <t>Mr. Hukum Rana</t>
  </si>
  <si>
    <t>Residential Flat First Floor in Sector - 21 D, Housing Board Colony, Faridabad, Haryana - 121012.</t>
  </si>
  <si>
    <t>All that piece and parcel of, Residential Property No. 445, LIG Flat, First Floor, Sector - 21 D, Housing Board Colony, Faridabad, Haryana - 121012. Bounded as : North - Gali, South - Road, East - House No. 446-F, West - House No. 444- F.</t>
  </si>
  <si>
    <t>Mr. Hukam Rana S/o Sh. Basant Rana</t>
  </si>
  <si>
    <t>30.52 Sq. Mtrs.</t>
  </si>
  <si>
    <t>Sector - 21 D</t>
  </si>
  <si>
    <t>Mr. Prashant Singh Parihar S/o Mr. Rajendra Singh Paihar</t>
  </si>
  <si>
    <t>Residential Flat Third Floor in Sector-52, Noida, District - Gautam Budh Nagar, Uttar Pradesh.</t>
  </si>
  <si>
    <t>Residential LIG Flat No.105 D, Third Floor, Block-D 1, Arawali Apartments Situated at Sector-52, Noida, District - Gautam Budh Nagar, Uttar Pradesh. Bouded as : East - Park, West - Society Road, North - Society Road, South - Flat No. 106.</t>
  </si>
  <si>
    <t>40.12 Sq. Mtrs. Super covered area 54.869 Sq. Mtrs.</t>
  </si>
  <si>
    <t>M/s S3 Electrical &amp; Electronics Private Limited</t>
  </si>
  <si>
    <t>Commercial Cum Residential on 9th Floor in Sikanderpur Ghosi Mehrauli - Gurugram Road, Gurugram, Haryana - 122002</t>
  </si>
  <si>
    <t>Commercial Property/Unit No. 908, havig super built up area on 9th Floor, Tower- B, situated at Global Business Park, within the revenue estate of village Sikanderpur Ghosi Mehrauli - Gurugram Road Tehsil and District Gurugram, Haryana - 122002, Bounded as : North - 12 Meter wide internal Raod, South - Stair, East - Commercial Space, West - Commercial Space - 907.</t>
  </si>
  <si>
    <t>M/s Andhra Network Ltd</t>
  </si>
  <si>
    <t>1932 Sq. feet</t>
  </si>
  <si>
    <t>Sikanderpur</t>
  </si>
  <si>
    <t>M/S Sai Trading Co. Prop. Mrs. Parveen Yadav</t>
  </si>
  <si>
    <t>Residential Plot in Gali No. 4, West Sagarpur, Delhi - 110046</t>
  </si>
  <si>
    <t>All that piece and parcel of Plot of land bearing No. 5/245 out of Khasra No. 245 entire ground and First Floor, Gali No. 4, West Sagarpur, Delhi - 110046 (Property description as specified in the sale Dedd dated 20.03.2014) On the North : Gali, On the South : Road, On the East : Other Property, On the West : Other Property.</t>
  </si>
  <si>
    <t>Sagarpur</t>
  </si>
  <si>
    <t>Mrs. Meera Devi</t>
  </si>
  <si>
    <t>Residential Flat 3rd Floor in Mansa Ram Park, Uttam Nagar, New Delhi - 110059.</t>
  </si>
  <si>
    <t>All that piece and parcel of residential Property D-12, 3rd Floor (with terrace right), Front Side, Khasra No. 11, Killa No. 7, 14, 17 and 24, Mansa Ram Park, Uttam Nagar, New Delhi - 110059. Bounded as : North - Other's Plot, South - Other's Plot, East - Road, West - Rem. Portion of Plot.</t>
  </si>
  <si>
    <t>Mrs. Rajni Luthra</t>
  </si>
  <si>
    <t>Residential Flat 2nd Floor in Mansa Ram Park, Uttam Nagar, New Delhi - 110059.</t>
  </si>
  <si>
    <t>All that piece and parcel of residential Property D-12, 2nd Floor, Front Side, Khasra No. 11, Killa No. 7, 14, 17 and 24, Mansa Ram Park, Uttam Nagar, New Delhi - 110059, Bounded as : North - Other's Plot, South - Other's Plot, East - Road, West - Rem. Portion of Plot.</t>
  </si>
  <si>
    <t>M/s New Cell Point</t>
  </si>
  <si>
    <t>Residential Plot in Gali No. 1A, Swatantra Nagar, Narela, New Delhi.</t>
  </si>
  <si>
    <t>All that part and parcel of Property No. R-792, Gali No. 1A, Swatantra Nagar, Narela, New Delhi.Bounded as : North - Other Property, South - Entrance/Gali No. 1A, East - Other property, West - Other Property.</t>
  </si>
  <si>
    <t>84.5 Sq. Yards</t>
  </si>
  <si>
    <t>M/s Dio Cath Equip India Pvt. Ltd.</t>
  </si>
  <si>
    <t>Residential Flat 34rth Floor in Kanayannur Taluk, Emakula, Kerla</t>
  </si>
  <si>
    <t>All that piece and parcel of residential Property 1/4th undivided share of 21.670 cents of land in Sy. No. 356/1 of Eroor Desom, Nadama Village and Apartment No. V/281-D on the 34rd Floor of the Appartment complex names Vinayaka Ananthmayi Appartments, Eroor Desam, Nadama Village, Kanayannur Taluk, Ernakula, Kerla. Bounded as : North - NA, South - NA, East - NA, West - NA.</t>
  </si>
  <si>
    <t>Mr. SS Ishwaran &amp; Mrs. Savitri Ishwaran</t>
  </si>
  <si>
    <t>8.77 Acres</t>
  </si>
  <si>
    <t>Ernakulam</t>
  </si>
  <si>
    <t>Sh. Devender Singh &amp; Smt Ranjan Devi</t>
  </si>
  <si>
    <t>Residential Flat 3rd Floor in Sector A6, Narela, Delhi-110040.</t>
  </si>
  <si>
    <t>All that piece and parcel of the property consisting of Flat No 235,3rd Floor (Under Janta Category) Pocket No 11,Sector A6, Narela, Delhi-110040. Sector A6, Narela, Delhi-110040. Bounded by East:- Below Open, West:- Flat No. 236, North:- Entry/Passage, South:- Below Open.</t>
  </si>
  <si>
    <t>Sh. Ashwani Kumar Sharma s/o Tirath Ram Sharma</t>
  </si>
  <si>
    <t>Residential Flat 2nd Floor in Pocket 11, Sector A6, Delhi-110040.</t>
  </si>
  <si>
    <t>DDA Janta Flat No 464, 2nd Floor, Pocket 11, Sector A6, Delhi-110040, Bounded by East:- Below Open, West:- Passage, North:- Entry, South:- Flat No. 465.</t>
  </si>
  <si>
    <t>Sector -A6</t>
  </si>
  <si>
    <t>Smt Kuldeep Kaur w/o Sh. Inderjeet Singh</t>
  </si>
  <si>
    <t>Residential Flat 2nd Floor in Pocket No 11, Sector A6, Narela, Delhi-110040.</t>
  </si>
  <si>
    <t>All that piece and parcel of the property consisting of Flat No 466, 2nd Floor (Under Janta Category) Pocket No 11, Sector A6, Narela, Delhi-110040.</t>
  </si>
  <si>
    <t>Mrs Kuldeep Kaur w/o Inderjeet Singh</t>
  </si>
  <si>
    <t>Sh. Manindra Kumar</t>
  </si>
  <si>
    <t>Residential Flat 3rd Floor in Pocket No 4, Sector A-10, Narela, Delhi-110040.</t>
  </si>
  <si>
    <t>All that piece and parcel of the property consisting of Flat No 176,3rd Floor Pocket No 4, Sector A-10, Narela, Delhi-110040.Boundaries by: East:Open Below, West: Open Below, North: Entry &amp; Opp Flat No. 172, South:- Open Below.</t>
  </si>
  <si>
    <t>Mr. Manindra Kumar</t>
  </si>
  <si>
    <t>M/s S G Agro International</t>
  </si>
  <si>
    <t>Residential Flat at First Floor in Shalimar Bagh, Delhi</t>
  </si>
  <si>
    <t>Residential flat at first floor, at BW-95B, Shalimar Bagh, Delhi,On the North: Entry / Staircase / Flat No 96B, On the South: Gali/Park, On the East: Flat No 94 B, On the West: Side Gali/Park.</t>
  </si>
  <si>
    <t>Mr. Sushil Kumar Garg s/o Sh. Mangoo Ram</t>
  </si>
  <si>
    <t>1345 Sq. feet</t>
  </si>
  <si>
    <t>M/s APM International</t>
  </si>
  <si>
    <t>Residential Flat at 2nd Floor in Block-C-2B Janakpuri New Delhi.</t>
  </si>
  <si>
    <t>Residential Free Hold Immovable Property i.e Flat No 64 C 2nd Floor Block-C-2B Janakpuri New Delhi, Bounded By North: Road, East: Entrance/Flat No 65C, West: Flat No 63C, South: Road.</t>
  </si>
  <si>
    <t>Sh Madhur Bain Singh &amp;Mrs Preet Kanwal</t>
  </si>
  <si>
    <t>1080 Sq. feet</t>
  </si>
  <si>
    <t>Residential Freehold Immovable Property Built up Northern Side Portion of Property bearing No B 82(New No A 111) Plot No 5 &amp; 6, Quiest of Khasra No 561/221 &amp; 220 min. situated in the area of Village Salempur Mazra Madipur Delhi New Colony Known as Rishi Nagar Shakur Basti Delhi 110034.Bounded By North: Property No B 81, South:- Part of Property, East: Road, West: Other Property.</t>
  </si>
  <si>
    <t>Sh Parsotam Lal Sharma</t>
  </si>
  <si>
    <t>Madipur</t>
  </si>
  <si>
    <t>Mr. Ashwini Kumar Sharma and Mrs. Mamta Sharma and Mr. Ravindra Kumar</t>
  </si>
  <si>
    <t>Residential Flat at Ground Floor in Pasonda, Pargana- Loni, Dist – Ghaziabad U.P. 201009.</t>
  </si>
  <si>
    <t>All that piece and parcel of RESIDENTIALPROPERTY bearing Flat No. A-1, Ground Floor, Plot No. C-129, Shalimar Garden Extension –II, Village- Pasonda, Pargana- Loni, Dist – Ghaziabad U.P. 201009.bounded by.North-Service Lane 12 ft wide, South -Road 30 ft wide, East - Plot No. C-130, West- Plot No. C-128.</t>
  </si>
  <si>
    <t>Mr. Ashwani Kumar Sharma and Mrs. Mamta Sharma</t>
  </si>
  <si>
    <t>Raj Kishor Raj</t>
  </si>
  <si>
    <t>Residential Flat at Ground Floor in pocket 11 , Block A,Sector A-6 , Narela Delhi 110040.</t>
  </si>
  <si>
    <t>Flat number 192 , ground floor , Prakrity Enclave , pocket 11 , Block A,Sector A-6 , Narela Delhi 110040.Bounded as : North – Open, South – Entry &amp; open, East – Flat No 191, West – Flat No 193.</t>
  </si>
  <si>
    <t>Mr. Naveen Mutreja</t>
  </si>
  <si>
    <t>Residential Flat at first floor in Block G, Pocket-1, Sector-16 Rohini, Delhi-110089.</t>
  </si>
  <si>
    <t>All that piece and parcel of Property No.194, 1st Floor, Block G, Pocket-1, Sector-16 Rohini, Delhi-110089.</t>
  </si>
  <si>
    <t>M/S R.P.C Foods</t>
  </si>
  <si>
    <t>Residential Flat at Ground Floor in Ashok Vihar, Phase–1, Delhi 110052.</t>
  </si>
  <si>
    <t>66.88 Sq. Mtrs</t>
  </si>
  <si>
    <t>M/S GRIP CONSTRUCTIONS PVT LTD</t>
  </si>
  <si>
    <t>Commercial Plot on first floor in Sector 2B Vasundhara, Ghaziabad, UP.</t>
  </si>
  <si>
    <t>Commercial space on (first floor) F2, F3and F4, Uttaranchal Plaza plot 2B/CS -1A, Sector 2B Vasundhara, Ghaziabad, UP., Bounded as : East-road, West- Entrance/Road, North-Road, South-Other property.</t>
  </si>
  <si>
    <t>M/s Shen Impex</t>
  </si>
  <si>
    <t>Entire third floor only(with roof/terrace rights) part of four storied built up free hold property bearing no: 93, pocket-12, sector-24, situated in the layout plan of Rohini residential scheme, delhi-110085. Boundaries:- East: Entry West: Plot no: 86,North: Plot no: 94 ,South: Plot no: 92.</t>
  </si>
  <si>
    <t>Mr. Jatin Batra S/o Shri Rakesh Batra.</t>
  </si>
  <si>
    <t>M/s Aggarwal Trading Company Proprietor Mr. Pramod Aggarwal</t>
  </si>
  <si>
    <t>Residential Flat on 4rth floor in Block - A, Pocket A, Laknayakpuram, New Delhi - 110041.</t>
  </si>
  <si>
    <t>DDA Built up LIG Flat No. 285, Fourth Floor, situateed at Block - A, Pocket A, Laknayakpuram, New Delhi - 110041. The property is Residential Flat (LIG Type) on 4rth Floor within a 5 Storeyed building.</t>
  </si>
  <si>
    <t>Sh. Pramod Aggarwal S/o Sh. Uma Charan Aggarwal</t>
  </si>
  <si>
    <t>M/S Kanhaiyaji Traders</t>
  </si>
  <si>
    <t>DDA Built up LIG Flat No. 470, Fourth Floor, situateed at Block - A, Pocket A, Laknayakpuram, New Delhi - 110041. The property is Residential Flat (LIG Type) on 4rth Floor within a 5 Storeyed building.</t>
  </si>
  <si>
    <t>M/S Sharma Enterprises</t>
  </si>
  <si>
    <t>Residential Plot in Jharodha Kkalan, Delhi, Abadi Known as Jharoda Kalan Extension, New Delhi - 110072.</t>
  </si>
  <si>
    <t>Freehold Residential Property Khasra No. 62/5/2 &amp; 73/25/2 situated in the Revenue Estate of Village Jharodha Kkalan, Delhi, Abadi Known as Jharoda Kalan Extension, New Delhi - 110072, Near Baba Haridass Police Station.</t>
  </si>
  <si>
    <t>Mrs. Anita Shamra W/O Mr. Bhagwan Sharma</t>
  </si>
  <si>
    <t>380 Sq. Yards</t>
  </si>
  <si>
    <t>Jharoda kalan</t>
  </si>
  <si>
    <t>M/s Yash Trading CO</t>
  </si>
  <si>
    <t>Residential Plot in Pargana Agori, Roberstganj, Sonebhardra, Varansi, Uttar Pradesh.</t>
  </si>
  <si>
    <t>Land &amp; Building situated at ARAZI No. 955 KA MI &amp; 952 Kha MI, Village Senduriya, Pargana Agori, Tehsil Roberstganj, District Sonebhardra, Varansi, Uttar Pradesh.</t>
  </si>
  <si>
    <t>0.139 Hectare</t>
  </si>
  <si>
    <t>Varanasi</t>
  </si>
  <si>
    <t>M/S Shree Kunj Bihari Traders</t>
  </si>
  <si>
    <t>Land &amp; Building situated at Arazi No. 955 KA, MI &amp; 952 KHA MI, Village Senduriya, Pargana Agori, Tehsil Roberstganj, District Sonebhadra, Varanasi U.P.</t>
  </si>
  <si>
    <t>0.0529 Hectare</t>
  </si>
  <si>
    <t>Mr. Naresh Kumar</t>
  </si>
  <si>
    <t>8076-455-364</t>
  </si>
  <si>
    <t>Mrs. Uma Sharma</t>
  </si>
  <si>
    <t>8950-860-922</t>
  </si>
  <si>
    <t>Mr. Vinod Sondhi</t>
  </si>
  <si>
    <t>8588-025-316</t>
  </si>
  <si>
    <t>Mr. Ashok Kumar Chief Manager</t>
  </si>
  <si>
    <t>7351-800-796</t>
  </si>
  <si>
    <t>Shri Anand Srivastava</t>
  </si>
  <si>
    <t>9560-062-365</t>
  </si>
  <si>
    <t>Shri Anand Gard</t>
  </si>
  <si>
    <t>8851-936-817</t>
  </si>
  <si>
    <t>Neemrana</t>
  </si>
  <si>
    <t>Sector 75</t>
  </si>
  <si>
    <t>Bhulwana Hodel</t>
  </si>
  <si>
    <t>Rohini, Sector 20</t>
  </si>
  <si>
    <t>Noor Nagar</t>
  </si>
  <si>
    <t>Laxmi Nagar</t>
  </si>
  <si>
    <t>Jaffarbad</t>
  </si>
  <si>
    <t>Kochi</t>
  </si>
  <si>
    <t>Union Bank</t>
  </si>
  <si>
    <t>011-28754615</t>
  </si>
  <si>
    <t>Rohini, Sector 16</t>
  </si>
  <si>
    <t>5NDRP04BC858</t>
  </si>
  <si>
    <t>5NDRP04BC859</t>
  </si>
  <si>
    <t>5NDRP04BC860</t>
  </si>
  <si>
    <t>5NDRP04BC861</t>
  </si>
  <si>
    <t>5NDRP04BC862</t>
  </si>
  <si>
    <t>5NDRP04BC863</t>
  </si>
  <si>
    <t>5NDRP04BC864</t>
  </si>
  <si>
    <t>5NDRP04BC865</t>
  </si>
  <si>
    <t>5NDRP04BC866</t>
  </si>
  <si>
    <t>5NDRP04BC867</t>
  </si>
  <si>
    <t>5NDRP04BC868</t>
  </si>
  <si>
    <t>5NDRP04BC869</t>
  </si>
  <si>
    <t>5NDRP04BC870</t>
  </si>
  <si>
    <t>2NDBP05BC871</t>
  </si>
  <si>
    <t>2NDBP05BC872</t>
  </si>
  <si>
    <t>2NDBP05BC873</t>
  </si>
  <si>
    <t>2NDBP05BC874</t>
  </si>
  <si>
    <t>2NDBP05BC875</t>
  </si>
  <si>
    <t>Smt. Saroj Devi</t>
  </si>
  <si>
    <t>M/s Pal Enterprises (Prop. Sh. Satpal Singh Kohli)</t>
  </si>
  <si>
    <t>Sh. Gopal Ji &amp; Mrs. Ranjeeta</t>
  </si>
  <si>
    <t>(1) Mohd. Mushrafin (2) Mohd. Saleem</t>
  </si>
  <si>
    <t>Late. Haji Sirajuddin Qureshi</t>
  </si>
  <si>
    <t>M/s AI Nafees Frozen Food Exports Ltd.</t>
  </si>
  <si>
    <t>Mr. Satish Kumar s/o</t>
  </si>
  <si>
    <t>Shri Amarjet Singh (Basement &amp; FF) and Smt. Surinder Kaur Karla (GF)</t>
  </si>
  <si>
    <t>M/s Siddhartha Holdings</t>
  </si>
  <si>
    <t>M/S Raj BuildCon Construction</t>
  </si>
  <si>
    <t>Kerala</t>
  </si>
  <si>
    <t>Rohini, Sector 9</t>
  </si>
  <si>
    <t>Kalkaji, Govindpuri</t>
  </si>
  <si>
    <t>Rajpura Road</t>
  </si>
  <si>
    <t>Senduriya</t>
  </si>
  <si>
    <t>Pasonda</t>
  </si>
  <si>
    <t>Sh. Neeraj Kumar &amp; Khusbu</t>
  </si>
  <si>
    <t>Sh. Radhey Shyam Tomar</t>
  </si>
  <si>
    <t>SMT. PRAMILA DEVI W/O SH. SANJAY KUMAR</t>
  </si>
  <si>
    <t>M/s Astron Solpower Pvt Ltd.</t>
  </si>
  <si>
    <t>Mr. Yogender Rana and Smt. Sangeeta Rani</t>
  </si>
  <si>
    <t>M/S Shree Amarnathji Exim private Limited</t>
  </si>
  <si>
    <t>Rohini, Sector 24</t>
  </si>
  <si>
    <t>3FAZS05BC876</t>
  </si>
  <si>
    <t>Mathura Main</t>
  </si>
  <si>
    <t>3FAZS05BC877</t>
  </si>
  <si>
    <t>3FAZS05BC878</t>
  </si>
  <si>
    <t>3FAZS05BC879</t>
  </si>
  <si>
    <t>3FAZS05BC880</t>
  </si>
  <si>
    <t>3FAZS05BC881</t>
  </si>
  <si>
    <t>3FAZS05BC882</t>
  </si>
  <si>
    <t>Firozabad Agra Road</t>
  </si>
  <si>
    <t>7NDZS05BC883</t>
  </si>
  <si>
    <t>IBD, New Delhi</t>
  </si>
  <si>
    <t>7NDZP05BC884</t>
  </si>
  <si>
    <t>Babarpur</t>
  </si>
  <si>
    <t>7NDZS05BC885</t>
  </si>
  <si>
    <t>Nehru Place</t>
  </si>
  <si>
    <t>7NDZP05BC886</t>
  </si>
  <si>
    <t>8NDBP05BC887</t>
  </si>
  <si>
    <t>Indian Bank</t>
  </si>
  <si>
    <t>SAM Branch</t>
  </si>
  <si>
    <t>8NDBP05BC888</t>
  </si>
  <si>
    <t>8NDZS05BC889</t>
  </si>
  <si>
    <t>janakpuri A Block</t>
  </si>
  <si>
    <t>8NDZP05BC890</t>
  </si>
  <si>
    <t>8NDZP05BC891</t>
  </si>
  <si>
    <t>Paharganj</t>
  </si>
  <si>
    <t>1GZCS05BC892</t>
  </si>
  <si>
    <t>1GZCS05BC893</t>
  </si>
  <si>
    <t>1GZCS05BC894</t>
  </si>
  <si>
    <t>1GZCS05BC895</t>
  </si>
  <si>
    <t>9NDBP05BC896</t>
  </si>
  <si>
    <t>IDBI Bank</t>
  </si>
  <si>
    <t>8NDZS05BC897</t>
  </si>
  <si>
    <t>Azadpur</t>
  </si>
  <si>
    <t>8NDZP05BC898</t>
  </si>
  <si>
    <t>Chandini Chowk</t>
  </si>
  <si>
    <t>8NDZP05BC899</t>
  </si>
  <si>
    <t>New Delhi Main</t>
  </si>
  <si>
    <t>8NDZP05BC900</t>
  </si>
  <si>
    <t>8NDZP05BC901</t>
  </si>
  <si>
    <t>8NDZP05BC902</t>
  </si>
  <si>
    <t>8NDZP05BC903</t>
  </si>
  <si>
    <t>8NDZS05BC904</t>
  </si>
  <si>
    <t>Parliament Street</t>
  </si>
  <si>
    <t>8NDZS05BC905</t>
  </si>
  <si>
    <t>8NDZP05BC906</t>
  </si>
  <si>
    <t>8NDZP05BC907</t>
  </si>
  <si>
    <t>8NDZP05BC908</t>
  </si>
  <si>
    <t>Rajouri Garden J Block</t>
  </si>
  <si>
    <t>8NDBS05BC909</t>
  </si>
  <si>
    <t>8NDBP05BC910</t>
  </si>
  <si>
    <t>8NDBP05BC911</t>
  </si>
  <si>
    <t>8NDBS05BC912</t>
  </si>
  <si>
    <t>1EDCP05BC913</t>
  </si>
  <si>
    <t>1EDCS05BC914</t>
  </si>
  <si>
    <t>1EDCS05BC915</t>
  </si>
  <si>
    <t>1EDCS05BC916</t>
  </si>
  <si>
    <t>Mayur Vihar Phase-III</t>
  </si>
  <si>
    <t>1EDCP05BC917</t>
  </si>
  <si>
    <t>Surajmal Vihar</t>
  </si>
  <si>
    <t>1EDCP05BC918</t>
  </si>
  <si>
    <t>1EDCP05BC919</t>
  </si>
  <si>
    <t>1EDCP05BC920</t>
  </si>
  <si>
    <t>Laxmi Nagar Shakarpur, Delhi</t>
  </si>
  <si>
    <t>1EDCP05BC921</t>
  </si>
  <si>
    <t>1EDCP05BC922</t>
  </si>
  <si>
    <t>1EDCP05BC923</t>
  </si>
  <si>
    <t>1EDCS05BC924</t>
  </si>
  <si>
    <t>1EDCS05BC925</t>
  </si>
  <si>
    <t>1EDCS05BC926</t>
  </si>
  <si>
    <t>1EDCS05BC927</t>
  </si>
  <si>
    <t>1EDCS05BC928</t>
  </si>
  <si>
    <t>1EDCP05BC929</t>
  </si>
  <si>
    <t>1EDCP05BC930</t>
  </si>
  <si>
    <t>subzi Mandi</t>
  </si>
  <si>
    <t>1EDCS05BC931</t>
  </si>
  <si>
    <t>New Rohtak Road</t>
  </si>
  <si>
    <t>1EDCS05BC932</t>
  </si>
  <si>
    <t>1EDCS06BC933</t>
  </si>
  <si>
    <t>7GRZP04BC934</t>
  </si>
  <si>
    <t>Zonal offie, Gurugram</t>
  </si>
  <si>
    <t>7GRZS04BC935</t>
  </si>
  <si>
    <t>KN Mathura</t>
  </si>
  <si>
    <t>7GRZS04BC936</t>
  </si>
  <si>
    <t>DN Mathura</t>
  </si>
  <si>
    <t>7GRZS04BC937</t>
  </si>
  <si>
    <t>10NDBP04BC938</t>
  </si>
  <si>
    <t>Indian Overseas Bank</t>
  </si>
  <si>
    <t>10NDBS05BC939</t>
  </si>
  <si>
    <t>10NDBS05BC940</t>
  </si>
  <si>
    <t>006850</t>
  </si>
  <si>
    <t>007277</t>
  </si>
  <si>
    <t>000484</t>
  </si>
  <si>
    <t>000536</t>
  </si>
  <si>
    <t>000388</t>
  </si>
  <si>
    <t>00S817</t>
  </si>
  <si>
    <t>00J016</t>
  </si>
  <si>
    <t>00V084</t>
  </si>
  <si>
    <t>00P513</t>
  </si>
  <si>
    <t>000550</t>
  </si>
  <si>
    <t>00A687</t>
  </si>
  <si>
    <t>00C010</t>
  </si>
  <si>
    <t>00N022</t>
  </si>
  <si>
    <t>00P582</t>
  </si>
  <si>
    <t>00R028</t>
  </si>
  <si>
    <t>061900</t>
  </si>
  <si>
    <t>021229</t>
  </si>
  <si>
    <t>000571</t>
  </si>
  <si>
    <t>M/s Ajay Papers and Cards, Prop. Mrs. Anita Khanna W/O Ajay Khanna</t>
  </si>
  <si>
    <t>Commercial Flat at Upper Ground Floor in Tilak Dwar, Holi Gare, Mathura, Uttar Pradesh.</t>
  </si>
  <si>
    <t>Immovable Commercial Property situated at Shop No. 6 (Upper Ground Floor), GMS Complex (on part of property No. 977), Tilak Dwar, Holi Gare, Mathura, Uttar Pradesh.Bounded as East- Space No.7, West - Spaace No. 5, North - Property Meghshyam Gautam, South - Verandah.</t>
  </si>
  <si>
    <t>Mrs. Shakuntala Khanna W/o Mr. Harbhagwan Khanna</t>
  </si>
  <si>
    <t>11.46 Sq. Mtrs.</t>
  </si>
  <si>
    <t>Holi Gare</t>
  </si>
  <si>
    <t>Mr. Ashok Kumar Sharm S/O Sh. Hari Mohan Sharma</t>
  </si>
  <si>
    <t>Residential Plot in Mauza Maholi, Inside Madhuvan Vatika, Mathura, Uttar Pradesh.</t>
  </si>
  <si>
    <t>All that part &amp; Parcel of the property consisting of Equitable mortgage of residential property situated at East side of Plot No. 6, Part of Khasra No. 273, 274 &amp; 275 situated at Mauza Maholi, Inside Madhuvan Vatika, Tehsil &amp; District Mathura, Uttar Pradesh.Bounded as : East - Plot No. 5, West - Remaining part of Plot No. 6, North - 7.50 Meter wide Road, South - Plot No. 3.</t>
  </si>
  <si>
    <t>Sh. Ashok Kumar Sharma S/O Sh. Hari Mohan Sharma</t>
  </si>
  <si>
    <t>Maholi</t>
  </si>
  <si>
    <t>M/s Deepak Enterprises, Prop. Mr. Deepak Khanna S/o Sh. Vijay Khanna</t>
  </si>
  <si>
    <t>Residential Plot in Muhal Baramad Chavani, Mauza Mathura, Uttar Pradesh.</t>
  </si>
  <si>
    <t>All that part &amp; parcel of the property consisting of Equitable Mortgaeg of Property in Survey No. 221 (Part), Khewal No. 1, Muhal Baramad Chavani, Mauza Mathura, Uttar Pradesh. Bounded as : East - Cantonment Boad, West - Rasta 10 feet, North - Property of Devendra Bansal, South - Property of Mukesh Gupta.</t>
  </si>
  <si>
    <t>Shri Vijay Kumar Khanna S/o Shri Ram Murti Khanna</t>
  </si>
  <si>
    <t>Mr. Nand Kishore Baghel, (Co-Borrower) Mrs. Preeti Sharma</t>
  </si>
  <si>
    <t>Residential Plot in Mauza Rauchi Bangar Andrun, inside Gopalpura, Mathura, Uttar Pradesh.</t>
  </si>
  <si>
    <t>All that part &amp; parcel of the property consisting of Immovable property Situated at Mauza Rauchi Bangar Andrun, inside Gopalpura, Tehsil &amp; District - Mathura, Uttar Pradesh.Bounded as : East - Rasta 18 Feet wide, West - Rasta 18 Feet wide, North - Shop of Vijay Singh, South - Shop of Vijay Singh.</t>
  </si>
  <si>
    <t>Mrs. Dropti W/o Mr. Vijay Singh</t>
  </si>
  <si>
    <t>181.14 Sq. Mtrs.</t>
  </si>
  <si>
    <t>Gopalpura</t>
  </si>
  <si>
    <t>M/s Nand Sales Corporation, Prop. Mr. Nand Kishor Baghel S/o Mr. Vijay Singh</t>
  </si>
  <si>
    <t>Residential Plot In Mauza Rauchi Bangar Gopalpura, Tehsil &amp; District - Mathura, Uttar Pradesh.</t>
  </si>
  <si>
    <t>All that part &amp; parcel of the property consisting of Immovable property Situated at Khasra No. 45 MI, Mauza Rauchi Bangar Gopalpura, Tehsil &amp; District - Mathura, Uttar Pradesh.Bouned as : East - Land of Rajveer, West - Land of Girraj Singh, North - Rasta 12 Feet wide, South - Other's Land.</t>
  </si>
  <si>
    <t>Mr. Ter Singh S/O Mr. Ram Swaroop</t>
  </si>
  <si>
    <t>159.60 Sq. Mtrs.</t>
  </si>
  <si>
    <t>M/s Charu Building Material, Prop. Mr. Manoj Kumar S/O Mr. Hardam Singh</t>
  </si>
  <si>
    <t>Residential Plot in Gauri Vali Colony Mauza- Virjapur, Mathur, Uttar Pradesh.</t>
  </si>
  <si>
    <t>All that part &amp; parcel of the property consisting of House Property on one Kita Plot No. 2 &amp; Khasra No. 264, situated at Gauri Vali Colony Mauza- Virjapur, Tehsil &amp; District - Mathur, Uttar Pradesh.Bounded as : East - Plot No. 04, West - Rasta 15 feet wide, North - Plot No. 01, South - Plot No. 03.</t>
  </si>
  <si>
    <t>Mrs. Meena Devi W/o Mr. Manoj Kumar</t>
  </si>
  <si>
    <t>175.14 Sq. Mtrs.</t>
  </si>
  <si>
    <t>Virjapur</t>
  </si>
  <si>
    <t>M/s Karina Bangle Store Prop. Mrs. Nirmala Devi W/o Mr. Dara Singh Rathorea</t>
  </si>
  <si>
    <t>Residential Plot in Mauza Himayunpur, Mausuma - Mukhiya Ramji Nagar (39 Himayunpur) Firozabad, Uttar Pradesh.</t>
  </si>
  <si>
    <t>All that Part &amp; Parcel of the Property Consisting of Residential/Commercial Property at Mauza Himayunpur, Mausuma - Mukhiya Ramji Nagar (39 Himayunpur) Firozabad, Uttar Pradesh. Bounded as : East - Rasta, West - House of Ramesh Chandra, North - House of Suresh Chandra, South - House of Maya Devi.</t>
  </si>
  <si>
    <t>Smt. Nirmala W/o Shri Dara Singh Rathore</t>
  </si>
  <si>
    <t>34.87 Sq. Mtrs.</t>
  </si>
  <si>
    <t>Firozabad</t>
  </si>
  <si>
    <t>Ramji Nagar</t>
  </si>
  <si>
    <t>M/s Sumit Industries</t>
  </si>
  <si>
    <t>Residential Plot in Gokal Puri at Ganga Vihar, Shahdara, Delhi - 110094.</t>
  </si>
  <si>
    <t>All that part and parcel of the immoveable property bearing No. F-343, Old Property No. A-38, Khasra No. 217. Situated at Village Gokal Puri at Ganga Vihar, Shahdara, Delhi - 110094.</t>
  </si>
  <si>
    <t>Gokal Puri</t>
  </si>
  <si>
    <t>Mrs. Shivani Gupta</t>
  </si>
  <si>
    <t>Residential Plot in Near Dena Bank, Kabool Nagar, Shahdara, New Delhi - 110053.</t>
  </si>
  <si>
    <t>Plot No. 1/29 A Khasra No. 1901/21, Near Dena Bank, Kabool Nagar, Shahdara, New Delhi - 110053.</t>
  </si>
  <si>
    <t>Kabool Nagar</t>
  </si>
  <si>
    <t>Brittan Electric Pvt Ltd.</t>
  </si>
  <si>
    <t>Industrial Plot in Sector - 58 of the Urban Estate, Faridabad, Haryana</t>
  </si>
  <si>
    <t>Industrial Property situated at Plot No. 471, Sector - 58 of the Urban Estate, Faridabad, Haryana Regd. vide conveyance deed bearing number 5211 dated 31.07.2009 as registered at the office of Sub-Registrar Ballabhgarh dated 30.11.2011 Registered on Book No. 1, Jild No. 6, Page No. 95 and pasted on additional Book No. 1, Jild No. 130, Page No. 85 to 89.</t>
  </si>
  <si>
    <t>Sector 58</t>
  </si>
  <si>
    <t>M/s IMRG Global</t>
  </si>
  <si>
    <t>Residential Flat on First Floor, Second Floor in Kalkaji, New Delhi - 110019.</t>
  </si>
  <si>
    <t>First Floor, Second Floor and roof rights at N-9, Kalkaji, New Delhi - 110019.</t>
  </si>
  <si>
    <t>M/s Ess Gee International Private Limited</t>
  </si>
  <si>
    <t>210 Sq. Yards</t>
  </si>
  <si>
    <t>Shri Yashpal Kapoor</t>
  </si>
  <si>
    <t>Residential Plot in Madanpuri, Gurgaon, Haryana.</t>
  </si>
  <si>
    <t>All that part and parcel of the property (Land &amp; Building), Residential House No. 965C/27, Gali No. 11, Khasra No. 1181, Madanpuri, Gurgaon, Haryana. Bounded as : North - Others Property, South - 20 feet wide road, East - Others Property, West - Others Property.</t>
  </si>
  <si>
    <t>Shri Yashpal Kapoor S/o Shri Nonit Ram and Smt. Kavita Rani W/o Shri Krishan Kumar</t>
  </si>
  <si>
    <t>129 Sq. Yards</t>
  </si>
  <si>
    <t>Madanpuri</t>
  </si>
  <si>
    <t>Shri Amit Aggarwal</t>
  </si>
  <si>
    <t>Residential Plot in Patti Sukhro, Pargana Bhabhar, Kotdwar, Pauri Garhwal, Uttarakhand.</t>
  </si>
  <si>
    <t>All that part and parcel of the property consisting of Commercial single story building consisting of 9 Shops marked as building No 18 at Ward No 7 of Govind Nagar, Situated in Present Khata No. 88, Khet No. 231, Patti Sukhro, Pargana Bhabhar, Tehsil - Kotdwar, District- Pauri Garhwal, Uttarakhand. Bounded as : North - Other Property, South - Road, East - Road, West- Covered Nala.</t>
  </si>
  <si>
    <t>160 Sq. Mtrs.</t>
  </si>
  <si>
    <t>Pauri Garhwal</t>
  </si>
  <si>
    <t>Govind Nagar</t>
  </si>
  <si>
    <t>Mrs. Raminder Kaur w/o Mr. jaspal Singh Anand HL M/s Dulhan Creation (Proprietor Mrs. Raminder Kaur W/o Mr. Jaspal Singh Anand</t>
  </si>
  <si>
    <t>Residential Flat on Entire First Floor in Janakpuri, Delhi - 110058.</t>
  </si>
  <si>
    <t>Entire First Floor (Rear Side), Without Roof Rights, consisting of 3 Bed Rooms, 2 Bathrooms, 1 Drawing Dining &amp; 1 Kitchen, which is a part of freehold Build up property bearing No. 111 in Block - C1, Now knows as C-1/111, Janakpuri, Delhi - 110058.</t>
  </si>
  <si>
    <t>85.75 Sq. Mtrs.</t>
  </si>
  <si>
    <t>M/s Dubey Enterprises (Propritor:  Mr. Sachin Dubey)</t>
  </si>
  <si>
    <t>Residential Flat on Entire First Floor in Tilak Nagar, Delhi - 110018.</t>
  </si>
  <si>
    <t>DDA Janta Flat No. D-37 B, Entire First Floor, Without roof rights, Block - D, Tilak Nagar, Delhi - 110018.</t>
  </si>
  <si>
    <t>36.48 Sq. Mtrs.</t>
  </si>
  <si>
    <t>Tilak Nagar</t>
  </si>
  <si>
    <t>M/s Manish Handicrafts (Proprietor Mrs. Bhawna Kapoor)</t>
  </si>
  <si>
    <t>Residential Flat Ground Floor in Mohalla Sangtrashan, Paharganj, Delhi - 110055.</t>
  </si>
  <si>
    <t>Ground Floor without roof rights, Property No. XV/1518, Ward No. XV, Situated at Ranjeet Gali, Mohalla Sangtrashan, Paharganj, Delhi - 110055.</t>
  </si>
  <si>
    <t>Gurvinder Laute S/o Sh. Hakim Laute</t>
  </si>
  <si>
    <t>Residential Flat on first Floor in Mohalla Ramgarh, Gali No. 1 Patel Marg, Ghaziabad, Uttar Pradesh.</t>
  </si>
  <si>
    <t>All the part and parcel of the Property consisting of House No. 316A, 1st Floor (without roof rights) Mohalla Ramgarh, Gali No. 1 Patel Marg, Ghaziabad, Uttar Pradesh. Bouned as : East - Property Gurbaskh Singh, West - Jute Mile, North - Rasta 12 feet wide, South - Jute Mile.</t>
  </si>
  <si>
    <t>Gurvinder  Singh</t>
  </si>
  <si>
    <t>183.66 Sq. Mtrs.</t>
  </si>
  <si>
    <t>Patel Marg</t>
  </si>
  <si>
    <t>Shri Manav Agarwal S/o Sh. Kanti Prasad Agarwal</t>
  </si>
  <si>
    <t>Residential Plot in Ghookna, Pargana, Ghaziabad, Uttar Pradesh.</t>
  </si>
  <si>
    <t>All that part and parcel of the property consisting of House No. 523(old No. 469 &amp; 447) Moh. Sibbanpura, Village - Ghookna, Pargana, Ghaziabad, Uttar Pradesh.Bounded as : East - Property of Mool chand, West - Rast 19 feet wide, North - Ramaining portion of property, South - Property of Khem Chand.</t>
  </si>
  <si>
    <t>Sh. Manav Agarwal</t>
  </si>
  <si>
    <t>Ghookna</t>
  </si>
  <si>
    <t>M/s Rakhi Enterprises (Prop.) Smt. Rakhi W/o Sh. Anil Kumar</t>
  </si>
  <si>
    <t>Residential Flat on Third Floor in Panchwati Hhedbast Gram Mahma Saray urf Kot Ghaziabad, Uttar Pradesh.</t>
  </si>
  <si>
    <t>All the part and parcel of the Property, Consisting of Flat No. 7(Without Roof Rights) 3rd Floor (4 Storey Building) Situated on Plot No. B- 144 Block-B Khasra No. 43, Panchwati Hhedbast Gram Mahma Saray urf Kot Ghaziabad, Uttar Pradesh. Bouned as : East - Plot No. B 107 C, West - Plot No. B 145, North - 24 feet wide road, South - Plot No. B 143.</t>
  </si>
  <si>
    <t>Smt. Rakhi W/o Sh. Anil Kumar</t>
  </si>
  <si>
    <t>Panchwati</t>
  </si>
  <si>
    <t>Sh. Ishtiyak Hussain S/o Sh. Ashfaq Hussain</t>
  </si>
  <si>
    <t>Residential Flat on 5th Floor in crosing Republic Ghaziabad, Uttar Pradesh.</t>
  </si>
  <si>
    <t>All the part and parcel of the Property, Consisting of Apartment No. 5/5134, 5th Floor Tower No. 9 Plot no. GH-07, crosing Republic Ghaziabad, Uttar Pradesh.Bounded as : South - Other land, North - Golf Course, East - 24 Meter wide road, West - School.</t>
  </si>
  <si>
    <t>Sh. Ishtiyak Hussain</t>
  </si>
  <si>
    <t>1725 Sq. feet</t>
  </si>
  <si>
    <t>Crossing Republic</t>
  </si>
  <si>
    <t>Mr. Vijay Singh and Ms. Shankuntala</t>
  </si>
  <si>
    <t>Residential Flat on 2nd Floor in Behta Haripur, Loni, Ghaziabad, Uttar Pradesh - 201005.</t>
  </si>
  <si>
    <t>Flat No. F 206, 2nd Floor Tower F, Oxy Homes, Behta Haripur, Loni, Ghaziabad, Uttar Pradesh - 201005.</t>
  </si>
  <si>
    <t>1125 Sq. feet</t>
  </si>
  <si>
    <t>Behta Haripur</t>
  </si>
  <si>
    <t>M/s B.S. Chauhan (Proprietor Mr. Bhupendra Singh Chauhan)</t>
  </si>
  <si>
    <t>Residential Flat on Ground Floor in Adarsh Nagar, Delhi - 110033.</t>
  </si>
  <si>
    <t>Property No. D-39, Upper Ground Floor, Adarsh Nagar, Delhi - 110033.</t>
  </si>
  <si>
    <t>Adarsh Nagar</t>
  </si>
  <si>
    <t>Maa Padmawati Trader</t>
  </si>
  <si>
    <t>Commercial Office on first Floor in Khureju Khas, Abadi Guru Nanak Pura, Laxmi Nagar, Delhi - 110092.</t>
  </si>
  <si>
    <t>One office Space on First Floor Part of Property No. C-16, Out of Rect No. 51, Killa No.. 18, Village Khureju Khas, Abadi Guru Nanak Pura, Laxmi Nagar, Delhi - 110092.</t>
  </si>
  <si>
    <t>M/s Mahadevi Enterprises (Proprietor Mr. Kaushal Kishore Singh</t>
  </si>
  <si>
    <t>Residential Flat in Tilak Street, Paharganj, New Delhi.</t>
  </si>
  <si>
    <t>DDA LIG Flat No. 750, Second Floor (without roof rights), Front Side Portion of Build Up Property No. 2384-86, Out of Khasra No. 472, Ward No XV, situated at Tilak Street, Paharganj, New Delhi.</t>
  </si>
  <si>
    <t>M/s Excel Enterprises (Propritor: Mr. Rakesh Shukla)</t>
  </si>
  <si>
    <t>Residential Flat on Second Floor in Tilak Street, Paharganj, New Delhi.</t>
  </si>
  <si>
    <t>Flat bearing No. 5, Second Floor (without roof rights), Front Side Portion of Build up property No. 2384-86, out of Khasra No.. 472, Ward No. XV, situated at Tilak Street, Paharganj, New Delhi.</t>
  </si>
  <si>
    <t>130 Sq. Yards</t>
  </si>
  <si>
    <t>M/s Sakshi Traders</t>
  </si>
  <si>
    <t>Residential Flat on Ground Floor in Dabri Extension, New Delhi-110045.</t>
  </si>
  <si>
    <t>Ground Floor, Property No. 111, Khasra No. 31/4, Village Dabri, Dabri Extension, New Delhi-110045.</t>
  </si>
  <si>
    <t>30.94 Sq. Mtrs.</t>
  </si>
  <si>
    <t>Dabri</t>
  </si>
  <si>
    <t>M/s Shree Rudra Confectionery Pvt. Ltd</t>
  </si>
  <si>
    <t>Residential in Jat Colony known as Ashok Mohalla Rohtak Road, Nangloi, Delhi - 110041.</t>
  </si>
  <si>
    <t>Plot No. 1/17, Out of Khasra No. 31/20 Min, 21,32/16/2, 25/2, situated in revenur estate of Village Nangloi, Jat Colony known as Ashok Mohalla Rohtak Road, Nangloi, Delhi - 110041.</t>
  </si>
  <si>
    <t>177.78 Sq. Yards</t>
  </si>
  <si>
    <t>Residential Flat in Shivaji Park, Delhi - 110063.</t>
  </si>
  <si>
    <t>First Floor of H-85/1, Shivaji Park, Delhi - 110063.</t>
  </si>
  <si>
    <t>211 Sq. Yards</t>
  </si>
  <si>
    <t>Shivaji Park</t>
  </si>
  <si>
    <t>Mrs. Meenu Chaudhary &amp; Mr. Sanjay Chaudhary</t>
  </si>
  <si>
    <t>Residential Flat on Ground Floor in Shalimarg Bagh Extension-1, Village Pasonda, Pargana Loni, Ghazaiabad, Uttar Pradesh.</t>
  </si>
  <si>
    <t>Flat No. G-1, MIG, Ground Floor (Without Roof Rights), Plot No. 455, Balkrishna Apartment, Shalimarg Bagh Extension-1, Village Pasonda, Pargana Loni, Ghazaiabad, Uttar Pradesh.</t>
  </si>
  <si>
    <t>50.38 Sq. Mtrs.</t>
  </si>
  <si>
    <t>Mr. Surinder Kumar &amp; Mr. Rajender Prasad</t>
  </si>
  <si>
    <t>Residential Flat on third Floor in situated at Govindpuri, Kalkaji, Delhi - 110019.</t>
  </si>
  <si>
    <t>Flat No. 3-C, On the left side of Third Floor of Property No. 792-A, Gali No. 7, out ofo khasra No. 600/93, situated at Govindpuri, Kalkaji, Delhi - 110019.</t>
  </si>
  <si>
    <t>Mrs. Poonam Gupta &amp; Mr. Mohan Lal Gupta</t>
  </si>
  <si>
    <t>Residential Flat on First Floor in Pocket -C-11, Sector-3, Rohini, Delhi - 110085.</t>
  </si>
  <si>
    <t>First Floor (without roof rights) Property bearing Plot No. 3, Pocket -C-11, Sector-3, Rohini, Delhi - 110085.</t>
  </si>
  <si>
    <t>Mr. Abhishek Srivastava &amp; Mrs. Parnavi Srivastava</t>
  </si>
  <si>
    <t>Residential Flat on Second Floor in Basai Darapur, Colony Known as Bali Nagar, New Delhi - 110034.</t>
  </si>
  <si>
    <t>Residential Property No. F-28, Second Floor without roof rights, Village Basai Darapur, Colony Known as Bali Nagar, New Delhi - 110034.</t>
  </si>
  <si>
    <t>200 Sq. Yards</t>
  </si>
  <si>
    <t>Basai Darapur</t>
  </si>
  <si>
    <t>Mrs. Shashi Shekhawat &amp; Mr. Surendra Naruka HL</t>
  </si>
  <si>
    <t>Residential Flat on Ground Floor in the Abadi known as Sadh Nagar, Palam Colony, Delhi -110045.</t>
  </si>
  <si>
    <t>Property No C-171/A, Upper Ground Floor, Forming Part of Khasra NO. 92/1/1, situated in the Abadi known as Sadh Nagar, Palam Colony, Delhi -110045.</t>
  </si>
  <si>
    <t>M/s Made By India</t>
  </si>
  <si>
    <t>Residential Plot in Sector -22, Noida, District - Gautam Budh Nagar, Uttar Pradesh - 201301.</t>
  </si>
  <si>
    <t>Residential Property House No. 49, Category EWS, Block-G, Sector -22, Noida, District - Gautam Budh Nagar, Uttar Pradesh - 201301. Bounded as : North - House No. G-48, South - House No. G-50, East - House No. G-64, West - Road.</t>
  </si>
  <si>
    <t>Sh. Sharda Prasad</t>
  </si>
  <si>
    <t>55 Sq. Mtrs.</t>
  </si>
  <si>
    <t>Noida, Sector 22</t>
  </si>
  <si>
    <t>M/s Jai Balaji Traders (Prop. Ms. Madhu Wadhwa D/O Sh. Gandharb Lal</t>
  </si>
  <si>
    <t>Residential Flat on Basement without roof rights in situated at NIT Faridabad, Haryana.</t>
  </si>
  <si>
    <t>Basement (Southem side) without roof rights, Part of Bungalow Plot No. 27 and Plot No. 28, situated at Neighbourhood No. 1, situated at NIT Faridabad, Haryana.Bounded as : North - Common Passage, South - Plot No. 26, East - Other Property, West Road.</t>
  </si>
  <si>
    <t>1200 Sq. feet</t>
  </si>
  <si>
    <t>Ms. Madhu Wadhwa</t>
  </si>
  <si>
    <t>Basement on Basement without roof rights in situated at NIT Faridabad, Haryana.</t>
  </si>
  <si>
    <t>Basement (situated at North West) without roof rights, Part of bungalow Plot No. 27 and Plot No. 28, situated at Neighourhood No. 1, situated at NIT Faridabad, Haryana. Bouned as : North - Common Passage, South - Shop No. LG-1A, East - Other Property, West - Open.</t>
  </si>
  <si>
    <t>1281 Sq. Feet</t>
  </si>
  <si>
    <t>M/s S B Enterprises</t>
  </si>
  <si>
    <t>Residential Plot in Sector-37, Urban Estate, Huda, Faridabad, Haryana.</t>
  </si>
  <si>
    <t>Plot No. 1257, Sector-37, Urban Estate, Huda, Faridabad, Haryana. Bounded as : North - Plot No. 1256, South - 1258, East - Road, West - Other's Property.</t>
  </si>
  <si>
    <t>Sh. Sukh Ram Yadav S/o Sh. Budh Singh Yadav</t>
  </si>
  <si>
    <t>293.34 Sq. Mtrs.</t>
  </si>
  <si>
    <t>Huda, Sector 37</t>
  </si>
  <si>
    <t>M/s Shree Neha Sarees</t>
  </si>
  <si>
    <t>Residential Flat on 2nd Floor in the abadi of sri ram colony, bhola nath Nagar, shahadara delhi-110032.</t>
  </si>
  <si>
    <t>Built up Flat on 2nd Floor without roof rights, Bearing Flat No. 3, Alongwith Common staircase, Passage, Entrance and parking 1 Scooter on Ground Floor with proportionate share of the Land underneath, bearing part of Property No 341/8, Built on Plot No. 8, Situated in area of village chandrawali alias, Shahadara, in the abadi of sri ram colony, bhola nath Nagar, shahadara delhi-110032.</t>
  </si>
  <si>
    <t>Mrs meenakshi w/o mr. Vikas kumar</t>
  </si>
  <si>
    <t>M/s Suresh Enterprises</t>
  </si>
  <si>
    <t>Residential Flat on First Floor situated at gali batashan, khari baoli, delhi-110006.</t>
  </si>
  <si>
    <t>Built-up shop bearing pvt. No-117, first floor, out of built-up property bearing Municipal no-6112 (half), 6113 &amp; 6114, situated at gali batashan, khari baoli, delhi-110006.</t>
  </si>
  <si>
    <t>(1) 12.38 Sq.Mtrs. (2) 452 Sq. Mtrs.</t>
  </si>
  <si>
    <t>Commercial Shop on Ground Floor situated at gali batashan, khari baoli, delhi-110006.</t>
  </si>
  <si>
    <t>Build-up Shop bearing Pvt. No.8, Ground Floor, Portion of built up Property Bearing Municipal No 6112 Situated at Ramdev Market, Gali
Batshan, Khari baoli-110006.</t>
  </si>
  <si>
    <t>Flat no.056, GF, bettina block, HIG-1, type in mahagun Mascot, Plot No.GH-05, Sector-11, Dundahera, Ghaziabad.UP.</t>
  </si>
  <si>
    <t>266 Sq. Feet</t>
  </si>
  <si>
    <t>Mr. Ankit Babbar S/o Sh. Sunil Babbar</t>
  </si>
  <si>
    <t>Residential Flat Second Floor in Bhopura, Pargana Loni, Ghaziabad, UP.</t>
  </si>
  <si>
    <t>Plot No.C1/65, SF-1, MIG 2nd Floor with roof rights, DLF
Dlshad Extn-ii, Village Bhopura, Pargana Loni, Distt.-Ghaziabad, UP.</t>
  </si>
  <si>
    <t xml:space="preserve">Mr. Ankit Babbar </t>
  </si>
  <si>
    <t>Mr. Lombia overseas Prop. Mr. Gaurav Chaudhary</t>
  </si>
  <si>
    <t>Residential Plot in Patty Chawdhran, Nayi Basti, Pargana baruat, baghpat, Meerut, Uttar Pradesh.</t>
  </si>
  <si>
    <t>House No. 6/544, Old-477, Ward No. 6, Patty Chawdhran, Nayi Basti, Pargana baruat, baghpat, District- Meerut, Uttar Pradesh.</t>
  </si>
  <si>
    <t>Mr. Ravi kumar kashyap s/o late sh. Shyamlal kashyap</t>
  </si>
  <si>
    <t>Residential Flat third Floor in Block-A, Vishnu Enclave, Dasna, Ghaziabad (UP)</t>
  </si>
  <si>
    <t>EM of Residential Property Flat No. T-3, 3rd Floor (without roof rights), Plot no. 113, Khasra No. 572, Block-A, Vishnu Enclave, Dasna, Ghaziabad (UP)</t>
  </si>
  <si>
    <t>M/s Yahi Polymers</t>
  </si>
  <si>
    <t>Residential Flat second Floor in Jhilmil Colony, Delhi-110095</t>
  </si>
  <si>
    <t>Residential House at D-80, 2nd Floor, Jhilmil Colony, Delhi-110095</t>
  </si>
  <si>
    <t xml:space="preserve"> Sh. Bhim Sen Mehta S/o Sh. Lal Chand Mehta</t>
  </si>
  <si>
    <t>Residential Flat on Third Floor in Moujpur, Gali No.5, Mata Mandir Marg, Shahdara, Delhi-110053.</t>
  </si>
  <si>
    <t>Residential Property No. A-31/163-B, Khasra No.368, Third Floor with roof rights at Village-Moujpur, Gali No.5, Mata Mandir Marg, Shahdara, Delhi-110053.</t>
  </si>
  <si>
    <t>Sh. Shahid Ali S/o
Sh. Zafar Ali.</t>
  </si>
  <si>
    <t>Residential Flat Second Floor in sec-11, vasundhara, tehsil and distt. Gzb,up</t>
  </si>
  <si>
    <t>Flat no. S-2, 2nd floor, flat without roof rights, built up On freehold plot no. 11/ml-2 in “gaur shoppers ampire” Situated at sec-11, vasundhara, tehsil and distt. Gzb,up</t>
  </si>
  <si>
    <t>Sh. Mohit gaur</t>
  </si>
  <si>
    <t>230.4 Sq. Mtrs.</t>
  </si>
  <si>
    <t>Residential Plot in Raghubarpura No. 2, Gandhi Nagar, Delhi - 110032.</t>
  </si>
  <si>
    <t>EQM of built up property at X/2849, Gali No. 5, Raghubarpura No. 2, Gandhi Nagar, Delhi - 110032.</t>
  </si>
  <si>
    <t>M/s Sauj EXIM Pvt Ltd.</t>
  </si>
  <si>
    <t>Residential Plot in Sector-52, Noida, U.P.</t>
  </si>
  <si>
    <t>Residential Flat Ground Floor in Dlf Dilshad Extension-Ii, Village-Brahampur, Urf Bhopura, Tehsil-Loni, Distt-Ghaziabad, Up</t>
  </si>
  <si>
    <t>Mr. Yash Sharma and Lucky Sharma</t>
  </si>
  <si>
    <t>Residential Flat second Floor in Dlf Dilshad Extension-Ii, Village-Brahampur, Urf Bhopura, Tehsil-Loni, Distt-Ghaziabad, Up</t>
  </si>
  <si>
    <t>Mr. Sandeep Jain</t>
  </si>
  <si>
    <t>Residential Flat on third floor in Colony Shastri Nagar, New Delhi-110052.</t>
  </si>
  <si>
    <t>Free Hold Built up Property bearing Municipal No. L-117, IIIrd Floor, without roof rights, Situated in the Colony Shastri Nagar, New Delhi-110052.</t>
  </si>
  <si>
    <t>M/s Saumya Fashion House</t>
  </si>
  <si>
    <t>Residential Flat 3rd floor in Block B (B-10), Situated At Shanker Garden, Delhi-110018.</t>
  </si>
  <si>
    <t>Shankar Garden</t>
  </si>
  <si>
    <t>M/s Shree Paras Saintations Prop. Nikhil Jain</t>
  </si>
  <si>
    <t>Residential Flat in Vivek Vihar, Delhi-110092.</t>
  </si>
  <si>
    <t>M/s Shree Paras Saintations Pvt. Ltd</t>
  </si>
  <si>
    <t>M/s Kapoor Brothers Prop. Sh. Ajay Kapoor</t>
  </si>
  <si>
    <t>Residential Plot in Tilak Nagar, New Delhi-110018.</t>
  </si>
  <si>
    <t>All part and parcel of the property (Land &amp; Building) situated at 15/26A, Ground Floor, Tilak Nagar, New Delhi-110018.</t>
  </si>
  <si>
    <t>Sh. Ajay Kapoor</t>
  </si>
  <si>
    <t>Smt. Monika Sharma w/o Sh. Anil Vishwas Mishra</t>
  </si>
  <si>
    <t>Residential Flat in Krishna Nagar, Village- Ghondli, Illaqa Shahdara, Delhi-110051.</t>
  </si>
  <si>
    <t>Built up 2nd floor with out roof right up to Ceiling level, bearing part of DLF freehold No. K Property No. 31, Krishna Nagar, Village- Ghondli, Illaqa Shahdara, Delhi-110051.With common entrance, Main gate, Staircases &amp; Passage at Ground Floor to last Storey and one two wheeler parking on Ground floor along with right to go on top floor for install/Repair water tank, TV Antena Etc.</t>
  </si>
  <si>
    <t>Smt. Neha Soni w/o Sh. Ram Chander Soni</t>
  </si>
  <si>
    <t>Property bearing entire 1st floor, Northan side portion of Municipal No. XV/563/354 situated at Gali Chandi Wali, mantola, Paharganj, New Delhi.</t>
  </si>
  <si>
    <t>Smt. Neha Soni</t>
  </si>
  <si>
    <t>63.20 Sq. Mtrs.</t>
  </si>
  <si>
    <t>Mrs. Pooja Malhotra and Tinu Malhotra</t>
  </si>
  <si>
    <t>Flat No. B-3, 1st Floor, On Plot No. 90-91, Block-B, Anand Vihar, Uttam Nagar, New Delhi - 110059</t>
  </si>
  <si>
    <t>Raja Icecreame Prop. Satish Babu and Satish Babu</t>
  </si>
  <si>
    <t>Residential Plot in inside Chandanvan Colony, Tehsil &amp; District Mathura, Uttar Pradesh.</t>
  </si>
  <si>
    <t>E.M. of Commercial shop Building on Plot No. H/G -17 (Part), Khasra No. 42 (Part), Mauza Virjapur, inside Chandanvan Colony, Tehsil &amp; District Mathura, Uttar Pradesh.</t>
  </si>
  <si>
    <t>M/s Singhaniya Foams (Prop. Dinesh Babu)</t>
  </si>
  <si>
    <t>Residential Plot in Dharue the Mant District Mathura, Uttar Pradesh.</t>
  </si>
  <si>
    <t>Khasra No. 343 Mauza Dharu the mant and district - mathura, uttar pradesh. Bounded as : East - 60 feet, North - 30 feet, West - 60 feet, South - 30 feet, situated at Dharue the Mant District Mathura, Uttar Pradesh.</t>
  </si>
  <si>
    <t>Mr. Dinesh Babu</t>
  </si>
  <si>
    <t>167.22 Sq. Mtrs.</t>
  </si>
  <si>
    <t>Dharue</t>
  </si>
  <si>
    <t>Shree Jitendra Pratap Singh &amp; Smt Neetu</t>
  </si>
  <si>
    <t>Residential Plot in Vrindavan Tehsil and District Mathura, Uttar Pradesh.</t>
  </si>
  <si>
    <t>Villa No. Q-29, Sri Radha Florence Sunrakh, Vrindavan Tehsil and District Mathura, Uttar Pradesh.</t>
  </si>
  <si>
    <t>Mr. Jitendra Pratap Singh</t>
  </si>
  <si>
    <t>Vrindavan</t>
  </si>
  <si>
    <t>M/s Shree Hari Overseas</t>
  </si>
  <si>
    <t>Freehold commercial property situated at Unit No. G-24, Ground Floor, NDM-2, Building,Netaji Subhash Place, Plot No. D-1, 2, 3 Wazirpuru, Dirstrict Centre, Pitampura, New Delhi - 110034.</t>
  </si>
  <si>
    <t>Mrs. Pallavi Gupta</t>
  </si>
  <si>
    <t>560.44 Sq. feet</t>
  </si>
  <si>
    <t>Mr. Aashish</t>
  </si>
  <si>
    <t>Residential Flat on Third Floor in Sector-1 Vasundhara Ghaziabad Uttar pradesh.</t>
  </si>
  <si>
    <t>Equitable Mortgage of property at Flat No. TF-2 Third Floor Plot No. 898 Sector-1 Vasundhara Ghaziabad Uttar pradesh. Bounded as : North - 9m wide road, South - Plot no. 1/899, East - 15m wide road, West - Private Flat No. TF-3.</t>
  </si>
  <si>
    <t>Mrs. Vineeta Tyagi</t>
  </si>
  <si>
    <t>Residential Flat on 9th Floor in Nistoli and afjapur, Pargana Loni, Indraprastha Yojana, Ghaziabad, Uttar Pradesh - 201003</t>
  </si>
  <si>
    <t>Equitable mortgage of Flat No. 903, 9th Floor tower No. E1, Bharat City, Village Nistoli and afjapur, Pargana Loni, Indraprastha Yojana, Ghaziabad, Uttar Pradesh - 201003 Bounded as: North- Open, South - Open, East - Open, West - Open.</t>
  </si>
  <si>
    <t>Mrs. Vineeta Tyagi and Mukkesh Kumar Tyagi</t>
  </si>
  <si>
    <t>Nistoli</t>
  </si>
  <si>
    <t>8001-176-344</t>
  </si>
  <si>
    <t>957-2326-444</t>
  </si>
  <si>
    <t>Mr. Sharad</t>
  </si>
  <si>
    <t>7600-360-760</t>
  </si>
  <si>
    <t>Mr. Sauhard</t>
  </si>
  <si>
    <t>6397-798-783</t>
  </si>
  <si>
    <t>Mr. Anupam Bajpal</t>
  </si>
  <si>
    <t>9956-944-959</t>
  </si>
  <si>
    <t>Ms. Rajnjan S. Prasad</t>
  </si>
  <si>
    <t>9810-449-799</t>
  </si>
  <si>
    <t>Mr. Ravi Singh</t>
  </si>
  <si>
    <t>9650-326-161</t>
  </si>
  <si>
    <t>Mr. Anil Negi</t>
  </si>
  <si>
    <t>9873-141-485</t>
  </si>
  <si>
    <t>Mr. Bikash Singh</t>
  </si>
  <si>
    <t>9944-457-127</t>
  </si>
  <si>
    <t>Mr. Anupan Bajpai</t>
  </si>
  <si>
    <t>Ms. Kimboi Hangzo</t>
  </si>
  <si>
    <t>8134-954-437</t>
  </si>
  <si>
    <t>Mr. Rajesh Chaurasia</t>
  </si>
  <si>
    <t>8676-831-831</t>
  </si>
  <si>
    <t>Mr. Saurabh Singh</t>
  </si>
  <si>
    <t>9868-9814-404</t>
  </si>
  <si>
    <t>Mr. L N Mishra</t>
  </si>
  <si>
    <t>9968-953-104</t>
  </si>
  <si>
    <t>Ms. Somi Mehra</t>
  </si>
  <si>
    <t>9818-966-869</t>
  </si>
  <si>
    <t>Mr. Ashish Jindal</t>
  </si>
  <si>
    <t>8397-913-078</t>
  </si>
  <si>
    <t>Mrs. Shilpa Sinha</t>
  </si>
  <si>
    <t>8510-011-332</t>
  </si>
  <si>
    <t>Sh. Rohit Baswala</t>
  </si>
  <si>
    <t>9910-975-407</t>
  </si>
  <si>
    <t>011-25758124</t>
  </si>
  <si>
    <t>Zonal office, Fatehabad Agra</t>
  </si>
  <si>
    <t>Residential Flat Ground Floor in Block-A Ghaziabad, UP</t>
  </si>
  <si>
    <t>Residential Flat 2nd Floor &amp; 3rd Floor in Shahdara, Delhi</t>
  </si>
  <si>
    <t>Residential Plot In Vivek Vihar, Phase-I, Delhi-110095.</t>
  </si>
  <si>
    <t>Residential Flat Fifth Floor in Prahlad Garhi Ghaziabad up</t>
  </si>
  <si>
    <t>Commercial Plot in Matiapada, S.R. Jatni, Delanga, Puri, District Sub-Registrar, Bhubaneshwar, Orissa.</t>
  </si>
  <si>
    <t>Residential Flat in Beadon Pura, Karol Bagh, New Delhi - 110005.</t>
  </si>
  <si>
    <t>Residential Plot in Madipur Delhi New Colony Known as Rishi Nagar Shakur Basti Delhi 110034</t>
  </si>
  <si>
    <t>Residential Flat at Third Floor in Rohini residential scheme, delhi-110085.</t>
  </si>
  <si>
    <t>Residential Flat in Sector-11, Dundahera, Ghaziabad.UP.</t>
  </si>
  <si>
    <t>Residential Plot in Ashok Vihar, Phase-1, Delhi-110052.</t>
  </si>
  <si>
    <t>Residential Flat 1st floor in Gali Chandi Wali, mantola, Paharganj, New Delhi.</t>
  </si>
  <si>
    <t>Residential Flat on 1st floor in Block-B, Anand Vihar, Uttam Nagar, New Delhi - 110059</t>
  </si>
  <si>
    <t>Commercial Ground Floor in Wazirpuru, Dirstrict Centre, Pitampura, New Delhi - 110034.</t>
  </si>
  <si>
    <t>Industrial Land And Building At Plot No. K-118 Phase-Vii, Focal Point, Near Sharu Steel, Ludhiana, Punjab.</t>
  </si>
  <si>
    <t>Industrial Land And Building At Plot No. E-745 Phase-Viii, Focal Point, Ludhiana, Punjab.</t>
  </si>
  <si>
    <t>Residential House No. V-11C, Block-V, Bptp Parklands, Sector 76, Faridabad, Haryana.</t>
  </si>
  <si>
    <t>All Part &amp; Parcel Of Plot No - 107 &amp; 107/1 Situated At Anand Industrial Estate, Village Arthala , Mohan Nagar , Pargana Loni, Tehsil &amp; District- Ghaziabad U.P. Bounded As East - Plot No-108 , West - Plot No -107/2 , North - Road 60 Feet Wide, South - Plot No-110. All Part &amp; Parcel Of Part Of Plot No. 110, Situated At Anand Industrial Estate Village, Arthala Mohan Nagar, Pargana Loni, Tehsil &amp; Dist. Ghaziabad Up Bounded As: - East - Plot No. 109, West- Plot No. 111, North - Plot No. 107, South - Road 60 Ft. Wide (Market Value Rs. 444.00 Lac) (Relisable Value Rs. 377.40 Lac) Plot No. 109, Situated At Anand Industrial Estate, Village Athala, Mohan Nagar, Pargana Loni, Tehsil &amp; District Ghaziabad U.P. Bounded As: North - Plot No - 26 , South - Plot No-28, East - Road 8 Feet Wide, West - Road 18 Feet Wide.</t>
  </si>
  <si>
    <t>Residential Property At 6, Central Lane, Near Bengali Market, New Delhi 110001</t>
  </si>
  <si>
    <t>Property At Khata No. 2567 Miln At Dasna L, Ghaziabad Up Bounded As Per Title Deed.</t>
  </si>
  <si>
    <t>Flat No. G-2, Plot No. C-1 By 91, Dlf Dilshad Extn-Ii, Bhopura, Ghaziabad, U.P.</t>
  </si>
  <si>
    <t>Property Bearing: Emt Of Plot No. 12 &amp; 13 Situated In Khasra No. 1114, In The Abadi Of Shankar Vihar Colony, Situated In Village, Shahpur Bamheta, Pargana Dasna, Tehsil &amp; District Ghaziabad Up</t>
  </si>
  <si>
    <t>Non Agriculture Land Situated At Chak No. 886, Gata No. 185 Min/0.001 Hect. &amp; 186/0.177 Hect. &amp; 187/0.013 Hect. At Ibrahimpur, Junedpur Urf Mauzpur Khurja, District Bulandshahar Boundaries North- Araji Of Rajkumar, South- Araji Arshiya, East- Chak Road, West-Land Of Gram Samaj</t>
  </si>
  <si>
    <t>Residential Ews Flat No. 14, First Floor, Block-27, Pocket-27, Sector 82 Noida Boundaries - As Per Site</t>
  </si>
  <si>
    <t>All The Part And Parcel Of The Property, Consisting Of Flat Plat No -2B/861 Ground Floor, Sector-2B Vasundhara Enclave Ghaziabad U.P., Bounded As Under : East - Plot No-2B/862, West - Plot No. 2B/860, North - Road 6 Mtr. Wide, South - Plot No. 2B/860</t>
  </si>
  <si>
    <t>Entire First Floor &amp; Second Floor With Roof Rights Of Property Bearing Municipal No.8410,8411, 8424, 8425, 8426 &amp; 8427 Roshnara Road, Subji Mandi, Delhi-110007</t>
  </si>
  <si>
    <t>Industrial Plot No. E-7,Situated In Mauza Kawara Forming Part Of Khewat No. 67, Khatoni No. 126, Rect No. 21 Killa No. 6(8-0),7/1(2-0),14(7-4),15/1(4-16),17/8(8-0) Khewat No-6 Khatoni No -11 Rect No-21, Killa No 24(8-0), Situated At Royal Industrial Area, Kawara Sub Tehsil Tiagon, District Faridabad, Haryana.</t>
  </si>
  <si>
    <t>Maruti Swift Dzire, Diesel, White, 2015, Reg. No. - Dl1Ye4723, Chasis No. Ma3Fjeb1S00651441, Engine Nl. D13A2493607 (Comm)</t>
  </si>
  <si>
    <t>Residential Flat no. Hig, Gf (without roof right), built on Freehold plot A-60, Block-A, Dlf Dilshad Extn- II,Village- Brahmpur URF Bhopura, Pargana-Loni, Tehsil &amp; Distt.Ghaziabad, UP</t>
  </si>
  <si>
    <t>Basement Of Built-Up Property No. X/3470, Consisting Of one room In Basement Upto Ceiling Level, Out Of Khasra No. 248/1, Situated Seelampur Road, Raghubarpura No. 2 Gandhi Nagar, In The Area Of Village Seelampur, Illaqa Shahdara Delhi-110031</t>
  </si>
  <si>
    <t>Residential Property Basement, B-5 Vivek vihar,Delhi</t>
  </si>
  <si>
    <t>Entire basement along with 10% undivided indivisible and in impartible ownership rights in Plot No. 62, Sukhdev Vihar, New Delhi - 110025. Entire Ground Floor including Front Lawn and rear Court Yard, one Servant quarter with WC on the top Terrace and one car parking space in the common drive say inside the building and the same adjoining drive way forming part of front court yard along with 30% undivided indivisible and in impartible ownership rights in the Plot and Land bearing No. 62, situated in layout plan Sarai Jullena Co-operative Building House Society in the Colony know as Sukhdev Vihar, New Delhi - 110025, Bounded by North - Property No. 61, South - Park, East - Road, West - S Lane.</t>
  </si>
  <si>
    <t>Residential cum commercial property bearingh Municipal No. T-2539, Situated at Subhash Nagar, Karol Bagh, New Delhi - 110005, Bounded as : North - Plot No. 2526, South - Plot No, 2540, East - Plot No. 2538, West - Road.</t>
  </si>
  <si>
    <t>All that piece and parcel of Ground floor DDALIG Flat no 190/1, Block-A, Ashok Vihar, Phase–1, Delhi 110052.Ground Floor Flat No 190/1 consists of 2 Bedroom, 2 Toilet, Kitchen, Drawing &amp; Passage. The Society is located near “ Hansraj Kulach Public School” Boundaries of the property:- Towards – North:- Entry/ Road, Towards – South:- Service Lane, Towards – East:- Flat No. A-189/1, Towards – West:- FIat No. A-191/l.</t>
  </si>
  <si>
    <t>M/s Dubey Enterprises (Propritor: Mr. Sachin Dubey)</t>
  </si>
  <si>
    <t>M/s J.K.Fabrics Prop. Mr. Shahid Ali</t>
  </si>
  <si>
    <t>Punjab &amp; Sindh Bank</t>
  </si>
  <si>
    <t>Bank No.</t>
  </si>
  <si>
    <t>Bank Name</t>
  </si>
  <si>
    <t>011-23342168</t>
  </si>
  <si>
    <t>1GUCS05BC941</t>
  </si>
  <si>
    <t>Circle office, Gujurat</t>
  </si>
  <si>
    <t>MCB RAOPURA</t>
  </si>
  <si>
    <t>1GUCS05BC942</t>
  </si>
  <si>
    <t>Ajwa Road</t>
  </si>
  <si>
    <t>1GUCS05BC943</t>
  </si>
  <si>
    <t>1GUCS05BC944</t>
  </si>
  <si>
    <t>Atmajyothi Ashram Road</t>
  </si>
  <si>
    <t>1MBZS05BC945</t>
  </si>
  <si>
    <t>Zonal office, Mumbai</t>
  </si>
  <si>
    <t>Zonal Center, Mumbai</t>
  </si>
  <si>
    <t>1MBZS05BC946</t>
  </si>
  <si>
    <t>NA</t>
  </si>
  <si>
    <t>1MBZS05BC947</t>
  </si>
  <si>
    <t>1MBZS05BC948</t>
  </si>
  <si>
    <t>1MBZP05BC949</t>
  </si>
  <si>
    <t>1MBZP05BC450</t>
  </si>
  <si>
    <t>1MBZP05BC951</t>
  </si>
  <si>
    <t>1MBZP05BC952</t>
  </si>
  <si>
    <t>1MBZP05BC953</t>
  </si>
  <si>
    <t>1MBZP05BC954</t>
  </si>
  <si>
    <t>1JPCS04BC955</t>
  </si>
  <si>
    <t>Circle office, Jaipur</t>
  </si>
  <si>
    <t>Kotwali Road Sikar</t>
  </si>
  <si>
    <t xml:space="preserve">696300 </t>
  </si>
  <si>
    <t>1JPCS04BC956</t>
  </si>
  <si>
    <t>1JPCS04BC957</t>
  </si>
  <si>
    <t>1JPCS04BC958</t>
  </si>
  <si>
    <t>1JPCS04BC959</t>
  </si>
  <si>
    <t>1SUCS05BC960</t>
  </si>
  <si>
    <t>Circle office, Surat</t>
  </si>
  <si>
    <t>Valsad</t>
  </si>
  <si>
    <t>1SUCS05BC961</t>
  </si>
  <si>
    <t>Udhana Rd, Surat</t>
  </si>
  <si>
    <t>1SUCS05BC962</t>
  </si>
  <si>
    <t>Saniya Kanade, Surat</t>
  </si>
  <si>
    <t>1SUCS05BC963</t>
  </si>
  <si>
    <t>1JPBS04BC964</t>
  </si>
  <si>
    <t>Branch office, Jaipur</t>
  </si>
  <si>
    <t>Jhotwara</t>
  </si>
  <si>
    <t>415700</t>
  </si>
  <si>
    <t>1HDCS04BC965</t>
  </si>
  <si>
    <t>Circle office, Hyderabad</t>
  </si>
  <si>
    <t xml:space="preserve">Khammam </t>
  </si>
  <si>
    <t>1HDCP04BC966</t>
  </si>
  <si>
    <t xml:space="preserve">Nizamabad </t>
  </si>
  <si>
    <t>086210</t>
  </si>
  <si>
    <t>1HDCS04BC967</t>
  </si>
  <si>
    <t>M.G. Road, Secunderabad</t>
  </si>
  <si>
    <t>1HDCS04BC968</t>
  </si>
  <si>
    <t>Sircilla</t>
  </si>
  <si>
    <t>1HDCS05BC969</t>
  </si>
  <si>
    <t>Sangareddy</t>
  </si>
  <si>
    <t>1HDCS05BC970</t>
  </si>
  <si>
    <t>R P Road Secunderabad</t>
  </si>
  <si>
    <t>042100</t>
  </si>
  <si>
    <t>1HDCS05BC971</t>
  </si>
  <si>
    <t>1BHCS04BC972</t>
  </si>
  <si>
    <t>Circle office, Bhopal</t>
  </si>
  <si>
    <t>1BHCS04BC973</t>
  </si>
  <si>
    <t>1BHCS04BC974</t>
  </si>
  <si>
    <t>1BHCS04BC975</t>
  </si>
  <si>
    <t>1BHCS04BC976</t>
  </si>
  <si>
    <t>1BHCS04BC977</t>
  </si>
  <si>
    <t>1MBZS04BC978</t>
  </si>
  <si>
    <t>1MBZS04BC979</t>
  </si>
  <si>
    <t>1MBZS04BC980</t>
  </si>
  <si>
    <t>1MBZS04BC981</t>
  </si>
  <si>
    <t>1MBZS04BC982</t>
  </si>
  <si>
    <t>1MBZS04BC983</t>
  </si>
  <si>
    <t>Mr. Apurva Dinesh Patel &amp; Mrs. Bhairavi Apurva Patel</t>
  </si>
  <si>
    <t>Residental Plot, plot No. 05, Samrudhi Bunglow, Near Vishwamitri Bridge, Tal. &amp; Dist. Vadodara</t>
  </si>
  <si>
    <t xml:space="preserve">All piece and parcel of the immovable property being Plot No. 05, at Samrudhi Bunglow situtaed at Land bearing R.S. No. 234/1 part C.S. No. 42 to 48, 51 &amp; 52, Plot No. A/3, A/8, A/16, A/20, A/21, land with built up construction area on gound floor, opp. Vishwamitri Township &amp; Gujrat Tractor, Near Vishwamitri Bridge, Tal. &amp; Dist. Vadodara. </t>
  </si>
  <si>
    <t>Mr. Apurva Dineshbhai Patel</t>
  </si>
  <si>
    <t>3992.80 Sq. Mt.</t>
  </si>
  <si>
    <t>Gujarat</t>
  </si>
  <si>
    <t>Vadodara</t>
  </si>
  <si>
    <t>Vishwamitri Township</t>
  </si>
  <si>
    <t>Residental Flat, First Floor, Jetalpur, Vadodara, Gujurat.</t>
  </si>
  <si>
    <t>All piece and parcel of the property located at Resgistration District &amp; Sub District Vadodara, Village-Jetalur, R.S. No. 195 part, T.P. Scheme No. 14, Final Plot No. 27, Sheet No. 18, Chalta No. 03 &amp; 21, C.S. No. 2083 &amp; 2084 Total, Tower-B First Floor Flat No. B-102, having super built-up, Sharnam Signature, Near Natubhai Circle, Race Course Circle, Vadodara.</t>
  </si>
  <si>
    <t>Apurva Dineshbhai Patel</t>
  </si>
  <si>
    <t>1512.00 Sq. Mtrs.</t>
  </si>
  <si>
    <t>Jetalpur</t>
  </si>
  <si>
    <t>Residental Plot, R. S. No. 234/1, Gujarat Tractor, Near Vishwamitri over Bridge, Nagarwada, Vadodara</t>
  </si>
  <si>
    <t>All piece and parcel of the property located at Registration District &amp; Sub Distric Vadodara, Village-Nagarwada, R. S. No. 234/1 part, C.S. No. 42 to 48, 51 &amp; 52 Total. Block NO. B-4, having plot, Gujarat Tractor, Near Vishwamitri Over Bridge, Vadodara.</t>
  </si>
  <si>
    <t>11990.05 Sq. Mtrs</t>
  </si>
  <si>
    <t>Nagarwada</t>
  </si>
  <si>
    <t>Mr. Apurva Dinesh Patel</t>
  </si>
  <si>
    <t>Residental Flat, First Floor, Sun Pharma Road, Atladra, Vadodara</t>
  </si>
  <si>
    <t>All piece and parcel of the property located at Resgistration District &amp; Sub District Vadodara, Village- Atladra, R. S. No. 196/1, 196/2 &amp; 197. Tower "Shaligram" First Floor Flat No. 101, having super built-up, Shreem Srushti, Near Prathan Upwan, Sun Pharma Road, Off OP road, Vadodara-390012 and bounded by : East: Flat No. 102, West: Shandilya Flat No. 103, North: Common Gazibo, South: Flat No. 104</t>
  </si>
  <si>
    <t>8194.00 Sq. Mtrs</t>
  </si>
  <si>
    <t>Atladra</t>
  </si>
  <si>
    <t>M/s. Jaylon Impex India Pvt. Ltd.</t>
  </si>
  <si>
    <t>Residental Flat, Flat No. 9, Chitrakar Dhurandar Marg, Mumbai-400 052, MH.</t>
  </si>
  <si>
    <t>Flat No. 9, Nugget CHS., 62, Chitrakar Dhurandhar Marg, 18th Rd. corner, Khar (W), Mumbai-400 052,Maharashtra.</t>
  </si>
  <si>
    <t>Shri. Jai Kaushik</t>
  </si>
  <si>
    <t>786 Sq. Ft.</t>
  </si>
  <si>
    <t>Khar (West)</t>
  </si>
  <si>
    <t>M/s. Poscho Steels Pvt. Ltd.</t>
  </si>
  <si>
    <t>Commercial, Office at Shivsagar Estate, Shree Nketan , Mumbai- 400 018, Maharasthra</t>
  </si>
  <si>
    <t xml:space="preserve">Office No. 308 Admn. Building known as Shree Niketan (Presently known as CEE JAY House) at Shivsagar Estate, Dr. Annie Besant Road, Worli, Mumbai- 400 018,Maharashtra. </t>
  </si>
  <si>
    <t>M/s. Phoenix Realtors Pvt. Ltd.</t>
  </si>
  <si>
    <t>1292 Sq. Ft.</t>
  </si>
  <si>
    <t>Worli</t>
  </si>
  <si>
    <t>M/s Poscho Steels Pvt. Code</t>
  </si>
  <si>
    <t>Residental Flat, 17th Floor, Lower Parel, Mumbai-400 013, Maharasthra</t>
  </si>
  <si>
    <t>Flat No. 1705 17th Flr., Casa Grande, Senapati Bapat Marg, Lower Parel, Mumbai-400 013,Maharashtra.</t>
  </si>
  <si>
    <t>M/s. Rockdude Management Consultants. Pvt. Ltd.</t>
  </si>
  <si>
    <t>Senapati Bapat Marg</t>
  </si>
  <si>
    <t>Residental Flat, 17th Floor, CASA GRANDE, Senapat Bapat Marg, Lower Parel, Munbai-400 013, MH.</t>
  </si>
  <si>
    <t>Flat No. 1708 17th Floor, CASA GRANDE, Senapati Bapat Marg, Lower Parel, Munbai-400 013,Maharashtra.</t>
  </si>
  <si>
    <t>M/s. Satra Properties (India) Ltd.</t>
  </si>
  <si>
    <t>Commercial, Unit No. L-31, Mall Irla Society Rd. (W) Mumbai-400 056, Maharashtra.</t>
  </si>
  <si>
    <t xml:space="preserve">Unit No. L-31, Prime Mall Irla Society Rd. Vile Parle (W) Mumbai-400 056, Maharashtra. </t>
  </si>
  <si>
    <t>132 Sq. Ft.</t>
  </si>
  <si>
    <t>Vile Parle East</t>
  </si>
  <si>
    <t>Commercial, Unit No. G-024, Mumbai-400 056, Maharashtra.</t>
  </si>
  <si>
    <t>Unit No. G-024, Prime Mall Irla Society Rd., Vile Parle (W) Mumbai-400 056, Maharashtra.</t>
  </si>
  <si>
    <t>79 Sq. Ft. &amp; 90 Sq. Ft.</t>
  </si>
  <si>
    <t>M/s Prime Develpoers</t>
  </si>
  <si>
    <t>Commercial, Unit No. F-090, Mumbai-400 056, Maharashtra.</t>
  </si>
  <si>
    <t>Unit No. F-090, Prime Mall Irla Soc. Rd., Vile Parle (W) Mumbai -400 056</t>
  </si>
  <si>
    <t>91 Sq. Ft.</t>
  </si>
  <si>
    <t>Mr. Praful Nanji Satra</t>
  </si>
  <si>
    <t>Commercial, Unit No. F-102, Mumbai-400 056, Maharashtra.</t>
  </si>
  <si>
    <t xml:space="preserve">Unit No. F-102, Prime Mall Irla Soc. Rd., Vile Parle (W) Mumbai-400 056 </t>
  </si>
  <si>
    <t>Mrs. Minaxi Praful Satra</t>
  </si>
  <si>
    <t>Commercial, Unit No. T-001, Mumbai-400 056, Maharashtra.</t>
  </si>
  <si>
    <t>Unit No. T-001, Prime Mall Irla Soc. Rd., Vile Parle (W) Mumbai -400 056,Maharashtra.</t>
  </si>
  <si>
    <t>107 Sq. Ft.</t>
  </si>
  <si>
    <t>Commercial, Unit No. T-002, Mumbai-400 056, Maharashtra.</t>
  </si>
  <si>
    <t>Unit No. T-002, Prime Mall Irla Soc. Rd.,Vile Parle (W) Mumbai-400 056</t>
  </si>
  <si>
    <t>80 Sq. Ft.</t>
  </si>
  <si>
    <t>M/s Hindustan Traders</t>
  </si>
  <si>
    <t>Commercial Shop, Jogani City Plex, Kalyan Circle, Station Road, Sikar, Rajasthan</t>
  </si>
  <si>
    <t>All that part and parcel of the commercial Shop No G-5, Ground Floor, Jogani City Plex, Near ICICI Bank, Kalyan Circle, Station Road, Sikar (Raj).</t>
  </si>
  <si>
    <t>Mr. Harlal Singh Choudhary</t>
  </si>
  <si>
    <t>185.22 Sq. Ft.</t>
  </si>
  <si>
    <t>Sikar</t>
  </si>
  <si>
    <t xml:space="preserve">Jogani City </t>
  </si>
  <si>
    <t>Commercial Khasra No. 359, Near Rathi Hospital, Opp. Todi Nagar, Sanwali Road</t>
  </si>
  <si>
    <t>All that part and parcel of the Residental and Commercial Plot No 8- B, Patta No. 4472 dt. 18.12.2012 issued by Nagar Palika, Part of Khasra No. 359, Near Rathi Hospital, Gram Chandpura, Opp. Todi Nagar, Sanwali Road</t>
  </si>
  <si>
    <t>200.85 Sq. Yds</t>
  </si>
  <si>
    <t>Chandpura</t>
  </si>
  <si>
    <t>Commercial Plot, silver jubilee road, Behind Vikram Gas Agency, Near Railway Phatak, Sikar (Raj) - 302001</t>
  </si>
  <si>
    <t>All that part and parcel of the commertical plot ward no 34(old) ward no 39 (New), Silver jubilee road, In front of Rani Mahal, Behind Vikram Gas Agency, Near Railway Phatak, Sikar (Raj) - 302001</t>
  </si>
  <si>
    <t>Mr. Harlal Singh Choudhary &amp; Smt. Nirmala Devi</t>
  </si>
  <si>
    <t>160.00 Sq. Yds</t>
  </si>
  <si>
    <t>Railway Phatak</t>
  </si>
  <si>
    <t>Commercial Shop, Third Floor Jogani City Plex, Kalyan Circle, Station Road, Sikar (Raj.) 302001</t>
  </si>
  <si>
    <t>All that part and parcel of the commercial Shop No. 314, Third Floor Jogani City Plex, Near ICICI Bank, Kalyan Circle, Station Road, Sikar(Raj.) - 302001</t>
  </si>
  <si>
    <t>265.23 Sq. Ft.</t>
  </si>
  <si>
    <t>Commercial Shop, Ground Floor, Railway Station Road, Mohalla Nayakan, Sikar (Raj.) - 302001</t>
  </si>
  <si>
    <t>All that part and parcel of shop No. 1 &amp; 2 Ground Floor, Old Ward No. 06, Behind Janana Hospital, In West of Old Luharu Bus Stand, Railway Station Road, Mohalla Nayakan, Sikar (Raj.) - 302001</t>
  </si>
  <si>
    <t>Smt. Nirmala Devi</t>
  </si>
  <si>
    <t>375.95 Sq. Ft.</t>
  </si>
  <si>
    <t>Mohalla Nayakan</t>
  </si>
  <si>
    <t>Mr. Chetan Morarji Shah</t>
  </si>
  <si>
    <t>Residental Plot, N.A. land bearing block/S.No. 574 + 575, Village Bhagdawada, Dist. Valsad</t>
  </si>
  <si>
    <t>All piece &amp; Parcel of property situated village Bhagdawada, Ta. &amp; Dist. Valsad, the N.A.land bearing block/S. No. 574+575/ paiki 2, total, residential buildings, out of them building known as "Anchor Heights-A", is situated on fouth floor, Flat No. 404,</t>
  </si>
  <si>
    <t>Mr. Chetan Morarji Shah and Mr. Morarji Lalji Shah.</t>
  </si>
  <si>
    <t>4096.00 Sq. mtrs</t>
  </si>
  <si>
    <t>Bhagdawada</t>
  </si>
  <si>
    <t>M/s Lalit Synthetics (Prop. Mr. Dilip Kumar Jhanwar)</t>
  </si>
  <si>
    <t>Residental Flat, 6th Floor, Rushi Vihar Township", Parvat, City (Choryasi), Dist. Surat</t>
  </si>
  <si>
    <t>All that right, title interest in Flat No. D-604, situated on the 6th Floor of Building No. D of "Rushi Vihar Township" situated and constructed on land bearing Plot No. 2 &amp; 3 of Block No. 109, 110, 111 which also bears T.P. Scheme No. 19 of final Plot No. 2 paiki of Village : Parvat, Taluka: City (Choryasi), Dist. Surat</t>
  </si>
  <si>
    <t>Mrs. Anjudevi Dilipkumar Jhanwar</t>
  </si>
  <si>
    <t>1270 Sq. Fts.</t>
  </si>
  <si>
    <t>Surat</t>
  </si>
  <si>
    <t>Parvat</t>
  </si>
  <si>
    <t>Mr Parmesh Rammurat Mishra</t>
  </si>
  <si>
    <t>Residental Flat, ground Floor, Shiv Sagar Residency' Dastan, District - Surat</t>
  </si>
  <si>
    <t xml:space="preserve">All the piece and parcel of property bearing Plot No 117 consisting of land alongwith ground floor construction made thereon and also undivided proportional share, common road, of the housing estate known and named as" Shiv Sagar Residency" constituting the land bearing consolidated Block No. 105 (Old Block No. 105 and 140) (Revenue Survey Nos. 107 and 140/2 of Moje: village: Dastan); Sub-District &amp; Taluka: Palsana, District: Surat </t>
  </si>
  <si>
    <t>Parmesh Rammurat Mishra</t>
  </si>
  <si>
    <t>43.45 Sq. Mtrs.</t>
  </si>
  <si>
    <t>Dastan</t>
  </si>
  <si>
    <t>Mr. Rupesh Gangadhar Parate</t>
  </si>
  <si>
    <t>Residental Plot, Plot No. 144, Ghanshyam Residency, Bagumara, Palsana, Dist. Surat</t>
  </si>
  <si>
    <t xml:space="preserve">All that Piece and Parcel of property bearing Plot No. 144, Ghanshyam Residency with all appurtenance pertaining thereto, Standing on land bearing R. S. No. 92, n Block No. 103, lying, being &amp; situated at, Village: Bagumara, Tal: Palsana, Dist. Surat, Sub- Dist: Palsana </t>
  </si>
  <si>
    <t>Mr Rupesh Gangadhar Parate</t>
  </si>
  <si>
    <t>81.49 Sq. mtrs.</t>
  </si>
  <si>
    <t>Bagumara</t>
  </si>
  <si>
    <t>Smt Srawati Devi</t>
  </si>
  <si>
    <t>Residental Flat, Second Floor, Siddhi Vinayak Affordable Homes, Newta, Sanganer, Jaipur, Rajasthan</t>
  </si>
  <si>
    <t>All the part and parcel of Residental LIG Flat No. SF-12, Second Floor, Block -AA-2, Affordable Housing Scheme, M/s Siddhi Vinayak Affordable Homes, Village-Newta, Tehsil-Sanganer, District- Jaipur (Raj.)</t>
  </si>
  <si>
    <t>Smt. Srawani Devi W/o Shri Hukum Singh</t>
  </si>
  <si>
    <t>500 Sq. ft</t>
  </si>
  <si>
    <t>Newta</t>
  </si>
  <si>
    <t>Sh Bayaneni Sridhar</t>
  </si>
  <si>
    <t>Residental Flat, First Floor, LOTUS TOWERS, Peddathanda Khammam, Telangana</t>
  </si>
  <si>
    <t>Semi finished Flat No. 203, in First Floor, one car parking in the Stilt Floor on the premises of the mansion renamed as: "LOTUS TOWERS", in Plot No. 27 &amp; 32 at SAI PRABHATH NAGAR, with in the revenue limits of Edulapuram Village, Peddathanda Grampanchayath, Khammam Rural Mandal and Dist. Telangana. boundaries:</t>
  </si>
  <si>
    <t>Shri. Bayaneni Sridhar</t>
  </si>
  <si>
    <t>970 Sq. Ft.</t>
  </si>
  <si>
    <t>Telangana</t>
  </si>
  <si>
    <t>Nizamabad</t>
  </si>
  <si>
    <t>Peddathanda</t>
  </si>
  <si>
    <t>M/s Balaji Enterprises</t>
  </si>
  <si>
    <t>Residental Plot, Plot no. 8 Oasis High School, Anand Nagar, Varni Road, Nizamabad</t>
  </si>
  <si>
    <t>All that part and parcel of Residential House bearing New Municipal No. 10-14-1312 (New), Old Municipal No. (10-4-226) in Ward No. (10), Block No. (14), Plot no 8 situated at Besides Oasis High School, Anand Nagar, Varni Road, Nizamabad.</t>
  </si>
  <si>
    <t>Shri Yasala Ramachander S/o. Sri Narayana</t>
  </si>
  <si>
    <t>185 Sq. Yds</t>
  </si>
  <si>
    <t>Anand Nagar</t>
  </si>
  <si>
    <t>Mr. Darga Shiva Karan</t>
  </si>
  <si>
    <t>Residental Plot, H.No. 3 - 7, Peerzadiguda, Ghatkesar Mandal, Malkajgiri District. Telangana.</t>
  </si>
  <si>
    <t>All that the part and parcel of Residental Building on Plot No : 6 bearing H.No. 3 - 7 Southern Part,in Survey No:42, Mallikarjuna Nagar, Opp. To Uppal Bus Depot, Peerzadiguda Village and Gram Panchayat, Ghatkesar Mandal, Medchal, Malkajgiri District, Telangana State.</t>
  </si>
  <si>
    <t>Sh. Darga Sudhakar Reddy</t>
  </si>
  <si>
    <t>200 Sq. Yds</t>
  </si>
  <si>
    <t>Peerzadiguda</t>
  </si>
  <si>
    <t>Sh. Mergu Yellapa</t>
  </si>
  <si>
    <t>Residental Flat, Ground + First Floor, Thangallapelli Mandal, Rajannasircilla Dist.</t>
  </si>
  <si>
    <t>All that the part &amp; parcel of R. C. C Building with Ground + First Floor bearing H. No. 5-31/3, Survey No. 67 situtaed at Thangallapelli Mandal, Rajannasircilla Dist.</t>
  </si>
  <si>
    <t>Sh. Mergu Yellappa s/o Rajaiah</t>
  </si>
  <si>
    <t>216 Sq. Ft.</t>
  </si>
  <si>
    <t>Rajanna sircilla</t>
  </si>
  <si>
    <t>Thangallapelli</t>
  </si>
  <si>
    <t>Smt Koheer Vanitha</t>
  </si>
  <si>
    <t xml:space="preserve">Residental Plot Pothireddypally, Sangareddy Mandal </t>
  </si>
  <si>
    <t>All that the open Plot bearing no. 2,3 and 4, each plot, survey no: 155/22/1, ssitutated at Pothireddypally Village and G.P., Sangareddy Mandal at SRO Sangareddy.</t>
  </si>
  <si>
    <t xml:space="preserve">Ms. Koheer Vanitha </t>
  </si>
  <si>
    <t>295.55 Sq. Yds</t>
  </si>
  <si>
    <t>Pothireddypally</t>
  </si>
  <si>
    <t>Smt. Madharam Vijaya</t>
  </si>
  <si>
    <t>Residental Flat, 2nd Floor, "DOKUR'S MEGHADRI HEIGHTS", Yapral village, Municipality, Hyderabad</t>
  </si>
  <si>
    <t>All that the Flat NO. 317, 2nd Floor, B-Block, "DOKUR'S MEGHADRI HEIGHTS" in Sy. No. 16, out of Ac. 2-13 gts, situtated at Yapral village, under Alwal Municipality, Malkajgiri Mandal, Ranga Reddy Dist. Hyderabad</t>
  </si>
  <si>
    <t>Smt. Madharam Vijaya Lakshmi W/o Sri. M. Rameh Kumar</t>
  </si>
  <si>
    <t>1196 Sq. Feet</t>
  </si>
  <si>
    <t>Hyderabad</t>
  </si>
  <si>
    <t>Alwal Municipality</t>
  </si>
  <si>
    <t>M/s Mahalaxmi Dall Merchant</t>
  </si>
  <si>
    <t>Residental Flat Ground + 3rd Floor, Namdevwada, Nizamabad</t>
  </si>
  <si>
    <t>Residental building consisting of G+3 floors Mpl. No. 6-8-189/1 (New 6-11-1002/6A (Old), situated at Ward No. (6), Block No. (2), Namdevwada, Nizamabad, Municipal limits of District Nizamabad.</t>
  </si>
  <si>
    <t>Smt. Patha Laxmi W/o. Patha Chandra Mohan</t>
  </si>
  <si>
    <t>233.17 Sq. Yd.</t>
  </si>
  <si>
    <t>Namdevwada</t>
  </si>
  <si>
    <t>Shri Manoj Agrawal S/o Late Shri S.N. Agrawal</t>
  </si>
  <si>
    <t>Residental Plot, House Plot No. 6/2/A, Rajharsh Grih Nirman Sahkari Samiti Maryadit, Bhopal, Akbarpur</t>
  </si>
  <si>
    <t>EM of House on Plot No. 6/2/A, Sector-B, Rajharsh Grih Nirman Sahkari Samiti Maryadit, Bhopal, Village-Akbarpur, Ph. No. 39, Part of Khasra No. 96, 62, 64/1, 64/2, 62, 100/C-4/2/1/1(B). Boundaries : West - Plot No. 4/2, North-Plot No 6/2 North Part, South-Other Plot</t>
  </si>
  <si>
    <t>Shri Manoj Agrawal &amp; Smt. Meena Agrawal</t>
  </si>
  <si>
    <t>600 Sq. Ft.</t>
  </si>
  <si>
    <t>Bhopal</t>
  </si>
  <si>
    <t>Akbarpur</t>
  </si>
  <si>
    <t>Shri Devendra Kumar Diwan S/o Shri Laxman Singh Diwan</t>
  </si>
  <si>
    <t>Residental Flat, First Floor, Kalyan sahakari Sanstha Mydt., Akbarpur, Bhopal.</t>
  </si>
  <si>
    <t>All that part &amp; parcel of the property consisting of: Flat no. 103, First Floor, Multi Storied Building on Plot No. 2/12 and 2/13, Building Name SHUBH ALIS, Part of Khasara No. 75,82,86/1/1, 86/1/2, 62/2, Sarvajan Kalyan Sahakari Sanstha Mydt., Ward No. 80, Akbarpur, Bhopal, Boundaries : East - OPen/Lift, West-Flat No. 102, North-Open to Sky, South-Corridor.</t>
  </si>
  <si>
    <t>900 Sq. Ft.</t>
  </si>
  <si>
    <t xml:space="preserve">M/s. Panday Beej Farm Prop. Smt Sadhna Pandey </t>
  </si>
  <si>
    <t>Residental Plot, House Khasara No. 107, Somwari Peth, Betul-460001</t>
  </si>
  <si>
    <t>Constructed House &amp; Diverted Land, Khasara No. 107, P.H.No. 51/103, Vilage-Somwari Peth, Tehsil &amp; Dist-Betul-460001.</t>
  </si>
  <si>
    <t>Shri Subhash Pandey S/o Premmohan Pandey</t>
  </si>
  <si>
    <t>1.044 Hec</t>
  </si>
  <si>
    <t>Somwari Peth</t>
  </si>
  <si>
    <t>M/s. Archana Traders</t>
  </si>
  <si>
    <t>Commercial Shop, Shop No. 4, Narayan Nagar, Huzur, Bhopal</t>
  </si>
  <si>
    <t>Ground Floor, Shop No. 4 Constructed on Plot No. 18, Narayan Nagar, Hoshangabad Road, Ward No. 53, Huzur, Bhopal.</t>
  </si>
  <si>
    <t>Shri Madhav Krishna Rao Patankar</t>
  </si>
  <si>
    <t>250.00 Sq. Ft.</t>
  </si>
  <si>
    <t>Narayan Nagar</t>
  </si>
  <si>
    <t>Residental Plot, House No. C-188, Hoshangabad Road, Ahmedpurkalan Huzur Bhopal</t>
  </si>
  <si>
    <t>House No. C-188, Part of Revenue Survey No. 92, 105, 123/105 Adarsh Nagar, Inside Main Hoshangabad Road, Village Ahmedpurkalan Huzur Bhopal</t>
  </si>
  <si>
    <t>1215.12 Sq. Ft.</t>
  </si>
  <si>
    <t xml:space="preserve">Ahmedpurkalan </t>
  </si>
  <si>
    <t>M/s Shree Ganesh Construction</t>
  </si>
  <si>
    <t>Residental Flat, First Floor, Priyanshi Paradise, Palasi, Bhopal.</t>
  </si>
  <si>
    <t>Flat No. 103, Type-A, First Floor, Priyanshi Paradise, Village Palasi, Ward No. 78, New Jail Road, Bhopal.</t>
  </si>
  <si>
    <t>M/s Raynold Shirtings Limited.</t>
  </si>
  <si>
    <t>1107 Sq. Ft.</t>
  </si>
  <si>
    <t>Palasi</t>
  </si>
  <si>
    <t>M/s. Green Shield Enterprises Private Limited</t>
  </si>
  <si>
    <t>Residental Flat, 2nd floor, Near Candivali Studio, Sakinaka, Anderi East, Mumbai</t>
  </si>
  <si>
    <t>Unit No. H-201, 202 &amp; 203 on 2nd floor, Tex Centre premises Co-Operative Society Ltd., Wing-H, ff Sakivihar Road, Near Candivali Studio CTS No. 14, Village Sakinaka, Anderi East, Mumbai</t>
  </si>
  <si>
    <t>M/s. Raynold Shirting Limited.</t>
  </si>
  <si>
    <t>2146 Sq. Ft.</t>
  </si>
  <si>
    <t>Sakinaka</t>
  </si>
  <si>
    <t>M/s. Pradhvi Multitrade Pvt. Ltd.</t>
  </si>
  <si>
    <t>Industrial, Shiv Shakti Industrial, Andheri (East), Mumbai-400 050</t>
  </si>
  <si>
    <t>Industrial Gala No. 143, Shiv Shakti Ind. Estate, Opp. Mittal Ind. Estate, Andheri (East), Mumbai-400 050.</t>
  </si>
  <si>
    <t>757 Sq. Ft.</t>
  </si>
  <si>
    <t>Andheri West</t>
  </si>
  <si>
    <t>Commerical,  1st Floor, Chandivali, Andheri (E), Mumbai-400 072</t>
  </si>
  <si>
    <t>Office premises 1145/1146/1147, 1st floor, D Wing, Oberoi Estate, Chandivali, Andheri (E), Mumbai-400 072</t>
  </si>
  <si>
    <t>1049 Sq. Ft.</t>
  </si>
  <si>
    <t>Basement, sonale Village, Bhiwandi-421 302,  Bhiwandi, Mumbai, Maharashtra</t>
  </si>
  <si>
    <t>Godown F-4, Rajrajeshwai Compound, Sonale Village, Bhiwandi -421 302, Bhiwandi, Mumbai, Maharashtra</t>
  </si>
  <si>
    <t>3046 Sq. Ft.</t>
  </si>
  <si>
    <t>Bhiwandi</t>
  </si>
  <si>
    <t>Basement,  Sonale Village, Bhiwandi-421 302, Bhiwandi, Mumbai, Maharashtra</t>
  </si>
  <si>
    <t>Godown F-3, Rajrajeshwari Compound, Sonale Village, Bhiwandi-421 302 Bhiwandi, Mumbai, Maharashtra</t>
  </si>
  <si>
    <t>2975 Sq. Ft.</t>
  </si>
  <si>
    <t>Residental Flat, 3rd Flor, Koparkhairne, Navi Mumbai-400 709</t>
  </si>
  <si>
    <t>Flat No. 301, 3rd Floor, Sati CHSL, Plot No. 12, Sector 16, Koparkhairne, Navi Mumbai-400 709</t>
  </si>
  <si>
    <t>Mrs. Preeti Malik</t>
  </si>
  <si>
    <t>935 Sq. Ft.</t>
  </si>
  <si>
    <t>Koparkhairne, Sector-16</t>
  </si>
  <si>
    <t>Mr. Choudhary Imran Khan</t>
  </si>
  <si>
    <t>998-3540-480</t>
  </si>
  <si>
    <t>7813-088-777</t>
  </si>
  <si>
    <t>040-23147032</t>
  </si>
  <si>
    <t>Shri Vinod Gupta</t>
  </si>
  <si>
    <t>7552-550-020</t>
  </si>
  <si>
    <t>8736-084-022</t>
  </si>
  <si>
    <t>Updated By</t>
  </si>
  <si>
    <t>Pooja</t>
  </si>
  <si>
    <t>Ghoundli</t>
  </si>
  <si>
    <t>Bhagat Singh</t>
  </si>
  <si>
    <t>Gonda Chauhan</t>
  </si>
  <si>
    <t>Sikdar pur</t>
  </si>
  <si>
    <t>71 Sq. Yards.</t>
  </si>
  <si>
    <t>निर्मित संपत्ति संख्या X/3470 का तहखाना, छत के स्तर तक तहखाने में दो हॉल से मिलकर, सामान्य सीढ़ी का उपयोग करने के अधिकार के साथ, भूखंड संख्या X/3470 के बाहर खसरा संख्या 248/1 में स्थित मार्ग मेनगेट आबादी सीलमपुर रोड में, रघुबरपुरा नंबर 2 गांधी नगर, गांव सीलमपुर के क्षेत्र में, इलाका शाहदरा दिल्ली -110031</t>
  </si>
  <si>
    <t>Borrower</t>
  </si>
  <si>
    <t xml:space="preserve">Sr. No. </t>
  </si>
  <si>
    <t>सीलिंग लेवल तक बेसमेंट में दो दुकानें, निर्मित संपत्ति नंबर X/3470 का हिस्सा, खसरा नंबर 248 में से / नए जैन बाजार में स्थित, रघुबरपुरा नंबर 2 गांधी नगर, गांव सीलमपुर, इलाका शाहदरा दिल्ली के क्षेत्र में- 110031</t>
  </si>
  <si>
    <t>असर प्रा में दो दुकानें। शॉप नं. सी-71 और सी-71-ए, अब ग्राउंड फ्लोर पर सीलिंग लेवल तक निर्मित प्रॉपर्टी का एक हिस्सा एक दुकान के आकार में है। एक्स/3470, खसरानो से बाहर। 248 / न्यू जैन मार्केट रघुबरपुरा नंबर 2, गांधी नगर, सीलमपुर गांव के क्षेत्र में स्थित, इलाका शाहदरा दिल्ली -110031</t>
  </si>
  <si>
    <t>निर्मित संपत्ति संख्या X/3470 का बेसमेंट, सीलिंग लेवल तक बेसमेंट में एक कमरे से मिलकर, खसरा नंबर 248/1, सीलमपुर रोड स्थित, रघुबरपुरा नंबर 2 गांधी नगर, गांव सीलमपुर, इलाका के क्षेत्र में शाहदरा दिल्ली -110031</t>
  </si>
  <si>
    <t>Area</t>
  </si>
  <si>
    <t>Property Details</t>
  </si>
  <si>
    <t>Basement Of Built-Up Property No. X/3470, Consisting Of one hall in basement including half gallery, upto ceiling level,  Out Of Khasra No. 248/1, Situated In Abadi Seelampur Road, Raghubarpura No. 2 Gandhi Nagar, In The Area Of Village Seelampur, Illaqa Shahdara Delhi-110031</t>
  </si>
  <si>
    <t>Basement Of Built-Up Property No. X/3470, Consisting Of one room set in basement, upto ceiling level, out of  Khasra No. 248/1, Situated In Abadi Seelampur Road, Raghubarpura No. 2 Gandhi Nagar, In The Area Of Village Seelampur, Illaqa Shahdara Delhi-110031</t>
  </si>
  <si>
    <t>बिल्ट-अप प्रॉपर्टी नंबर X/3470 का बेसमेंट, आधी गैलरी सहित बेसमेंट में एक हॉल से मिलकर, सीलिंग लेवल तक, खसरा नंबर 248/1 से बाहर, आबादी सीलमपुर रोड, रघुबरपुरा नंबर 2 गांधी नगर, में स्थित ग्राम सीलमपुर का क्षेत्र, इलाक़ा शाहदरा दिल्ली -110031</t>
  </si>
  <si>
    <t>खसरा नंबर 248/1, आबादी सीलमपुर रोड, रघुबरपुरा नंबर 2 गांधी नगर, के क्षेत्र में स्थित, निर्मित संपत्ति संख्या X / 3470 का बेसमेंट, छत के स्तर तक, बेसमेंट में सेट एक कमरे से मिलकर ग्राम सीलमपुर, इलाक़ा शाहदरा दिल्ली -110031</t>
  </si>
  <si>
    <t>4NDRP05BC984</t>
  </si>
  <si>
    <t>Press Area, New Delhi</t>
  </si>
  <si>
    <t>8MTBS05BC985</t>
  </si>
  <si>
    <t>Branch office, Mathura</t>
  </si>
  <si>
    <t>8MTBS05BC986</t>
  </si>
  <si>
    <t>8MTBS05BC987</t>
  </si>
  <si>
    <t>8MTBS05BC988</t>
  </si>
  <si>
    <t>8MTBS05BC989</t>
  </si>
  <si>
    <t>5NDBS05BC990</t>
  </si>
  <si>
    <t>5NDBS05BC991</t>
  </si>
  <si>
    <t>5NDBS05BC992</t>
  </si>
  <si>
    <t>11NDZP05BC993</t>
  </si>
  <si>
    <t>Bank of Baroda</t>
  </si>
  <si>
    <t>5NDBS05BC994</t>
  </si>
  <si>
    <t xml:space="preserve">Lajpat Nagar </t>
  </si>
  <si>
    <t>5NDBS05BC995</t>
  </si>
  <si>
    <t>Moti Bagh</t>
  </si>
  <si>
    <t>5NDBP05BC996</t>
  </si>
  <si>
    <t xml:space="preserve">Naraina </t>
  </si>
  <si>
    <t>5NDBS05BC997</t>
  </si>
  <si>
    <t>5NDBP05BC998</t>
  </si>
  <si>
    <t>Delhi Cantonment</t>
  </si>
  <si>
    <t>5NDBP05BC999</t>
  </si>
  <si>
    <t xml:space="preserve">Delhi Cantonment </t>
  </si>
  <si>
    <t>5NDBP05BC1000</t>
  </si>
  <si>
    <t>Aya Nagar</t>
  </si>
  <si>
    <t>2NDBS05BC1001</t>
  </si>
  <si>
    <t>2NDBS05BC1002</t>
  </si>
  <si>
    <t>2NDBS05BC1003</t>
  </si>
  <si>
    <t>2NDBS05BC1004</t>
  </si>
  <si>
    <t>2NDBS05BC1005</t>
  </si>
  <si>
    <t>2NDBP05BC1006</t>
  </si>
  <si>
    <t>1EDCS05BC1007</t>
  </si>
  <si>
    <t>Circle Office, East Delhi</t>
  </si>
  <si>
    <t>Mayur Vihar Phase II, Delhi</t>
  </si>
  <si>
    <t>1EDCS05BC1008</t>
  </si>
  <si>
    <t>1EDCS05BC1009</t>
  </si>
  <si>
    <t>1BDCS05BC1010</t>
  </si>
  <si>
    <t>Circle office, Bulandshahr</t>
  </si>
  <si>
    <t>PAHASU</t>
  </si>
  <si>
    <t>1BDCS05BC1011</t>
  </si>
  <si>
    <t>OBC Bulandshahar</t>
  </si>
  <si>
    <t>1BDCS05BC1012</t>
  </si>
  <si>
    <t>Debai</t>
  </si>
  <si>
    <t>1BDCS05BC1013</t>
  </si>
  <si>
    <t>1BDCS05BC1014</t>
  </si>
  <si>
    <t>B B Nagar</t>
  </si>
  <si>
    <t>1BDCS05BC1015</t>
  </si>
  <si>
    <t>Civil lines, Bulandshahr</t>
  </si>
  <si>
    <t>1BDCS05BC1016</t>
  </si>
  <si>
    <t xml:space="preserve">Khurja </t>
  </si>
  <si>
    <t>1BDCS05BC1017</t>
  </si>
  <si>
    <t>1BDCS05BC1018</t>
  </si>
  <si>
    <t>Madona Jafrabad</t>
  </si>
  <si>
    <t>1BDCS05BC1019</t>
  </si>
  <si>
    <t>Bulandshahr (eUBI)</t>
  </si>
  <si>
    <t>1MDCS05BC1020</t>
  </si>
  <si>
    <t>Circle office, Moradabad</t>
  </si>
  <si>
    <t>1MDCS05BC1021</t>
  </si>
  <si>
    <t>Amroha Gate MBD</t>
  </si>
  <si>
    <t>1MDCS05BC1022</t>
  </si>
  <si>
    <t>1MDCS05BC1023</t>
  </si>
  <si>
    <t>1MDCS05BC1024</t>
  </si>
  <si>
    <t>Ramnagaria</t>
  </si>
  <si>
    <t>1MDCS05BC1025</t>
  </si>
  <si>
    <t>Rampur Road, Moradabad</t>
  </si>
  <si>
    <t>1MDCS05BC1026</t>
  </si>
  <si>
    <t>1MDCS05BC1027</t>
  </si>
  <si>
    <t xml:space="preserve">Amroha Gate </t>
  </si>
  <si>
    <t>1MDCS05BC1028</t>
  </si>
  <si>
    <t>Shahbad</t>
  </si>
  <si>
    <t>1MDCS05BC1029</t>
  </si>
  <si>
    <t>1MDCS05BC1030</t>
  </si>
  <si>
    <t>Station Road</t>
  </si>
  <si>
    <t>1MDCS05BC1031</t>
  </si>
  <si>
    <t>Amroha Gate</t>
  </si>
  <si>
    <t>1MDCS05BC1032</t>
  </si>
  <si>
    <t>1MDCS05BC1033</t>
  </si>
  <si>
    <t>Thakurdwara</t>
  </si>
  <si>
    <t>1MDCS05BC1034</t>
  </si>
  <si>
    <t>1MDCS05BC1035</t>
  </si>
  <si>
    <t>KUMS</t>
  </si>
  <si>
    <t>1MDCS05BC1036</t>
  </si>
  <si>
    <t>1MDCS05BC1037</t>
  </si>
  <si>
    <t>1MDCS05BC1038</t>
  </si>
  <si>
    <t>1MDCP05BC1039</t>
  </si>
  <si>
    <t>IBB Btanch Moradabad</t>
  </si>
  <si>
    <t>1MDCS05BC1040</t>
  </si>
  <si>
    <t>1MDCS05BC1041</t>
  </si>
  <si>
    <t>1DHBP05BC1042</t>
  </si>
  <si>
    <t>Branch office, Dholpur</t>
  </si>
  <si>
    <t>Dhoolkot</t>
  </si>
  <si>
    <t>11NDBP05BC1043</t>
  </si>
  <si>
    <t>5GZRS05BC1044</t>
  </si>
  <si>
    <t>5GZRS05BC1045</t>
  </si>
  <si>
    <t xml:space="preserve">Kavinagar </t>
  </si>
  <si>
    <t>5GZRP05BC1046</t>
  </si>
  <si>
    <t xml:space="preserve">Govindpuram </t>
  </si>
  <si>
    <t>5GZRP05BC1047</t>
  </si>
  <si>
    <t>Shalimar Garden Extention-2 Sahibabad</t>
  </si>
  <si>
    <t>5NDRP05BC1048</t>
  </si>
  <si>
    <t>Preet Vihar</t>
  </si>
  <si>
    <t>05322</t>
  </si>
  <si>
    <t>5NDRS05BC1049</t>
  </si>
  <si>
    <t>Vashundhra Endvae</t>
  </si>
  <si>
    <t>05632</t>
  </si>
  <si>
    <t>5NDRS05BC1050</t>
  </si>
  <si>
    <t>05252</t>
  </si>
  <si>
    <t>5NDRP05BC1051</t>
  </si>
  <si>
    <t>Kashmere Gate</t>
  </si>
  <si>
    <t>37930</t>
  </si>
  <si>
    <t>5NDRS05BC1052</t>
  </si>
  <si>
    <t>Kirti Nagar</t>
  </si>
  <si>
    <t>53220</t>
  </si>
  <si>
    <t>5NDRS05BC1053</t>
  </si>
  <si>
    <t>SB Sara Market</t>
  </si>
  <si>
    <t>5NDRS05BC1054</t>
  </si>
  <si>
    <t xml:space="preserve">Mayapuri SME </t>
  </si>
  <si>
    <t>8VDBS05BC1055</t>
  </si>
  <si>
    <t>Branch office, Vrindavan</t>
  </si>
  <si>
    <t>Ramanreti, Vrindavan</t>
  </si>
  <si>
    <t>Narayani Polymers</t>
  </si>
  <si>
    <t>Industrial Plot No.9A, Lakeshri, Pargana Bhagwanpur, Roorkee, Distt. Haridwar.</t>
  </si>
  <si>
    <t>(1)Factory Building at Part of Plot No. 9 A Khata No. 259 &amp; 229, Khasra No. 108 GA &amp; 106, Shiv Gnaga Industrial Area, Village Lakeshri, Pargana Bhagwanpur Tehsil Roorkee, Distt. Haridwar.
(2)Slitting Machine, Multilayer Blown, Rewinding &amp; Unwinding Machine, Chiller Plant, Compressor, Plastic, Drums, Tin Drums, Main Panel and Testing Machine, Machineries Lying at Roorkee.</t>
  </si>
  <si>
    <t>Roidec Coating Arena</t>
  </si>
  <si>
    <t>1672 Sq. Mtr.</t>
  </si>
  <si>
    <t xml:space="preserve">Lakeshri </t>
  </si>
  <si>
    <t>M/s Fantasy Collection</t>
  </si>
  <si>
    <t>Commercial Shop, Dampler Nagar, Mathura</t>
  </si>
  <si>
    <t>Commercial Shop situated at shri ji Complex Dampler Nagar Mathura,  Bounded as: East: Property of Ayush, West: Common Gallery, North: Road, South:</t>
  </si>
  <si>
    <t>Shri Piyush Kandelwal</t>
  </si>
  <si>
    <t>18.21 Sq. Mtr.</t>
  </si>
  <si>
    <t>Dampler Nagar</t>
  </si>
  <si>
    <t>Mr. Gopal Singh</t>
  </si>
  <si>
    <t>Residential Flat, ground Floor, Chandanvan phase 1, mathura.</t>
  </si>
  <si>
    <t>CA-004 at ground floor block 07 situtated at Shriji creative apartment chandanvan phase 1 khasra no 43 (part) mauja birjapur mathura, Bounded as: East common passage, West:Open space, North: Flat no 05, South: Flat no 01</t>
  </si>
  <si>
    <t>123.09 Sq. Mtr</t>
  </si>
  <si>
    <t>Birjapur</t>
  </si>
  <si>
    <t>M/s Mother Infra Tech,</t>
  </si>
  <si>
    <t>Residential Plot, Khasra No. 1316, Maholi, Mudesi, Bharatpur, Road androon Govind Kunj Colony Tehsil &amp; Distt. Mathura</t>
  </si>
  <si>
    <t>Open Plot Property No. 4 &amp; part of Khasra No. 1316, Situtaed at From Mauza Maholi Vilalge to Mudesi Village, Bharatpur Road androon Govind Kunj colony Tehsil &amp; Distt. Mathura, Bounded as: East Sadak Mathura to Bharatpur Road, West: Plot No. 5, North: Plot No. 3, South Chaitanya vihar colony</t>
  </si>
  <si>
    <t>Sh. Amit Singh</t>
  </si>
  <si>
    <t xml:space="preserve">418.56 Sq. mtrs. </t>
  </si>
  <si>
    <t xml:space="preserve">M/s Ram-khiladi Concrete Udyog, </t>
  </si>
  <si>
    <t>Residential Plot, Plot No. 1 &amp; Plot No. 36 mauza Bakalpur Tagore Garden Khasra no. 203 Mathura.</t>
  </si>
  <si>
    <t>Land and building/House situated at part of plot no 1 (Pvt.) &amp; Plot no 36 mauza Bakalpur Tagore Garden Colony Khasra no 203 mathura. Bounded as: East: Plot no. 19, West: Land of others, North: Rasta 10 ft. and plot no 35, South: Rasta 15 feet wide</t>
  </si>
  <si>
    <t>Ramkhiladi</t>
  </si>
  <si>
    <t>Bakalpur</t>
  </si>
  <si>
    <t>Mr Shahajad</t>
  </si>
  <si>
    <t>Residential Plot, House water rate no 1821, Kasai Para Mathura.</t>
  </si>
  <si>
    <t xml:space="preserve">House water rate no 1821 (Old) and 161/46 (New) Kasai Para Mathura. Bounded as: East: House door and gali 6'wide and house of Bhikchand, West: House of Sabu pehalwan wala, North: House of Pratap, South: House of Laxman mohini wala </t>
  </si>
  <si>
    <t>Mohammad Yusuf</t>
  </si>
  <si>
    <t>Kasai Pasa</t>
  </si>
  <si>
    <t>Mr. Avdesh Mittal</t>
  </si>
  <si>
    <t>Basement, Ground Floor, Greater Kailash, Delhi</t>
  </si>
  <si>
    <t>Basement &amp; Ground Floor Situated at E-94, Greater Kailash-I New Delhi-110048</t>
  </si>
  <si>
    <t>Mr. Avdhesh Mittal</t>
  </si>
  <si>
    <t>539. Sq. Yds</t>
  </si>
  <si>
    <t>Greater Kailash</t>
  </si>
  <si>
    <t>M/s. Siba International</t>
  </si>
  <si>
    <t>Residential Flat, Ground Floor, First Floor and Second Floor, terrance, Chamelian Road, Model Basti, Bara Hindu Rao, Delhi-110006</t>
  </si>
  <si>
    <t>Entire Ground Floor without its roof/terrace rights, with proportionate share in the land rights undemeath which is part portion of the above said build-up property bearing MCD No. 778 3/1, build on land, XIV, Chamelian Road, Model Basti, Bara Hindu Rao, Delhi-110006 Entire First Floor and Second Floor with its roof/terrace rights, with proportionate share in the land rights undemeath which is part portion of the above said build-u[ property bearing, XIV, Chamelian Road, Model Basti, Bara Hindu Rao, Delhi-110006</t>
  </si>
  <si>
    <t>Mehboob Ahmed and Anees Ahmed</t>
  </si>
  <si>
    <t>350 Sq. Yards</t>
  </si>
  <si>
    <t xml:space="preserve">Delhi </t>
  </si>
  <si>
    <t>Kishan Ganj</t>
  </si>
  <si>
    <t>Residential, Municipal no.90, Model Basti, Rani Jhansi Road, New Delhi</t>
  </si>
  <si>
    <t>Freehold builtup property on land bearing Municipal no. 90, Ward No. XIV, Situated at Model Basti, Rani Jhansi Road, New Delhi</t>
  </si>
  <si>
    <t>Mrs. Shehnaz Begumand Mrs. Naeema begum</t>
  </si>
  <si>
    <t>133.3 Sq. Yards.</t>
  </si>
  <si>
    <t>M/s Shree Sai Knittings Pvt Ltd.</t>
  </si>
  <si>
    <t>Industrial Factory Land, Bawana Road, Sameypur Delhi-110042</t>
  </si>
  <si>
    <t>The equitable mortgage of Factory Land and Building situated at Khasra no 39/14 and 17 Bawana Road Sameypur Delhi-110042.</t>
  </si>
  <si>
    <t>Mr. Sudama Arora</t>
  </si>
  <si>
    <t>1306 Sq. Yds</t>
  </si>
  <si>
    <t>Sameypur</t>
  </si>
  <si>
    <t>M/s Adarsh Machine Tools</t>
  </si>
  <si>
    <t>Industrial Plot no. C17/7, Sector 22 Meerut Road, Ghaziabad 201010</t>
  </si>
  <si>
    <t>All that plece and parcel of Industrial Plot No. C 17/7, Sector 22 Meerut Road, Ghaziabad 201010</t>
  </si>
  <si>
    <t>250.37 Sq. Meters</t>
  </si>
  <si>
    <t>Meerut Road, Sector 22</t>
  </si>
  <si>
    <t>Mr. Abanish Kumar S/o Shri Nand Kishor</t>
  </si>
  <si>
    <t>Residential Flat, First Floor, Harmony Homes", Gurugram, Haryana-122003</t>
  </si>
  <si>
    <t>All that piece and  parcel of Residential property no -EWS Flat No 104, First Floor, "Harmony Homes", Sec-56 &amp; 57, Sushant Lok, Phase-III, Gurugram, Haryana- 122003</t>
  </si>
  <si>
    <t>Mr. Abanish Kumar S/o Shri Nand Kishore Sharma</t>
  </si>
  <si>
    <t>271 Sq. Ft.</t>
  </si>
  <si>
    <t>M/s Kaushal Enterprises</t>
  </si>
  <si>
    <t>Residential Flat, Third Floor, mirzapur, Delhi, State Delhi, Colony known as Mahavir Enclave, Delhi-110045</t>
  </si>
  <si>
    <t>Residential Flat No. RZ-T-2/A, Third Floor with roof rights, out of Khasra NO. 16/14, village Mirzapur, Delhi State Delhi, Colony Known as Mahavir Enclave, Delhi-110045</t>
  </si>
  <si>
    <t>Shri Kaushal Kumar Singh</t>
  </si>
  <si>
    <t>387.75 Sq. Feet</t>
  </si>
  <si>
    <t>Mirzapur, Mahavir Enclave</t>
  </si>
  <si>
    <t>Mr. Om Prakash S/o Tejvir Singh</t>
  </si>
  <si>
    <t>Residential Flat, Ground Floor, Sector-12, Pratap Vihar, Ghaziabad, UP-201009</t>
  </si>
  <si>
    <t xml:space="preserve">All that piece and parcel of Residential Flat No. BH-344, Ground Floor, Sector-12, Pratap Vihar, Ghaziabad, UP-201009, </t>
  </si>
  <si>
    <t>Mr. Om Prakash s/o Shri Tejveer Singh</t>
  </si>
  <si>
    <t>50 Sq. Mts.</t>
  </si>
  <si>
    <t>Mrs Rupa Kumari Jha</t>
  </si>
  <si>
    <t>Residential Plot, Plot No. 48, Village Nawada Colony, Mohan Garden, Uttam Nagar, New Delhi-110059</t>
  </si>
  <si>
    <t>All that Piece and parcel of Built Up first floor without roof rights, built on plot no 48, Khasra no 446 village Nawada colony known as L-block extension, Mohan Garden, Uttam Nagar, New Delhi-110059</t>
  </si>
  <si>
    <t>40 Sq. Yards</t>
  </si>
  <si>
    <t xml:space="preserve">Mrs Vandana Ghosh </t>
  </si>
  <si>
    <t>Residential Flat, Third Floor, Nawada, Mohan Garden, Uttam Nagar, New Delhi-110059</t>
  </si>
  <si>
    <t>All that piece and parcel of Freehold built up Third floor side with roof rights of plot no C-1/12 out of khasra no 761 situated in revenue estate of village Nawada Delhi Estate delhi, colony known as Mohan garden, Uttam Nagar, New Delhi-110059</t>
  </si>
  <si>
    <t>55 Sq. Yards</t>
  </si>
  <si>
    <t>Mr. Surinder Singh</t>
  </si>
  <si>
    <t>Residential Flat, First Floor, Sector G-2, Narela, New Delhi</t>
  </si>
  <si>
    <t>All that piece and parcel of Flat No. 6 DDA LIG Flat 1st Floor, Block C-5 Pocket-2, Sector G-2, Narela, New Delhi, R/O A - 2/88, Phase-5, Aya Nagar, New Delhi 110047,</t>
  </si>
  <si>
    <t>33.30 Sq. Mtrs.</t>
  </si>
  <si>
    <t>M/s Eco Polyfibres Pvt Ltd.</t>
  </si>
  <si>
    <t>Residential Plot, Gata No. 63, Aechna Somna Khair Road, Khair, Aligarh</t>
  </si>
  <si>
    <t xml:space="preserve">All the part and parcel of the Land and Situated at Khasra/Gata No. 63, Village-Aechna Somna Khair Road, Tehsil-Khair, District-Aligarh </t>
  </si>
  <si>
    <t>M/s Swatik Life Science  P Ltd.</t>
  </si>
  <si>
    <t>Aechna Somna</t>
  </si>
  <si>
    <t>Residential Plot, Khata No. 29, Nagola, Anoop Sahar Road, Aligarh, Uttar Pradesh</t>
  </si>
  <si>
    <t>All the part and parcel of the land situtaed at Khata no. 29 and Khasra No. 592 Village Nagola, Anoop Sahar Road, Aligarh, Uttar Pradesh</t>
  </si>
  <si>
    <t>Nagola</t>
  </si>
  <si>
    <t>Smt Indu Nagar</t>
  </si>
  <si>
    <t>Residential Plot, Khasara No. 652, Kudi Khera, Dadri, Gautam Budh Nagar</t>
  </si>
  <si>
    <t>Khasara No. 652, village Kudi Khera, Tehsil Dadri, District Gautam Budh Nagar</t>
  </si>
  <si>
    <t>Smt. Indu Nagar</t>
  </si>
  <si>
    <t>1966.25 Sq. Yards</t>
  </si>
  <si>
    <t>Kudi Khera</t>
  </si>
  <si>
    <t>Mr. Rakesh Kumar Gupta</t>
  </si>
  <si>
    <t>Residential Plot, Flat No. 475, Kendriya Vihar, Noida, Gautam Budh Nagar, Uttar Pradesh</t>
  </si>
  <si>
    <t>All that part and parcel of the property consisting of Unit type B flat no. 475 in Block No. 28 Phase Ii, Kendriya Vihar Sector-51 Noida. Distt- Gautam Budh Nagar, Uttar Pradesh</t>
  </si>
  <si>
    <t>84.38 Sq. Mtrs</t>
  </si>
  <si>
    <t>Noida, Sector 51</t>
  </si>
  <si>
    <t>Smt. Rekha Sharma</t>
  </si>
  <si>
    <t>Residental Flat, Ashoka Enclave, Extension, Faridabad, Haryana</t>
  </si>
  <si>
    <t>Ground Floor Residential Flat (Northern Portion) having covered. Plot no: C-104, Ashoka Enclave, Extension No:02, Sec-37, Faridabad, Haryana</t>
  </si>
  <si>
    <t>615 Sq. Ft.</t>
  </si>
  <si>
    <t>Sector 37</t>
  </si>
  <si>
    <t xml:space="preserve">M/s Shree Ram Enterprises </t>
  </si>
  <si>
    <t>Residential Plot No. 240, Block- H (GMP), Nehru Nagar, Ghaziabad</t>
  </si>
  <si>
    <t>All that part and parcel of land and building constructed on plot No: 240, Block-H (GMP), Nehru Nagar, Ghaziabad</t>
  </si>
  <si>
    <t>Mr. Rajesh Kumar Sharma and Mrs. Ramwati Sharma</t>
  </si>
  <si>
    <t>67.70 Sq. Mtrs</t>
  </si>
  <si>
    <t>Nehru Nagar</t>
  </si>
  <si>
    <t>M/s Gupta Export Garments</t>
  </si>
  <si>
    <t>Commercial Shop at open, Shakarpur, Mandawali Fazalpur delhi-110092</t>
  </si>
  <si>
    <t>Built-Upproperty Bearing No. B-114, Three side open, Alongwith whole its structure of two shoops bearing pvt No. 7 &amp; 8 and three rooms set and veranda on ground floor (Except shops No. 1 to 6 on ground floor without roof and terrace rights), Five room set on first floor constructed, and with the rights to construct upto last storey, situated at abadi of B-Block, Gali post office, Shakarpur, out of Khasra No. 452, In the area of village Mandawali Fazalpur Delhi-110092</t>
  </si>
  <si>
    <t>Sh. Mujeeb Ulla S/o Ehsan Ulla</t>
  </si>
  <si>
    <t xml:space="preserve">Residential Flat, 2nd Floor, Sadullabad, Pargana-Loni, Ghaziabad (U.P) </t>
  </si>
  <si>
    <t>Freehold Buildup M.I.G. Flat No. SF-3, 2nd Floor with roof Roghts, Situted on Plot No. B-59, Block-B, Out of Khasra No. 409 In a resifdential colony known as slf ved vihar,  Falling under village sadullabad, pargana-Loni, Tehsil &amp; Distt. Ghaziabad (U.P.)</t>
  </si>
  <si>
    <t xml:space="preserve"> Ghaziabad</t>
  </si>
  <si>
    <t xml:space="preserve">Mrs Shabana Praveen </t>
  </si>
  <si>
    <t>Residential Flat, First Floor, Jafrabad, shahdara Delhi-110032</t>
  </si>
  <si>
    <t>EM of Built Up free hold flat on the first floor, flat no. F-A, Bearing part of property No. B-58, situtaed at New Jafrabad, Residential Scheme illagq Shahdara Delhi-110032</t>
  </si>
  <si>
    <t>M/s Indian Building Material</t>
  </si>
  <si>
    <t>Residential Plot, Abadi, Khasra no. 2037, Pahasu, Sikharpur, Bulandshahr.</t>
  </si>
  <si>
    <t>One Agriculture land converted into Abadi and present owner Purchased the plot for Abadi, Khasra no. 2037, Pahasu, Sikharpur, Distt Bulandshahr.</t>
  </si>
  <si>
    <t>Sh Horam Singh S/o Sh Gyan Singh.</t>
  </si>
  <si>
    <t>164.28 Sq. Mtr.</t>
  </si>
  <si>
    <t>Sikharpur</t>
  </si>
  <si>
    <t xml:space="preserve">M/s Krishna Metals Works </t>
  </si>
  <si>
    <t>Residential Plot, Mohalla-Radha Nagar, Bulandshahr</t>
  </si>
  <si>
    <t>One vacant plot, situated at Mohalla-Radha Nagar, Distt Bulandshahr</t>
  </si>
  <si>
    <t>Smt Devendri Devi W/o Sh Rajendra Singh</t>
  </si>
  <si>
    <t>138.039 SQM</t>
  </si>
  <si>
    <t>Mohalla-Radha Nagar</t>
  </si>
  <si>
    <t>M/s Naval Kishor Agarwal</t>
  </si>
  <si>
    <t>Commercial Shop, no. 670, Mohalla Mahadev, Kasba Debai, Bulandshahr.</t>
  </si>
  <si>
    <t>One makan no 670, two storied building with three Godown and residence situated in Mohalla Mahadev, Kasba Debai, Distt Bulandshahr.</t>
  </si>
  <si>
    <t>Sh Naval Kishor S/o Sh Vishamber Dayal</t>
  </si>
  <si>
    <t>Kasba Debai</t>
  </si>
  <si>
    <t>M/s Sushil Kumar Cntractor</t>
  </si>
  <si>
    <t>Residential Plot, Vill Bhoor, Pargana Baran, Bulandshahr</t>
  </si>
  <si>
    <t>One Vacant plot situated at Vill Bhoor, Pargana Baran, Distt Bulandshahr.</t>
  </si>
  <si>
    <t>Sh Rameshwar Dayal Sharma S/o Har Narayan Sharma</t>
  </si>
  <si>
    <t>126.00 SQM</t>
  </si>
  <si>
    <t>Bhoor</t>
  </si>
  <si>
    <t>Chaudhary Tractor</t>
  </si>
  <si>
    <t>Residential Plot, Khasra No. 2667 Mohalla Ajamtrara, B B Nagar, Siyana, Bulandshahr.</t>
  </si>
  <si>
    <t>One house built in Khasra No. 2667 (kh) Mohalla Ajamtara, B B Nagar, Tehsil Siyana Distt- Bulandshahr.</t>
  </si>
  <si>
    <t>Sh Sunil Kumar S/o Sh Mahendra Singh</t>
  </si>
  <si>
    <t>188 Sq. Mtr</t>
  </si>
  <si>
    <t>Sushma Singh W/o Sunil Singh</t>
  </si>
  <si>
    <t>Non Agriculture, Ashrafpur, Ahar Syana, Bhadouri Ashrafpur, Pargana Ahar.</t>
  </si>
  <si>
    <t xml:space="preserve">M/s Agro Projects India Khata no 186, Khasra no 13, 27, 29 M, 33, 34, 38 Village Bhadori, Ashrafpur, Ahar Syana Non Agricultural Property, Village Bhadouri Ashrafpur, Pargana Ahar. </t>
  </si>
  <si>
    <t>Smt. Sushma Singh</t>
  </si>
  <si>
    <t xml:space="preserve">0.9610 Hectare </t>
  </si>
  <si>
    <t>Bhadouri</t>
  </si>
  <si>
    <t>M/s Subhash Chand Gupta</t>
  </si>
  <si>
    <t>Residential Plot, Junction of Shikarpur, Khurja Road and Gawan link road, Kalakhuri, Khurja.</t>
  </si>
  <si>
    <t>Land &amp; Building situated at Junction of Shikarpur, Khurja Road and Gawan link road village- Kalakhuri, Tehsil-Khurja.</t>
  </si>
  <si>
    <t>Subhash Chandra Gupta Ajay Garg Foundation</t>
  </si>
  <si>
    <t>24670 Sq. Mtrs</t>
  </si>
  <si>
    <t>Kalakhuri</t>
  </si>
  <si>
    <t>Commercial Shop No. 17, Shri Ram Complex-11, New Basti Shivpuri, Khurja.</t>
  </si>
  <si>
    <t>"Commercial property Shop No. 17, Shri Ram Complex-11, New Basti Shivpuri, Khurja.</t>
  </si>
  <si>
    <t>11.92 Sq. Mtrs</t>
  </si>
  <si>
    <t>New Basti Shivpuri</t>
  </si>
  <si>
    <t>M/s Shoran Fuel Center</t>
  </si>
  <si>
    <t>Residential Plot, Lukhrada, Hapur</t>
  </si>
  <si>
    <t>Property Situated at Village Lukhrada Tehsil Hapur out of Khasra No. 108.</t>
  </si>
  <si>
    <t>Smt. Surendri Devi.</t>
  </si>
  <si>
    <t>3880.00 Sq. M</t>
  </si>
  <si>
    <t>Lukhrada</t>
  </si>
  <si>
    <t>M/s Lucky Builder</t>
  </si>
  <si>
    <t>Residential Plot, Gauspur, Taina Sikri Road Pargna Khurja, Bulandshahr Up.</t>
  </si>
  <si>
    <t>Property Situated Vill Gauspur, Taina Sikri Road Pargana Khurja, Bulandshahr Up.</t>
  </si>
  <si>
    <t xml:space="preserve">Sh Banwari Singh </t>
  </si>
  <si>
    <t>1770 Sq. Mt.</t>
  </si>
  <si>
    <t>Gauspur</t>
  </si>
  <si>
    <t>Kisal Ahmed</t>
  </si>
  <si>
    <t>Residential Plot no. 73, Sitapuri Dus Sarari, Moradabad,(UP)</t>
  </si>
  <si>
    <t xml:space="preserve">EM of IP, Situated at LIG plot no: 73, Sitapuri Dus Sarai, ward No: 65, Moradabad, (UP), As per Sale Deed Registered in Bahi No: 1, m Zild No: 14112, Pages: 221-248, Serial No: 4991 on Dated 17.03.2018 by SR-Moradabad.Bounded as : East : LIG Plot No: 72, West : LIG Plot No: 74, North: Road 9 Meter Wide, South: LIG Plot No: 70 </t>
  </si>
  <si>
    <t>Smt. Farhat Jahan W/o Kisal Ahmad</t>
  </si>
  <si>
    <t>42.17 Sq. Mtrs.</t>
  </si>
  <si>
    <t>Moradabad</t>
  </si>
  <si>
    <t>Sitapuri</t>
  </si>
  <si>
    <t>M/s AL HAQ Foods</t>
  </si>
  <si>
    <t>Residential Plot, Khasra NO. 470/1261, Bhojpur, Dharampur, Moradabad (U.P)</t>
  </si>
  <si>
    <t>EM of land, Khasra no. 466 &amp; Khasra No. 470/1261, Village Bhojpur, Dharampur Ehtamiali Pargana &amp; Tehsil-Moradabad (U.P), Bahi no. 1, Zild no. 10303, pages 361-390, sl no. 20056 on dated 07.12.2023 in the office of sub registrar Moradabad</t>
  </si>
  <si>
    <t>Sh. Ahatshamul Haq</t>
  </si>
  <si>
    <t>2895 Sq. Mtrs.</t>
  </si>
  <si>
    <t>Residential Plot, Khasra No. 454, Mauza Bhojpur, Dharampur, Moradabad.</t>
  </si>
  <si>
    <t>EM of Plot, Kharsa no. 454, Village Mauza Bhojpur, Dharampur, Moradabad. Bahi no.1, zild no. 11749, pages 363-380, Sl. No. 7105 dated 28.04.2015 in the office of sub registrar Moradabad (UP)</t>
  </si>
  <si>
    <t>910 Sq. Mtrs</t>
  </si>
  <si>
    <t>Mauza Bhojpur, Dharampur</t>
  </si>
  <si>
    <t>Inustrial Building, Mauza Bhojpur, Dharampur, Ehatmali, Moradabad (U.P)</t>
  </si>
  <si>
    <t>Em of Industrial Building, Khasra no. 461, village Mauza Bhojpur, Dharampur, Ehatmali, Moradabad (U.P), Bahi n o. 1 Zild no. 5952, Pages 1 - 16, Sl no. 13422 on dated 29.10.2007 Moradabad. Khasra no. 462,  village Mauza Bhojpur, Dharampur, Ahtamali, Pargana Moradabad (UP). registrated in Bahi no. 1, zild no. 6283, pages 231250, sl no. 6982 on dated 31.05.2008, Moradabad.</t>
  </si>
  <si>
    <t xml:space="preserve">3480 Sq. Mtrs. </t>
  </si>
  <si>
    <t>Mrs. Munni Saxena W/o Mr. Avinash Kumar</t>
  </si>
  <si>
    <t xml:space="preserve">Residential Plot, moh bhatti tola (Shanti Nagar), Bilaspur, Rampur (U.P) </t>
  </si>
  <si>
    <t xml:space="preserve">Residential Property situtated at moh bhatti tola (Shanti Nagar), tehsil-Bilashpur, Distt-Rampur (UP). Registered in book no. 1, khand NO: 260, Pages: 263-264, Serial NO: 2318, Dated 26.12.1985 Bounded as: North: Road 10ft Wide, South House of Achchhan Khan, East: House of Illyaz Khan, West: House of Mohammadi Begum. </t>
  </si>
  <si>
    <t>Munni Devi</t>
  </si>
  <si>
    <t>213.20 Sq. Mtrs.</t>
  </si>
  <si>
    <t>Bhatti Tola</t>
  </si>
  <si>
    <t>Mr. Alimuddin S/o Shri Naseemuddin</t>
  </si>
  <si>
    <t xml:space="preserve">Residential Plot, Das Sarai, Awasiya Yojna, MDA Colony Moradabad (UP) </t>
  </si>
  <si>
    <t xml:space="preserve">EM of property situtaed at Sitapur Das Sarai, Awasiya Yojna, MDA Colony, Moradabad having, covered by sale deed no 12143, Bahi no-1, Pages 133 to 160, Sl no-15621 dated 19/09/2015 executed at SRO Pratham Moradabad. Bounded as: East: Other Land, West: Road 9 mt wide. North: L.I.G Plot No.-09, South: L.I.G Plot No. -11. </t>
  </si>
  <si>
    <t>61.20 Sq. Mtrs</t>
  </si>
  <si>
    <t>MDA Colony</t>
  </si>
  <si>
    <t>M/s Dashmesh Rice Mill</t>
  </si>
  <si>
    <t xml:space="preserve">Commercial Shop, Sikraura Bilaspur, Rampur, (UP). </t>
  </si>
  <si>
    <t>Residential/Commercial Unit situated at Village - Sikraura Bilaspur, Rampur, (UP), Sale Deed Dated 08.04.2011, Khata No. 51, Pages 85-116, Serial No: 2108, Registered in Sub Registrar office-Bilaspur, Bounded as: North: Canal, South: Chak Road, East: Khet of Atar Singh, West: Khet of Rais Ahmad</t>
  </si>
  <si>
    <t>Sh. Devender Singh</t>
  </si>
  <si>
    <t>4530 Sq. Mtrs.</t>
  </si>
  <si>
    <t>Sikraura Bilaspur</t>
  </si>
  <si>
    <t>Hasan Handicraft</t>
  </si>
  <si>
    <t>Residential Plot, Kaji Tola, Rampur, (UP).</t>
  </si>
  <si>
    <t>EM of property situated at Kisrol, Kaji Tola, Moradabad, (UP). Title Deed Registered on 198.01.1995 in Bahi No: 1, Zild No: 278, Page No: 273-316, Serial No: 407, Dated 18.01.1995, In sub Registra's Office - 2nd, Boundes as: East: Private Rasta, House of Smt. Rukshar, West: Private covered Rasta, House of Irshad Hussain, North: Private covered Rasta, South: House of Sh. Hali Waseem, Shri Rukshar.</t>
  </si>
  <si>
    <t>Smt. Kalsoom Begum</t>
  </si>
  <si>
    <t>85.96 Sq. Mtrs.</t>
  </si>
  <si>
    <t>Kaji Tola</t>
  </si>
  <si>
    <t>IB Traders</t>
  </si>
  <si>
    <t>Residenital Plot, Nala Paar Kasba, Shahabad, Rampur(UP).</t>
  </si>
  <si>
    <t>Property situated at: Nala Paar Kasba Shahabad, Tehsil &amp; Distt - Rampur(UP), Registered in Book No 01, Zild No. 2079, Pages 335 to 370, Sr No. 1398, Dated 18.03.2013.</t>
  </si>
  <si>
    <t>Israr Beg S/o Hamid Beg</t>
  </si>
  <si>
    <t>58.23 Sq. Mtrs.</t>
  </si>
  <si>
    <t>Shahabad</t>
  </si>
  <si>
    <t>Kiran Yadav</t>
  </si>
  <si>
    <t>Residential Plot, ward No-5 Sarai Qazi, Moradabad.</t>
  </si>
  <si>
    <t>Property Situated at: Ward No-5 Sarai Qazi, Distt-Moradabad, Reg in Book No-01, Zild No.- 4174, Pages No. 393 to 408, Sr No- 12370, Dated 10.12.2003.</t>
  </si>
  <si>
    <t>26.56 Sq Mtrs</t>
  </si>
  <si>
    <t>Sarai Qazi</t>
  </si>
  <si>
    <t>Mr. Ram Dev</t>
  </si>
  <si>
    <t xml:space="preserve">Residential Plot, No. 452, Mukarabpur, Mohalla-Bangla Gaon. Jigar Colony, Moradabad (U.P) </t>
  </si>
  <si>
    <t xml:space="preserve">Property Situated at Khasra NO: 452, Mukarabpur, Currently known as Mohalla - Bangla Gaon, Near Avas Vikas, Jigar Colony, Moradabad (UP). Bahi No. 1, Zild No: 2650, Pages: 81-88, Serial No: 1018, Dated 14.02.1998. </t>
  </si>
  <si>
    <t>Sh. Ram Dev S/o Sh. Gokul Ram</t>
  </si>
  <si>
    <t>56.19 Sq. Mtrs.</t>
  </si>
  <si>
    <t>Bangla Gaon</t>
  </si>
  <si>
    <t>Mohd Ibrahim</t>
  </si>
  <si>
    <t xml:space="preserve">Residential Plot, MIG-C-44, Ekta Vihar South, MDA colony Moradabad. (UP) </t>
  </si>
  <si>
    <t>Property Having, Situated at MIG-C-44, Ekta Vihar South, MDA Colony, Moradabad, (UP), Registered in Bahi NO. 01, Zild No. 11522, Pages 337-378, Serial No. 1893 on dated 04.02.2015 at SRO-I, Moradabad.</t>
  </si>
  <si>
    <t>Sh. Mohd. Ibraheem</t>
  </si>
  <si>
    <t>146.25 Sq. Mtrs.</t>
  </si>
  <si>
    <t>Naresh Sharma S/o Rajesh Sharma, Kalpna</t>
  </si>
  <si>
    <t>Residential Plot, Mojalla Kamala Vihar, Dehri, Moradabad.</t>
  </si>
  <si>
    <t>Prperty Situated at Mojalla Kamala Vihar Vill-Dehri Pargana &amp; Distt. Moradabad registered with in Book No-01, Zild No - 8252, Page no- 125 to 140, Sr no-9891, Date 13.07.2011 at SRO Moradabad.</t>
  </si>
  <si>
    <t>Kalpna Sharma</t>
  </si>
  <si>
    <t>45.66 Sq. Mtrs.</t>
  </si>
  <si>
    <t>Mojalla Kamala Vihar</t>
  </si>
  <si>
    <t>S.N. Electronics</t>
  </si>
  <si>
    <t xml:space="preserve">Residential Plot, Ddhakiya Peeru, Thakurdawar, Moradabad. </t>
  </si>
  <si>
    <t xml:space="preserve">Property Situated At: Vill. Dhakiya Peeru, Tehsil-Thakurdawara, Distt-Moradabad, Reg in Bahi No.01, Zild No. 2562, Page on -87 to 140, Sl. No. 599, Dated 23.02.2017, </t>
  </si>
  <si>
    <t>Shahid Hussain</t>
  </si>
  <si>
    <t>49.05 Sq. Mtrs.</t>
  </si>
  <si>
    <t>Jatpura</t>
  </si>
  <si>
    <t>Abbasi Hardware Store</t>
  </si>
  <si>
    <t xml:space="preserve">Residential Plot, Jatpura, Thakurdawara, Moradabad (UP) </t>
  </si>
  <si>
    <t>Property Situated at: Vill - Jatpura Thakurdawara to Moradabad Road Tehsil- Thakurdwara, Distt-Moradabad, registered in Bahi No-01, Zild No.-2575, Page No-229, to 264 Sr No-1096, Dated 21.03.2017.</t>
  </si>
  <si>
    <t>Shri Muzammil Ali</t>
  </si>
  <si>
    <t>536.88 Sq. Mtrs.</t>
  </si>
  <si>
    <t>Mr. Laxman Chandra</t>
  </si>
  <si>
    <t xml:space="preserve">Residential Plot D2/88 Ashiyana Phasell Near Divya log Ashram, Moradabad (UP) </t>
  </si>
  <si>
    <t>EM of Property (Land &amp; Building) situated at D2/88 Ashiyana PhaseII Near Divya lok Ashram, Moradabad reg in Bahi No. Zild NO. 5156, Page on 267-290, Doc No-3725 Dated 10.08.2016,</t>
  </si>
  <si>
    <t>58.50 Sq. Mt</t>
  </si>
  <si>
    <t>Ashram</t>
  </si>
  <si>
    <t>M/s Shariq Timber</t>
  </si>
  <si>
    <t>Residential Plot, Dhakiya Peeru near Thakurdwara dildara road., Moradabad (UP)</t>
  </si>
  <si>
    <t>Em of Prpoerty - Situated At: - vill. Dhakiya peeru near thakurdwara to dildara road. Tehsil-Thakudwara, Distt-Moradabad reg in bahi No.01, Zild No. 2702, Page no. 121 to 144, Doc. No. 4908, Dated - 22.11.2017</t>
  </si>
  <si>
    <t>Mohd. Yaseen S/o Mohd Akil</t>
  </si>
  <si>
    <t>156.07 Sq. Mtr.</t>
  </si>
  <si>
    <t xml:space="preserve">Dhakiya peeru </t>
  </si>
  <si>
    <t>Mrs. Munni Devi W/o Kailash Singh</t>
  </si>
  <si>
    <t xml:space="preserve">Residential Plot, Mauja Sitapuri, Moradabad (UP) </t>
  </si>
  <si>
    <t>Property situated at Mauja Sitapuri, tehsil &amp; Distt-Moradabad(UP), registered in Book No. 1, Zild No: 11710, Pages: 325-358, Serial No: 6126, Dated 15.04.2015.</t>
  </si>
  <si>
    <t>Kailash Singh</t>
  </si>
  <si>
    <t>98.00 Sq. Mtrs</t>
  </si>
  <si>
    <t>M/s Khalid Poultry</t>
  </si>
  <si>
    <t>Residential Plot, No. 700, Narpat Nagar, Dundewala, Swar, Rampur-244924.</t>
  </si>
  <si>
    <t>EM of Property Situated at Khasra No: 700, Village- Narpat Nagar, PO-Dundewala, Tehsil- Swar, Rampur-244924, (up), Zild No: 26, Pages: 71-82, Serial No: 2847, Dated 07.05.2002.</t>
  </si>
  <si>
    <t>Sh. Khalid Ali S/o Sh. Zahid Ali</t>
  </si>
  <si>
    <t>1820 Sq. mtrs.</t>
  </si>
  <si>
    <t>Narpet Nagar</t>
  </si>
  <si>
    <t xml:space="preserve">M/s Mahakaya Enterprises </t>
  </si>
  <si>
    <t xml:space="preserve">Residential Plot, Sadakabad, Pargana Nehtaru, Kotwali Road Dhampur, Bijnor. </t>
  </si>
  <si>
    <t>EM of IP Sitauted at Gata No. 44, village Sadakabad, Pargana Nehtaru, Kotwali road Dhampur, Bijnor. Registered in Bahi NO. 1, Zild no. 2952, pages no. 123-148, Sl. No. 5700 on dated 26.05.2004 at SRO Dhampur, Bijnor(U.P.)</t>
  </si>
  <si>
    <t>Sh. Shilpi Kumar Agarwal s/o Sudhir Kumar Agarwal</t>
  </si>
  <si>
    <t>6520 Sq. Mtrs.</t>
  </si>
  <si>
    <t>Bijnor</t>
  </si>
  <si>
    <t>Sadakabad</t>
  </si>
  <si>
    <t>Residental Plot Khasra No. 39, 275, Gram Setpur Dhanaser, Nehtapur, Dharmpur, Binor(UP).</t>
  </si>
  <si>
    <t xml:space="preserve">EM of IP having, Situated at Khata NO. 39, Khasra no. 275, Gram Sethpur Dhanaser, Nehtaur, Tehsil Dhampur, Dist. Bijnor resitered in Bahi No. 01, Zild no. 1747, pages no 107-110, Sl. No. 3718 on dated 06.07.1998 at SRO Dhampur (U.P.) </t>
  </si>
  <si>
    <t>2280 Sq. Mtrs.</t>
  </si>
  <si>
    <t>Sethpur Dhanaser</t>
  </si>
  <si>
    <t>Residential Plot, Khata No. 29, Sethpur Dhanaser, Bijnor (UP).</t>
  </si>
  <si>
    <t>EM of IP having, Situated at Khata No. 72, Khet No. 309 &amp; 310, Sethpur dhanaser, Dhampur, Bijnor (U.P), registerd in Bahi no. 1, Zild no. 1854, Pages no. 311-314, Sl. No. 7812 on dated 10.12.1999 at SRO Dhampur (U.P)</t>
  </si>
  <si>
    <t>2720 Sq. Mtrs.</t>
  </si>
  <si>
    <t>Maa Pitambara Cold Storage</t>
  </si>
  <si>
    <t>Plant &amp; Machinery, Maa Pitambara Cold, Piphera, Saipau, Dholpur</t>
  </si>
  <si>
    <t>All that part parcel of the Land &amp; Building alongwith hypothecated plant &amp; Machinery of Maa Pitambara Cold Storage at Khasra No. 1902/2 and Khasra NO. 1903, Village-Piphera, Tehsil-Saipau, Distt. Dholpur, Raj</t>
  </si>
  <si>
    <t>2529 Sq.</t>
  </si>
  <si>
    <t>Dholpur</t>
  </si>
  <si>
    <t>Piphera</t>
  </si>
  <si>
    <t>Mrs. Chand Baby</t>
  </si>
  <si>
    <t>Maruti CIAZ Alpha Diesel Magma Gray</t>
  </si>
  <si>
    <t>Maruti Ciaz Alpha, Vehicle NO. DL9CAS1959 Maruti CIAZ Alpha Diesel Magma Gray Chasis No.</t>
  </si>
  <si>
    <t xml:space="preserve">Vehicle </t>
  </si>
  <si>
    <t>Sachin Mehta S/o Murari Lal Mehta</t>
  </si>
  <si>
    <t>Residential Flat, 2nd Floor, Lotus Park, Dadri, Surajpur, Greater Noida, UP</t>
  </si>
  <si>
    <t>All that piece and parcel of Unit No. F - 203, 2nd Floor, Block-F, Lotus Park, Mainn Dadri Road, Surajpur, Greater Noida, UP</t>
  </si>
  <si>
    <t>Mr. Sachin Mehta</t>
  </si>
  <si>
    <t>985 Sq. Ft</t>
  </si>
  <si>
    <t>Mr. Pramod Kumar Tyagi</t>
  </si>
  <si>
    <t>Residential Flat, Ground Floor, Vaishali, Nehru Nagar, Ghaziabad</t>
  </si>
  <si>
    <t>MIG Flat No. 105 Ground Floor (Without Roof Right) Vaishali Apartment Super Covered 2 bed room, one Drawing room cum Dyning room Plot No. III-A/32 Nehru Nagar, Ghaziabad U.P. 201001</t>
  </si>
  <si>
    <t>Mr. Pramod Kr Tyagi</t>
  </si>
  <si>
    <t>34 Sq. Mtr</t>
  </si>
  <si>
    <t>Mr. Rajesh Kumar Dubey</t>
  </si>
  <si>
    <t>Residential Flat, First Floor, Sector - 12, Pratap Vihar, Ghaziabad(U.P)</t>
  </si>
  <si>
    <t>H. No. 228 A, First Floor, Sector 12, Pratap Vihar, Ghaziabad, U.P.</t>
  </si>
  <si>
    <t>39.14 Sq. Mtr</t>
  </si>
  <si>
    <t xml:space="preserve">Mrs. Shivani Saxena </t>
  </si>
  <si>
    <t>Residental Plot, Chipayana Bujurg, Dadri, Gautam Budh Nagar (U.P)</t>
  </si>
  <si>
    <t>All that piece and parcel of Residential house property no. 40 A with the extent, Khata no. 16 Khasra no. 525/2 (South-East) situated at village Chipyana Bujurg (Railway Line par) Pargana/ Tehsil Dadri Distt. Gautam Budh Nagar (U.p)</t>
  </si>
  <si>
    <t>Mrs. Shivani Saxena</t>
  </si>
  <si>
    <t>Chipyana</t>
  </si>
  <si>
    <t>M/s P.S, Associate</t>
  </si>
  <si>
    <t>Commercial Shop, Market, Vaishali, Ghaziabad, up</t>
  </si>
  <si>
    <t>Shop No. 23, Second Floor, Shilpi Arcade, Plot No. 14 Sector-04, Commercial Market, Vaishali, Ghaziabad, Up</t>
  </si>
  <si>
    <t>Bamdev Pant</t>
  </si>
  <si>
    <t>Residenital Flat, First Floor, Krishna Apartment, Shalimar Garden, Sahibabad, Ghaziabad.up</t>
  </si>
  <si>
    <t>Flat No.. 5 First Floor, Plot no. B 39, Area, Krishna Apartment, extent, Block-B, Shalimar Garden Extn-II, Sahibabad, Ghaziabad U.P.</t>
  </si>
  <si>
    <t>450 Sq. Ft.</t>
  </si>
  <si>
    <t>Sanjeev Bhushan</t>
  </si>
  <si>
    <t>Residential Flat, Ground Floor, Sector-9, Vaishali, Ghaziabad. U.p</t>
  </si>
  <si>
    <t>MIG Flat no. 006 located on the lower ground floor of Regent Block in Nine Stotries building Freehold building in Society known as Supertech Estate Sector-9, Vaishali Ghaziabad U.P.</t>
  </si>
  <si>
    <t>977 Sq.ft.</t>
  </si>
  <si>
    <t>Mr. Jetender Singh Lamba</t>
  </si>
  <si>
    <t>Residential Flat, Ground Floor, G-5, Model Town Delhi</t>
  </si>
  <si>
    <t>All that property consisting of shop portion of Ground floor beraring Pvt. No- G-5 Excluding Roof Rights of Property Bearing No.b-3/9 Situtaed at Model Town delhi. Boudned by: On the north by: Shop  G-6, on the south by: Shop G-4, on the east by: B-3/10, on the west by : passes B-3/8</t>
  </si>
  <si>
    <t>140 Sq. Ft.</t>
  </si>
  <si>
    <t>Modal Town</t>
  </si>
  <si>
    <t>Vibrant India</t>
  </si>
  <si>
    <t>Residential Flat, Steel No.8, Laxmi Nagr, Jassian, Ludhiana, Punjab-141001</t>
  </si>
  <si>
    <t>B-34-5889, Steel No.8, Laxmi Nagar, Jassian Road, Village: Jassian, Ludhiana, Punjab-141001</t>
  </si>
  <si>
    <t>Jassian</t>
  </si>
  <si>
    <t>Ahmadi Khatoon</t>
  </si>
  <si>
    <t>Residential Flat, Ground Floor, Ankur Vihar, Loni, Ghaziabad. UP</t>
  </si>
  <si>
    <t>Residential Property: Flat No. GF-2, Ground Floor, Plot No. A-6-4A, DLF colony, Ankur Vihar, Loni Tehsil, District Ghaziabad, Up</t>
  </si>
  <si>
    <t>83.61 Ssq. M.</t>
  </si>
  <si>
    <t>Veena Tiwari</t>
  </si>
  <si>
    <t>Residential Flat no. 14C, Janakpuri, New Delhi 110058</t>
  </si>
  <si>
    <t>Flat No. 14C, Block D-1-C Janakpuri, New delhi 110058</t>
  </si>
  <si>
    <t>M/s Shree Ji Collection</t>
  </si>
  <si>
    <t>Residential Plot, no.17/2, Mathura Bangar, Mathura</t>
  </si>
  <si>
    <t>Residential House Situated Plot no. 17/2 &amp; Half part of Plot No. 18, Part of Khasra No 1425, Mauza Mathura Bangar Inside of Chandra Lok Colony, Tehsil &amp; Distt Mathura.</t>
  </si>
  <si>
    <t>Smt Ram Shree</t>
  </si>
  <si>
    <t>Bangar</t>
  </si>
  <si>
    <t xml:space="preserve">Mr. R. G. Meena </t>
  </si>
  <si>
    <t>Uma Sharma</t>
  </si>
  <si>
    <t>8950-560922</t>
  </si>
  <si>
    <t xml:space="preserve">P Gange </t>
  </si>
  <si>
    <t>9711-908984</t>
  </si>
  <si>
    <t>Union Bank Of India</t>
  </si>
  <si>
    <t>Abhesh kumar</t>
  </si>
  <si>
    <t>99901-31310, 810626-4460</t>
  </si>
  <si>
    <t>81716400-88</t>
  </si>
  <si>
    <t>Mr. Krishanu Das</t>
  </si>
  <si>
    <t>7086-089-946</t>
  </si>
  <si>
    <t>70860-89946</t>
  </si>
  <si>
    <t>882689-3570</t>
  </si>
  <si>
    <t xml:space="preserve">Priyanka </t>
  </si>
  <si>
    <t>844-7366134</t>
  </si>
  <si>
    <t>Anoop Kumar</t>
  </si>
  <si>
    <t>8607-271-414</t>
  </si>
  <si>
    <t>Sri Chandi Kumar</t>
  </si>
  <si>
    <t>8076-933-102</t>
  </si>
  <si>
    <t>Sri Vikas Rathee</t>
  </si>
  <si>
    <t>9350-370-020</t>
  </si>
  <si>
    <t>Manish Ranjan</t>
  </si>
  <si>
    <t>9873-776-129</t>
  </si>
  <si>
    <t>Mr. Rupesh Kumar</t>
  </si>
  <si>
    <t>8090-123-464</t>
  </si>
  <si>
    <t>Mr. Luvkush</t>
  </si>
  <si>
    <t>8210-033-705</t>
  </si>
  <si>
    <t>Mr. Diwakar Kumar</t>
  </si>
  <si>
    <t>9924-996-649</t>
  </si>
  <si>
    <t>2NDRP05BC1056</t>
  </si>
  <si>
    <t>Morigate, Delhi</t>
  </si>
  <si>
    <t>11NDRP05BC1057</t>
  </si>
  <si>
    <t>11NDRP05BC1058</t>
  </si>
  <si>
    <t>11NDZP05BC1059</t>
  </si>
  <si>
    <t>11AGRP05BC1060</t>
  </si>
  <si>
    <t>Regional office, Agra</t>
  </si>
  <si>
    <t>Shamshabad Near Shakuntala Devi Hospital, Shamsabad, Agra (U.P)</t>
  </si>
  <si>
    <t>11AGRP05BC1061</t>
  </si>
  <si>
    <t>11AGRS05BC1062</t>
  </si>
  <si>
    <t>11NDZP05BC1063</t>
  </si>
  <si>
    <t>11NDZP05BC1064</t>
  </si>
  <si>
    <t>8ABBP05BC1065</t>
  </si>
  <si>
    <t>Branch office, Allahabad</t>
  </si>
  <si>
    <t>2NDBP05BC1066</t>
  </si>
  <si>
    <t>2NDBP05BC1067</t>
  </si>
  <si>
    <t>2NDBS05BC1068</t>
  </si>
  <si>
    <t>2NDBS05BC1069</t>
  </si>
  <si>
    <t>2NDBS05BC1070</t>
  </si>
  <si>
    <t>2NDBS05BC1071</t>
  </si>
  <si>
    <t>2NDBS05BC1072</t>
  </si>
  <si>
    <t>2NDBP05BC1073</t>
  </si>
  <si>
    <t>2NDBP05BC1074</t>
  </si>
  <si>
    <t>2NDBP05BC1075</t>
  </si>
  <si>
    <t>2NDBP05BC1076</t>
  </si>
  <si>
    <t>2NDBP05BC1077</t>
  </si>
  <si>
    <t>2NDBP05BC1078</t>
  </si>
  <si>
    <t>2NDBS05BC1079</t>
  </si>
  <si>
    <t>2FDRS05BC1080</t>
  </si>
  <si>
    <t>Regional office, Faridabad</t>
  </si>
  <si>
    <t>2FDRS05BC1081</t>
  </si>
  <si>
    <t>Gaushala Market Oppo-SBI Bank - Hassanpur road. Haryana</t>
  </si>
  <si>
    <t>2FDRS05BC1082</t>
  </si>
  <si>
    <t>8AGBS05BC1083</t>
  </si>
  <si>
    <t>Branch office, Agra</t>
  </si>
  <si>
    <t>Shamshabad, Agra</t>
  </si>
  <si>
    <t>8AGBS05BC1084</t>
  </si>
  <si>
    <t>8AGBS05BC1085</t>
  </si>
  <si>
    <t>8AGBS05BC1086</t>
  </si>
  <si>
    <t>8AGBS05BC1087</t>
  </si>
  <si>
    <t>8AGBS06BC1088</t>
  </si>
  <si>
    <t>Agra Main, Branch</t>
  </si>
  <si>
    <t>8AGBS06BC1089</t>
  </si>
  <si>
    <t>8AGBS06BC1090</t>
  </si>
  <si>
    <t>8AGBS06BC1091</t>
  </si>
  <si>
    <t>8AGBS06BC1092</t>
  </si>
  <si>
    <t>8AGBS06BC1093</t>
  </si>
  <si>
    <t>8AGBS06BC1094</t>
  </si>
  <si>
    <t>1GNCS05BC1095</t>
  </si>
  <si>
    <t>Sector 44, Noida</t>
  </si>
  <si>
    <t>1GNCS05BC1096</t>
  </si>
  <si>
    <t>Sector 49, Noida</t>
  </si>
  <si>
    <t>2NDRC05BC1097</t>
  </si>
  <si>
    <t>Regional office, Noida</t>
  </si>
  <si>
    <t xml:space="preserve">Dadri </t>
  </si>
  <si>
    <t>2NDRC05BC1098</t>
  </si>
  <si>
    <t>Sector 16</t>
  </si>
  <si>
    <t>2NDRC05BC1099</t>
  </si>
  <si>
    <t>Noida Sector-62</t>
  </si>
  <si>
    <t>2NDRC05BC1100</t>
  </si>
  <si>
    <t xml:space="preserve">Chitehra </t>
  </si>
  <si>
    <t>2NDRC05BC1101</t>
  </si>
  <si>
    <t>Baidpura</t>
  </si>
  <si>
    <t>2NDRC05BC1102</t>
  </si>
  <si>
    <t>2NDRC05BC1103</t>
  </si>
  <si>
    <t xml:space="preserve">Alpha Commercial </t>
  </si>
  <si>
    <t>2NDRC05BC1104</t>
  </si>
  <si>
    <t>2NDRC05BC1105</t>
  </si>
  <si>
    <t>2NDRC05BC1106</t>
  </si>
  <si>
    <t>2NDRC05BC1107</t>
  </si>
  <si>
    <t>2NDRC05BC1108</t>
  </si>
  <si>
    <t xml:space="preserve">Bisrakh </t>
  </si>
  <si>
    <t>1UKCP05BC1109</t>
  </si>
  <si>
    <t>Circle office, Uttarakhand</t>
  </si>
  <si>
    <t>Clock Towe Dehradun</t>
  </si>
  <si>
    <t>1UKCS05BC1110</t>
  </si>
  <si>
    <t>Laxman Jhula Road Rishikesh</t>
  </si>
  <si>
    <t>1HDCP05BC1111</t>
  </si>
  <si>
    <t>Circle office, Haridwar</t>
  </si>
  <si>
    <t>Roorkee B T Ganj</t>
  </si>
  <si>
    <t>1HDCP05BC1112</t>
  </si>
  <si>
    <t>Roorkee Cantt</t>
  </si>
  <si>
    <t>11EDBP06BC1113</t>
  </si>
  <si>
    <t>Branch office, East Delhi</t>
  </si>
  <si>
    <t>11EDBP06BC1114</t>
  </si>
  <si>
    <t>11EDBS06BC1115</t>
  </si>
  <si>
    <t>11EDBP05BC1116</t>
  </si>
  <si>
    <t>11EDBP05BC1117</t>
  </si>
  <si>
    <t>11EDBP05BC1118</t>
  </si>
  <si>
    <t>11EDBP05BC1119</t>
  </si>
  <si>
    <t>11EDBP06BC1120</t>
  </si>
  <si>
    <t>11EDBP05BC1121</t>
  </si>
  <si>
    <t>1GZCS06BC1122</t>
  </si>
  <si>
    <t>1GZCS06BC1123</t>
  </si>
  <si>
    <t>1GZCS05BC1125</t>
  </si>
  <si>
    <t>1GZCS05BC1126</t>
  </si>
  <si>
    <t>1GZCS05BC1127</t>
  </si>
  <si>
    <t>1GZCS05BC1128</t>
  </si>
  <si>
    <t>1GZCS05BC1129</t>
  </si>
  <si>
    <t>1GZCP05BC1130</t>
  </si>
  <si>
    <t>1GZCP05BC1131</t>
  </si>
  <si>
    <t>1GZCS05BC1132</t>
  </si>
  <si>
    <t>1GZCS05BC1133</t>
  </si>
  <si>
    <t>1GZCS05BC1134</t>
  </si>
  <si>
    <t>1GZCS05BC1135</t>
  </si>
  <si>
    <t xml:space="preserve">Vaishali </t>
  </si>
  <si>
    <t>1NDZS05BC1136</t>
  </si>
  <si>
    <t>SGGSCC Pitampura</t>
  </si>
  <si>
    <t>12AHRP05BC1137</t>
  </si>
  <si>
    <t>Regional office, Ahmedabad</t>
  </si>
  <si>
    <t>Axis Bank</t>
  </si>
  <si>
    <t>12AHRP05BC1138</t>
  </si>
  <si>
    <t>11MDBP05BC1139</t>
  </si>
  <si>
    <t>Branch office, Moradabad</t>
  </si>
  <si>
    <t>Diamond Road, Rampur</t>
  </si>
  <si>
    <t>11MDBPS05BC1140</t>
  </si>
  <si>
    <t>11MDBS05BC1141</t>
  </si>
  <si>
    <t>11MDBS06BC1142</t>
  </si>
  <si>
    <t>11MDBS06BC1143</t>
  </si>
  <si>
    <t>11MDBS06BC1144</t>
  </si>
  <si>
    <t>11MDBS06BC1145</t>
  </si>
  <si>
    <t>11MDBS06BC1146</t>
  </si>
  <si>
    <t>Suar, Distt.-Rampur</t>
  </si>
  <si>
    <t>11MDBS06BC1147</t>
  </si>
  <si>
    <t>2NDBP05BC1148</t>
  </si>
  <si>
    <t>Arya Samaj Road, Karol Bagh</t>
  </si>
  <si>
    <t>10NDBP05BC1149</t>
  </si>
  <si>
    <t>10NDBP05BC1150</t>
  </si>
  <si>
    <t>2NDRC05BC1151</t>
  </si>
  <si>
    <t>Haiderpur (E Synd)</t>
  </si>
  <si>
    <t>2NDRC05BC1152</t>
  </si>
  <si>
    <t>2NDRC05BC1153</t>
  </si>
  <si>
    <t>2NDRC05BC1154</t>
  </si>
  <si>
    <t>2NDRC05BC1155</t>
  </si>
  <si>
    <t>2NDRC05BC1156</t>
  </si>
  <si>
    <t>Kingsway Camp GTB</t>
  </si>
  <si>
    <t>Residential Flat Municipal No. 8456, Street No-1, J.P Inn Hotel, Paharganj, New Delhi-110055</t>
  </si>
  <si>
    <t xml:space="preserve">EMT of Property at Municipal No. 8456, Street No.-1 Built on Plot No 723 &amp; 724, Known as J.P. Inn Hotel, Comprising Stilt Floor + G + 3 Storeyed building situated at Kadam Sharif  (Arya Nagar), Paharganj, New Delhi-110055, (land and building only without furniture, fixtures and electronics items) </t>
  </si>
  <si>
    <t xml:space="preserve">136.88 Sq. Yards </t>
  </si>
  <si>
    <t>Maruti Wagon R, Blue Color</t>
  </si>
  <si>
    <t>Maruti Wagon R, VXI, AMT/Blue/Petrol, Hypothecation of Car No. DL14CC6142, . Chasis No. MA3EWDE1S00A49436, Engine No. 4811326.</t>
  </si>
  <si>
    <t>M/s Ambe Auto</t>
  </si>
  <si>
    <t>Maruti Wagon R, Green Color</t>
  </si>
  <si>
    <t>Maruti Wagon R Green, LXI, (Petrol/CNG), Hypothecation of Car No. DL3FQ5000. Chasis No. MA3EWDE1S00D57918, Engine No. K10BN8063287</t>
  </si>
  <si>
    <t>Residential Plot, Khasra No. 652, Khata No. 147, Kuri Kheda, Pargana, Dadri, Dist. Guatam Budh Nagar(UP)</t>
  </si>
  <si>
    <t>Prperty consisting of land and building situated at khasra No. 652, Khata No. 147, VII. Kuri Kheda, Pargana &amp; tehsil Dadri, Dist. Guatam Budh Nagar (U.P.)</t>
  </si>
  <si>
    <t>Mrs. Indu Nagar</t>
  </si>
  <si>
    <t>6087.50 Sq. Yards</t>
  </si>
  <si>
    <t>Residential Plot, gata no. 64, Shekhupur, Mohalla Gopalpua Kasba Shamshabad, Fatehabad, Agra</t>
  </si>
  <si>
    <t xml:space="preserve">Residential property situtaed at gata no. 64, mauja patti Shekhupur, Mohalla Gopalpura Kasba Shamshabad, Tehsil Fatehabad Distt. Agra. Boundaries: East- wide road, West-Property of Ishwar Saran, North Plot of Harcharan, South - Plot of Omprakash </t>
  </si>
  <si>
    <t>Mrs. Vimla Devi</t>
  </si>
  <si>
    <t>102.14 Sq Meter</t>
  </si>
  <si>
    <t>Agra</t>
  </si>
  <si>
    <t>Shamshabad</t>
  </si>
  <si>
    <t>Residential Plot, Gata No. 35, Siktara Shamshabad, Fatehabad, Agra.</t>
  </si>
  <si>
    <t>Residential Property Situtated at Gata No. 35, Mauja Patti Siktara Shamshabad, Tehsil Fatehabad Distt. Agra. Boundaries: East- Wide Road, West-Plot of Guddi Devi, North-Remaining Part of Property, South - Plot of Radha Devi.</t>
  </si>
  <si>
    <t>130.23 Sq. Meter</t>
  </si>
  <si>
    <t xml:space="preserve">Residential Plot, Sector-4, Awas vikas Colony, Pandit Deendayal Puram, Yojana Lohamandi Ward, Shani Dev Mandir, Agra. </t>
  </si>
  <si>
    <t xml:space="preserve">Em of house no. 551, Sector-4, Awas Vikas Colony, Pandit Deendayal Puram, Yojana Lohamandi Ward, Near Shani Dev Mandir, Distt. Agra. </t>
  </si>
  <si>
    <t>Mrs. Kalawati</t>
  </si>
  <si>
    <t>84.42 Sq. Mtr.</t>
  </si>
  <si>
    <t>Awas Vikas Colony</t>
  </si>
  <si>
    <t>Industrial B-17, Sector-1, Sigaddi Growth Center Kotdwar, Uttarakhand</t>
  </si>
  <si>
    <t>All that part and parcel of the of leasehold Industrial Property Consisting of Plot (land &amp; Building) Situated at B-17, Sector - 1 Sigaddi Growth Center Kotdwar and Uttarakhand. Bounded as per leases deed: East: Plot No B 18. West: plot no B 16, North: 12 Mtrs Wide Road, South: Green Belt</t>
  </si>
  <si>
    <t>M/s Shrim Industries Pvt</t>
  </si>
  <si>
    <t>4111.00 Sq. Mtrs.</t>
  </si>
  <si>
    <t>Kotdwar</t>
  </si>
  <si>
    <t>Plant and Machinery above on Industrial B-17, Sector-1, Sigaddi Growth Center Kotdwar, Uttarakhand</t>
  </si>
  <si>
    <t>Plant and Machinery Lying on Above Property: All that part and parcel of the of leasehold Industrial Property Consisting of Plot (land &amp; Building) Situated at B-17, Sector - 1 Sigaddi Growth Center Kotdwar and Uttarakhand. Bounded as per leases deed: East: Plot No B 18. West: plot no B 16, North: 12 Mtrs Wide Road, South: Green Belt</t>
  </si>
  <si>
    <t xml:space="preserve">Residential Plot No. 37 &amp; 38, Pandav Nagar Colony, Meharauli, Pargana-Dasna. Ghaziabad (U.P.) </t>
  </si>
  <si>
    <t>Property Add-UGF-03, Plot No. 37 &amp; 38 Khasra No. - 303, Pandav Nagar Colony, New Era School Vill-Meharauli, Pargana-Dasna. Tehsil &amp; District-Ghaziabad (U.P)</t>
  </si>
  <si>
    <t>62.0 Sq. Mtr</t>
  </si>
  <si>
    <t>Meharauli</t>
  </si>
  <si>
    <t>Residential Flat, Third Floor, Nasirpur, Kailashpuri, New Delhi</t>
  </si>
  <si>
    <t>Property No. RZ-B-23-A, Entire Third Floor with Roof Rights out of Khasra No: 624, Village: Nasirpur, colony Known as Kailashpuri, New Delhi</t>
  </si>
  <si>
    <t>Residential Flat, First Floor, Ebony Green Sare Homes, Ghaziabad (UP)</t>
  </si>
  <si>
    <t>Residential Property: Flat No. 103 Tower B-6, Crescent Park, First Floor, Ebony Green Sare Homes, NH 24, Ghaziabad (UP).</t>
  </si>
  <si>
    <t>1375 Sq. Ft.</t>
  </si>
  <si>
    <t>NH - 24</t>
  </si>
  <si>
    <t>Residential Flat, 16th Floor, Greater Noida, Uttar Pradesh-201306</t>
  </si>
  <si>
    <t>Flat No: 1606, 16th Floor located at Tower- T-18 in Project Nirala Estate, Plot No: GH-04, Techzone-IV, Greater Noida, Uttar Pradesh-201306</t>
  </si>
  <si>
    <t>955 Sq. Ft.</t>
  </si>
  <si>
    <t>Greater Noida, GH-04</t>
  </si>
  <si>
    <t>Residential Flat, no.-1007, Lakkarpupr, Faridabad, Haryana-121009</t>
  </si>
  <si>
    <t>All that part and parcel of the property at Flat No-1007, Woodbury Tower Charms Wood Village Complex, Village Lakkarpur, Faridabad-Haryana-121009</t>
  </si>
  <si>
    <t>1620.00 Sq. Fts.</t>
  </si>
  <si>
    <t>Lakkarpur</t>
  </si>
  <si>
    <t>Residential Plot, I-111, Govindpuram, Ghaziabad.</t>
  </si>
  <si>
    <t>EMT of residential L &amp; B situated at I-111, Govindpuram, Ghaziabad.</t>
  </si>
  <si>
    <t>Smt. Shubha Sharma</t>
  </si>
  <si>
    <t>133.00 Sq. Yds</t>
  </si>
  <si>
    <t>Residential Plot, Plot No. B-9, Defence Colony, Bhopura, Ghaziabad</t>
  </si>
  <si>
    <t xml:space="preserve">EMT of residential Property situated at Plot No. B-9, Defence Colony, Bhopura, Ghaziabad, </t>
  </si>
  <si>
    <t>M/s Jai Shiv Ganga Steel Corporation</t>
  </si>
  <si>
    <t>500.00 Sq. Yds</t>
  </si>
  <si>
    <t xml:space="preserve">Residential Plot, Plot No. 7 Rohan Enclave, Dasna, Ghaziabad </t>
  </si>
  <si>
    <t>EMT of residential Property situated at Plot No. 7, Block-D, Rohan Enclave, Village &amp; Pargana-Dasna, District-Ghaziabad</t>
  </si>
  <si>
    <t>Late Sh. Mulkh Raj Arora</t>
  </si>
  <si>
    <t>643.00 Sq. Yds</t>
  </si>
  <si>
    <t>Industrial Property Plot no.149, Mahavir Hanuman Udyog Park, Hasanpur Mussorie, Dhundeheda Tehsil Khekra, Baghpat</t>
  </si>
  <si>
    <t>Industrial Property at Plot No. 149, Block-C, Mahavir Hanuman Udyog Park, Village Hasanpur Mussorie, Dhundeheda Tehsil Khekra, District Baghpat</t>
  </si>
  <si>
    <t>Mr. Jasinder Singh</t>
  </si>
  <si>
    <t>200.00 Sq. Mtr.</t>
  </si>
  <si>
    <t>Hasanpur</t>
  </si>
  <si>
    <t>Plant &amp; Machinery lying, mauza khirbi, Tehsil Hodal, Dist. Palwal</t>
  </si>
  <si>
    <t>Plant and Machinery lying at the site: Khewat/khata No. 362/392 Rect No, 55 Killa no: 17(8-0), 23(7-10), 24(8-0), Khata No. 179/195, Rect No. 59 Killa No. 4(2 - 9) Khewat/Khata No. 366/396 rect nio 55, Killa no 18(7-13) within revenue estate of Mauza Khirbi, Tehsil Hodal, Dist. Palwal</t>
  </si>
  <si>
    <t>Khirbi</t>
  </si>
  <si>
    <t>Residenital Flat, 2nd Floor, Terrace</t>
  </si>
  <si>
    <t>Residential Property: Entire 2nd Floor premises built-up, without roof/terrace rights, with common rights of staircase and passage, with all its proportionately rights of land there under, which is a part of freehold built-up property bearing no K-73 built on plot no. 49 &amp; 50, part of khasra no. 40/10.</t>
  </si>
  <si>
    <t>Mrs. Usha Ananad</t>
  </si>
  <si>
    <t>104.10 Sq. mtr.</t>
  </si>
  <si>
    <t>Residenital Plot, Ram Nagar Extension, Narayan Mandir Krishma Nagar, Shahdara, Delhi</t>
  </si>
  <si>
    <t>Property bearing no A 19 (old no 335) Ram Nagar extension near Lakshmi Narayan Mandir Krishna Nagar Village Khureji Khas Illaqa Shahdara Delhi 110051</t>
  </si>
  <si>
    <t>Mr. Nitin Verma</t>
  </si>
  <si>
    <t>140 Sq. Yards</t>
  </si>
  <si>
    <t>Residential Plot no: 19 &amp; 20 Mohalla Jain, Mahama Sarai, Ghaziabad</t>
  </si>
  <si>
    <t>Residential House, Part of Plot No: 19 &amp; 20 in Khasra No: 21 M &amp; 22 M, situated at Kot Mohalla Jain, Village Mahama Sarai, Pargana Loni, Tehsil &amp; Dist. Ghaziabad.</t>
  </si>
  <si>
    <t>Mahama Sarai</t>
  </si>
  <si>
    <t>Residential Plot, No.-21 Jain Nagar, Mahama Sarai, Koat Goan, Ghaziabad.</t>
  </si>
  <si>
    <t>Land and Building being part of plot no-21, Khasra no-21 M and 22 M, Jain Nagar, Village Mahama Sarai at Koat Goan, Pargana Loni, Ghaziabad.</t>
  </si>
  <si>
    <t>145.94 Sq. Mtr</t>
  </si>
  <si>
    <t>Koat Goan</t>
  </si>
  <si>
    <t>Residential Plot, Block C, Sector - 16, Shastri Nagar, Ghaziaabd</t>
  </si>
  <si>
    <t>Residential House No. SC 335, Block C, Sector 16, Shastri Nagar Ghaziabad, U.P.</t>
  </si>
  <si>
    <t>Mrs. Jyoti Gupta</t>
  </si>
  <si>
    <t xml:space="preserve">214.60 Sq. Yd </t>
  </si>
  <si>
    <t>Residential Plot, House no. 199, Near Dabua Police Chowki, Faridabad-121001</t>
  </si>
  <si>
    <t>All part and Parcel of single storeyed independent house. At Hno. 199-A(old-40) (Khasra Rect. No. 18 (Killa no. 23/1, 23/2), Block A, Near Dabua Police Chowki, Dabua Colony, Faridabad - 121001 Bounded as under: North: Plot NO. 200-A South: Plot No. 198-A East: Other's Property West Road</t>
  </si>
  <si>
    <t xml:space="preserve">Mrs. Sweety Goel </t>
  </si>
  <si>
    <t>260 Sq. Yds.</t>
  </si>
  <si>
    <t>Commercial Shop no.746/2, Ground floor, Aggarwal Colony, Old GT Road, Hodal-121106</t>
  </si>
  <si>
    <t>All part and parcel of commercial property. Shop no. 746/2, Ground floor (right), Ward-14, Near Upkar Cinema Hall, Aggarwal Colony, Old GT Road, Hodal-121106. Bounded as under. North-Medi South 0 Phool chand East - Rasta west- Vacant Land</t>
  </si>
  <si>
    <t>Old GT Road</t>
  </si>
  <si>
    <t>Industrial ACC Shed Structure. Plot no.101, Nagla Jogain , Industrial Area, Seekri-Harfala Road, Ballabhgarh-121004</t>
  </si>
  <si>
    <t>All part and Parcel of single storeyed industrial ACC Shed strucutre. At Plot no. 101, near sanskar petrol pump/Near CSS projects, Nagla Jogian Industrial Area, Seekri-Harfala Road, Ballabhgarh-121004, Bounded as under North - Vacant Plot South- Road 22 Feet Wide and then. East - Balance Portion of Vaccant Plot No. 101, Sh. Mukesh Mangla West - Vacant Plot no. 102, Sh. Nem Chand Mangla</t>
  </si>
  <si>
    <t>Mrs. Omwati</t>
  </si>
  <si>
    <t>220 Sq. Yds</t>
  </si>
  <si>
    <t>Residential Plot, Gidron, Fatehabad, Agra.</t>
  </si>
  <si>
    <t>Khasra No. 235 in village Gibron Tehsil Fatehabad, Dist-Agra. Bounded as: East Other Khet, West: Gali wide, North: Remaining land of Shri Prakash, South: Land of Shri Sandeep Singh</t>
  </si>
  <si>
    <t>Mrs. Baby W/o Sanjeev Kumar and Mr. Neeraj Pachauri</t>
  </si>
  <si>
    <t>98.60 Sq. Mtr.</t>
  </si>
  <si>
    <t xml:space="preserve">Gidron </t>
  </si>
  <si>
    <t>Residential Plot, House No. 2156, Chandan Nagar, Kalindi Vihar, Mauza Naraich. Agra</t>
  </si>
  <si>
    <t>H.NO. 91B Khasra No. 2156 Saurabh Vihar Near Chandan Nagar, Kalindi Vihar, Mauza Naraich, Agra. Bounded as East: Others land, West Rasta, North: Plot No. 91 A, South: Plot No. 91C.</t>
  </si>
  <si>
    <t>Pushpa Devi W/o Anoop Kumar</t>
  </si>
  <si>
    <t>62.70 Sq. Mtr.</t>
  </si>
  <si>
    <t>Chandan Nagar</t>
  </si>
  <si>
    <t>Residential Plot, House No. 7 &amp; 8 KPS Ashiayana, Mauja Nagla, Agra</t>
  </si>
  <si>
    <t xml:space="preserve">H.No. 7 &amp; 8 part of Survey No. 209, 210 Situtaed at KPS Ashiyana (Sai Angan) Mauja Nagla Kali Dist Agra. Bounded as: East Others Property, West: 9 Meter Wide Road North: Plot No. 9, South: Plot No. 6 </t>
  </si>
  <si>
    <t>Smt. Rakhi Solanki w/o Devendra Singh</t>
  </si>
  <si>
    <t>81 Sq. Mtr</t>
  </si>
  <si>
    <t>Mauja Nagla Kali</t>
  </si>
  <si>
    <t>Residential Plot, H.No. 91 C, Chandan Nagar, Kalindi vihar, Mauza Naraich, Agra.</t>
  </si>
  <si>
    <t>H.No. 91 C Khasra No. 2156 Saurabh Vihar Near Chandan Nagar, Kalindi Vihar, Mauza Naraich, Agra. Bounded as: East: Others Property, West:Wide Rode, North: Plot No. 91 B, South: Plot No. 91 D</t>
  </si>
  <si>
    <t>Chameli Devi W/o Suresh Chand</t>
  </si>
  <si>
    <t>Mauza Naraich</t>
  </si>
  <si>
    <t>Residential Plot, H.No. 15, Krishna Kunj, Mauza Naraich, Etmadpur, Agra.</t>
  </si>
  <si>
    <t>H.No. 15 Khasra No. 1902 Krishna Kunj Colony Phase II, Mauza Naraich, Tehsil Etmadpur, Agra. Bounded as: East: Krishna Kunj I, West: wide Road, North: House No. 16, South: House No. 14</t>
  </si>
  <si>
    <t>Mamta Devi W/o Suneel Kumar</t>
  </si>
  <si>
    <t>62.71 Sq. Mtr.</t>
  </si>
  <si>
    <t>Krishna Kunj Colony</t>
  </si>
  <si>
    <t>Residential Plot, 1 4/62E, Nawada, Tajganj ward, Agra.</t>
  </si>
  <si>
    <t xml:space="preserve">Residential House Property no. 1 4/62 E, Nawada, Tajganj ward, Tehsil &amp; District - Agra. </t>
  </si>
  <si>
    <t>42.20 Sq. Mtr.</t>
  </si>
  <si>
    <t>Nawada</t>
  </si>
  <si>
    <t>Residential Plot, Nagar Nigam, Gali Rangrejan, Lohamandi, M G Road, Agra.</t>
  </si>
  <si>
    <t>Property at Nagar Nigam No. 30/63, at Gali Rangrejan, behind Bharat Talkies, Lohamandi, M G Road, Tehsil &amp; District - Agra.</t>
  </si>
  <si>
    <t>26.75 Sq. Mtr.</t>
  </si>
  <si>
    <t xml:space="preserve">M G Road </t>
  </si>
  <si>
    <t>Residential Plot no. 145, Krishna City,  Mauza-Naraich, Etmadpur &amp; Agra.</t>
  </si>
  <si>
    <t>Residential House on Plot no. 145, Krishna City, Mauza-Naraich, Tehsil -Etmadpur &amp; District- Agra at Khasra no. 676. Boundaries an: East: 6 metre wide Rasta West: Other's land, North: Plot No: 144, South: Plot no. 146</t>
  </si>
  <si>
    <t>79.68 Sq. Mtr.</t>
  </si>
  <si>
    <t>Krishna City</t>
  </si>
  <si>
    <t>Commercial Shop no. 217, Transport Nagar, Phase-I, NH-2, Agra.</t>
  </si>
  <si>
    <t>Commercial Shop no. 217 (Ground floor), Sector-2, Transport Nagar Scheme Phase-I, NH-2, Tehsil &amp; District- Agra.</t>
  </si>
  <si>
    <t>19.506 Sq. Mtr.</t>
  </si>
  <si>
    <t>Sector -2</t>
  </si>
  <si>
    <t>Residential Plot, Kasba &amp; Mauza-Kheragarh, Kheragarh &amp; Agra.</t>
  </si>
  <si>
    <t>Property situated at part of Khasra no. 349/1, 350/1, 351/1 &amp; 348, bye-pass road, Kasba &amp; Mauza-Kheragarh &amp; District - Agra. Boundaries are: East: Property of seller, West : Kheragarh bye- pass road, North: House of Ramanlal, South : House</t>
  </si>
  <si>
    <t>355.71 Sq. Mtr.</t>
  </si>
  <si>
    <t>Kasba &amp; Mauza-Kheragarh</t>
  </si>
  <si>
    <t>Residential Plot, No. 11-D, Nagla Mohanlal, Mauza-Naraich, Agra.</t>
  </si>
  <si>
    <t>Residential House on part of plot no. 11-D/NM/K-2210, Nai Abadi, Nagla Mohanlal, Mauza-Naraich, Tehsil-Etmadpur &amp; District-Agra. Boundaries are: East: 20 feet wide road, West: Other's property, North: Rest part of plot no. 11D/NM/K-2210, South: Other's property</t>
  </si>
  <si>
    <t>83.61 Sq. Mtr.</t>
  </si>
  <si>
    <t>Residential Plot, Kalindi Vihar, Mauza-Naraich, Etmadpur, Agra</t>
  </si>
  <si>
    <t xml:space="preserve">Residential House no. EWS D-206 A &amp; D-206 B, Kalindi Vihar, Mauza-Naraich, Tehsil - Etmadpur &amp; District-Agra. Boundaries are: East: Property no. EWS 206D, West: Property no. EWS 206D North: 25 Property no. EWS 206C. </t>
  </si>
  <si>
    <t>54 Sq. Mtr.</t>
  </si>
  <si>
    <t xml:space="preserve">Agra </t>
  </si>
  <si>
    <t>Kalindi Vihar</t>
  </si>
  <si>
    <t>Residential Falt, Gali No. 7C, Sikdarpur, Ram Nagar Extension, Shahdara, Delhi</t>
  </si>
  <si>
    <t xml:space="preserve">Residental Flat no: 1/4325B, out of khasra no-446, Gali No. 7C, Vill: Sikdarpur, Ram Nagar Extension, Shahdara, Delhi. </t>
  </si>
  <si>
    <t>Smt. Vandana Sharma w/o Sh. Deepak Sharma</t>
  </si>
  <si>
    <t>41.81 Sq. Mtr.</t>
  </si>
  <si>
    <t>Residential Plot, Dadri, Gautam Budh Nagar, U.P.</t>
  </si>
  <si>
    <t>Residential free hold semi built up plot. One room having its covered. Old abadi of vill baroula tehsil Dadri, Distt Gautam Budh Nagar U.P.</t>
  </si>
  <si>
    <t>Rajesh Kumar &amp; Sunita Devi</t>
  </si>
  <si>
    <t>137.94 Sq. Mtrs.</t>
  </si>
  <si>
    <t>Residental Plot, Khasra No. 243,   Bishara Road, Dadri, Gautam Budha Nagar, UP-203207</t>
  </si>
  <si>
    <t>House Property at Khasra No. 243. Bishara Road, Dadri, Dist Gautam Budha Nagar, UP-203207</t>
  </si>
  <si>
    <t>143.37 Sq. Yards</t>
  </si>
  <si>
    <t>Residential Plot, Khasra No. 108,  Garhi Chaukhandi, Pragana, Dadri. Sector 121, Noida G B Nagar</t>
  </si>
  <si>
    <t>Property at Khasra No. 108, Situated at village Garhi Chaukhandi, Pragana and Tehsil Dadri, Sector 121, Noida G B Nagar</t>
  </si>
  <si>
    <t>Noida, Sector 121</t>
  </si>
  <si>
    <t>Residential Plot, House No. NK-3/848/3B (EWS), 2ND Floor, Awasiya Colony, Nyay Khand-III, Indirapuram, Ghaziabad, Uttar Pradesh</t>
  </si>
  <si>
    <t>Property : Residential House No. NK-3/848/3B (EWS), 2nd floor, Awasiya Colony, Nyay Khand-III, Indirapuram, Ghaziabad, Uttar Pradesh</t>
  </si>
  <si>
    <t>Shri. Pooran Singh S/o Shri. Prem Singh</t>
  </si>
  <si>
    <t>210 Sq. ft</t>
  </si>
  <si>
    <t>Residential Plot no. 422 k, Dadri, Gautam Buddha Nagar, Uttar Pradesh-203207</t>
  </si>
  <si>
    <t>Residential Plot At Khasra No. 422 k, Kidwai Nagar, Ramgopal Enclave Dadri, Gautam Buddha Nagar, Uttar Pradesh-203207</t>
  </si>
  <si>
    <t>120.88 Sq. Yds</t>
  </si>
  <si>
    <t>Residential Plot, Baidpura, Dadri, G B Nagar, UP.</t>
  </si>
  <si>
    <t>Vacant Residential Plot situated at Khata No. 365 Khasra No 464, Vill Baidpura, Tehsil: Dadri Dist: G B Nagar, Up.</t>
  </si>
  <si>
    <t>Mr. Rajesh Kumar S/o Rati Ram</t>
  </si>
  <si>
    <t xml:space="preserve">Residential Flat, Ground Floor, Indirapuram, Ghaziabad, UP - 201014 </t>
  </si>
  <si>
    <t>GDA EWS flat No. 143 Ground floor nyay khand-1 Indirapuram Ghaziabad U.P.-201014</t>
  </si>
  <si>
    <t>Residential Plot,  House No: 2/253, Mohalla Sadwara, Pahara, Sadar, Farrukhabad, Uttar Pradesh</t>
  </si>
  <si>
    <t xml:space="preserve">All that part and parcel of residential House Situated at House No: 2/253, Mohalla Sadwara, Pargana Pahara, Tehsil Sadar, Farrukhabad, Uttar Pradesh </t>
  </si>
  <si>
    <t>Residential Plot, No. 172, Sector-RHO-07 (36). Greater Noida</t>
  </si>
  <si>
    <t>All the part and Parcel of House situated at survey No. 172 Block - F Rosewood Estate, Sector-RHO-07 (36) Located at Greater Noida</t>
  </si>
  <si>
    <t>60.00 Sq. Meter</t>
  </si>
  <si>
    <t>Residential Plot, Sector - 20, Noida, G. B. Nagar, UP</t>
  </si>
  <si>
    <t>Emt of Residential Property,Storeyad residential Building built on Situated at Block-B sector - 20 Noida District G. B. Nagar UP</t>
  </si>
  <si>
    <t>Smt Emarti Devi W/o Shri Rampujan Yadav</t>
  </si>
  <si>
    <t>29.0 Sq Mtr</t>
  </si>
  <si>
    <t>Residential Plot, No. 117, Bhola Rawal, Dadri, G B Nagar. UP-203207</t>
  </si>
  <si>
    <t>A Residential/Plot Khata No 46, Khasra No. 117 situated at Village Bhola Rawal, Pargana &amp; Tehsil: Dadri, G B Nagar. UP-203207</t>
  </si>
  <si>
    <t xml:space="preserve">510.46 Sq. Yards </t>
  </si>
  <si>
    <t>Residential Flat No. 2103, 21st Floor Nimbus, Dundahera, Loni, Ghaziabad, UP.</t>
  </si>
  <si>
    <t>All that part and parcel of Residential Apartment No. 2103, 21st Floor, Nimbus Paraamount symphony, Crossing republik, Village Dundahera, Pargana . Loni Tehsil and Dist: Ghaziabad U.P</t>
  </si>
  <si>
    <t>Residential Plot, Bishrakh, Dadri, Gautam Buddha Nagar</t>
  </si>
  <si>
    <t>Residential Plot, Khasra No. 765 M, Village Bishrakh, Pragna &amp; Tehsil Dadri, Dist: Gautam Buddha Nagar</t>
  </si>
  <si>
    <t>457 Sq. Yard</t>
  </si>
  <si>
    <t>Bishrakh</t>
  </si>
  <si>
    <t>Residential Plot Mauja Taraf saidan Hadbast No. 172, Sunder Nagar, Ludhiana.</t>
  </si>
  <si>
    <t>All that residential property bearing M.C No. B-XXIV- 4736/1 Khasra No. 144 Khata No. 874/943, as per jamabandi for the year 2007-08 situated at Mauja Taraf Saidan Hadbast No.172 situated at Sunder Nagar, Tehsil &amp; District Ludhiana. Bounded &amp; Butted as under: North: Property</t>
  </si>
  <si>
    <t>Sunder Nagar</t>
  </si>
  <si>
    <t>Residential Plot, Laxmipuwa Kanpur, S R I, Kanpur nagar.</t>
  </si>
  <si>
    <t>EM of private plot NO. 31, Part of premises no. 85/57. Situated at Laxmipuwa Kanpur. Registered with S R I, Kanpur nagar at Book No. 1, Zild No. 7975, Page 1 to 20 at Sr. No. 285 on 31.01.2017.</t>
  </si>
  <si>
    <t>Shri Neeraj Agarwal S/o Shri Kishori Lal Agarwal</t>
  </si>
  <si>
    <t>104.936 Sq. Mtr.</t>
  </si>
  <si>
    <t>Kanpur</t>
  </si>
  <si>
    <t>Laxmi Purwa</t>
  </si>
  <si>
    <t>Industrial Ramnagar, Roorkee, Haridwar</t>
  </si>
  <si>
    <t>Lease hold property bearing plot no B-19, Industrial Estate Ramnagar Roorkee District Haridwar</t>
  </si>
  <si>
    <t>M/s Shivani Art</t>
  </si>
  <si>
    <t>20996 Sq Ft.</t>
  </si>
  <si>
    <t>Residential Plot,  Ground floor, Mohalla Dev Enclave, Roorkee, Haridwar</t>
  </si>
  <si>
    <t>All the part and Parcel of the residential house, Which on ground floor two rooms, one lobby, one hall, two toilets and on Bathroom with total covered, situated at Mohalla Dev Enclave Dhandera Pargana &amp; Tehsil Roorkee District Haridwar Belonging to Khasra No 349/2m and Private Plot No - 30. Sale Deed registered in Bahi No. 1 Zild No 3764 at Pages 205 to 250 at Sr No 7269 on dated 19.08.2017.</t>
  </si>
  <si>
    <t>Mahaveer Singh</t>
  </si>
  <si>
    <t>1150 Sq. Ft.</t>
  </si>
  <si>
    <t>Commercial Shop on G-141, G-104, G-105, G- 106, Ground Floor, Vasundhara Plaza, Sector-5, Ghaziabad, Uttar Pradesh-201010</t>
  </si>
  <si>
    <t>(1). All that part and parcel of the property consisting of G-141, Ground Floor, Vasundhara Plaza, Plot No. 5, Commercial-1 Sector-5, Vasundhara Ghaziabad, Uttar Pradesh-201010
(2). All that part and parcel of the property consisting of G-104, Ground Floor, Vasundhara Plaza, Plot No. 5, Commercial-1, Sector-5, Vasundhara Ghaziabad, Uttar Pradesh-201010.
(3). All that Part and parcel of the property consisting of G-105, Ground Floor, Vasundhara Ghaziabad, Uttar Pradesh-201010
(4). All that part and parcel of the property consisting of G-106, Ground Floor, Vasundhara Ghaziabad, Uttar Pradesh-201010</t>
  </si>
  <si>
    <t>Residential Plot, H-25, H block, Sector-70, Noida, Gautam Buddha Nagar, Uttar Pradesh-201301</t>
  </si>
  <si>
    <t>Residential vacant Lease hold Plot No.-H-25, H block, Sector-70, Noida, Gautam Budh Nagar, Uttar Pradesh-201301</t>
  </si>
  <si>
    <t>72.60 Sq. Mtrs.</t>
  </si>
  <si>
    <t>Noida, Sector 70</t>
  </si>
  <si>
    <t>Commercial Shop No-5, First Floor, Arthala, Pargana Loni, Ghaziabad, GT Road Ghaziabad U.P.</t>
  </si>
  <si>
    <t>Commercial Space No-5, First Floor (without Roof Right), Plot No. 160. Along with Undivided Proportionate share in the land in commercial complex, WSM HAAT village Arthala, Pargana Loni, Tehsil District Ghaziabad GT Road Ghaziabad U.P.</t>
  </si>
  <si>
    <t>32.60 Sq. Mtr.</t>
  </si>
  <si>
    <t>Residential Plot, Burari, Sant Nagar Gali No.-5, Main Market (Lal Dora) Delhi 11084</t>
  </si>
  <si>
    <t xml:space="preserve">Residential Property built up. Comprising in Old Khasra No. 2084/1604/1, 1065 and New Khasra No. 123/20/2, Situated in the area of Vill:Burari, Sant Nagar Gali No.-5, Main Market (Lal Dora) Delhi 110084, </t>
  </si>
  <si>
    <t>Late. Indu Devi Mishra W/o Mr. Vijay Kumar Mishra</t>
  </si>
  <si>
    <t>60 Yds.</t>
  </si>
  <si>
    <t>Burari</t>
  </si>
  <si>
    <t>Residential Flat, First Floor, Sadh Nagar, Palam Coloney, New Delhi-110045</t>
  </si>
  <si>
    <t>Residential Property No. E-245, First Floor, Without Roof Right, Rear Side, Khasra no. 95/24/2, Sadh nagar, Palam Colony, New Delhi-110045</t>
  </si>
  <si>
    <t>60 Sq. Yard</t>
  </si>
  <si>
    <t>Residential Flat, Third Floor, Sadh Nagar, Palam Colony, New Delhi-110045</t>
  </si>
  <si>
    <t>Residential Property No. E-245, Third Floor, Area Without Roof Right, Back Portion with roof right, Khasra No-95/24/2, Sadh nagar, Palam Colony, New Delhi-110045</t>
  </si>
  <si>
    <t>Residential Flat, Ground Floor, Gali No-13, Sadh Nagar, Palam Colony, New delhi-110045</t>
  </si>
  <si>
    <t>Residential Property No. RZ-202-D, Upper Ground Floor, Right Hand Side, Khasra no-94/17/1, Gali No-13, Sadh Nagar, Palam Colony, New Delhi-11045</t>
  </si>
  <si>
    <t>Residential property No. RZ-202-d, Upper Ground Floor, Left Hand Side, Khasra no.94/17/1, Gali No-13, Sadh Nagar, Palam Colony, New Delhi-110045</t>
  </si>
  <si>
    <t>Residential Flat, Gali No. 6, Karol Bagh, New delhi-110005</t>
  </si>
  <si>
    <t>2556 Ward No. XVI (Khasra No. 277, 278, 279) Gali No. 6, BeadonPura, Karol Bagh, New delhi-110005, Ground Floor, First Floor, Second Floor and Third Floor.</t>
  </si>
  <si>
    <t>Mrs. Jasvinder Kaur</t>
  </si>
  <si>
    <t>37 Sq. Yard</t>
  </si>
  <si>
    <t>Commercial Shop, Khata No. 401 Sahanshah Park Colony, Meerut, UP.</t>
  </si>
  <si>
    <t>All the part and parcel of Commercial CUM Residential Building Plot No. 1 Khasra No. 5623 MI, 5644 MI, &amp; 5647 MI Khata no. 401 Sahanshah park Colony Parikshatgarh Road Meerut Up.</t>
  </si>
  <si>
    <t>Sh. Ajay Sud</t>
  </si>
  <si>
    <t>Sahanshah Park Colony</t>
  </si>
  <si>
    <t>Residential Plot, Sahanshah Park Colony, Road, Meerut.</t>
  </si>
  <si>
    <t xml:space="preserve">Plot No. 4, Old No. 91, khasra No. 5632, Block-A, Sahanshah Park Colony (New Arya Nagar), Jail Road, Meerut. </t>
  </si>
  <si>
    <t>Sh. Ajay Sud &amp; Smt. Renu Sud.</t>
  </si>
  <si>
    <t>700 Sq. Yards.</t>
  </si>
  <si>
    <t>Residnetial Flat, Second Floor, sector-82, Noida, UP</t>
  </si>
  <si>
    <t>Flat No. 8C, Second Floor, Block D4, Sector-82, Noida, UP. Bounded as: North West -Open, South East - Passage &amp; 7 - C North East - Open, South, West- Road.</t>
  </si>
  <si>
    <t>590.62 Sq. Ft.</t>
  </si>
  <si>
    <t>Residential Flat, Second Floor, Block-B, Greater Noida.</t>
  </si>
  <si>
    <t xml:space="preserve">Flat No. S240, Second Floor, Block-B, Cassia Estate, Sector-Pl-02, Greater Noida. Bounded as: North west- 239, south East - open, North East- Road, South West - open </t>
  </si>
  <si>
    <t>430.56 Sq. Ft</t>
  </si>
  <si>
    <t>Residential Flat, Ground Floor, Sector - 82, Noida</t>
  </si>
  <si>
    <t>Residential Flat, 3rd Floor, Shanti Vihar, Indirapuram Ghaziabad.</t>
  </si>
  <si>
    <t>Flat No. 406, 3Rd Floor, Shanti Vihar, Module No. 1, Abhay Khand-III Indirapuram, Ghaziabad.</t>
  </si>
  <si>
    <t>968.76 Sq. Ft.</t>
  </si>
  <si>
    <t>Residential Flat, First Floor, Sector -73, Noida</t>
  </si>
  <si>
    <t>Flat No. 289 B, First Floor, Block 73, Sector-73, Noida.</t>
  </si>
  <si>
    <t>336.68 Sq. Ft.</t>
  </si>
  <si>
    <t>Residential Flat, First Floor, Garhi jharia, Kailash, New delhi-110065</t>
  </si>
  <si>
    <t>All that part and parcel of the property consisting of built up space bearing pvt no 103 &amp; 104, on first floor, bearing MCD no. 285(New No) &amp; 206 (old no) built on land Village garhi jharia Maria presently known as sant Nagar East of Kailash, New Delhi-110065</t>
  </si>
  <si>
    <t>Smt Sita Mehata</t>
  </si>
  <si>
    <t>70.59 Sq. Meter</t>
  </si>
  <si>
    <t>Sant Nagar</t>
  </si>
  <si>
    <t xml:space="preserve">Industrial Arthala, Mohan Nagar, Ghaziabad. </t>
  </si>
  <si>
    <t>All part &amp; Parcel of Plot NO. 130 A, 130 B, Anand Industrial Estate Arthala, Mohan Nagar, Ghaziabad. Bounded as East - Plot no 131/132, West - Plot NO. 129 A, North - Road 60ft wide, south- Railway Line</t>
  </si>
  <si>
    <t>Residential Flat, 4th Floor, General Mahadev Singh Road, Dehradun, Uttrakhand.</t>
  </si>
  <si>
    <t>1548 Sq. Ft.</t>
  </si>
  <si>
    <t>NCR Residency</t>
  </si>
  <si>
    <t>Residential Flat, 13th Floor, Gaur Homes.</t>
  </si>
  <si>
    <t>All the part and parcel of the property, consisting of property Residential Apartment No. 1323 13th Floor Gaur Homes Situated at Block-E Govind. Bounded as: North- Road 150 wide, East-other land, west- road 100 wide, south - C.S.C/N/P School.</t>
  </si>
  <si>
    <t>2090 Sq. Ft.</t>
  </si>
  <si>
    <t>Commercial Shop, 5th Floor, Rajnagar, Ghaziabad.</t>
  </si>
  <si>
    <t>Residential Plot, House No. 139, Sector-62, Noida, Gautam Budh Nagar, UP.</t>
  </si>
  <si>
    <t>All that part and parcel of Free Hold Residential House No. 139, Duplex-2 Situated Rajat Vihar, Sector-62, Noida Distt. Gautam Budh Nagar, U.P</t>
  </si>
  <si>
    <t>Sh. Arun Kumar Rai and Mrs. Sadhna Raj</t>
  </si>
  <si>
    <t>Noida, Sector 62</t>
  </si>
  <si>
    <t>Residential Flat, Ground floor, Raj Nagar Extension, Noor Nagar, Ghaziabad. Up</t>
  </si>
  <si>
    <t>MIG, Flat NO. N-GO6, ground floor, Tower-N, (Without Roof Right) KDP Grand Savanna Noor Nagar, Raj Nagar Extension. NH-58, Village Noor Nagar, Pargana Loni, Tehsil &amp; Distt. Ghaziabad, U.P</t>
  </si>
  <si>
    <t>Residential Plot, Badagaon Gate Mouja, Jhansi.</t>
  </si>
  <si>
    <t>Land/Property, Situated at Open Plot at Arazi No. 3814, out of side Badagaon Gate, Mouj, Tehsil &amp; Distt. Jhansi. Bouded as: - East - land of seller, West-Land of seller, North - Land of Seller, South-Road.</t>
  </si>
  <si>
    <t>92.94 Sq. Mtr.</t>
  </si>
  <si>
    <t>Jhansi</t>
  </si>
  <si>
    <t>Badagaon</t>
  </si>
  <si>
    <t>Residential Plot, Baikunth Bihar Colony, Salempur, Mathura, UP.-281004</t>
  </si>
  <si>
    <t>Land/Property, Situated at Plot Number 552, 553, 554, 546, Baikunth Bihar Colony, Salempur, Mathura, U.P. - 281004, Bounded as- East Rasta, West-Plot Number 544, 545 and Rasta, North- Plot number 544, 545 and 555, South-Plot number 547, 551</t>
  </si>
  <si>
    <t>344.44 Sq. Mt.</t>
  </si>
  <si>
    <t>Salempur</t>
  </si>
  <si>
    <t>Residential Plot, Madaiyan Nadar Bagh, Sadar, Rampur-244901</t>
  </si>
  <si>
    <t>All that part &amp; Parcel of land &amp; Building Village Madaiyan Nadar Bagh, Tehsil Sadar, District Rampur-244901, North - Property of Patiram, South-Gali 5Ft. Wide, East- property of Inder Ram, West-Property of Ram Kishor</t>
  </si>
  <si>
    <t>Mr. Babu Ram &amp; Mrs.Munni</t>
  </si>
  <si>
    <t>39.50 Sq. Mtrs</t>
  </si>
  <si>
    <t xml:space="preserve">Rampur </t>
  </si>
  <si>
    <t>Madaivan Nadar Bagh</t>
  </si>
  <si>
    <t>Residential Plot, 68/1, Ajitpur, sadar, Rampur-244901</t>
  </si>
  <si>
    <t>All that part &amp; parcel of Land &amp; Building situated at Plot No. 68/1 Min, Vilalge Ajitpur, Tehsil Sadar, Rampur-244901. registered at Jild NO. 513, Page No. 131 to 176, Serial No. 409 dated 05-02-2001. Bouded as: on the North by Rasta 12'wide, on the south by: House of Mr. Naeem on the East By: Rasta 16' wide, on the west by: House of Mithai Lal</t>
  </si>
  <si>
    <t>220.00 Sq. Mtrs</t>
  </si>
  <si>
    <t>Ajitpur</t>
  </si>
  <si>
    <t>Residential Plot, House No. 34, Talabpur, Paimpur, Bhot, sadar, Rampur, UP</t>
  </si>
  <si>
    <t>All that part and parcel of Residential House No 34, part of gata No. 557/2, Talabpur, Paimpur ka Majra, Post - Bhot, Tehsil Sadar, Distt.- Rampur, UP. Bounded as: North-House of Jakir, South-Rasta 12 Ft wide, East-House of Jakir, West-House of Salim.</t>
  </si>
  <si>
    <t>Md. Jabir Ali So Rafeeq</t>
  </si>
  <si>
    <t>82.21 Sq. Meter</t>
  </si>
  <si>
    <t xml:space="preserve">Paimpur </t>
  </si>
  <si>
    <t>Residential Plot, Tashka, Sadar, Rampur, UP.</t>
  </si>
  <si>
    <t>All that part &amp; Parcel of Land &amp; Building (Residential), Situated at Vill Tashka, Teshil Sadar, Distt. Rampur, Mortgaged vide two sale Deeds. Bounded : East: Property of Navab Ali, West: Property of Mehabub Sha mian, North: Rasta, South: Property of Babu Khan.</t>
  </si>
  <si>
    <t>Mr. Nasir Khan S/o Mehmood Khan</t>
  </si>
  <si>
    <t>339.42 Sq. Mtrs</t>
  </si>
  <si>
    <t>Tashka</t>
  </si>
  <si>
    <t>All that part &amp; Parcel of Land &amp; Building (Residential), Situated at Vill Tashka, Teshil Sadar, Distt. Rampur, Mortgaged vide two sale Deeds. Bounded : North - Land of Ikram Khan, South-House of Javed, East-Road, West - Land of Akbar Ali.</t>
  </si>
  <si>
    <t>Mrs. Memis W/o Nasir Khan.</t>
  </si>
  <si>
    <t>247.60 Sq.</t>
  </si>
  <si>
    <t>Residential Plot, Sajini Nankar, Degree College Road, Rampur 244901</t>
  </si>
  <si>
    <t>All that part &amp; parcel of Land &amp; Building located at Sajini Nankar, Degree College Road, Rampur 244901 UP. Registered at Bahi No. 1 Zild NO. 5764, Page NO. 255 to 296, Serial No. 5635 on 12-09-2023</t>
  </si>
  <si>
    <t>157.82 Sq. Mtrs</t>
  </si>
  <si>
    <t>Degree College Road</t>
  </si>
  <si>
    <t>Residential Plot, Gata No. 21 Bilaspur Road, Suar, Rampur</t>
  </si>
  <si>
    <t>All that part and parcel of the residential house, Gata No. 21 Bilaspur Road, Suar District Rampur.</t>
  </si>
  <si>
    <t>Shri Inayat Ali, Liyakat Ali &amp; Inam Hussan</t>
  </si>
  <si>
    <t>1600 Sq. Mtrs</t>
  </si>
  <si>
    <t>Saijni Nankar</t>
  </si>
  <si>
    <t>Residential Plot Gata No. 332, Rasoolpur Naugaja, Suar, Rampur.Up</t>
  </si>
  <si>
    <t>All that part &amp; Parcel of the property. Part of Gata no. 332, Rasoolpur Naugaja, Tehsil Suar District Rampur.</t>
  </si>
  <si>
    <t>1090 Sq. Mtrs</t>
  </si>
  <si>
    <t>Bilaspur Road</t>
  </si>
  <si>
    <t>Residential Plot, Gram Dimri, near azad nagar, moradabad</t>
  </si>
  <si>
    <t>All that part &amp; Parcel of residential property Gata No. 14, 15, 16, 17, 18, 19 Gram Dimri west, Near Azad Nagar, Tehsil &amp; District Moradabad Registered at Jild No. 14606 Page no. 249 to 278 serial NO. 16067 dated 07-09-2018</t>
  </si>
  <si>
    <t>70.25 Sq. Mtrs</t>
  </si>
  <si>
    <t>Rasoolpur Naugaja</t>
  </si>
  <si>
    <t>Residential Plot, Jharodha Kalan, Abadi, Jharoda Kalan Extension, New Delhi - 110072</t>
  </si>
  <si>
    <t>Freehold residential property Khasra No. 62/5/2 &amp; 73/25/2 situtated in the Revenue Estate of Village Jharodha Kalan, Delhi, Abadi known as Jharoda Kalan Extenstion, New Delhi - 110072</t>
  </si>
  <si>
    <t>Mrs. Anita Sharma W/o Mr. Bhagwan Sharma</t>
  </si>
  <si>
    <t>Residential Plot, MCD No. 22-A, Bazar Lane, Bhogal, New Delhi-110014</t>
  </si>
  <si>
    <t>All the part and parcel of freehold Residential Property situated at MCD No. 22-A, Entire First Floor, Without roof/Terrace rights Bazar Lane, Bhogal, New Delhi-110014.</t>
  </si>
  <si>
    <t>Late Sh. Rajni Kant S/o Late Sh. Ram Harit.</t>
  </si>
  <si>
    <t>83.50 Sq. Yards</t>
  </si>
  <si>
    <t>Bhogal</t>
  </si>
  <si>
    <t>All the part and parcel of freehold residential property situated at MCD No. .22-A, Entire Ground Floor, Without roof/terrace rights Bazar Lane, Bhogal, New Delhi-110014</t>
  </si>
  <si>
    <t>Residnetial Flat, Ground Floor, rajapur, Dasna, Ghaziabad</t>
  </si>
  <si>
    <t>Residential House NO. G F -1 , on ground floor, Khasra no-969 M, situated on Plot no.-95-A, Mahendra Enclave, Village Rajapur, Paragna Dasna, Tehsil &amp; Dist.-Ghaziabad.</t>
  </si>
  <si>
    <t>Sri Mohit Tyagi S/o Sh Suresh Chand Tyagi</t>
  </si>
  <si>
    <t>Rajapur</t>
  </si>
  <si>
    <t>Residential Plot Khasra NO. 1114, Shanker Vihar Colony, Shahpur Bamheta, Ghaziabad</t>
  </si>
  <si>
    <t>Prperty Bearing: EMT of Plot No. 12 &amp; 13 situated in Khasra NO. 1114, In the Abadi of Shanker Vihar Colony, Village Shahpur Bamheta, Pargana Dasna, Tehsil and District Ghaziabad, U.P.</t>
  </si>
  <si>
    <t>Mrs. Kmalesh Yadav w/o Mr. Rishi Pal Yadav)</t>
  </si>
  <si>
    <t>Shahpur</t>
  </si>
  <si>
    <t>Residential Plot Khasra no. 153, Panchayati Shir Mandir, Ghonda Gurjan Khadar, Shahdara, delhi</t>
  </si>
  <si>
    <t>EMT of residenetial Property No. A-163, out of Khasra No. 153, School wali gali, opp. Panchayati Shiv Mandir, Village Ghonda Gurjan Khadar, North Ghonda, illaqa Shahdara, Delhi 110053</t>
  </si>
  <si>
    <t>Mr. Satish Kumar s/o Shri Jha Pal Singh</t>
  </si>
  <si>
    <t>90 Sq. Yd</t>
  </si>
  <si>
    <t>Ghonda Gujran Khadar</t>
  </si>
  <si>
    <t>Residential Flat, first Floor, Jai prakash Nagar, Ghonda Gujran, shahdara, Delhi-110031</t>
  </si>
  <si>
    <t>EMT of property Bearing NO. J-15/6, within part of khasra NO. 666, Entire first floor without roof rights, situated at Jai Prakash Nagar, in the village ghonda gujran khadar, Illaqa Shahdara Delhi-110031</t>
  </si>
  <si>
    <t>Residential Flat, Second Floor, Pocket-5, Block-C, Sector-11 Rohini Delhi-110085</t>
  </si>
  <si>
    <t>Property Bearing: EMT of house No.111 Entire second floor with roof rights Pocket 5, Block C, sector 11, Rohini delhi 110085</t>
  </si>
  <si>
    <t>Mr. Bhanu Tiwari S/o Mr. G N Tiwari</t>
  </si>
  <si>
    <t>Residential Flat, first Floor pocket-7, Sector-3, rohini delhi-110085</t>
  </si>
  <si>
    <t>Property bearing: EMT of property beairng NO. B-165 &amp; 166, Entire first floor pocket - 7, sector-3, rohini delhi-110085</t>
  </si>
  <si>
    <t>Mr. Ranjan Prabhakaran S/o Late Mr. P.S. DAS</t>
  </si>
  <si>
    <t>M/s Pashchatya Entertainment Private Ltd.</t>
  </si>
  <si>
    <t xml:space="preserve">M/s Prithvi Singh Enterprises </t>
  </si>
  <si>
    <t xml:space="preserve">M/s Gahlaut Building Material </t>
  </si>
  <si>
    <t xml:space="preserve">M/s Shri Guruji Enterprises </t>
  </si>
  <si>
    <t xml:space="preserve">Mrs. Kalawati </t>
  </si>
  <si>
    <t>M/s Shrim Industries Pvt Ltd.</t>
  </si>
  <si>
    <t>Mr. Rajesh Gandhi S/o Mr. Govind Lal</t>
  </si>
  <si>
    <t xml:space="preserve">M/s Divyanshi Brick Field </t>
  </si>
  <si>
    <t>Mr. Govind Kumar S/o Krishna Chandra Thakur</t>
  </si>
  <si>
    <t>M/s GSS Exports, Prop: Ms. Ruchika Sood</t>
  </si>
  <si>
    <t>M/s Guru Kripa Enterprises</t>
  </si>
  <si>
    <t>M/s Jassi &amp; Co. Proprietorship Firm</t>
  </si>
  <si>
    <t>M/s Jkak Industries Pvt Ltd.</t>
  </si>
  <si>
    <t>M/s MNC Global</t>
  </si>
  <si>
    <t xml:space="preserve">M/s N K Knitear </t>
  </si>
  <si>
    <t xml:space="preserve">M/s Shree Mahabir Infrastructure </t>
  </si>
  <si>
    <t>M/s Airon Steel Proprietor Mr. Akhilesh Gupta</t>
  </si>
  <si>
    <t>M/s Goyal Trading Company</t>
  </si>
  <si>
    <t xml:space="preserve">Om Traders </t>
  </si>
  <si>
    <t>M/s Shiva Auto Camp.</t>
  </si>
  <si>
    <t>Mrs Baby W/o Sanjeev Kumar</t>
  </si>
  <si>
    <t>Mrs. Pushpa Devi W/o Anoop Kumar &amp; Mr. Anoop Kumar S/o Hari Shankar.</t>
  </si>
  <si>
    <t>Mrs Rakhi Solanki W/o Mr. Devendra Singh</t>
  </si>
  <si>
    <t xml:space="preserve">Mr. Somesh Kumar S/o Suresh Chandra and Mrs. Chameli Devi W/o Suresh Chandra </t>
  </si>
  <si>
    <t xml:space="preserve">Mr. Suneel Kumar S/o Dhanka Prasad </t>
  </si>
  <si>
    <t xml:space="preserve">M/s Achal Paint Mart </t>
  </si>
  <si>
    <t>M/s Shubh Packers</t>
  </si>
  <si>
    <t>Shri Shiv Nath S/o Shri Rambabu</t>
  </si>
  <si>
    <t>M/s Sai Glass House</t>
  </si>
  <si>
    <t>M/s Karah Bihari Agro Agencies</t>
  </si>
  <si>
    <t>Shri Pawan Kumar Yadav S/o Shri Jagdev Singh Yadav</t>
  </si>
  <si>
    <t>Shri Saurabh Jaiswal S/o Shri Satish Chandra Jaiswal</t>
  </si>
  <si>
    <t>M/s Springleaf Biotech</t>
  </si>
  <si>
    <t>M/s Pooja Travels</t>
  </si>
  <si>
    <t>M/s Shree Ganesh Enterprises</t>
  </si>
  <si>
    <t>M/s Fashion Maker</t>
  </si>
  <si>
    <t>Shri. Pooran Singh</t>
  </si>
  <si>
    <t>M/s Chaudhray Raje Medical Store</t>
  </si>
  <si>
    <t>M/s Shiv Om Enterprises</t>
  </si>
  <si>
    <t xml:space="preserve">Shonendra Singh S/o Rat Ram </t>
  </si>
  <si>
    <t>Mr. Rohit Sharma</t>
  </si>
  <si>
    <t>M/s Vallabh Creation</t>
  </si>
  <si>
    <t>Shri Neeraj Agarwal &amp; M/s New Tent Bazar</t>
  </si>
  <si>
    <t xml:space="preserve">M/s Divine International Shri Sandeepmittal </t>
  </si>
  <si>
    <t>Smt Sarvesh Tyagi</t>
  </si>
  <si>
    <t>M/s My City Mega Mart Pvt Ltd.</t>
  </si>
  <si>
    <t>Mr. Lokesh Kumar</t>
  </si>
  <si>
    <t>M/s A K overseas and Mr. Akhilesh Kumar</t>
  </si>
  <si>
    <t>M/s Indu Trading &amp; Rulling Works, Vijay Kumar Mishra</t>
  </si>
  <si>
    <t>M/s Unique Era Infra Private Ltd.</t>
  </si>
  <si>
    <t xml:space="preserve">M/s J K Jewels, Prop. </t>
  </si>
  <si>
    <t>M/s Al Noor Exports</t>
  </si>
  <si>
    <t>M/s Kalyani Engineering Works</t>
  </si>
  <si>
    <t>M/s Aarna Teletech &amp; Construction</t>
  </si>
  <si>
    <t>Sh. Arun Kumar Rai</t>
  </si>
  <si>
    <t>Mr. Rajneesh Kumar &amp; Mrs. Jyoti</t>
  </si>
  <si>
    <t>Moti Lal S/o Shri Mannu Lal</t>
  </si>
  <si>
    <t>Ajeet Singh S/o Sh. Bahoran Singh</t>
  </si>
  <si>
    <t xml:space="preserve">M/s B.R. Trading Co., </t>
  </si>
  <si>
    <t>M/s Fiza Enterprises,</t>
  </si>
  <si>
    <t xml:space="preserve">M/s Bharat Enterprises </t>
  </si>
  <si>
    <t>Mr. Mohsin Khar S/o Nahir Khan</t>
  </si>
  <si>
    <t>M/s Arsh Raza Cement</t>
  </si>
  <si>
    <t>M/s Inayat &amp; Sons</t>
  </si>
  <si>
    <t>M/s Nakshey Ali Wood Supplier</t>
  </si>
  <si>
    <t>MR. Parvej Ali S/o Mr. Anwar Ali</t>
  </si>
  <si>
    <t>M/s Design Shed</t>
  </si>
  <si>
    <t>M/s AKC Corporation</t>
  </si>
  <si>
    <t>Pushpa MIttal</t>
  </si>
  <si>
    <t>M/s Mahadev Oil &amp; Hardware</t>
  </si>
  <si>
    <t>Shri Ranjan Prabhakaran</t>
  </si>
  <si>
    <t>Shalu kumar</t>
  </si>
  <si>
    <t>773-9689079</t>
  </si>
  <si>
    <t>9876-504-284</t>
  </si>
  <si>
    <t>Mr. Shiv Ram Ratan Thakur</t>
  </si>
  <si>
    <t>7568-716-083</t>
  </si>
  <si>
    <t xml:space="preserve">Shri P.Gangte </t>
  </si>
  <si>
    <t>9711-908-984</t>
  </si>
  <si>
    <t xml:space="preserve">Shri P. Gangte </t>
  </si>
  <si>
    <t>999013-1310</t>
  </si>
  <si>
    <t>9121866-087</t>
  </si>
  <si>
    <t>Shri Binod Gupta</t>
  </si>
  <si>
    <t>9568-354-100</t>
  </si>
  <si>
    <t>Sagar saxena</t>
  </si>
  <si>
    <t>88261-37239</t>
  </si>
  <si>
    <t>Manish Prakash Pandey</t>
  </si>
  <si>
    <t>7275-805-187</t>
  </si>
  <si>
    <t>Sh. Mohd Ahmad</t>
  </si>
  <si>
    <t>Axis Bank Ltd.</t>
  </si>
  <si>
    <t>8477-009-409</t>
  </si>
  <si>
    <t>981388-7931</t>
  </si>
  <si>
    <t>7678-636-968</t>
  </si>
  <si>
    <t>9053-041-881</t>
  </si>
  <si>
    <t>9972-003-487</t>
  </si>
  <si>
    <t>7400-347-490</t>
  </si>
  <si>
    <t>C-17, Dev Bhoomi Industrial Estate, Village Bantakhedi, Pargana Bhagwanpur, Tehsil-Roorkee, Distt. Haridwar, Uttrakhand. Regd. Office At H-67, Sec-63, Noida, Gautam Budh Nagar, Up</t>
  </si>
  <si>
    <t>Shop bearing Pvt no.1 (without roof rights)measuring 186 Sq. ft. at basement in the double stories building with basement built on land area 1896 Sq.Yds. known as “Apna Bazar”bearing Municiple Nos No.106-110-A-B, 111 to 114,115-A/13, 115-B/1-9, 120-B, C,D, E &amp; F, situated at Chota Bazar, Teliwara, Shahdara,Delhi-110092</t>
  </si>
  <si>
    <t>Shop bearing Pvt no.2(without roof rights) measuring 371 Sq.ft. at basement in the double stories building with basement built on land area 1896 Sq. Yds. known as “Apna Bazar” bearing Municiple Nos No.106-110-A-B, 111 to 114, 115-A/13, 115-B/1-9, 120-B, C, D, E &amp; F, situated at Chota Bazar, Teliwara, Shahdara, Delhi-110092</t>
  </si>
  <si>
    <t>Shop bearing Pvt no.3 without roof rights) measuring 157 Sq.ft. at basement in the double stories building with basement built on land area 1896 Sq. Yds. known as “Apna Bazar” bearing Municiple Nos No.106-110-A-B, 111 to 114, 115-A/13, 115-B/1-9, 120-B, C, D, E &amp; F, situated at Chota Bazar, Teliwara, Shahdara, Delhi-110092</t>
  </si>
  <si>
    <t>Shop bearing Pvt no.12 without roof rights) measuring 157 Sq.ft. at basement in the double stories building with basement built on land area 1896 Sq. Yds. known as “Apna Bazar” bearing Municiple Nos No.106-110-A-B, 111 to 114, 115-A/13, 115-B/1-9, 120-B, C, D, E &amp; F, situated at Chota Bazar, Teliwara, Shahdara, Delhi-110092</t>
  </si>
  <si>
    <t>Shop bearing Pvt no.14 without roof rights) measuring 295 Sq.ft. at basement in the double stories building with basement built on land area 1896 Sq. Yds. known as “Apna Bazar” bearing Municiple Nos No.106-110-A-B, 111 to 114, 115-A/13, 115-B/1-9, 120-B, C, D, E &amp; F, situated at Chota Bazar, Teliwara, Shahdara, Delhi-110092</t>
  </si>
  <si>
    <t>Shop bearing Pvt no.15 without roof rights) measuring 180 Sq.ft. at basement in the double stories building with basement built on land area 1896 Sq. Yds. known as “Apna Bazar” bearing Municiple Nos No.106-110-A-B, 111 to 114, 115-A/13, 115-B/1-9, 120-B, C, D, E &amp; F, situated at Chota Bazar, Teliwara, Shahdara, Delhi-110092</t>
  </si>
  <si>
    <t>Shop bearing Pvt no.16 without roof rights) measuring 120 Sq.ft. at basement in the double stories building with basement built on land area 1896 Sq. Yds. known as “Apna Bazar” bearing Municiple Nos No.106-110-A-B, 111 to 114, 115-A/13, 115-B/1-9, 120-B, C, D, E &amp; F, situated at Chota Bazar, Teliwara, Shahdara, Delhi-110092c</t>
  </si>
  <si>
    <t>Shop bearing Pvt no.17 (without roof rights) measuring 169 Sq.ft. at basement in the double stories building with basement built on land area 1896 Sq. Yds. known as “Apna Bazar” bearing Municiple Nos No.106- 110-A-B, 111 to 114, 115-A/13, 115-B/1-9, 120-B, C, D, E &amp; F, situated at Chota Bazar, Teliwara, Shahdara, Delhi-110092</t>
  </si>
  <si>
    <t>Shop bearing Pvt no.18 (without roof rights) measuring 120 Sq.ft. at basement in the double stories building with basement built on land area 1896 Sq. Yds. known as “Apna Bazar” bearing Municiple Nos No.106- 110-A-B, 111 to 114, 115-A/13, 115-B/1-9, 120-B, C, D, E &amp; F, situated at Chota Bazar, Teliwara, Shahdara, Delhi-110092</t>
  </si>
  <si>
    <t>Shop bearing Pvt no.19 (without roof rights) measuring 110 Sq.ft. at basement in the double stories building with basement built on land area 1896 Sq. Yds. known as “Apna Bazar” bearing Municiple Nos No.106- 110-A-B, 111 to 114, 115-A/13, 115-B/1-9, 120-B, C, D, E &amp; F, situated at Chota Bazar, Teliwara, Shahdara, Delhi-110092</t>
  </si>
  <si>
    <t>Shop bearing Pvt no.20 without roof rights) measuring 160 Sq.ft. at basement in the double stories building with basement built on land area 1896 Sq. Yds. known as “Apna Bazar” bearing Municiple Nos No.106-110-A-B, 111 to 114, 115-A/13, 115-B/1-9, 120-B, C, D, E &amp; F, situated at Chota Bazar, Teliwara, Shahdara, Delhi-110092</t>
  </si>
  <si>
    <t>Shop bearing Pvt no.21 (without roof rights) measuring 194 Sq.ft. at basement in the double stories building with basement built on land area 1896 Sq. Yds. known as “Apna Bazar” bearing Municiple Nos No.106- 110-A-B, 111 to 114, 115-A/13, 115-B/1-9, 120-B, C, D, E &amp; F, situated at Chota Bazar, Teliwara, Shahdara, Delhi-110092</t>
  </si>
  <si>
    <t>Shop bearing Pvt no.22 (without roof rights) measuring 160 Sq.ft. at basement in the double stories building with basement built on land area 1896 Sq. Yds. known as “Apna Bazar” bearing Municiple Nos No.106- 110-A-B, 111 to 114, 115-A/13, 115-B/1-9, 120-B, C, D, E &amp; F, situated at Chota Bazar, Teliwara, Shahdara, Delhi-110092</t>
  </si>
  <si>
    <t>Shop bearing Pvt no.23 (without roof rights) measuring 130 Sq.ft. at basement in the double stories building with basement built on land area 1896 Sq. Yds. known as “Apna Bazar” bearing Municiple Nos No.106- 110-A-B, 111 to 114, 115-A/13, 115-B/1-9, 120-B, C, D, E &amp; F, situated at Chota Bazar, Teliwara, Shahdara, Delhi-110092</t>
  </si>
  <si>
    <t>Shop bearing Pvt no.24 (without roof rights) measuring 135 Sq.ft. at basement in the double stories building with basement built on land area 1896 Sq. Yds. known as “Apna Bazar” bearing Municiple Nos No.106- 110-A-B, 111 to 114, 115-A/13, 115-B/1-9, 120-B, C, D, E &amp; F, situated at Chota Bazar, Teliwara, Shahdara, Delhi-110092</t>
  </si>
  <si>
    <t>Shop bearing Pvt no.25 (without roof rights) measuring 113 Sq.ft. at basement in the double stories building with basement built on land area 1896 Sq. Yds. known as “Apna Bazar” bearing Municiple Nos No.106- 110-A-B, 111 to 114, 115-A/13, 115-B/1-9, 120-B, C, D, E &amp; F, situated at Chota Bazar, Teliwara, Shahdara, Delhi-110092</t>
  </si>
  <si>
    <t>Shop bearing Pvt no.26 (without roof rights) measuring 90 Sq.ft. at basement in the double stories building with basement built on land area 1896 Sq. Yds. known as “Apna Bazar” bearing Municiple Nos No.106- 110-A-B, 111 to 114, 115-A/13, 115-B/1-9, 120-B, C, D, E &amp; F, situated at Chota Bazar, Teliwara, Shahdara, Delhi-110092</t>
  </si>
  <si>
    <t>Shop bearing Pvt no.27 (without roof rights) measuring 44 Sq.ft. at basement in the double stories building with basement built on land area 1896 Sq. Yds. known as “Apna Bazar” bearing Municiple Nos No.106- 110-A-B, 111 to 114, 115-A/13, 115-B/1-9, 120-B, C, D, E &amp; F, situated at Chota Bazar, Teliwara, Shahdara, Delhi-110092</t>
  </si>
  <si>
    <t>Shop bearing Pvt no.29 (without roof rights) measuring 130 Sq.ft. at basement in the double stories building with basement built on land area 1896 Sq. Yds. known as “Apna Bazar” bearing Municiple Nos No.106- 110-A-B, 111 to 114, 115-A/13, 115-B/1-9, 120-B, C, D, E &amp; F, situated at Chota Bazar, Teliwara, Shahdara, Delhi-110092</t>
  </si>
  <si>
    <t>Shop bearing Pvt no.30 (without roof rights) measuring 113 Sq.ft. at basement in the double stories building with basement built on land area 1896 Sq. Yds. known as “Apna Bazar” bearing Municiple Nos No.106- 110-A-B, 111 to 114, 115-A/13, 115-B/1-9, 120-B, C, D, E &amp; F, situated at Chota Bazar, Teliwara, Shahdara, Delhi-110092</t>
  </si>
  <si>
    <t>Shop bearing Pvt no.31 (without roof rights) measuring 105 Sq.ft. at basement in the double stories building with basement built on land area 1896 Sq. Yds. known as “Apna Bazar” bearing Municiple Nos No.106- 110-A-B, 111 to 114, 115-A/13, 115-B/1-9, 120-B, C, D, E &amp; F, situated at Chota Bazar, Teliwara, Shahdara, Delhi-110092</t>
  </si>
  <si>
    <t>Shop bearing Pvt no.32 (without roof rights) measuring 44 Sq.ft. at basement in the double stories building with basement built on land area 1896 Sq. Yds. known as “Apna Bazar” bearing Municiple Nos No.106- 110-A-B, 111 to 114, 115-A/13, 115-B/1-9, 120-B, C, D, E &amp; F, situated at Chota Bazar, Teliwara, Shahdara, Delhi-110092</t>
  </si>
  <si>
    <t>Shop bearing Pvt no.33 (without roof rights) measuring 88 Sq.ft. at basement in the double stories building with basement built on land area 1896 Sq. Yds. known as “Apna Bazar” bearing Municiple Nos No.106- 110-A-B, 111 to 114, 115-A/13, 115-B/1-9, 120-B, C, D, E &amp; F, situated at Chota Bazar, Teliwara, Shahdara, Delhi-110092</t>
  </si>
  <si>
    <t>Shop bearing Pvt no.34 (without roof rights) measuring 110 Sq.ft. at basement in the double stories building with basement built on land area 1896 Sq. Yds. known as “Apna Bazar” bearing Municiple Nos No.106- 110-A-B, 111 to 114, 115-A/13, 115-B/1-9, 120-B, C, D, E &amp; F, situated at Chota Bazar, Teliwara, Shahdara, Delhi-110092</t>
  </si>
  <si>
    <t>Shop bearing Pvt no.35 (without roof rights) measuring 95 Sq.ft. at basement in the double stories building with basement built on land area 1896 Sq. Yds. known as “Apna Bazar” bearing Municiple Nos No.106- 110-A-B, 111 to 114, 115-A/13, 115-B/1-9, 120-B, C, D, E &amp; F, situated at Chota Bazar, Teliwara, Shahdara, Delhi-110092</t>
  </si>
  <si>
    <t>Shop bearing Pvt no.36 without roof rights) measuring 94 Sq.ft. at basement in the double stories building with basement built on land area 1896 Sq. Yds. known as “Apna Bazar” bearing Municiple Nos No.106-110-A-B, 111 to 114, 115-A/13, 115-B/1-9, 120-B, C, D, E &amp; F, situated at Chota Bazar, Teliwara, Shahdara, Delhi-110092</t>
  </si>
  <si>
    <t>Shop bearing Pvt no.37 without roof rights) measuring 181 Sq.ft. at basement in the double stories building with basement built on land area 1896 Sq. Yds. known as “Apna Bazar” bearing Municiple Nos No.106-110-A-B, 111 to 114, 115-A/13, 115-B/1-9, 120-B, C, D, E &amp; F, situated at Chota Bazar, Teliwara, Shahdara, Delhi-110092</t>
  </si>
  <si>
    <t>Shop bearing Pvt no.38 without roof rights) measuring 55 Sq.ft. at basement in the double stories building with basement built on land area 1896 Sq. Yds. known as “Apna Bazar” bearing Municiple Nos No.106-110-A-B, 111 to 114, 115-A/13, 115-B/1-9, 120-B, C, D, E &amp; F, situated at Chota Bazar, Teliwara, Shahdara, Delhi-110092</t>
  </si>
  <si>
    <t>Shop bearing Pvt no.39 without roof rights) measuring 36 Sq.ft. at basement in the double stories building with basement built on land area 1896 Sq. Yds. known as “Apna Bazar” bearing Municiple Nos No.106-110-A-B, 111 to 114, 115-A/13, 115-B/1-9, 120-B, C, D, E &amp; F, situated at Chota Bazar, Teliwara, Shahdara, Delhi-110092</t>
  </si>
  <si>
    <t>Shop bearing Pvt no.40 without roof rights) measuring 117 Sq.ft. at basement in the double stories building with basement built on land area 1896 Sq. Yds. known as “Apna Bazar” bearing Municiple Nos No.106-110-A-B, 111 to 114, 115-A/13, 115-B/1-9, 120-B, C, D, E &amp; F, situated at Chota Bazar, Teliwara, Shahdara, Delhi-110092</t>
  </si>
  <si>
    <t>Shop bearing Pvt no.41 without roof rights) measuring 144 Sq.ft. at basement in the double stories building with basement built on land area 1896 Sq. Yds. known as “Apna Bazar” bearing Municiple Nos No.106-110-A-B, 111 to 114, 115-A/13, 115-B/1-9, 120-B, C, D, E &amp; F, situated at Chota Bazar, Teliwara, Shahdara, Delhi-110092</t>
  </si>
  <si>
    <t>Shop bearing Pvt no.42 without roof rights) measuring 134 Sq.ft. at basement in the double stories building with basement built on land area 1896 Sq. Yds. known as “Apna Bazar” bearing Municiple Nos No.106-110-A-B, 111 to 114, 115-A/13, 115-B/1-9, 120-B, C, D, E &amp; F, situated at Chota Bazar, Teliwara, Shahdara, Delhi-110092</t>
  </si>
  <si>
    <t>Shop bearing Pvt no.43 without roof rights) measuring 149 Sq.ft. at basement in the double stories building with basement built on land area 1896 Sq. Yds. known as “Apna Bazar” bearing Municiple Nos No.106-110-A-B, 111 to 114, 115-A/13, 115-B/1-9, 120-B, C, D, E &amp; F, situated at Chota Bazar, Teliwara, Shahdara, Delhi-110092</t>
  </si>
  <si>
    <t>Shop bearing Pvt no.44 without roof rights) measuring 204 Sq.ft. at basement in the double stories building with basement built on land area 1896 Sq. Yds. known as “Apna Bazar” bearing Municiple Nos No.106-110-A-B, 111 to 114, 115-A/13, 115-B/1-9, 120-B, C, D, E &amp; F, situated at Chota Bazar, Teliwara, Shahdara, Delhi-110092</t>
  </si>
  <si>
    <t>Shop bearing Pvt no.45 without roof rights) measuring 100 Sq.ft. at basement in the double stories building with basement built on land area 1896 Sq. Yds. known as “Apna Bazar” bearing Municiple Nos No.106-110-A-B, 111 to 114, 115-A/13, 115-B/1-9, 120-B, C, D, E &amp; F, situated at Chota Bazar, Teliwara, Shahdara, Delhi-110092</t>
  </si>
  <si>
    <t>Shop bearing Pvt no.46 without roof rights) measuring 106 Sq.ft. at basement in the double stories building with basement built on land area 1896 Sq. Yds. known as “Apna Bazar” bearing Municiple Nos No.106-110-A-B, 111 to 114, 115-A/13, 115-B/1-9, 120-B, C, D, E &amp; F, situated at Chota Bazar, Teliwara, Shahdara, Delhi-110092</t>
  </si>
  <si>
    <t>Shop bearing Pvt no.47 without roof rights) measuring 194 Sq.ft. at basement in the double stories building with basement built on land area 1896 Sq. Yds. known as “Apna Bazar” bearing Municiple Nos No.106-110-A-B, 111 to 114, 115-A/13, 115-B/1-9, 120-B, C, D, E &amp; F, situated at Chota Bazar, Teliwara, Shahdara, Delhi-110092</t>
  </si>
  <si>
    <t>Shop bearing Pvt no.48 without roof rights) measuring 80 Sq.ft. at basement in the double stories building with basement built on land area 1896 Sq. Yds. known as “Apna Bazar” bearing Municiple Nos No.106-110-A-B, 111 to 114, 115-A/13, 115-B/1-9, 120-B, C, D, E &amp; F, situated at Chota Bazar, Teliwara, Shahdara, Delhi-110092</t>
  </si>
  <si>
    <t>Shop bearing Pvt no.49 without roof rights) measuring 165 Sq.ft. at basement in the double stories building with basement built on land area 1896 Sq. Yds. known as “Apna Bazar” bearing Municiple Nos No.106-110-A-B, 111 to 114, 115-A/13, 115-B/1-9, 120-B, C, D, E &amp; F, situated at Chota Bazar, Teliwara, Shahdara, Delhi-110092</t>
  </si>
  <si>
    <t>Shop bearing Pvt no.50 without roof rights) measuring 121 Sq.ft. at basement in the double stories building with basement built on land area 1896 Sq. Yds. known as “Apna Bazar” bearing Municiple Nos No.106-110-A-B, 111 to 114, 115-A/13, 115-B/1-9, 120-B, C, D, E &amp; F, situated at Chota Bazar, Teliwara, Shahdara, Delhi-110092</t>
  </si>
  <si>
    <t>Shop bearing Pvt no.51 without roof rights) measuring 115 Sq.ft. at basement in the double stories building with basement built on land area 1896 Sq. Yds. known as “Apna Bazar” bearing Municiple Nos No.106-110-A-B, 111 to 114, 115-A/13, 115-B/1-9, 120-B, C, D, E &amp; F, situated at Chota Bazar, Teliwara, Shahdara, Delhi-110092</t>
  </si>
  <si>
    <t>Shop bearing Pvt no.52 without roof rights) measuring 50 Sq.ft. at basement in the double stories building with basement built on land area 1896 Sq. Yds. known as “Apna Bazar” bearing Municiple Nos No.106-110-A-B, 111 to 114, 115-A/13, 115-B/1-9, 120-B, C, D, E &amp; F, situated at Chota Bazar, Teliwara, Shahdara, Delhi-110092</t>
  </si>
  <si>
    <t>Shop bearing Pvt no.53 without roof rights) measuring 105 Sq.ft. at basement in the double stories building with basement built on land area 1896 Sq. Yds. known as “Apna Bazar” bearing Municiple Nos No.106-110-A-B, 111 to 114, 115-A/13, 115-B/1-9, 120-B, C, D, E &amp; F, situated at Chota Bazar, Teliwara, Shahdara, Delhi-110092</t>
  </si>
  <si>
    <t>Shop bearing Pvt no.56 without roof rights) measuring 292 Sq.ft. at basement in the double stories building with basement built on land area 1896 Sq. Yds. known as “Apna Bazar” bearing Municiple Nos No.106-110-A-B, 111 to 114, 115-A/13, 115-B/1-9, 120-B, C, D, E &amp; F, situated at Chota Bazar, Teliwara, Shahdara, Delhi-110092</t>
  </si>
  <si>
    <t>Shop bearing Pvt no.57 without roof rights) measuring 182 Sq.ft. at basement in the double stories building with basement built on land area 1896 Sq. Yds. known as “Apna Bazar” bearing Municiple Nos No.106-110-A-B, 111 to 114, 115-A/13, 115-B/1-9, 120-B, C, D, E &amp; F, situated at Chota Bazar, Teliwara, Shahdara, Delhi-110092</t>
  </si>
  <si>
    <t>Shop bearing Pvt no.101 (without roof rights) measuring 144 Sq.ft. at Ground Floor in the double stories building with basement built on land area 1896 Sq. Yds. known as “Apna Bazar” bearing Municiple Nos No.106- 110-A-B, 111 to 114, 115-A/13, 115-B/1-9, 120-B, C, D, E &amp; F, situated at Chota Bazar, Teliwara, Shahdara, Delhi-110092</t>
  </si>
  <si>
    <t>Shop bearing Pvt no.102 (without roof rights) measuring 95 Sq.ft. at Ground Floor in the double stories building with basement built on land area 1896 Sq. Yds. known as “Apna Bazar” bearing Municiple Nos No.106- 110-A-B, 111 to 114, 115-A/13, 115-B/1-9, 120-B, C, D, E &amp; F, situated at Chota Bazar, Teliwara, Shahdara, Delhi-110092</t>
  </si>
  <si>
    <t>Shop bearing Pvt no.103 (without roof rights) measuring 90 Sq.ft. at Ground Floor in the double stories building with basement built on land area 1896 Sq. Yds. known as “Apna Bazar” bearing Municiple Nos No.106- 110-A-B, 111 to 114, 115-A/13, 115-B/1-9, 120-B, C, D, E &amp; F, situated at Chota Bazar, Teliwara, Shahdara, Delhi-110092</t>
  </si>
  <si>
    <t>Shop bearing Pvt no.104 (without roof rights) a measuring 104 Sq.ft. t Ground Floor in the double stories building with basement built on land area 1896 Sq. Yds. known as “Apna Bazar” bearing Municiple Nos No.106- 110-A-B, 111 to 114, 115-A/13, 115-B/1-9, 120-B, C, D, E &amp; F, situated at Chota Bazar, Teliwara, Shahdara, Delhi-110092</t>
  </si>
  <si>
    <t>Shop bearing Pvt no.108 (without roof rights) a measuring 104 Sq.ft. t Ground Floor in the double stories building with basement built on land area 1896 Sq. Yds. known as “Apna Bazar” bearing Municiple Nos No.106- 110-A-B, 111 to 114, 115-A/13, 115-B/1-9, 120-B, C, D, E &amp; F, situated at Chota Bazar, Teliwara, Shahdara, Delhi-110092</t>
  </si>
  <si>
    <t>Shop bearing Pvt no.109 (without roof rights) a measuring 104 Sq.ft. t Ground Floor in the double stories building with basement built on land area 1896 Sq. Yds. known as “Apna Bazar” bearing Municiple Nos No.106- 110-A-B, 111 to 114, 115-A/13, 115-B/1-9, 120-B, C, D, E &amp; F, situated at Chota Bazar, Teliwara, Shahdara, Delhi-110092</t>
  </si>
  <si>
    <t>Shop bearing Pvt no.117 (without roof rights) a measuring 94 Sq.ft. t Ground Floor in the double stories building with basement built on land area 1896 Sq. Yds. known as “Apna Bazar” bearing Municiple Nos No.106- 110-A-B, 111 to 114, 115-A/13, 115-B/1-9, 120-B, C, D, E &amp; F, situated at Chota Bazar, Teliwara, Shahdara, Delhi-110092</t>
  </si>
  <si>
    <t>Shop bearing Pvt no.118 (without roof rights) a measuring 56 Sq.ft. t Ground Floor in the double stories building with basement built on land area 1896 Sq. Yds. known as “Apna Bazar” bearing Municiple Nos No.106- 110-A-B, 111 to 114, 115-A/13, 115-B/1-9, 120-B, C, D, E &amp; F, situated at Chota Bazar, Teliwara, Shahdara, Delhi-110092</t>
  </si>
  <si>
    <t>Shop bearing Pvt no.119 (without roof rights) a measuring 50 Sq.ft. t Ground Floor in the double stories building with basement built on land area 1896 Sq. Yds. known as “Apna Bazar” bearing Municiple Nos No.106- 110-A-B, 111 to 114, 115-A/13, 115-B/1-9, 120-B, C, D, E &amp; F, situated at Chota Bazar, Teliwara, Shahdara, Delhi-110092</t>
  </si>
  <si>
    <t>Shop bearing Pvt no.120 (without roof rights) a measuring 84 Sq.ft. t Ground Floor in the double stories building with basement built on land area 1896 Sq. Yds. known as “Apna Bazar” bearing Municiple Nos No.106- 110-A-B, 111 to 114, 115-A/13, 115-B/1-9, 120-B, C, D, E &amp; F, situated at Chota Bazar, Teliwara, Shahdara, Delhi-110092</t>
  </si>
  <si>
    <t>Shop bearing Pvt no.121 (without roof rights) a measuring 100 Sq.ft. t Ground Floor in the double stories building with basement built on land area 1896 Sq. Yds. known as “Apna Bazar” bearing Municiple Nos No.106- 110-A-B, 111 to 114, 115-A/13, 115-B/1-9, 120-B, C, D, E &amp; F, situated at Chota Bazar, Teliwara, Shahdara, Delhi-110092</t>
  </si>
  <si>
    <t>Shop bearing Pvt no.122 (without roof rights) a measuring 95 Sq.ft. t Ground Floor in the double stories building with basement built on land area 1896 Sq. Yds. known as “Apna Bazar” bearing Municiple Nos No.106- 110-A-B, 111 to 114, 115-A/13, 115-B/1-9, 120-B, C, D, E &amp; F, situated at Chota Bazar, Teliwara, Shahdara, Delhi-110092</t>
  </si>
  <si>
    <t>Shop bearing Pvt no.123 (without roof rights) measuring 93 Sq.ft. at Ground Floor in the double stories building with basement built on land area 1896 Sq. Yds. known as “Apna Bazar” bearing Municiple Nos No.106- 110-A-B, 111 to 114, 115-A/13, 115-B/1-9, 120-B, C, D, E &amp; F, situated at Chota Bazar, Teliwara, Shahdara, Delhi-110092</t>
  </si>
  <si>
    <t>Shop bearing Pvt no.127 (without roof rights) a measuring 84 Sq.ft. t Ground Floor in the double stories building with basement built on land area 1896 Sq. Yds. known as “Apna Bazar” bearing Municiple Nos No.106- 110-A-B, 111 to 114, 115-A/13, 115-B/1-9, 120-B, C, D, E &amp; F, situated at Chota Bazar, Teliwara, Shahdara, Delhi-110092</t>
  </si>
  <si>
    <t>Shop bearing Pvt no.128 (without roof rights) measuring 50 Sq.ft. at Ground Floor in the double stories building with basement built on land area 1896 Sq. Yds. known as “Apna Bazar” bearing Municiple Nos No.106- 110-A-B, 111 to 114, 115-A/13, 115-B/1-9, 120-B, C, D, E &amp; F, situated at Chota Bazar, Teliwara, Shahdara, Delhi-110092</t>
  </si>
  <si>
    <t>Shop bearing Pvt no.129 (without roof rights) measuring 60 Sq.ft. at Ground Floor in the double stories building with basement built on land area 1896 Sq. Yds. known as “Apna Bazar” bearing Municiple Nos No.106- 110-A-B, 111 to 114, 115-A/13, 115-B/1-9, 120-B, C, D, E &amp; F, situated at Chota Bazar, Teliwara, Shahdara, Delhi-110092</t>
  </si>
  <si>
    <t>Shop bearing Pvt no.130 (without roof rights) measuring 176 Sq.ft. at Ground Floor in the double stories building with basement built on land area 1896 Sq. Yds. known as “Apna Bazar” bearing Municiple Nos No.106- 110-A-B, 111 to 114, 115-A/13, 115-B/1-9, 120-B, C, D, E &amp; F, situated at Chota Bazar, Teliwara, Shahdara, Delhi-110092</t>
  </si>
  <si>
    <t>Shop bearing Pvt no.131 (without roof rights) measuring 164 Sq.ft. at Ground Floor in the double stories building with basement built on land area 1896 Sq. Yds. known as “Apna Bazar” bearing Municiple Nos No.106- 110-A-B, 111 to 114, 115-A/13, 115-B/1-9, 120-B, C, D, E &amp; F, situated at Chota Bazar, Teliwara, Shahdara, Delhi-110092</t>
  </si>
  <si>
    <t>Shop bearing Pvt no.132 (without roof rights) measuring 166 Sq.ft. at Ground Floor in the double stories building with basement built on land area 1896 Sq. Yds. known as “Apna Bazar” bearing Municiple Nos No.106- 110-A-B, 111 to 114, 115-A/13, 115-B/1-9, 120-B, C, D, E &amp; F, situated at Chota Bazar, Teliwara, Shahdara, Delhi-110092</t>
  </si>
  <si>
    <t>Shop bearing Pvt no.133 to 142 and 145 to 167 (without roof rights) measuring 6070 Sq.ft. at Ground Floor in the double stories building with basement built on land area 1896 Sq. Yds. known as “Apna Bazar” bearing Municiple Nos No.106-110-A-B, 111 to 114, 115-A/13, 115-B/1-9, 120-B, C, D, E &amp; F, situated at Chota Bazar, Teliwara, Shahdara, Delhi-110092</t>
  </si>
  <si>
    <t>Shop bearing Pvt no.168-169 (without roof rights) measuring 540 Sq.ft. at Ground Floor in the double stories building with basement built on land area 1896 Sq. Yds. known as “Apna Bazar” bearing Municiple Nos No.106- 110-A-B, 111 to 114, 115-A/13, 115-B/1-9, 120-B, C, D, E &amp; F, situated at Chota Bazar, Teliwara, Shahdara, Delhi-110092</t>
  </si>
  <si>
    <t>Commercial Shop</t>
  </si>
  <si>
    <t>186 Sq. Ft.</t>
  </si>
  <si>
    <t>371 Sq. Ft.</t>
  </si>
  <si>
    <t>157 Sq. Ft.</t>
  </si>
  <si>
    <t>295 Sq. Ft.</t>
  </si>
  <si>
    <t>180 Sq. Ft.</t>
  </si>
  <si>
    <t>120 Sq. Ft.</t>
  </si>
  <si>
    <t>169 Sq. Ft.</t>
  </si>
  <si>
    <t>110 Sq. Ft.</t>
  </si>
  <si>
    <t>160 Sq. Ft.</t>
  </si>
  <si>
    <t>194 Sq. Ft.</t>
  </si>
  <si>
    <t>130 Sq. Ft.</t>
  </si>
  <si>
    <t>135 Sq. Ft.</t>
  </si>
  <si>
    <t>113 Sq. Ft.</t>
  </si>
  <si>
    <t>90 Sq. Ft.</t>
  </si>
  <si>
    <t>44 Sq. Ft.</t>
  </si>
  <si>
    <t>105 Sq. Ft.</t>
  </si>
  <si>
    <t>88 Sq. Ft.</t>
  </si>
  <si>
    <t>95 Sq. Ft.</t>
  </si>
  <si>
    <t>94 Sq. Ft.</t>
  </si>
  <si>
    <t>181 Sq. Ft.</t>
  </si>
  <si>
    <t>55 Sq. Ft.</t>
  </si>
  <si>
    <t>36 Sq. Ft.</t>
  </si>
  <si>
    <t>117 Sq. Ft.</t>
  </si>
  <si>
    <t>144 Sq. Ft.</t>
  </si>
  <si>
    <t>134 Sq. Ft.</t>
  </si>
  <si>
    <t>149 Sq. Ft.</t>
  </si>
  <si>
    <t>204 Sq. Ft.</t>
  </si>
  <si>
    <t>100 Sq. Ft.</t>
  </si>
  <si>
    <t>106 Sq. Ft.</t>
  </si>
  <si>
    <t>165 Sq. Ft.</t>
  </si>
  <si>
    <t>121 Sq. Ft.</t>
  </si>
  <si>
    <t>115 Sq. Ft.</t>
  </si>
  <si>
    <t>50 Sq. Ft.</t>
  </si>
  <si>
    <t>292 Sq. Ft.</t>
  </si>
  <si>
    <t>182 Sq. Ft.</t>
  </si>
  <si>
    <t>104 Sq. Ft.</t>
  </si>
  <si>
    <t>56 Sq. Ft.</t>
  </si>
  <si>
    <t>84 Sq. Ft.</t>
  </si>
  <si>
    <t>93 Sq. Ft.</t>
  </si>
  <si>
    <t>60 Sq. Ft.</t>
  </si>
  <si>
    <t>176 Sq. Ft.</t>
  </si>
  <si>
    <t>164 Sq. Ft.</t>
  </si>
  <si>
    <t>166 Sq. Ft.</t>
  </si>
  <si>
    <t>6070 Sq. Ft.</t>
  </si>
  <si>
    <t>540 Sq. Ft.</t>
  </si>
  <si>
    <t>M/s Rainbow Worldwide Private
Limited</t>
  </si>
  <si>
    <t>Mr. Luv Bharadwaj</t>
  </si>
  <si>
    <t>Chota Bazar, Teliwara</t>
  </si>
  <si>
    <t>8487-992-464</t>
  </si>
  <si>
    <t>Sachin</t>
  </si>
  <si>
    <t>5NDBP05BC1157</t>
  </si>
  <si>
    <t>5NDBP05BC1158</t>
  </si>
  <si>
    <t>5NDBP05BC1159</t>
  </si>
  <si>
    <t>5NDBP05BC1160</t>
  </si>
  <si>
    <t>5NDBP05BC1161</t>
  </si>
  <si>
    <t>5NDBP05BC1162</t>
  </si>
  <si>
    <t>5NDBP05BC1163</t>
  </si>
  <si>
    <t>5NDBP05BC1164</t>
  </si>
  <si>
    <t>5NDBP05BC1165</t>
  </si>
  <si>
    <t>5NDBP05BC1166</t>
  </si>
  <si>
    <t>5NDBP05BC1167</t>
  </si>
  <si>
    <t>5NDBP05BC1168</t>
  </si>
  <si>
    <t>5NDBP05BC1169</t>
  </si>
  <si>
    <t>5NDBP05BC1170</t>
  </si>
  <si>
    <t>5NDBP05BC1171</t>
  </si>
  <si>
    <t>5NDBP05BC1172</t>
  </si>
  <si>
    <t>5NDBP05BC1173</t>
  </si>
  <si>
    <t>5NDBP05BC1174</t>
  </si>
  <si>
    <t>5NDBP05BC1175</t>
  </si>
  <si>
    <t>5NDBP05BC1176</t>
  </si>
  <si>
    <t>5NDBP05BC1177</t>
  </si>
  <si>
    <t>5NDBP05BC1178</t>
  </si>
  <si>
    <t>5NDBP05BC1179</t>
  </si>
  <si>
    <t>5NDBP05BC1180</t>
  </si>
  <si>
    <t>5NDBP05BC1181</t>
  </si>
  <si>
    <t>5NDBP05BC1182</t>
  </si>
  <si>
    <t>5NDBP05BC1183</t>
  </si>
  <si>
    <t>5NDBP05BC1184</t>
  </si>
  <si>
    <t>5NDBP05BC1185</t>
  </si>
  <si>
    <t>5NDBP05BC1186</t>
  </si>
  <si>
    <t>5NDBP05BC1187</t>
  </si>
  <si>
    <t>5NDBP05BC1188</t>
  </si>
  <si>
    <t>5NDBP05BC1189</t>
  </si>
  <si>
    <t>5NDBP05BC1190</t>
  </si>
  <si>
    <t>5NDBP05BC1191</t>
  </si>
  <si>
    <t>5NDBP05BC1192</t>
  </si>
  <si>
    <t>5NDBP05BC1193</t>
  </si>
  <si>
    <t>5NDBP05BC1194</t>
  </si>
  <si>
    <t>5NDBP05BC1195</t>
  </si>
  <si>
    <t>5NDBP05BC1196</t>
  </si>
  <si>
    <t>5NDBP05BC1197</t>
  </si>
  <si>
    <t>5NDBP05BC1198</t>
  </si>
  <si>
    <t>5NDBP05BC1199</t>
  </si>
  <si>
    <t>5NDBP05BC1200</t>
  </si>
  <si>
    <t>5NDBP05BC1201</t>
  </si>
  <si>
    <t>5NDBP05BC1202</t>
  </si>
  <si>
    <t>5NDBP05BC1203</t>
  </si>
  <si>
    <t>5NDBP05BC1204</t>
  </si>
  <si>
    <t>5NDBP05BC1205</t>
  </si>
  <si>
    <t>5NDBP05BC1206</t>
  </si>
  <si>
    <t>5NDBP05BC1207</t>
  </si>
  <si>
    <t>5NDBP05BC1208</t>
  </si>
  <si>
    <t>5NDBP05BC1209</t>
  </si>
  <si>
    <t>5NDBP05BC1210</t>
  </si>
  <si>
    <t>5NDBP05BC1211</t>
  </si>
  <si>
    <t>5NDBP05BC1212</t>
  </si>
  <si>
    <t>5NDBP05BC1213</t>
  </si>
  <si>
    <t>5NDBP05BC1214</t>
  </si>
  <si>
    <t>5NDBP05BC1215</t>
  </si>
  <si>
    <t>5NDBP05BC1216</t>
  </si>
  <si>
    <t>5NDBP05BC1217</t>
  </si>
  <si>
    <t>5NDBP05BC1218</t>
  </si>
  <si>
    <t>5NDBP05BC1219</t>
  </si>
  <si>
    <t>5NDBP05BC1220</t>
  </si>
  <si>
    <t>5NDBP05BC1221</t>
  </si>
  <si>
    <t>5NDBP05BC1222</t>
  </si>
  <si>
    <t>Shop No. 1 in double stories building at Chota Bazar, Teliwara, Shahdara, Delhi-110092</t>
  </si>
  <si>
    <t>Shop No. 2 in double stories building at Chota Bazar, Teliwara, Shahdara, Delhi-110092</t>
  </si>
  <si>
    <t>Shop No. 3 in double stories building at Chota Bazar, Teliwara, Shahdara, Delhi-110092</t>
  </si>
  <si>
    <t>Shop No. 12 in double stories building at Chota Bazar, Teliwara, Shahdara, Delhi-110092</t>
  </si>
  <si>
    <t>Shop No. 14 in double stories building at Chota Bazar, Teliwara, Shahdara, Delhi-110092</t>
  </si>
  <si>
    <t>Shop No. 15 in double stories building at Chota Bazar, Teliwara, Shahdara, Delhi-110092</t>
  </si>
  <si>
    <t>Shop No. 16 in double stories building at Chota Bazar, Teliwara, Shahdara, Delhi-110092</t>
  </si>
  <si>
    <t>Shop No. 17 in double stories building at Chota Bazar, Teliwara, Shahdara, Delhi-110092</t>
  </si>
  <si>
    <t>Shop No. 18 in double stories building at Chota Bazar, Teliwara, Shahdara, Delhi-110092</t>
  </si>
  <si>
    <t>Shop No. 19 in double stories building at Chota Bazar, Teliwara, Shahdara, Delhi-110092</t>
  </si>
  <si>
    <t>Shop No. 20 in double stories building at Chota Bazar, Teliwara, Shahdara, Delhi-110092</t>
  </si>
  <si>
    <t>Shop No. 21 in double stories building at Chota Bazar, Teliwara, Shahdara, Delhi-110092</t>
  </si>
  <si>
    <t>Shop No. 22 in double stories building at Chota Bazar, Teliwara, Shahdara, Delhi-110092</t>
  </si>
  <si>
    <t>Shop No. 23 in double stories building at Chota Bazar, Teliwara, Shahdara, Delhi-110092</t>
  </si>
  <si>
    <t>Shop No. 24 in double stories building at Chota Bazar, Teliwara, Shahdara, Delhi-110092</t>
  </si>
  <si>
    <t>Shop No. 25 in double stories building at Chota Bazar, Teliwara, Shahdara, Delhi-110092</t>
  </si>
  <si>
    <t>Shop No. 26 in double stories building at Chota Bazar, Teliwara, Shahdara, Delhi-110092</t>
  </si>
  <si>
    <t>Shop No. 27 in double stories building at Chota Bazar, Teliwara, Shahdara, Delhi-110092</t>
  </si>
  <si>
    <t>Shop No. 29 in double stories building at Chota Bazar, Teliwara, Shahdara, Delhi-110092</t>
  </si>
  <si>
    <t>Shop No. 30 in double stories building at Chota Bazar, Teliwara, Shahdara, Delhi-110092</t>
  </si>
  <si>
    <t>Shop No. 31 in double stories building at Chota Bazar, Teliwara, Shahdara, Delhi-110092</t>
  </si>
  <si>
    <t>Shop No. 32 in double stories building at Chota Bazar, Teliwara, Shahdara, Delhi-110092</t>
  </si>
  <si>
    <t>Shop No. 33 in double stories building at Chota Bazar, Teliwara, Shahdara, Delhi-110092</t>
  </si>
  <si>
    <t>Shop No. 34 in double stories building at Chota Bazar, Teliwara, Shahdara, Delhi-110092</t>
  </si>
  <si>
    <t>Shop No. 35 in double stories building at Chota Bazar, Teliwara, Shahdara, Delhi-110092</t>
  </si>
  <si>
    <t>Shop No. 36 in double stories building at Chota Bazar, Teliwara, Shahdara, Delhi-110092</t>
  </si>
  <si>
    <t>Shop No. 37 in double stories building at Chota Bazar, Teliwara, Shahdara, Delhi-110092</t>
  </si>
  <si>
    <t>Shop No. 38 in double stories building at Chota Bazar, Teliwara, Shahdara, Delhi-110092</t>
  </si>
  <si>
    <t>Shop No. 39 in double stories building at Chota Bazar, Teliwara, Shahdara, Delhi-110092</t>
  </si>
  <si>
    <t>Shop No. 40 in double stories building at Chota Bazar, Teliwara, Shahdara, Delhi-110092</t>
  </si>
  <si>
    <t>Shop No. 41 in double stories building at Chota Bazar, Teliwara, Shahdara, Delhi-110092</t>
  </si>
  <si>
    <t>Shop No. 42 in double stories building at Chota Bazar, Teliwara, Shahdara, Delhi-110092</t>
  </si>
  <si>
    <t>Shop No. 43 in double stories building at Chota Bazar, Teliwara, Shahdara, Delhi-110092</t>
  </si>
  <si>
    <t>Shop No. 44 in double stories building at Chota Bazar, Teliwara, Shahdara, Delhi-110092</t>
  </si>
  <si>
    <t>Shop No. 45 in double stories building at Chota Bazar, Teliwara, Shahdara, Delhi-110092</t>
  </si>
  <si>
    <t>Shop No. 46 in double stories building at Chota Bazar, Teliwara, Shahdara, Delhi-110092</t>
  </si>
  <si>
    <t>Shop No. 47 in double stories building at Chota Bazar, Teliwara, Shahdara, Delhi-110092</t>
  </si>
  <si>
    <t>Shop No. 48 in double stories building at Chota Bazar, Teliwara, Shahdara, Delhi-110092</t>
  </si>
  <si>
    <t>Shop No. 49 in double stories building at Chota Bazar, Teliwara, Shahdara, Delhi-110092</t>
  </si>
  <si>
    <t>Shop No. 50 in double stories building at Chota Bazar, Teliwara, Shahdara, Delhi-110092</t>
  </si>
  <si>
    <t>Shop No. 51 in double stories building at Chota Bazar, Teliwara, Shahdara, Delhi-110092</t>
  </si>
  <si>
    <t>Shop No. 52 in double stories building at Chota Bazar, Teliwara, Shahdara, Delhi-110092</t>
  </si>
  <si>
    <t>Shop No. 53 in double stories building at Chota Bazar, Teliwara, Shahdara, Delhi-110092</t>
  </si>
  <si>
    <t>Shop No. 56 in double stories building at Chota Bazar, Teliwara, Shahdara, Delhi-110092</t>
  </si>
  <si>
    <t>Shop No. 57 in double stories building at Chota Bazar, Teliwara, Shahdara, Delhi-110092</t>
  </si>
  <si>
    <t>Shop No. 101 in double stories building at Chota Bazar, Teliwara, Shahdara, Delhi-110092</t>
  </si>
  <si>
    <t>Shop No. 102 in double stories building at Chota Bazar, Teliwara, Shahdara, Delhi-110092</t>
  </si>
  <si>
    <t>Shop No. 103 in double stories building at Chota Bazar, Teliwara, Shahdara, Delhi-110092</t>
  </si>
  <si>
    <t>Shop No. 104 in double stories building at Chota Bazar, Teliwara, Shahdara, Delhi-110092</t>
  </si>
  <si>
    <t>Shop No. 108 in double stories building at Chota Bazar, Teliwara, Shahdara, Delhi-110092</t>
  </si>
  <si>
    <t>Shop No. 109 in double stories building at Chota Bazar, Teliwara, Shahdara, Delhi-110092</t>
  </si>
  <si>
    <t>Shop No. 117 in double stories building at Chota Bazar, Teliwara, Shahdara, Delhi-110092</t>
  </si>
  <si>
    <t>Shop No. 118 in double stories building at Chota Bazar, Teliwara, Shahdara, Delhi-110092</t>
  </si>
  <si>
    <t>Shop No. 119 in double stories building at Chota Bazar, Teliwara, Shahdara, Delhi-110092</t>
  </si>
  <si>
    <t>Shop No. 120 in double stories building at Chota Bazar, Teliwara, Shahdara, Delhi-110092</t>
  </si>
  <si>
    <t>Shop No. 121 in double stories building at Chota Bazar, Teliwara, Shahdara, Delhi-110092</t>
  </si>
  <si>
    <t>Shop No. 122 in double stories building at Chota Bazar, Teliwara, Shahdara, Delhi-110092</t>
  </si>
  <si>
    <t>Shop No. 123 in double stories building at Chota Bazar, Teliwara, Shahdara, Delhi-110092</t>
  </si>
  <si>
    <t>Shop No. 127 in double stories building at Chota Bazar, Teliwara, Shahdara, Delhi-110092</t>
  </si>
  <si>
    <t>Shop No. 128 in double stories building at Chota Bazar, Teliwara, Shahdara, Delhi-110092</t>
  </si>
  <si>
    <t>Shop No. 129 in double stories building at Chota Bazar, Teliwara, Shahdara, Delhi-110092</t>
  </si>
  <si>
    <t>Shop No. 130 in double stories building at Chota Bazar, Teliwara, Shahdara, Delhi-110092</t>
  </si>
  <si>
    <t>Shop No. 131 in double stories building at Chota Bazar, Teliwara, Shahdara, Delhi-110092</t>
  </si>
  <si>
    <t>Shop No. 132 in double stories building at Chota Bazar, Teliwara, Shahdara, Delhi-110092</t>
  </si>
  <si>
    <t>Shop No. 133 in double stories building at Chota Bazar, Teliwara, Shahdara, Delhi-110092</t>
  </si>
  <si>
    <t>Shop No. 168-169 in double stories building at Chota Bazar, Teliwara, Shahdara, Delhi-110092</t>
  </si>
  <si>
    <t>Shernagar</t>
  </si>
  <si>
    <t>1GZCS06BC1223</t>
  </si>
  <si>
    <t>Agricultural &amp; Industrial Plots in Muzaffarnagar, Uttar pradesh</t>
  </si>
  <si>
    <t>4.2310 Hectare</t>
  </si>
  <si>
    <t xml:space="preserve"> Sh. Sunil Sud (Now Deseased) &amp; Sh. Ajay Sud.</t>
  </si>
  <si>
    <t>Agricultural &amp; industrial part of khasra no. 944 area: 1.6590 hectare 
Khasra No. 945&amp; 946, Area: 0.66375 Hectare 15/16 of 0.7080 Hectare 
Khasra No. 945 &amp; 946, Area: 0.04425 Hectare 1/16 of 0.7080 Hectare 
Khasra No. 947/1, area-0.9320 Hectare 
Khasra No. 947/2, area-0.6990 Hectare 3/4 of 0.9320 Hectare.
Khasra No. 947/2, area-0.2330 Hectare 1/4 of 0.9320 Hectare.
(A combined unit/factory is built on the above mentioned 8 plots having total area 4.2310 Hectare</t>
  </si>
  <si>
    <t>1NDCS06BC1224</t>
  </si>
  <si>
    <t>Delhi-Mams CD Block, Pitampura</t>
  </si>
  <si>
    <t>1NDCS06BC1225</t>
  </si>
  <si>
    <t>3NDBP05BC1226</t>
  </si>
  <si>
    <t>3NDBP05BC1227</t>
  </si>
  <si>
    <t>3NDBP05BC1228</t>
  </si>
  <si>
    <t>3NDBP05BC1229</t>
  </si>
  <si>
    <t>3NDBP05BC1230</t>
  </si>
  <si>
    <t>3NDBP05BC1231</t>
  </si>
  <si>
    <t>12NDBS05BC1232</t>
  </si>
  <si>
    <t>Rajendra Place, New Delhi</t>
  </si>
  <si>
    <t>8GZBS06BC1233</t>
  </si>
  <si>
    <t>Branch office, Ghaziabad</t>
  </si>
  <si>
    <t>RDC, Rajnagar, Ghaziabad</t>
  </si>
  <si>
    <t>4NDRP05BC1234</t>
  </si>
  <si>
    <t>Arthala</t>
  </si>
  <si>
    <t>4NDRP05BC1235</t>
  </si>
  <si>
    <t>Daryaganj New Delhi</t>
  </si>
  <si>
    <t>4NDRP05BC1236</t>
  </si>
  <si>
    <t>4NDRP05BC1237</t>
  </si>
  <si>
    <t>Karol Bagh New Delhi</t>
  </si>
  <si>
    <t>4NDRP05BC1238</t>
  </si>
  <si>
    <t>4NDRP05BC1239</t>
  </si>
  <si>
    <t>Vasundhra Ghaziabad</t>
  </si>
  <si>
    <t>4NDRP05BC1240</t>
  </si>
  <si>
    <t>4NDRP05BC1241</t>
  </si>
  <si>
    <t>4NDRP05BC1242</t>
  </si>
  <si>
    <t>1GUCS05BC1243</t>
  </si>
  <si>
    <t xml:space="preserve">Sector-17, Faridabad </t>
  </si>
  <si>
    <t>1GUCS05BC1244</t>
  </si>
  <si>
    <t>1GUCS05BC1245</t>
  </si>
  <si>
    <t>1GUCS06BC1246</t>
  </si>
  <si>
    <t>NIT, Faridabad</t>
  </si>
  <si>
    <t>048320</t>
  </si>
  <si>
    <t>1GUCS06BC1247</t>
  </si>
  <si>
    <t xml:space="preserve">Bailabgarh </t>
  </si>
  <si>
    <t>003600</t>
  </si>
  <si>
    <t>2NDBP06BC1248</t>
  </si>
  <si>
    <t>2NDBP06BC1249</t>
  </si>
  <si>
    <t>2NDBP06BC1250</t>
  </si>
  <si>
    <t>8GZZS05BC1251</t>
  </si>
  <si>
    <t>Zonal office, Ghaziabad</t>
  </si>
  <si>
    <t>Modinagar Station Road, Ghaziabad</t>
  </si>
  <si>
    <t>8GZZS05BC1252</t>
  </si>
  <si>
    <t>8GZZS05BC1253</t>
  </si>
  <si>
    <t>8GZZS05BC1254</t>
  </si>
  <si>
    <t>8GZZS05BC1255</t>
  </si>
  <si>
    <t>8GZZS05BC1256</t>
  </si>
  <si>
    <t xml:space="preserve">M/s SZF Exports Pvt. Ltd. </t>
  </si>
  <si>
    <t>Industrial Plot No. 511-512, Sector-8 IMT Manesar, Gurugram (Haryana)</t>
  </si>
  <si>
    <t>Industrial Property (land &amp; Building) situated at Plot No. 511-512, Sector-8, IMT Manesar, Gurugram (Haryana).</t>
  </si>
  <si>
    <t>M/s SZF Exports Private Limited</t>
  </si>
  <si>
    <t>900 Sq. Mtr.</t>
  </si>
  <si>
    <t>Sector-8</t>
  </si>
  <si>
    <t>Residential Plot No. D-24/3, Block-D, TDI, Kundli, Sonepat, Haryana</t>
  </si>
  <si>
    <t>Plot No. D-24/3, Block-D, TDI City, Kundli, Sonepat, Haryana.</t>
  </si>
  <si>
    <t>Mr. Karandeep Singh</t>
  </si>
  <si>
    <t>Residential Flat, 2nd Floor, Gali No. 5, Beadonpura, Naiwala, Karol Bah, New Delhi-110005</t>
  </si>
  <si>
    <t xml:space="preserve">Leasehold property no. 2577, second Floor (Without roof right), ward no. XVI, Block No. - M, Khasra No.- 1310/272, Gali No. 5, Situated at Beadonpura, Naiwala Estate, Karol Bagh, New Delhi-110005. </t>
  </si>
  <si>
    <t>Mrs, Pooja Chaturvedi W/o Sh. Sanjeev Chaturvedi</t>
  </si>
  <si>
    <t>581 Sq. Ft.</t>
  </si>
  <si>
    <t>Residential Falt, 2nd Floor and 3rd Floor, BM - 97, Shalimar Bagh, New Delhi</t>
  </si>
  <si>
    <t>Freehold Residential property situated at 2nd Floor and 3rd Floor with terrace right at Bm-97, Shalimar Bagh, New Delhi</t>
  </si>
  <si>
    <t xml:space="preserve">Residential Flat </t>
  </si>
  <si>
    <t xml:space="preserve">M/s K.C. Jewellers </t>
  </si>
  <si>
    <t>Commercial shops, plot no. 127, 2nd floor, Gali No. 34, Basti Regar, Beadonpura, Karol Bagh, New Delhi-110005</t>
  </si>
  <si>
    <t>Two Cotiguous shops bearing Municipal No. 3105 to 3107 and 3128 ward No. XVI undivided Khasra No. 2761/2616 Plot No. 127, 2nd Floor, Gali No. 34, Block-P Basti Regar, Beadonpura, Karol Bagh, New Delhi-110005</t>
  </si>
  <si>
    <t>Mrs. Bharti Devi W/o Mr. Kailash Chand Pandey</t>
  </si>
  <si>
    <t>Commercial, Ground Floor, block, 6A, Khasra No. 4919/2600 Western Extension Area, Karol Bagh, New Delhi-110005</t>
  </si>
  <si>
    <t>EQM of Commercial Property Pvt. No. 1 being portion of property 6A/61 Ground Floor without terrace right bearing Municipa No. 11110 ward No. XVI, Plot no. 62, Block, 6A, Khasra No. 4919/2600 Western Extension Area, Karol Bagh, New Delhi-110005</t>
  </si>
  <si>
    <t xml:space="preserve">Commercial </t>
  </si>
  <si>
    <t>M/s Priya Vaish W/o Mr. Vishal Vaish</t>
  </si>
  <si>
    <t>Western Extension Area</t>
  </si>
  <si>
    <t xml:space="preserve">M/s R.A. Traders </t>
  </si>
  <si>
    <t>Residential Flat, Second Floor, Nicholson Road, Mori Gate, Delhi-110006.</t>
  </si>
  <si>
    <t>EQM of Residential Property situated at Pvt. No. C-4 Second Floor, Property bearing no. 3477/3 &amp; 3477, Nicholson Raod, Mori Gate, Delhi-110006.</t>
  </si>
  <si>
    <t xml:space="preserve">M/S Jiya Gems &amp; Jewels Shree Prakash Joshi </t>
  </si>
  <si>
    <t>Commercial Shop, Gali No. 7, Beadonpura, Karol Bagh, New Delhi-110005</t>
  </si>
  <si>
    <t>(Commercial) Pvt No. 1 &amp; 2, southern side, Super Area. Each shop on 3rd floor, without roof/terrace rights, part of freehold property bearing municipal No. 25190-20 Gali No. 7, ward No. XVI, Khasra No. 2121-297, situated at Beadonpura, Karol Bagh, New Delhi-110005</t>
  </si>
  <si>
    <t>106.70 Sq. Ft.</t>
  </si>
  <si>
    <t>M/s Alpine Realtech Pvt Ltd</t>
  </si>
  <si>
    <t xml:space="preserve">Residential Plot, Land at Khasra No. 390, 391, 392, Sikroad Road, Bhovapur Road, Raj Extn. </t>
  </si>
  <si>
    <t>Vacant land at Khasra No. 390, 391, 392 (Old khata No. 204/New Khata No. 216) &amp; 394 (Old khata No. 205/ New Khata No. 218) total 4 title deeds at Village Sikroad Road, Village Bhovapur Road to Raj Nagar Extn. Bypass Road &amp; GDA approved Charms Castle Society</t>
  </si>
  <si>
    <t>Rakesh Gupta</t>
  </si>
  <si>
    <t>20052 Sq. Yd.</t>
  </si>
  <si>
    <t>Sikroad Road</t>
  </si>
  <si>
    <t>M/s Home Furniture &amp; Interior</t>
  </si>
  <si>
    <t>Residential Flat, H.No. 462-North Side, Prahladgarhi, Ghaziabad, Uttar Pradesh</t>
  </si>
  <si>
    <t xml:space="preserve">All the part and parcel of the residential property, part of H.No. 462-North Side, Situated at Prahaldgarhi, Ghaziabad, Tehsil &amp; District, Ghaziabad, Tehsil &amp; District, Ghaziabad, Uttar Pradesh. Boundaries of the house-Paimaish Bhuja East: 12 feet wide road, West: House of Islamuddin, North: Rest part of House of Dilshad, South: Rest part of House of Rajuddin </t>
  </si>
  <si>
    <t>50.00 Sq. yards</t>
  </si>
  <si>
    <t>Chander Kali</t>
  </si>
  <si>
    <t>Residential Flat, Sector Floor, DLF Ankur Vihar, Ghaziabad. U.P</t>
  </si>
  <si>
    <t>Flat No. SF-2, LIG, Second Floor, Back Side, Plot No. A-2/15, DLF Ankur Vihar, Loni, District Ghaziabad-U.P.</t>
  </si>
  <si>
    <t>37.16 Sq. Mtr.</t>
  </si>
  <si>
    <t>Amit Kumar &amp; Anand Kumar Srivastava</t>
  </si>
  <si>
    <t>Residential Flat, 2nd Floor, MIG, Deep Apartments-CI, Ankur Vihar, Loni, Ghaziabad. U.P-201102</t>
  </si>
  <si>
    <t>Flat No. 301, 2nd Flor, Front Side, MIG, Deep Apartments-VI, Plot No. A-4/81, DLF Ankur Vihar, Loni, Ghaziabad, UP-201102</t>
  </si>
  <si>
    <t>Amit Kumar</t>
  </si>
  <si>
    <t>750 Sq. Ft.</t>
  </si>
  <si>
    <t>Residential Pvt Flat No.-104, UGF Back Side, Ankur Vihar, Ghaziabad, U.P.</t>
  </si>
  <si>
    <t>Plot No. D-5/3, Pvt Flat No. -104, UGF Back Side, DLF Ankur Vihar, Loni Ghaziabad, U.P.</t>
  </si>
  <si>
    <t>Amandeep Singh</t>
  </si>
  <si>
    <t>Residential Flat, Third Floor, Vishwas Par, Uttam Nagar, New Delhi-110059</t>
  </si>
  <si>
    <t>E-46-A, Third Floor with Roof Rights (front side portion), Khasra NO. 105/1, Vishwas Par, Uttam Nagar, New Delhi-110059.</t>
  </si>
  <si>
    <t>Amandeep Singh Parhar</t>
  </si>
  <si>
    <t>50.16 Sq. Mts.</t>
  </si>
  <si>
    <t>Vishwas Park</t>
  </si>
  <si>
    <t>Lakshya Traders</t>
  </si>
  <si>
    <t>Residential Plot, H-60/8, Jai Prakash Nagar, Ghonda, Shahdara, Delhi-110053</t>
  </si>
  <si>
    <t>H-60/8, Jai Prakash Nagar, Ghonda, Shahdara, Delhi-110053</t>
  </si>
  <si>
    <t>Mrs. Mamta Kumari</t>
  </si>
  <si>
    <t>58 Sq. Yards</t>
  </si>
  <si>
    <t>Jai Prakash Nagar</t>
  </si>
  <si>
    <t>Anita Sharma</t>
  </si>
  <si>
    <t>Residential Flat, Ground Floor, Indergarhi, Pargana Dasna, Near Block-C, Govindpuram, Ghaziabad UP-201001</t>
  </si>
  <si>
    <t>Residential Builder Flat, on Part of Khasra NO. 380, Out of Four Storey Building, Ground Floor, Without roof rights, Vill- Indergarhi, Paragna Dasna, Near Block-C, Govindpuram, Ghaziabad Up-201001</t>
  </si>
  <si>
    <t>60 Sq. Mtrs</t>
  </si>
  <si>
    <t>Indergarhi</t>
  </si>
  <si>
    <t>Jagat Singh &amp; Lalita Devi</t>
  </si>
  <si>
    <t>Residential Flat, 3rd Floor, Kamna, Vaishali, Ghaziabad</t>
  </si>
  <si>
    <t>Residential Flat, 198-C, 3rd Floor, Kamna, Vaishali, Ghaziabad</t>
  </si>
  <si>
    <t>Lalita Devi W/o Jagat Singh</t>
  </si>
  <si>
    <t>28.74 Sq Mtrs.</t>
  </si>
  <si>
    <t>Shiv Shankar</t>
  </si>
  <si>
    <t>Residential Flat, First Floor, Balaji Enclave, Hadbast, Rashipur, Paragna - Dasna, Ghaziabad.</t>
  </si>
  <si>
    <t>Residential Builider MIG Flat, F-2, First Floor, without roof right, out of 2 storey Building, Plot No. 272, 273 &amp; 274, Gali No. 6, Balaji Enclave, Hadbast Village- Rashispur, Paragna-Dasna, Tehsil &amp; District, Ghaziabad.</t>
  </si>
  <si>
    <t>50 Sq. Mtrs.</t>
  </si>
  <si>
    <t>Rahispur</t>
  </si>
  <si>
    <t>Vishal Kumar Sharma</t>
  </si>
  <si>
    <t>Residential Flat, Ist Floor, Rudra Niwas, Indergarhi, Dasna, Ghaziabad.</t>
  </si>
  <si>
    <t>Residential Flat, Ist Floor (Without Roof rights), part of rudra niwas on khasra no. 380, indergarhi, Vill. And Paragna Dasna, Ghaziabad.</t>
  </si>
  <si>
    <t>Vishal Kr Sharma and Premlata Sharma</t>
  </si>
  <si>
    <t>70 Sq. mtr.</t>
  </si>
  <si>
    <t>M/s Satbir Singh Contractor</t>
  </si>
  <si>
    <t>Residential Plot, Khewat no. 719/630 behind Rawal School, DHBVN office Sohna Road, Harijan Colony, Moza Nagla Gujan, Faridabad, Haryana</t>
  </si>
  <si>
    <t>Mortgage of property /Iand comprised in khewat no. 719/630, 1026 Mustkil No. 16, Kila No. 20, behind Rawal school, Near DHBVN office Sohna Road, Harijan Colony, Moza Nagla Gujan Teh. &amp; Distt Faridabad, Haryana. Sale deed no. 7579 dated 26.07.2012 sale deed no. 5033 dated 30.07.2013.</t>
  </si>
  <si>
    <t>Ravinder Singh, Satbir Singh &amp; Sunder Singh</t>
  </si>
  <si>
    <t>2420 Sq. Yds.</t>
  </si>
  <si>
    <t>Residential Plot, Khewat No. 822/719 behind Riwal School, DHBVN office Sohna Road, Harijan Colony, Moza Nagla Gujan, Faridabad, Haryana</t>
  </si>
  <si>
    <t xml:space="preserve">mortgage of Property/Iand comprised in Khewat No. 822/719, Khatoni no. 1139, Mustil No. 16, Killa No. -20, behind Rawal School, Near. DHBVN office, Sohna Road, Harijan Colony, Moza Nagla Gurjan Teh. &amp; Distt Faridabad, Haryana </t>
  </si>
  <si>
    <t>Ritu W/o Sh. Satbir Singh &amp; Satbir Singh</t>
  </si>
  <si>
    <t>Residential Flat, 16th &amp;17th Floor, Elite Tower, Imperial Estate Sec-82, Faridabad.</t>
  </si>
  <si>
    <t xml:space="preserve">Flat No. - PH04 (Pent House), 16th &amp; 17th Floor, Elite Tower, Imperial Estate Sec-82, Faridabad vide Sale deed no. 3830 dated 24.11.2017. </t>
  </si>
  <si>
    <t>Sector 82</t>
  </si>
  <si>
    <t>M/s Sweta Engineers and Consultancy</t>
  </si>
  <si>
    <t>Residential Plot, Khasra NO. 15/12 Min, 15/13/1 min, Ashoka Enclave Main, Faridabad.</t>
  </si>
  <si>
    <t xml:space="preserve">Property Sub division No. 2-G of Plot No. 2, Forming part of Khasra No. 15/12 Min, 15/13/1 min, situated in Ashoka Enclave Main, Revenue Estate Palla Tehsil and Dist. Faridabad. </t>
  </si>
  <si>
    <t xml:space="preserve">Smt. Reshma Devo W/o Sh. Mahesh Chandra Sharma </t>
  </si>
  <si>
    <t>Ashoka Enclave Main</t>
  </si>
  <si>
    <t>Dharambir S/o Sh Badan Singh</t>
  </si>
  <si>
    <t>Residential Plot, Jharsaintly, Ballabhgarh, Faridabad, Haryana</t>
  </si>
  <si>
    <t xml:space="preserve">Mortgage of plot/House situated at Village Jharsaintly, Tehsil Ballabhgarh, District: Faridabad, Haryana. </t>
  </si>
  <si>
    <t>54.7 Sq. Yards</t>
  </si>
  <si>
    <t>M/s City Store Super Mart</t>
  </si>
  <si>
    <t xml:space="preserve">Residential Plot, 2nd Floor, Palam Mahavir Enclave, New Delhi - 110045. </t>
  </si>
  <si>
    <t>Entire 2nd Floor with roof right built on H-3/38 A, Out of Khasra No. 79/16 Palam Mahavir Enclave, New Delhi-110045.</t>
  </si>
  <si>
    <t>100 Sq. yd.</t>
  </si>
  <si>
    <t>M/s Sunrise Trading Company</t>
  </si>
  <si>
    <t>Commerical shop on ground floor, Plot NO. -4, Block MS, Hari Nagar, New Delhi.</t>
  </si>
  <si>
    <t>One Shop on Ground Floor, without Roof/Terrace Rights, being part of built-up Property bearing MPL. No. WZ-470/D, Plot No. -4, Block MS, Hari Nagar, New Delhi.</t>
  </si>
  <si>
    <t>198 Sq. Ft.</t>
  </si>
  <si>
    <t>Residnetial Flat, Flat No. F- 29, 8th Floor, Brahma Apartments, Sector-7, Dwarka, New Delhi-110075</t>
  </si>
  <si>
    <t>All the part and parcel of the property consisting of Flat No. F-29, 8th Floor, Brahma Apartments (The Brahma CGHS Ltd). Plot No. 7, Sector-7, Dwarka , New Delhi-110075.</t>
  </si>
  <si>
    <t xml:space="preserve">1660 Sq. ft. </t>
  </si>
  <si>
    <t>Sector - 7</t>
  </si>
  <si>
    <t>M/s Philip Formulations</t>
  </si>
  <si>
    <t>Residential Plot Khasra No. 477, Yakutpur Mavi, Modinagar, Ghaziabad</t>
  </si>
  <si>
    <t>All the part and parcel of plot at Khasra no. 477 Mi., Village Yakutpur Mavi, Tehsil Modinagar, District Ghaziabad, U.P.</t>
  </si>
  <si>
    <t>Mr. Avdhesh Sharma</t>
  </si>
  <si>
    <t>175.58 Sq. Mtr.</t>
  </si>
  <si>
    <t>Yakutpur Mavi</t>
  </si>
  <si>
    <t>Residential Plot pat No. 604, Sikri khurd, Jalalabad, Ghaziabad</t>
  </si>
  <si>
    <t>All the part and parce of plot at pat of Khasra no. 604, situated at village Sikri khurd, pargana Jalalabad, tehsil Modinagar, District Ghaziabad.</t>
  </si>
  <si>
    <t>Mrs. Rakhee Sharma</t>
  </si>
  <si>
    <t>117.05 Sq. Mtr</t>
  </si>
  <si>
    <t>Sikri Khurd</t>
  </si>
  <si>
    <t>Commerical Shop no. 40, Ground Floor, Indria Market, Gurudwara Road, Modinagar, Ghaziabad.</t>
  </si>
  <si>
    <t>all the part of shop no. 40, Ground Floor, Indira Market, Gurudwara Road, Ward No. 6, Modinagar, Ghaziabad.</t>
  </si>
  <si>
    <t>Avdesh K Sharma &amp; Sons-HUF</t>
  </si>
  <si>
    <t>17.11 Sq. yards</t>
  </si>
  <si>
    <t>Gurudwara Road</t>
  </si>
  <si>
    <t>All the part and parcel of plot on Khasra no. 477, Village Yakutpur Mavi, Pargana Jalabad, Tehsil and District Ghaziabad.</t>
  </si>
  <si>
    <t>Mr. Mrs. Rakhee Sharma</t>
  </si>
  <si>
    <t>112.87 Sq. Mtr</t>
  </si>
  <si>
    <t>Commercial Shop &amp; House, Mohalla Professor Colony, Hapur Road, Modinagar, Begumabad Budana, Jalalabad, Modinagar, Ghaziabad</t>
  </si>
  <si>
    <t>All the part and parcel of shop &amp; house constructed on plot at khasra no 1613 ka, 1614, 1615 &amp; 1616 Mi, situated at back side of Mohalla Professor colony, Hapur Road, Modinagar Village Begumabad Budana Pargana Jalalabad Tehsil Modinagar Distt. Ghaziabad, U.P.</t>
  </si>
  <si>
    <t>Late Lakshmi Sharma</t>
  </si>
  <si>
    <t>75 Sq. Yard</t>
  </si>
  <si>
    <t>Begumabad Budana</t>
  </si>
  <si>
    <t>Residential Plot, B-block, Punchkula, Chapraula, Dadri, G B Nagar, UP</t>
  </si>
  <si>
    <t>All the part and parcel Plot no. 315, Khasra No. 1379, situated at B-Block Residential Colony, Panchkula, Village Chapraula, Pargana, &amp; Tehsil Dadri, Distt. G B Nagar, U.P.</t>
  </si>
  <si>
    <t>Rakhee Sharma</t>
  </si>
  <si>
    <t>104.51 Sq. Mtr.</t>
  </si>
  <si>
    <t>Chapraula</t>
  </si>
  <si>
    <t>Mr Simarjit Singh Khokhar</t>
  </si>
  <si>
    <t>8860-925-237</t>
  </si>
  <si>
    <t xml:space="preserve">Mr Atul Kumar </t>
  </si>
  <si>
    <t>8800-013-502</t>
  </si>
  <si>
    <t>Mr. Sandeep Yadav</t>
  </si>
  <si>
    <t>7428-926-731</t>
  </si>
  <si>
    <t>Mr. Amol Pokharna</t>
  </si>
  <si>
    <t>9999-917-126</t>
  </si>
  <si>
    <t>Mr. Vaibhav Tomar</t>
  </si>
  <si>
    <t>8800-013-545</t>
  </si>
  <si>
    <t>ARM Branch, Arya Samaj Road</t>
  </si>
  <si>
    <t>1GUBP05BC1257</t>
  </si>
  <si>
    <t xml:space="preserve">Branch office, Gurugram </t>
  </si>
  <si>
    <t xml:space="preserve">NIT, Faridabad </t>
  </si>
  <si>
    <t>8ADBP05BC1258</t>
  </si>
  <si>
    <t>Branch office, Ahmedabad</t>
  </si>
  <si>
    <t>Stressed Asset Management (SAM) Branch</t>
  </si>
  <si>
    <t>11NDBP05BC1259</t>
  </si>
  <si>
    <t>Saket, New Delhi</t>
  </si>
  <si>
    <t>11NDBP05BC1260</t>
  </si>
  <si>
    <t>2WDRS05BC1261</t>
  </si>
  <si>
    <t>2WDRS05BC1262</t>
  </si>
  <si>
    <t>2WDRS05BC1263</t>
  </si>
  <si>
    <t>2WDRS05BC1264</t>
  </si>
  <si>
    <t>2WDRS05BC1265</t>
  </si>
  <si>
    <t>8GUZS05BC1266</t>
  </si>
  <si>
    <t>Zonal office, Gurgaon</t>
  </si>
  <si>
    <t>Sec 17 Gurugram</t>
  </si>
  <si>
    <t>8GUZP05BC1267</t>
  </si>
  <si>
    <t>Sector - 37, Faridabad</t>
  </si>
  <si>
    <t>8GUZP05BC1268</t>
  </si>
  <si>
    <t>Khandsa Road</t>
  </si>
  <si>
    <t>8GUZP05BC1269</t>
  </si>
  <si>
    <t>Old Faridabad</t>
  </si>
  <si>
    <t>8GUZP06BC1270</t>
  </si>
  <si>
    <t>8GUZS06BC1271</t>
  </si>
  <si>
    <t>Sec -17, Gurugram</t>
  </si>
  <si>
    <t>11MBZP05BC1272</t>
  </si>
  <si>
    <t xml:space="preserve">Zonal office, Mumbai </t>
  </si>
  <si>
    <t>Stressed Assed Recovery Branch</t>
  </si>
  <si>
    <t>11MBZP05BC1273</t>
  </si>
  <si>
    <t>1GZCP06BC1274</t>
  </si>
  <si>
    <t>1GZCP06BC1275</t>
  </si>
  <si>
    <t>1GZCP06BC1276</t>
  </si>
  <si>
    <t>1GZCS06BC1277</t>
  </si>
  <si>
    <t>1GZCS06BC1278</t>
  </si>
  <si>
    <t>1GZCP06BC1279</t>
  </si>
  <si>
    <t>1GZCS06BC1280</t>
  </si>
  <si>
    <t>1GZCP06BC1281</t>
  </si>
  <si>
    <t>1GZCS06BC1282</t>
  </si>
  <si>
    <t>1GZCS06BC1283</t>
  </si>
  <si>
    <t>1GZCS06BC1284</t>
  </si>
  <si>
    <t>1GZCS06BC1285</t>
  </si>
  <si>
    <t>1GZCS06BC1286</t>
  </si>
  <si>
    <t>1GZCS06BC1287</t>
  </si>
  <si>
    <t>1GZCS05BC1288</t>
  </si>
  <si>
    <t>1GZCS05BC1289</t>
  </si>
  <si>
    <t>Rajendra Nagar GZB</t>
  </si>
  <si>
    <t>1GZCS05BC1290</t>
  </si>
  <si>
    <t>Navyug Market, GZB</t>
  </si>
  <si>
    <t>067400</t>
  </si>
  <si>
    <t>1GZCS05BC1291</t>
  </si>
  <si>
    <t>1GZCS05BC1292</t>
  </si>
  <si>
    <t xml:space="preserve">Ukhlarsi </t>
  </si>
  <si>
    <t>1GZCS05BC1293</t>
  </si>
  <si>
    <t>1GZCS05BC1294</t>
  </si>
  <si>
    <t>1GZCS05BC1295</t>
  </si>
  <si>
    <t>G.T.Road, GZB</t>
  </si>
  <si>
    <t>1GZCP05BC1296</t>
  </si>
  <si>
    <t>Loha Mandi</t>
  </si>
  <si>
    <t>1GZCP05BC1297</t>
  </si>
  <si>
    <t>1GZCS05BC1298</t>
  </si>
  <si>
    <t>1GZCS05BC1299</t>
  </si>
  <si>
    <t>1GZCP05BC1300</t>
  </si>
  <si>
    <t>1GZCS06BC1301</t>
  </si>
  <si>
    <t>Nehru Nagar, GZB</t>
  </si>
  <si>
    <t>1GZCS06BC1302</t>
  </si>
  <si>
    <t>1GZCP06BC1303</t>
  </si>
  <si>
    <t>1GZCS06BC1304</t>
  </si>
  <si>
    <t>1GZCS06BC1305</t>
  </si>
  <si>
    <t>Shaibabad</t>
  </si>
  <si>
    <t>11WDRP06BC1306</t>
  </si>
  <si>
    <t xml:space="preserve">Janakpuri West </t>
  </si>
  <si>
    <t>11NDBP06BC1307</t>
  </si>
  <si>
    <t>8NOBS06BC1308</t>
  </si>
  <si>
    <t>Branch office, Noida</t>
  </si>
  <si>
    <t>Mandir Masjid Road</t>
  </si>
  <si>
    <t>8NDBP05BC1309</t>
  </si>
  <si>
    <t>8NOZS06BC1310</t>
  </si>
  <si>
    <t>Zonal office, Noida</t>
  </si>
  <si>
    <t>1EDCP06BC1311</t>
  </si>
  <si>
    <t>1EDCP06BC1312</t>
  </si>
  <si>
    <t>1EDCP06BC1313</t>
  </si>
  <si>
    <t>1EDCP06BC1314</t>
  </si>
  <si>
    <t>1EDCS06BC1315</t>
  </si>
  <si>
    <t>1EDCS06BC1316</t>
  </si>
  <si>
    <t xml:space="preserve">Mayur Vihar </t>
  </si>
  <si>
    <t>1EDCP06BC1317</t>
  </si>
  <si>
    <t>1EDCP06BC1318</t>
  </si>
  <si>
    <t>1EDCP06BC1319</t>
  </si>
  <si>
    <t>1EDCP06BC1320</t>
  </si>
  <si>
    <t>1EDCS06BC1321</t>
  </si>
  <si>
    <t>1EDCP06BC1322</t>
  </si>
  <si>
    <t>1EDCS06BC1323</t>
  </si>
  <si>
    <t>1EDCS06BC1324</t>
  </si>
  <si>
    <t>1EDCP06BC1325</t>
  </si>
  <si>
    <t>1EDCP06BC1326</t>
  </si>
  <si>
    <t>1EDCS06BC1327</t>
  </si>
  <si>
    <t>Vashundhra Enclave, Delhi</t>
  </si>
  <si>
    <t>1EDCP06BC1328</t>
  </si>
  <si>
    <t>1EDCS06BC1329</t>
  </si>
  <si>
    <t>1EDCS06BC1330</t>
  </si>
  <si>
    <t>001310</t>
  </si>
  <si>
    <t>Mr. Somnath Sen Gupta.</t>
  </si>
  <si>
    <t>Residential Flat, Second Floor, Block 389, Satuli PS Kashipur, 24 Parganas (South), West Bengal-743502</t>
  </si>
  <si>
    <t>Residential property bearing NO. Flat No. 2D, Second Floor, Blcok 389 Satuli PS Kashipur, Distt. 24 Parganas (South), West Bengal - 743502</t>
  </si>
  <si>
    <t>Mr. Somnath Sengupta and Mrs. Sharmistha Sengupta</t>
  </si>
  <si>
    <t>Ps Kashipur</t>
  </si>
  <si>
    <t>Block 389</t>
  </si>
  <si>
    <t>Shivani Convenience Foods Pvt. Ltd.</t>
  </si>
  <si>
    <t>Residential Plot No. 15, Phase-I, Jharmajri, Baddi, Solan, Himachal Pradesh.</t>
  </si>
  <si>
    <t>All that piece and parcel of the leased hold rigths on the Land &amp; Building constructed in the Plot No. 15, Situated at EPIP Phase-I, Jharmajri, Baddi, District Solan, Himachal Pradesh. Boundaries: East: Plot No. 14: West: Plot No. 16A: North: Drainage: South: Road</t>
  </si>
  <si>
    <t xml:space="preserve">Shivani </t>
  </si>
  <si>
    <t>7770.00 Sq. Mtrs.</t>
  </si>
  <si>
    <t>Solan</t>
  </si>
  <si>
    <t>Jharmajri</t>
  </si>
  <si>
    <t>M/s Green View Apartment Co.</t>
  </si>
  <si>
    <t>Residential Flat, 3rd Floor, bearning no.-164, Lal Dora of Dera Mandi, Hauz Khas, Mehaurali, New Delhi-110047</t>
  </si>
  <si>
    <t>All that part and parcel of the property consisting of Unit/Flat no T-1, on 3rd Floor which is 3 BHK, built upon plot/ or property bearing no. - 164, Land measuring 10 biswas, out of khasara no. 839, situated in Extended abadi of Lal Dora of Village Dera Mandi, Tehsil-Hauz Khas, Mehaurali, New Delhi-110047</t>
  </si>
  <si>
    <t>504 Sq. Yards</t>
  </si>
  <si>
    <t>Mehaurali</t>
  </si>
  <si>
    <t>Residential Flat, 3rd Floor, 2BHK,  out of Khasra no. 839, abadi of Lal Dora, Dera Mandi, Hauz Khas, Mehaurali, New Delhi-110047</t>
  </si>
  <si>
    <t>All that part and parcel of the property consisting of Unit/Flat no. -T-2, on 3rd floor which is 2 BHK, property bearing No. - 164, out of khasara no. 839, situated in Extended abadi of Lal Dora of Village Dera Mandi, Tehsil-Hauz Khas, Mehaurali, New Delhi-110047</t>
  </si>
  <si>
    <t>Mrs. Bharti W/o Surinder Kumar</t>
  </si>
  <si>
    <t>Residential Flat, 1st and 2nd Floor, Gali No. 41, Joor Bagh, Tri Nagar, New Delhi</t>
  </si>
  <si>
    <t>Property at Plot No. 1822, 1st &amp; 2nd Floor, (with Roof Rights) Gali No. 41, Joor Bagh, Tri Nagar, New Delhi</t>
  </si>
  <si>
    <t>2241 Sq. fts.</t>
  </si>
  <si>
    <t>Tri Nagar</t>
  </si>
  <si>
    <t>Residential Flat, F-3, DLF Dilshad Extension No. II, Bhopura, Loni, Ghaziabad.</t>
  </si>
  <si>
    <t>Back side FF, MIG, F-3, B-1/154, DLF Dilshad Extension No. II, Village Bhopura Pargana Loni, Dist Ghaziabad.</t>
  </si>
  <si>
    <t>55.74 Sq. mtr.</t>
  </si>
  <si>
    <t>Sanjeev Sharma S/o Subhash Chand Sharma</t>
  </si>
  <si>
    <t>Residential Flat, MIG Flat, DLF Dilshad Exten. II Bhopura, Loni, Ghaziabad.</t>
  </si>
  <si>
    <t>Flat No. A-1/19/ug-2 Mig Flat, Plot No. 19, Block A - 1, DLF Dilshad Extn. II, Village Bhopura, Loni, Ghaziabad.</t>
  </si>
  <si>
    <t>Mr. Suleh Singh</t>
  </si>
  <si>
    <t>Residential Plot, Khasra No. 2764, 2768 &amp; 2767, Railway Line, New Patel Nagar.</t>
  </si>
  <si>
    <t>Khasra No. 2764, 2768 &amp; 2767, situated at Railway line, New Patel Nagar.</t>
  </si>
  <si>
    <t>New Patel Nagar</t>
  </si>
  <si>
    <t>Residential Plot, Khasra No. 3139, Railway Line Par, Barahiwala Gonda Line, Bahadurgarh, Surat Nagar, Jhajjar</t>
  </si>
  <si>
    <t>M/s Tripbells</t>
  </si>
  <si>
    <t>Commercial Shop, Main 12 Quarter Road, Hisar, Haryana.</t>
  </si>
  <si>
    <t>Commercial Property (Western Part) M. C Property ID No. 65c393u783, Khewat No. 4662/4906, Khatoni No. 5355, Khasra no. 7651// (2-2) situated at Main 12 Quarter Road, Hisar, Haryana.</t>
  </si>
  <si>
    <t>200 Sq Yards</t>
  </si>
  <si>
    <t>Quarter Road</t>
  </si>
  <si>
    <t>Mr. Anil Tiwari S/o Balram Tiwari</t>
  </si>
  <si>
    <t>Residential Plot, Ground Floor, Palam, Delhi State.New Delhi-110059</t>
  </si>
  <si>
    <t>Residential House situated at Ground Floor, Plot No. 1-A, Khasra No. 104/2/1, situated in the revenue estate of village-Palam, Delhi State area known as Raja Puri, New Delhi 110059</t>
  </si>
  <si>
    <t>Mr. Anil Tiwari and Parveen Tiwari</t>
  </si>
  <si>
    <t>Mr. Avtar Singh S/o Mahindar</t>
  </si>
  <si>
    <t>Residential Flat, 1st Floor, Hastal, Dall Mill Road, Uttam Nagar, New Delhi-110059</t>
  </si>
  <si>
    <t>Residential House situated at 1st Floor of plot No. G-1/303, Khasra No. 77/15, Block-G, Village-Hastal, Dall Mill Road, Uttam Nagar, New Delhi-110059</t>
  </si>
  <si>
    <t>Avtar Singh and Laxmi Mehra</t>
  </si>
  <si>
    <t>55. 1/2 Sq. Yards</t>
  </si>
  <si>
    <t>Mr. Manas Gupta &amp; Mrs. Nilanjana Gupta</t>
  </si>
  <si>
    <t>Residential Flat, 3rd Floor, Matiala, Jain Park, Uttam Nagar, New Delhi-110059</t>
  </si>
  <si>
    <t>Residential Flat No. B-304, back side, 3rd floor with roof/terrace right (Front to Left side) having situated at Plot bearing NO. RZ-4-A, khasra No. 8/13, Village Matiala, Jain Park, Uttam Nagar, New Delhi-110059</t>
  </si>
  <si>
    <t>Smt. Nilanjana Gupta W/o Mr. Manas Gupta</t>
  </si>
  <si>
    <t>54.25 Sq. Yds</t>
  </si>
  <si>
    <t>Mrs. Neelu &amp; Mr. Avtar Singh</t>
  </si>
  <si>
    <t>Residential Flat, 2nd Floor, Ram Nagar Extn. Colony, Chaukhandi, Delhi-110018</t>
  </si>
  <si>
    <t>Residential Property at 2nd floor without roof out of free hold built up WZ/92 Built on P.No.-92, Ram Nagar Extn. Colony, Khasra No. 10/21/1, Village Chaukhandi, District-Delhi (Delhi)-110018</t>
  </si>
  <si>
    <t>Mrs. Neelu W/o Mr. Avtar Singh</t>
  </si>
  <si>
    <t>50 Sq. Yds</t>
  </si>
  <si>
    <t xml:space="preserve">M/s Riri Fashion Consultants </t>
  </si>
  <si>
    <t>Residential Flat, 20th Floor, Tower C, , Plot No. GH-05B, Sector -78, Noida, Gautam Budh Nagar, U.P</t>
  </si>
  <si>
    <t>Residential Flat No. C-2004, on 20th Floor in Tower C, Plot No. GH-05B, Sunshine Hellos, Sector-78, Noida District - Gautam Budh Nagar, U.P. -201301</t>
  </si>
  <si>
    <t>Mr. Rakesh Kumar</t>
  </si>
  <si>
    <t>1685.00 Sq. Fts</t>
  </si>
  <si>
    <t xml:space="preserve">M/s Shaini Publicity and Creative Pvt Ltd </t>
  </si>
  <si>
    <t>Commercial office TF-03, Third Floor, Municipal no. 882, Karol Bagh, Western Extension Scheme, Main East Park Road, Karol Bagh, New Delhi-110005</t>
  </si>
  <si>
    <t>Commercial Unit / office TF-03 on Third Floor bearing municipal no. 882, comprising in khasara No. 652/208, Block F, Estate Karol Bagh Situated at Western Extension Scheme, Main East Park Troad, Karol Bagh New Delhi 110005.</t>
  </si>
  <si>
    <t>1400 Sq. Ft.</t>
  </si>
  <si>
    <t>Mr. Manobhaw Tilak Tripathi</t>
  </si>
  <si>
    <t>Commercial office TF-02, Third Floor, Municipal no. 882, Karol Bagh, Western Extension Scheme, Main East Park Road, Karol Bagh, New Delhi-110005</t>
  </si>
  <si>
    <t>Commercial unit/office TF-02 on Third Floor bearing municipal no. 882, comprising in Khasara NO. 652/208, Block F, Estate Karol Bagh situated at Western Extension Scheme, Main East Park Road, Karol Bagh, New Delhi 110005.</t>
  </si>
  <si>
    <t>700 Sq. Ft</t>
  </si>
  <si>
    <t>Smt Anjana Sharma W/o Sh Manish Kumar Sharma</t>
  </si>
  <si>
    <t>Residential Plot, H-118, 1st Floor, Sector-12, Pratap Vihar Ghaziabad.</t>
  </si>
  <si>
    <t>EM of GMP residential colony residential house No. H-118, 1st Floor (without roof right), sector-12 Pratap Vihar Ghaziabad. Bounded As: East - Plot No H-117, West- plot No H-119, North-Road wide, south - MIG House</t>
  </si>
  <si>
    <t>Smt Anjana Sharma</t>
  </si>
  <si>
    <t>83.64 Sq. Mtr.</t>
  </si>
  <si>
    <t>Sh Manish Kumar Sharma S/o Sh Devendra Sharma</t>
  </si>
  <si>
    <t>Residential Plot H-118, 2nd Floor, Sector-12, Pratap Vihar Ghaziabad.</t>
  </si>
  <si>
    <t>G M P Colony Residential House No. H-118, 2nd Floor (without roof right), Sector-12 Pratap Vihar Ghaziabad. Bounded as East - Plot no. H-117, West -Plot No. H-119, North- Road wide, South - MIG house</t>
  </si>
  <si>
    <t xml:space="preserve">Sh Manish Kumar Sharma </t>
  </si>
  <si>
    <t>Sh Satbir Singh S/o Sh Rameshwar</t>
  </si>
  <si>
    <t>Residential Flat, 1st Floor, Sector-23, Sanjay Nagar, Ghaziabad.</t>
  </si>
  <si>
    <t xml:space="preserve">EM of Residential Flat J-68, Block-J, 1st Floor (without roof right) at Sector-23, Sanjay Nagar Ghaziabad. Bounded East - H No. 71, West - H. No 77, North -H.No 65, South -Corridor </t>
  </si>
  <si>
    <t>19.69 Sq. Mtr.</t>
  </si>
  <si>
    <t xml:space="preserve">Sh Aftab Chaudhary S/o Sh Mahmood Hussain </t>
  </si>
  <si>
    <t xml:space="preserve">Residential Flat, 2nd Floor, Sector-5, Vaishali, </t>
  </si>
  <si>
    <t>EM of flat No. SF-B, 2nd Floor (Without roof right), plot no. 5/442, Residential Colony, Sector-5 Vaishali, Total Built. Bounded as: East- Plot No. 453, West - Rd 34 Ft wide, North - Plot No 441, South-Plot No 444</t>
  </si>
  <si>
    <t>Aftab Chaudhary/Noori Chaudhary</t>
  </si>
  <si>
    <t>65 Sq. Mtr.</t>
  </si>
  <si>
    <t>Sh Pramod kumar S/o Jai Kishan Singh</t>
  </si>
  <si>
    <t>Residential Flat No. E-122, Gr Noida, G B Nagar, U.P.</t>
  </si>
  <si>
    <t xml:space="preserve">EM of flat No. E-122 sec Gamma-1, Gr Noida G B Nagar U.P, Bounded as : East - Plot No. 123, West - Plot No. 121, North - Road, South -Plot 125 </t>
  </si>
  <si>
    <t>Sh Pramod Kumar S/o Jai Kishan Singh</t>
  </si>
  <si>
    <t>60 Sq Mtr.</t>
  </si>
  <si>
    <t>Greater Noida, Gamma 1</t>
  </si>
  <si>
    <t>Sh Dharmendra Chaudhary S/o Sh Ombir Chaudhary</t>
  </si>
  <si>
    <t>Residential Flat, 1st Floor, Sector-7, Chiranjeev Vihar Ghaziabad.</t>
  </si>
  <si>
    <t xml:space="preserve">EM of Flat No. 73, 1st Floor (Without Roof Right) Sector - 7, Chiranjeev Vihar Ghaziabad. Bounded as: North East - 14 Wide Gali, South West - Rd 40 Ft Wide, North West - H.No. 72, South East-H. No. 62 </t>
  </si>
  <si>
    <t>Sh Dharamveer Chaudhary S/o Ombir Chaudhary</t>
  </si>
  <si>
    <t>120.87 Sq. Mtr.</t>
  </si>
  <si>
    <t>Sh Ravi Sharma S/o Sh Prem Dutt Sharma</t>
  </si>
  <si>
    <t>Residential Flat, Ground Floor, Sector-12, Noida G B Nagar.</t>
  </si>
  <si>
    <t>EM of Resi Flat No Y-276 A Ground Floor, Sector-12 Noida G B Nagar. Bounded as: East Other, West: Enty Road.</t>
  </si>
  <si>
    <t>Smt Rekha Sharma w/o sh Ravi Sharma</t>
  </si>
  <si>
    <t>22.67 Sq. mtr.</t>
  </si>
  <si>
    <t>Noida, Sector 12</t>
  </si>
  <si>
    <t>Sh. Om Kumar S/o Sh Vikram Singh</t>
  </si>
  <si>
    <t xml:space="preserve">Residential Flat, 3rd Floor, Kondli Gharoli, Mayur Vihar, Delhi-110096. </t>
  </si>
  <si>
    <t>EM of Resi House Bearing DDA LIG Flat No. 14, 3rd Floor, Kondli Gharoli Also Known as Mayur Vihar, Phase-111 Delhi-110096. Bouned as: East - Flat No. 16, West - Passage, North - Flat No. 13/ Passage, South: Flat No. 33</t>
  </si>
  <si>
    <t>Sh Om Kumar and smt Archana Devi</t>
  </si>
  <si>
    <t>28 Sq. Mtr.</t>
  </si>
  <si>
    <t xml:space="preserve">Md Raza Farhani S/o Sh Alli Akbar-Prop of M/s Star Infotech Sana </t>
  </si>
  <si>
    <t>Residnetial Plot, Ground Floor Gyan Khand-IV Indirapuram Ghaziabad-UP</t>
  </si>
  <si>
    <t>EM of H No 106 HIG Ground Floor Gyan Khand-IV Indirapuram Ghaziabad-UP</t>
  </si>
  <si>
    <t xml:space="preserve">Md Reza Farhanni </t>
  </si>
  <si>
    <t>52.86 Sq. Mtr.</t>
  </si>
  <si>
    <t>Sh Anuj Saraswat S/o Rajendra Kumar Sharma</t>
  </si>
  <si>
    <t>Residential Flat, 1st Floor, Pargana Loni, Rampuri, Ghaziabad, UP.-201011</t>
  </si>
  <si>
    <t>All part and parcel of Residential Flat No. F-2/63 (MIG), 1st Floor, without Roof right, Pargana Loni, Sector -7, Block-A Rampuri, Ghaziabad, UP. 201011, Resigstration Sub-District, Sub Registrar-II, Ghaziabad, Distt Ghaziabad, UP.</t>
  </si>
  <si>
    <t>Smt Neeru Sharma W/o Shri Rajendra Kumar Sharma</t>
  </si>
  <si>
    <t xml:space="preserve">69.67 Sq. Mtr. </t>
  </si>
  <si>
    <t>Rampuri</t>
  </si>
  <si>
    <t>Smt. Antima Singh &amp; Shri Ranvijay Singh</t>
  </si>
  <si>
    <t>Residential Flat, 3rd Floor, Sector-4C, Vashundhara, Ghaziabad(U.P.)</t>
  </si>
  <si>
    <t>Equitable mortgage of LIG flat No. 4018, 3rd floor (Without Roof Rights), Sector - 4C, Vashundhara, Ghaziabad (U.P.) Registered in Bahi No. 1 Zild No. 29866 at pages 312 to 414 at Sr No. 12384 in the office of SRO III, Ghaziabad on 29.06.2015</t>
  </si>
  <si>
    <t xml:space="preserve">Smt. Anitma Singh </t>
  </si>
  <si>
    <t>46.53 Sq. Mtr.</t>
  </si>
  <si>
    <t>Sh. Sumit Basoya S/o Shri Madan Pal Singh</t>
  </si>
  <si>
    <t>Residneital Flat, upper Ground Floor, Hapur Road, Govindpuram, Ghaziabad UP.</t>
  </si>
  <si>
    <t>All part and parcel of residential Flat No. UG-02, Upper Ground Floor, Block No-4, Panchsheel Primerose, Hapur Road, Govindpuram, Ghaziabad UP, Distt. Ghaziabad, U.P.</t>
  </si>
  <si>
    <t>Shri Sumit Basoya s/o Shri  Madan Pal Singh</t>
  </si>
  <si>
    <t>59.92 Sq. Mtr</t>
  </si>
  <si>
    <t xml:space="preserve">Sh. Surender Singh Bisht </t>
  </si>
  <si>
    <t>Residential Flat, 325-C Third Floor, Nyay Khand-III, Indirapuram Ghaziabad (U.P.)</t>
  </si>
  <si>
    <t>All the part and parcel of the property situtaed at 325-C third floor Block/Sector -Nyay Khand-III Indirapuram Ghaziabad(U.P) Bounded As: North- Flat No. 328-C, South-Blcok, East-12 ft. Road, West Flat 326-C</t>
  </si>
  <si>
    <t>20.14 Sq. Mtr.</t>
  </si>
  <si>
    <t>Manju Rana W/o Shri Manoj Rna</t>
  </si>
  <si>
    <t>Residential Flat No. 06, ground Floor, Kaushambi, Ghaziabad (U.P).</t>
  </si>
  <si>
    <t>All the part and parcel of the property situtated at Flat No. 06, Ground Floor, Neelgiri Apartment, Kaushambi Ghaziabad (U.P.) Bounded as: North - Open space, South-Flat No. 07, East -Open space, West-Flat no. 05</t>
  </si>
  <si>
    <t>67.14 Sq. Mtr.</t>
  </si>
  <si>
    <t>Residential Plot, Nagar Palika Bearing No. 339, Mohalla-Jhil Basti, Sarna, Murad Nagar, Pargana Jalalabad, Ghaziabad. UP</t>
  </si>
  <si>
    <t>All the part and parcel of the property situated at Residential House Nagar Palika Bearing No. 339, Khasra No. 828, Mohalla - Jhil Basti (near Sitara Masjid) Ward No. 25, Village-Sarna, Murad Nagar, Pargana Jalalabad, Distt. Ghaziabad. Up.</t>
  </si>
  <si>
    <t>150 Sq. Yards</t>
  </si>
  <si>
    <t>Sarna</t>
  </si>
  <si>
    <t>Residential Flat, LIG Flat No. L-249, Ground Floor, Sector-4, Lajpat Nagar, Sahibabad, Ghaziabad.UP</t>
  </si>
  <si>
    <t>All part and parcel of the immovable property I.E., Residential Lig Flat No. L-249, Block-I, Ground Floor, (With out Roof Right) sector-4, Tha Lajpat Nagar, Sahibabad, Ghaziabad. UP</t>
  </si>
  <si>
    <t>M/s Wa Corp Hyundai India Limited</t>
  </si>
  <si>
    <t>Residential Flat no. T-1/102, Tower-1, 1st Floor, Parsvnath Prestige-II, Plot No. 002, Sector-93A, Noida. U.P.</t>
  </si>
  <si>
    <t>All the part and parcel of the immovable property i.e., residential flat no. T-1/102, Tower-1, on 1st Floor, Parsvnath Prestige -II, at Plot No. 002, Sector -93A, Noida. U.P.</t>
  </si>
  <si>
    <t>Smt. Deepali Gupta &amp; Sh. Kapil Gupta</t>
  </si>
  <si>
    <t>2162.81 Sq. Feet.</t>
  </si>
  <si>
    <t>Noida, Sector 93A</t>
  </si>
  <si>
    <t>Residential Plot No. 158, No. B, Lohia Nagar, Ghaziabad, Uttar Pradesh.</t>
  </si>
  <si>
    <t>203.43 Sq. Mtr.</t>
  </si>
  <si>
    <t>Residential Plot, Khasra No. 1782, Nagar Palika House No. - 18, Mandi, Murad Nagar Ghaziabad UP.</t>
  </si>
  <si>
    <t xml:space="preserve">All part and parcel of the immovable property i.e., Residential property situated at Khasra No. 1782, Nagar Palika House No. -18, Ward No.-5, Vijay Mandi, Murad Nagar, Ghaziabad UP. Bounded as: North: Other Property, East: 12 Feet wide Rasta, West: Govt Land, South: Others Property, </t>
  </si>
  <si>
    <t>558.75 Sq. Yards</t>
  </si>
  <si>
    <t>Residential Plot No. 123 &amp; 124, Arya Nagar, Sarna, Murad Nagar, Ghaziabad UP.</t>
  </si>
  <si>
    <t>(1) All part and parcel of the Property, conosisting of property No Plot No. 123 &amp; 124, Khasra No. 744, Situated At Ward No. 14, Arya Nagar, Sarna, Murad Nagar, Ghaziabad Up.
                                                    (2) All part and parcel of the Property, conosisting of property No Plot No. 126 Khasra No. 744, Situated At Ward No. 14, Arya Nagar, Sarna, Murad Nagar, Ghaziabad Up.</t>
  </si>
  <si>
    <t>Mohd Shabir Ali S/o Sh. Abdul Latif.</t>
  </si>
  <si>
    <t>204.51 Sq. Yards</t>
  </si>
  <si>
    <t>Arya Nagar</t>
  </si>
  <si>
    <t xml:space="preserve">M/s Ram Engg Works Partner Sh. Himanshu Sharma And Sh. Saurabh Mittal </t>
  </si>
  <si>
    <t>Residential Plot, Bagh Colony, Gali No. 3, Tibra Road, Modi Nagar, Ghaziabad UP.</t>
  </si>
  <si>
    <t>Em of All Part &amp; Parcel Of Residential Free Hold Property Municipal No. 303, Bagh Colony, Gali No. 3, Tibra Road, Modi Nagar, Distt. Ghaziabad Up</t>
  </si>
  <si>
    <t>Residential Plot, House No. C-325, Nand Nikunj, Nand Gram Ghaziabad.</t>
  </si>
  <si>
    <t>All part and parcel of the immovable property i.e., Residential House No. C-325, Nand Nikunj, Nand Gram, Ghaziabad.</t>
  </si>
  <si>
    <t>Sh Kishore Kumar &amp; Sh Saurabh Pandey</t>
  </si>
  <si>
    <t>26.65 Sq. Mtrs</t>
  </si>
  <si>
    <t>Sh. Lokesh Kumari W/o Sh. Mukesh Kuamr</t>
  </si>
  <si>
    <t>Residential Plot, No. 186-A, Awasiya Colony, Sanyog Nagar, Sadarpur, Ghaziabad. UP.</t>
  </si>
  <si>
    <t>EM of All part &amp; Parcel of Residential Property consisting of Property No. 186-A, Awasiya Colony Sanyog Nagar, Village -Sadarpur, Ghaziabad. UP. Bounded as: North-Plot No. 187, South-Plot NO. 186, East-Plot No. 185, West - Road</t>
  </si>
  <si>
    <t>Smt. Lokesh Kumari W/o Sh Mukesh Kumar</t>
  </si>
  <si>
    <t>73.16 Sq. Mtrs</t>
  </si>
  <si>
    <t>Sadarpur</t>
  </si>
  <si>
    <t>Sh. Nishant Kumar S/o Sh. Vinod Kumar</t>
  </si>
  <si>
    <t>Residential Flat, Ground Floor, Sec-8, Brij Vihar, Ghaziabad, UP.</t>
  </si>
  <si>
    <t>All that part &amp; Parcel of the property Flat No. B-268, Ground Floor (Without Roof Rights), Sec-8, THA, Residential Colony, Brij Vihar, Ghaziabad, U.P. Bounded as: East : House No. 269, West: House No. 267, North: Road 20ft Wide, South: House No. 253.</t>
  </si>
  <si>
    <t>Smt. Sangeeta Singhal W/o Sh. Manish Kumar Singhal</t>
  </si>
  <si>
    <t>Residential Flat, 14th Floor, Block A- Group Housing Complex, Raj Nagar Extension Ghaziabad UP.</t>
  </si>
  <si>
    <t xml:space="preserve">All that part and parcel of the property consisting of A-1402, 14th Floor, Block A, Tower Daffodil-1, (Without roof right) situated in Residential Group Housing Complex at "Fortune residency", At NH-58, Raj Nagar Extension Ghaziabad UP, </t>
  </si>
  <si>
    <t>Sangeeta Singhal &amp; Sh. Manish Kumar Singhal</t>
  </si>
  <si>
    <t>1690 Sq. Mtr.</t>
  </si>
  <si>
    <t>Sh. Dharmendra Kumar &amp; Ruby Singh.</t>
  </si>
  <si>
    <t>Residential Flat No. 605, 5th Floor, Godwari, Anand Ashray Complex, Greater Noida, Gautam Budh Nagar. UP.</t>
  </si>
  <si>
    <t xml:space="preserve">All that part and parcel of the property consisting of Flat No. 605, 5th Floor, Type A-1, Block Godawari, Anand Ashray Complex, GH-07A, Sector PHI-02, Greater Noida, District Gautam Budh Nagar UP, Bounded as East: As per lease plane, West:-As per lease plan, North:- As per lease Plan, South:- As per lease Plane </t>
  </si>
  <si>
    <t>Mrs. Ruby Singh</t>
  </si>
  <si>
    <t>865  Sq. Ft.</t>
  </si>
  <si>
    <t>Greater Noida, Sector Phi 2</t>
  </si>
  <si>
    <t>Sharad Gupta S/o Bangali Babu Gupta</t>
  </si>
  <si>
    <t>Resisdential Flat, Second Floor, Prashant Vihar, Rohini Sector-14 Delhi.</t>
  </si>
  <si>
    <t xml:space="preserve">All that part and parcel of the property consisting of entire roof of second floor, with its upward roof right upto Sky, on land, Which is part of free hold build up Property Bearing No. 28, Block F, Prashant Vihar, Rohini Sector 14-Delhi, Bounded as North: Road 9 mtr, South - Plot No. 29, East -Service Lane West -Road 8 mtr. </t>
  </si>
  <si>
    <t>86.55 Sq. Mtr.</t>
  </si>
  <si>
    <t>Rohini, Sector 14</t>
  </si>
  <si>
    <t>Shri Satpal Singh S/o Sh. Dhanwa Singh</t>
  </si>
  <si>
    <t>Residential Plot, Sector - 12, Pratap Vihar, Ghaziabad UP.</t>
  </si>
  <si>
    <t>EM of All part &amp; parcel of Residential House No. P-240, Sector-12, Pratap Vihar, Ghaziabad UP.</t>
  </si>
  <si>
    <t>Shri Satpal Singh S/o Shri Dhanwa Singh</t>
  </si>
  <si>
    <t>111.48 Sq. Mtrs</t>
  </si>
  <si>
    <t>Sh. Sanjay Singh S/o-Sh. Jagdish Singh, Smt. Sonali Sethi</t>
  </si>
  <si>
    <t>Residential Plot, Mohiuddinpur Meerut Ghaziabad. UP.</t>
  </si>
  <si>
    <t xml:space="preserve">All the part and parcel of the Property, consisting of Plot of Khasra No-111/1 village - Mohiuddinpur Meerut Ghaziabad U.P. </t>
  </si>
  <si>
    <t>Sh. Sanjay Singh &amp; Chetan Sethi.</t>
  </si>
  <si>
    <t>600 Sq. Yards</t>
  </si>
  <si>
    <t>Mohiuddinpur</t>
  </si>
  <si>
    <t xml:space="preserve">M/s Sanya Traders (Prop.) </t>
  </si>
  <si>
    <t>Residential Flat, First Floor, Chandu Park, Khureji khas illaqua Shahdra Delhi.</t>
  </si>
  <si>
    <t xml:space="preserve">All the part and parcel of the property, consisting of Entire First Floor (without roof right) part of property No. 54 out of Rect No-12 Killa No-7 Chandu Park Vill-Khureji Khas illaqua Shahdara Delhi. Bounded as Under:- East : Road, West: - Property of others, North:- Property of others, South: - Property of others </t>
  </si>
  <si>
    <t>Sh. Mohinder Pal Dang</t>
  </si>
  <si>
    <t>20.90 Sq. Mtrs.</t>
  </si>
  <si>
    <t>M/s Sameer Truck Body Maker</t>
  </si>
  <si>
    <t>Residential Plot, Khasra No. 1232/2, pasonda pergana Loni, Ghaziabad. UP</t>
  </si>
  <si>
    <t>All the par and parcel of the property, consisting of Residential Vacant Plot No-39, Khasra No. 1232/2, Village pasonda pergana Loni, Tehsil &amp; Distt. Ghaziabad UP.</t>
  </si>
  <si>
    <t>Sh. Shahdat Ali S/o Sh. Shaukat Ali</t>
  </si>
  <si>
    <t>145.48 Sq. Mtrs.</t>
  </si>
  <si>
    <t>M/s Brother Medical Store and Cosmetic Centre</t>
  </si>
  <si>
    <t>Commercial Shop No. 6, Raj Place, Sector-5, Rajendra Nagar, Sahibad, Ghaziabad, UP.</t>
  </si>
  <si>
    <t>All that part and parcel of the prperty consisting of Shop No. 6, Ground Front Free hold, Plot No. 3/41, THA, Raj Palace, Sector-5, Rajendra Nagar, Sahibadad, Ghaziabad, UP. Bounded as East: - 6th wide Passage, West:-Wall, North:- Staricase, South - Shop No. 5</t>
  </si>
  <si>
    <t>Sh. Sanjeev Kumar Chikara S/o Sh.  Uday Singh Chaudhary</t>
  </si>
  <si>
    <t>18.26 Sq. Mtr.</t>
  </si>
  <si>
    <t>Vishab Singh Bharti</t>
  </si>
  <si>
    <t>Residential Plot, no. 1/1702, Mansarovar Park, G T Road, Chandrawali, Shahdara, Delhi-110032</t>
  </si>
  <si>
    <t>Entire second floor without roof and terrace rights, bearing the part of property no 1/1702 (B-36) Forming part of khasra No-314 Min, 315 min and 334 min with common entrance, stairs passage from ground floor to top floor with common rights to go to on roof/top floor for the maintenance of water tank etc. alongwith 1/4th undivided proportionate ownership rights of the land under the property situated at the abadi of Mansarovar Park, G T Road in the area of village Chandrawali illaqa Shahdara, Delhi-110032</t>
  </si>
  <si>
    <t>83.61 Sq. mtr.</t>
  </si>
  <si>
    <t>Commercial Shop, ground floor, Chandni Chowk, New Delhi-110006</t>
  </si>
  <si>
    <t>All that part and parcel of the of commercial shop no 1702/12, Ground floor including basement &amp; Mezzanine Floor, municipal no 1702 &amp; 1703 Bhagirath Palace, chandni Chowk, New Delhi-110006. Bounded as per lease deed: East -- shop no 1702/11, West-Shop no 1702/13, North- Entrane or shop no 1702-1703/6, South - Property no 1701</t>
  </si>
  <si>
    <t>Mrs Priti Sharma</t>
  </si>
  <si>
    <t>136.69 Sq. Ft.</t>
  </si>
  <si>
    <t>Bhagirath Palace</t>
  </si>
  <si>
    <t>Mrs. Geeta W/o Bhupinder Singh, Mr Bhupinder Singh</t>
  </si>
  <si>
    <t>Residential Plot no. 23 Pocket, Birondi Chakersenpur, Greater Noida, Gatum Budh Nagar, UP.</t>
  </si>
  <si>
    <t>All that part and parcel of house Constructed on 5/6% residential Plot NO.-23 Pocket/Pocket Block-B Village/Sector Birondi Chakersenpur Greater Noida District Gautam Budh Nagar, UP.</t>
  </si>
  <si>
    <t>60.00 Sq. Mtr</t>
  </si>
  <si>
    <t>Birondi</t>
  </si>
  <si>
    <t>M/s Sourish Construction Pvt Ltd.</t>
  </si>
  <si>
    <t>Residential Plot, no B-42 site no 4 sahibabad, Ghaziabad, Uttar Pradesh-201005</t>
  </si>
  <si>
    <t>All that part &amp; parcel of the property consisting of Factory Land and Building at "Plot no B-42 Site No 4 Sahibabad, Ghaziabad, Uttar Pradesh-201005</t>
  </si>
  <si>
    <t>8633 Sq. Yards</t>
  </si>
  <si>
    <t>Residential Plot, New Okhla Industrial Development Area, Noida, Gautam Budh Nagar, UP</t>
  </si>
  <si>
    <t>All the part and parcel of Residential Plot with Built Up House on Land Contained by Numbered as "88 (Eighty Eight)" Block No."B" situated at Sector 46 (Forty six)" in New Okhla Industrial Development Area, District Gautam Budh Nagar (UP)</t>
  </si>
  <si>
    <t>450.00 Sq Meters</t>
  </si>
  <si>
    <t>Noida, Sector 46</t>
  </si>
  <si>
    <t>Residential Flat, First Floor, DLF Dilshad Extension-II, Bhopura, Pargana-Loni, Ghaziabad, U.P.</t>
  </si>
  <si>
    <t>324 Sq. Ft</t>
  </si>
  <si>
    <t>Residential Flat, Second Floor, DLF, Dilshad Ext-II, Brahmpur Alis Bhopura, Loni, Ghaziabad, up</t>
  </si>
  <si>
    <t>Plot NO. C1/65, SF-II, Second Floor, Block C, DLF, Dilshad Ext-II, Vill- Brahmpur Alis Bhopura Pargana Loni Distt. Ghaziabad. UP</t>
  </si>
  <si>
    <t>Brahmpur</t>
  </si>
  <si>
    <t>Residential Flat, 2nd floor Gali NO. 04, East Azad Nagar, Ghondli, Shahdara, Delhi-110051</t>
  </si>
  <si>
    <t>EQM of the entire 2nd floor of the built up property No. 94 (OLD) &amp; New no. B-28/1, out of Khasra No. 267, 168/109, Situated at Abadi Gali No. 04, East Azad Nagar In the Area of Village Ghondli, Illaqa Shahdara, Delhi-110051.</t>
  </si>
  <si>
    <t>Residential Flat, 1st floor, Ghondli, shahdara, East Azad Nagar, Gali NO.-5, Delhi-110051</t>
  </si>
  <si>
    <t>Flat Bearing 1st Floor of built up residential property bearing no. 164-A, out of Khasra No. 1030/301-302 Situated in the area of Village-Ghondli, Illaqa Shahdara, Colony known as east Azad Nagar, Gali No. 5, Delhi-110051</t>
  </si>
  <si>
    <t>Residential Flat, 3rd Floor, Lajpat Nagar II, Delhi-110024.</t>
  </si>
  <si>
    <t>Residential Property No. II-1/7B, entire 3rd Floor, Without Terrace roof rights, situated at Lajpat Nagar II, Delhi-110024.</t>
  </si>
  <si>
    <t>100 Sq. Yds.</t>
  </si>
  <si>
    <t>Sh Arun Bansal</t>
  </si>
  <si>
    <t>Residential Flat, 2nd floor Indirapuram, Ghaziabad, UP</t>
  </si>
  <si>
    <t>Property - 1: Flat No. SF-1 IInd Floor Without roof right, plot No. NITI Khand -III/C - 2/1, Indirapuram Residential Colony, Ghaziabad, UP                           
                      Property - 2: Flat No. SF-1 IInd Floor Without roof right, plot No. NITI Khand -III/C - 2/1 &amp; c-2/4, Indirapuram Residential Colony, Ghaziabad, UP</t>
  </si>
  <si>
    <t>53.57 Sq. Mtrs.</t>
  </si>
  <si>
    <t>Residential Flat, Chaukhandi, Sant Garh extn, New Delhi-110018</t>
  </si>
  <si>
    <t>Built up property bearing No. Wz-82/1, First Floor (without roof rights) Part of back side portion, out of Khasra no.9/15, Situated in Village Chaukhandi, Colony Knowns as Sant Garh Extn, New Delhi - 110018</t>
  </si>
  <si>
    <t xml:space="preserve">Sanjay Kapoor </t>
  </si>
  <si>
    <t>50 Sq. Yds.</t>
  </si>
  <si>
    <t>Commerical Shop NO. 220, Vidhya Market, Chhatta Shahji, Chawri Bazar, Delhi-110009</t>
  </si>
  <si>
    <t>Vidhya Market</t>
  </si>
  <si>
    <t>M/s Anmol Creations</t>
  </si>
  <si>
    <t>Residential Flat, Flat no. G-2, DLF Dilshad Extn.-II, Bhopura, Ghaziabad UP</t>
  </si>
  <si>
    <t>Kush Bhardwaj</t>
  </si>
  <si>
    <t>Residential Flat 1st and 2nd floor, Naveen Shahdara, East Delhi-110032</t>
  </si>
  <si>
    <t>IP at entire 1st and 2nd floor with roof rights on property No. 1619/43 A, New Property No. N-72, Khasra NO. 282-290, Situated in Naveen Shahdara East Delhi-110032</t>
  </si>
  <si>
    <t xml:space="preserve">Sh. Manoj Kumar Agarwal S/o Sh. R S Agarwal </t>
  </si>
  <si>
    <t>Residential Flat no. G-1, GF, Block A, Vishnu Enclave, UP-201001</t>
  </si>
  <si>
    <t xml:space="preserve">Flat No.-G-1, GF, Plot No. 113, Block A, Vishnu Enclave, UP-201001 </t>
  </si>
  <si>
    <t>Residential Flat Second Floor, Nyay Khand-I, Indirapuram, Ghaziabad UP</t>
  </si>
  <si>
    <t>Residential Flat bearing NO. S.F/-3, Second Floor, (LIG, Back side), (with  Roof Right) on built up Plot no. -N. K.P-34, Situated at Nyay Khand-I, residential colony indirapuram, Ghaziabad. UP.</t>
  </si>
  <si>
    <t>Rresidential Plot, Gali NO. 1 Gurjer Market, Krishna Nagar, Modi Nagar, Ghaziabad UP</t>
  </si>
  <si>
    <t>Em of IP no. 203, Gali No.1 Gurjer Market, Krishna nagar, modi nagar, distt Ghaziabad, up</t>
  </si>
  <si>
    <t>1350 Sq. Ft.</t>
  </si>
  <si>
    <t>Industrial 129- A Methapur, UNA Himachal Pradesh</t>
  </si>
  <si>
    <t xml:space="preserve">EQM of lease hold property situated at 129-A Methapur Industrial area District UNA Himachal Pradesh </t>
  </si>
  <si>
    <t>4325 Sq. Meter</t>
  </si>
  <si>
    <t>UNA</t>
  </si>
  <si>
    <t>Methapur</t>
  </si>
  <si>
    <t>Residential Flat, IInd Floor, shaurya Puram, Shahpur Bhameta, Ghaziabad, UP</t>
  </si>
  <si>
    <t>Flat No. 201, IInd Floor With Roof Right, Plot No. F-056, Pocket-F, Type-G, Khasra No. 1343, Shaurya Puram, Shahpur Bhameta, Ghaziabad, Up-201001</t>
  </si>
  <si>
    <t>Shaurya Puram</t>
  </si>
  <si>
    <t xml:space="preserve">Smt. Ruchi Dawer </t>
  </si>
  <si>
    <t>Residential Flat, no. 001 Khasra NO. 1343, Shurya Puram, Shahpur Bhameta, Ghaziabad UP-201001</t>
  </si>
  <si>
    <t>Flat No. 001, Plot NO. F-056, Pocket-F, Type-G, Khasra No. 1343, Shaurya Puram, Shahpur Bhameta, Ghaziabad-UP-201001                                          (2) Flat No. 101, Plot NO. F-056, Pocket-F, Type-G, Khasra No. 1343, Shaurya Puram, Shahpur Bhameta, Ghaziabad-UP-201001</t>
  </si>
  <si>
    <t>146.32 Sq. Mtr.</t>
  </si>
  <si>
    <t>Residential Flat Third Floor, Shivanam Group Housing, Shalimar Garden, Extension-2, Ghaziabad. UP</t>
  </si>
  <si>
    <t>Flat NO.-SF-8, Third floor (HIG) (without roof right) "Shivanam Group housing", Plot No-1, Block-A, Shalimar Garden, Extension-2, Ghaziabad (UP)</t>
  </si>
  <si>
    <t>1125 Sq. ft.</t>
  </si>
  <si>
    <t>Shalimar Garden</t>
  </si>
  <si>
    <t>Residential Flat, Second Floor, Sikdarpur,  East Rohtash Nagar, Shahadara Delhi-110032.</t>
  </si>
  <si>
    <t xml:space="preserve">A Built Up Property On The Second Floor (Without Roof And Terrace Right And Right Up To The Ceiling Level Only), Part Of Property No-1/6467, Plot No-31 Out Of Khasra No- 239, Situated At The Area Of Village-Sikdarpur, In The Abadi Of East Rohtash Nagar, Shahadara Delhi-110032 Along with all common facilities such As: Entrance, passage, Stairs, 1/4 common parking on the stilt floor, Along with undivided proportionate indivisible and imporatble Ownership rights in the land underneath. </t>
  </si>
  <si>
    <t xml:space="preserve">54.54 Sq. Mtrs. </t>
  </si>
  <si>
    <t>Residential Flat, G-2, Ground Floor, Plot NO. 33, Shakti Khand III, Indirapuram, Ghaziabad, Uttar Pradesh-201014</t>
  </si>
  <si>
    <t>55 Sq. Mtr</t>
  </si>
  <si>
    <t>Sh. Ashish Ranjan S/o Medi Prasad &amp; Smt. Neelam Kumari W/o Ashish Ranjan</t>
  </si>
  <si>
    <t>Residential Flat, 3rd floor, Rishi Nagar, Shakur Basti, Rani Bagh, Delhi-110034</t>
  </si>
  <si>
    <t>EM of property comprising property No.-J-346. 3rd Floor (with roof right), Along with Exclusive rights to park one scooter/Bike Only in the comon parking area at stilt, Rishi Nagar, Shakur Basti, Rani Bagh, delhi-110034</t>
  </si>
  <si>
    <t>Shri Ashish Ranjan And Smt. Neelam Kumari</t>
  </si>
  <si>
    <t>Rishi Nagar</t>
  </si>
  <si>
    <t>pooja</t>
  </si>
  <si>
    <t>9660-766-393</t>
  </si>
  <si>
    <t>P Durga Rao</t>
  </si>
  <si>
    <t>Praveen Kumar</t>
  </si>
  <si>
    <t>9988-359-909</t>
  </si>
  <si>
    <t>Karamvir Saini</t>
  </si>
  <si>
    <t>9988-3559-909</t>
  </si>
  <si>
    <t>8807-426-142</t>
  </si>
  <si>
    <t>Mr. R P Yadav</t>
  </si>
  <si>
    <t xml:space="preserve">Mr. Suresh Kumar Yadav </t>
  </si>
  <si>
    <t>8826-893-544</t>
  </si>
  <si>
    <t>Mr. H. S. Kardam</t>
  </si>
  <si>
    <t>MS Shubh Food Product Company</t>
  </si>
  <si>
    <t>aa</t>
  </si>
  <si>
    <t>1GNCS05BC1331</t>
  </si>
  <si>
    <t>1GNCS05BC1332</t>
  </si>
  <si>
    <t>Noida, Sector 63(671700)</t>
  </si>
  <si>
    <t>Harvir Singh</t>
  </si>
  <si>
    <t>Jaiveer nagar</t>
  </si>
  <si>
    <t>Residential Property in Block H, Sector Beta 2, Greater Noida, GB Nagar, U.P.</t>
  </si>
  <si>
    <t>Residential Prop No. 64, Block H, Sector Beta 2, Situated in Greater Noida, Distt. Gautam Budh Nagar</t>
  </si>
  <si>
    <t>Residential Prop No. 63, Block H, Sector Beta 2, Situated in Greater Noida, Distt. Gautam Budh Nagar</t>
  </si>
  <si>
    <t>9121-866087</t>
  </si>
  <si>
    <t>1NDZS05BC1333</t>
  </si>
  <si>
    <t>5BDRP05BC1334</t>
  </si>
  <si>
    <t>5NDRP05BC1335</t>
  </si>
  <si>
    <t>5NDRP05BC1336</t>
  </si>
  <si>
    <t>5NDRP05BC1337</t>
  </si>
  <si>
    <t>5NDRP05BC1338</t>
  </si>
  <si>
    <t>5NDRP05BC1339</t>
  </si>
  <si>
    <t>5NDRP05BC1340</t>
  </si>
  <si>
    <t>Bhorgarh</t>
  </si>
  <si>
    <t>5NDRP05BC1341</t>
  </si>
  <si>
    <t>5NDBP05BC1342</t>
  </si>
  <si>
    <t>Stresseed Asset Management Branch, New Delhi</t>
  </si>
  <si>
    <t>5NDBP05BC1343</t>
  </si>
  <si>
    <t>5NDBP05BC1344</t>
  </si>
  <si>
    <t>5NDBP05BC1345</t>
  </si>
  <si>
    <t>5NDBP05BC1346</t>
  </si>
  <si>
    <t>5NDBS05BC1347</t>
  </si>
  <si>
    <t>5NDBS05BC1348</t>
  </si>
  <si>
    <t>5NDBS05BC1349</t>
  </si>
  <si>
    <t>5NDBS05BC1350</t>
  </si>
  <si>
    <t>5NDBS05BC1351</t>
  </si>
  <si>
    <t>5NDBP05BC1352</t>
  </si>
  <si>
    <t>5NDBP05BC1353</t>
  </si>
  <si>
    <t>5NDBS05BC1354</t>
  </si>
  <si>
    <t>5NDBS05BC1355</t>
  </si>
  <si>
    <t>5NDBS05BC1356</t>
  </si>
  <si>
    <t>5NDBP05BC1357</t>
  </si>
  <si>
    <t>5NDBP05BC1358</t>
  </si>
  <si>
    <t>5NDBP05BC1359</t>
  </si>
  <si>
    <t>5NDBP05BC1360</t>
  </si>
  <si>
    <t>5NDBP05BC1361</t>
  </si>
  <si>
    <t>5NDBP05BC1362</t>
  </si>
  <si>
    <t>5NDBP05BC1363</t>
  </si>
  <si>
    <t>5NDBP05BC1364</t>
  </si>
  <si>
    <t>5NDBP05BC1365</t>
  </si>
  <si>
    <t>5NDBP05BC1366</t>
  </si>
  <si>
    <t>5NDBS05BC1367</t>
  </si>
  <si>
    <t>5NDBS05BC1368</t>
  </si>
  <si>
    <t>5NDBP05BC1369</t>
  </si>
  <si>
    <t>5NDBP05BC1370</t>
  </si>
  <si>
    <t>5NDBP05BC1371</t>
  </si>
  <si>
    <t>5NDBP05BC1372</t>
  </si>
  <si>
    <t>5NDBP05BC1373</t>
  </si>
  <si>
    <t>5NDBP05BC1374</t>
  </si>
  <si>
    <t>5NDBP05BC1375</t>
  </si>
  <si>
    <t>5NDBP05BC1376</t>
  </si>
  <si>
    <t>5NDBP05BC1377</t>
  </si>
  <si>
    <t>5NDBP05BC1378</t>
  </si>
  <si>
    <t>5NDBP05BC1379</t>
  </si>
  <si>
    <t>5NDBP05BC1380</t>
  </si>
  <si>
    <t>5NDBP05BC1381</t>
  </si>
  <si>
    <t>5NDBP05BC1382</t>
  </si>
  <si>
    <t>5NDBS05BC1383</t>
  </si>
  <si>
    <t>5NDBS05BC1384</t>
  </si>
  <si>
    <t>5NDBP05BC1385</t>
  </si>
  <si>
    <t>5NDBS05BC1386</t>
  </si>
  <si>
    <t>5NDBP05BC1387</t>
  </si>
  <si>
    <t>5NDBS05BC1388</t>
  </si>
  <si>
    <t>5NDBS05BC1389</t>
  </si>
  <si>
    <t>5NDBS05BC1390</t>
  </si>
  <si>
    <t>5NDBS05BC1391</t>
  </si>
  <si>
    <t>5NDBP05BC1392</t>
  </si>
  <si>
    <t>5NDBS05BC1393</t>
  </si>
  <si>
    <t>5NDBS05BC1394</t>
  </si>
  <si>
    <t>5NDBS05BC1395</t>
  </si>
  <si>
    <t>5NDBP05BC1396</t>
  </si>
  <si>
    <t>5NDBP05BC1397</t>
  </si>
  <si>
    <t>5NDBP05BC1398</t>
  </si>
  <si>
    <t>5NDBP05BC1399</t>
  </si>
  <si>
    <t>5NDBP05BC1400</t>
  </si>
  <si>
    <t>5NDBS05BC1401</t>
  </si>
  <si>
    <t>5NDBS05BC1402</t>
  </si>
  <si>
    <t>5NDBS05BC1403</t>
  </si>
  <si>
    <t>5NDBP05BC1404</t>
  </si>
  <si>
    <t>5NDBP05BC1405</t>
  </si>
  <si>
    <t>5NDBP05BC1406</t>
  </si>
  <si>
    <t>5NDBS05BC1407</t>
  </si>
  <si>
    <t>5NDBP05BC1408</t>
  </si>
  <si>
    <t>5NDBP05BC1409</t>
  </si>
  <si>
    <t>5NDBP05BC1410</t>
  </si>
  <si>
    <t>11NDZS06BC1411</t>
  </si>
  <si>
    <t>11NDBP05BC1412</t>
  </si>
  <si>
    <t>3GZZS05BC1413</t>
  </si>
  <si>
    <t>Bareilly Branch</t>
  </si>
  <si>
    <t>3GZZS05BC1414</t>
  </si>
  <si>
    <t>3GZZS05BC1415</t>
  </si>
  <si>
    <t>Vaishali Branch</t>
  </si>
  <si>
    <t>13UKBP05BC1416</t>
  </si>
  <si>
    <t>Branch office, Uttarakhand</t>
  </si>
  <si>
    <t>Kotak Mahindra Bank Ltd.</t>
  </si>
  <si>
    <t>10MTRS05BC1417</t>
  </si>
  <si>
    <t>Regional office, Meerut</t>
  </si>
  <si>
    <t>Amhera Adipur</t>
  </si>
  <si>
    <t>10MTRS05BC1418</t>
  </si>
  <si>
    <t>10MTRS05BC1419</t>
  </si>
  <si>
    <t>10MTRS05BC1420</t>
  </si>
  <si>
    <t>Amroha</t>
  </si>
  <si>
    <t>10MTRS05BC1421</t>
  </si>
  <si>
    <t>10MTRS05BC1422</t>
  </si>
  <si>
    <t>Bareilly Main</t>
  </si>
  <si>
    <t>10MTRS05BC1423</t>
  </si>
  <si>
    <t>10MTRS05BC1424</t>
  </si>
  <si>
    <t>10MTRS05BC1425</t>
  </si>
  <si>
    <t>10MTRS05BC1426</t>
  </si>
  <si>
    <t>Chandausi</t>
  </si>
  <si>
    <t>10MTRS05BC1427</t>
  </si>
  <si>
    <t>D N College</t>
  </si>
  <si>
    <t>10MTRS05BC1428</t>
  </si>
  <si>
    <t>10MTRS05BC1429</t>
  </si>
  <si>
    <t>10MTRS05BC1430</t>
  </si>
  <si>
    <t>10MTRS05BC1431</t>
  </si>
  <si>
    <t>Ghat</t>
  </si>
  <si>
    <t>10MTRS05BC1432</t>
  </si>
  <si>
    <t>10MTRS05BC1433</t>
  </si>
  <si>
    <t>Meeut</t>
  </si>
  <si>
    <t>10MTRS05BC1434</t>
  </si>
  <si>
    <t>Police Line</t>
  </si>
  <si>
    <t xml:space="preserve">PCl Limited </t>
  </si>
  <si>
    <t>Residential Plot, No. 287-288, Udyog Vihar, Phase-II, Gurugram</t>
  </si>
  <si>
    <t>Property i.e. All that part &amp; parcel of property being prime tower situated at Plot nos 287-288, Udyog Vihar, Phase II, Gurugram.</t>
  </si>
  <si>
    <t>PCl Ltd.</t>
  </si>
  <si>
    <t>4470 Sq mtr</t>
  </si>
  <si>
    <t>Phase II</t>
  </si>
  <si>
    <t>Residential Flat, 2nd Floor, pocket 11 , Sector A6, Delhi-110040</t>
  </si>
  <si>
    <t>DDA Janta Flat No. 464, 2nd Floor, Pocket 11, Sector A6, Delhi-110040, Bounded by East:- Below open, west: Passage, North: - Entry, South:- Flat No. 465</t>
  </si>
  <si>
    <t>Residential Flat, 3rd Floor, Pocket No. 11, Sector A6, Narela, Delhi-110040</t>
  </si>
  <si>
    <t>All that piece and parcel of the property consisting of Flat No. 235, 3rd Floor (Under Janta Categroy) Pocket No. 11, Sector A6, Narela, Delhi-110040</t>
  </si>
  <si>
    <t>Residential Flat, 3rd Floor, Pocket No. 4, Sector A- 10, Narela, Delhi-110040</t>
  </si>
  <si>
    <t>All that piece and parcel of property consisting of Flat No. 176, 3rd Floor Pocket No. 4, Sector A-10, Narela, Delhi-110040</t>
  </si>
  <si>
    <t>Residential Flat, No. 176, 3rd floor, Sector A-10, Narela Delhi-110040</t>
  </si>
  <si>
    <t>All that piece and parcel of the property consisting of Flat No. 176, 3rd Floor Pocket No 4, Sector A-10, Narela Delhi-110040.</t>
  </si>
  <si>
    <t>Residential Flat, Ground Floor, pocket 11, Sector A-6, Narela Delhi 11040.</t>
  </si>
  <si>
    <t>Flat Number 192, ground floor, prakrity enclave, Pocket 11, Block A, Sector A-6, Narela Delhi 110040. North-open, south - Entry &amp; open, East - Flat no. 191, West - Flat no. 193</t>
  </si>
  <si>
    <t>Residential Flat, 1st Floor, Pocket-1, Sector - 16, Rohini Delhi-110089</t>
  </si>
  <si>
    <t>All that piece and parcel of property no. 194, 1st Floor, Block G, Pocket-1, Sector-16, Rohini Delhi-110089</t>
  </si>
  <si>
    <t>Rohini, Sector - 16</t>
  </si>
  <si>
    <t>Dolly Sharma</t>
  </si>
  <si>
    <t>Residential Flat, 3rd Floor, Pocket 11, Sec A-6, Narela Delhi-110040</t>
  </si>
  <si>
    <t>All that piece and parcel of Flat No. 600, 3rd Floor, Pocket 11 Sec A6 Narela Delhi110040. East : - Open &amp; Road Below West:- Entry/Passage, North: Open, South: Flat No. 601</t>
  </si>
  <si>
    <t>174.378 Sq. Ft.</t>
  </si>
  <si>
    <t>Residential Flat, Third Floor, pocket - 12, sector-24, Rohini, Delhi-110085</t>
  </si>
  <si>
    <t>Entire third floor only (with roof/terrace rights) part of four storied buuilt up free hold property bearing no: 93, pocket - 12, sector-24, Situated in the layour plan of Rohini Residential Scheme, Delhi-110085</t>
  </si>
  <si>
    <t>Rohini, Sector - 24</t>
  </si>
  <si>
    <t>M/s Serval India Pvt Ltd</t>
  </si>
  <si>
    <t>Residential Flat, 5th Floor, Block H, Sispal Vihar, Sector 49, Gurugram, Haryana.</t>
  </si>
  <si>
    <t>Luxury Apartment/Dwelling unit number H-0501 on 5th Floor, block H, Known as Sispal Vihar, Sector 49, Gurugram, Haryana.</t>
  </si>
  <si>
    <t>Sector-49</t>
  </si>
  <si>
    <t>Residential Flat, Ground floor, first floor, tihar colony, Fathe Nagar, Jai Road, New Delhi</t>
  </si>
  <si>
    <t>Equitable mortgage of - 3 - immovable property situated at C - 116, Basement, Ground Floor, first floor, part of khasra no. 568/2, situated in the area of village tihar colony known as fateh Nagar, Jail road, New Delhi.</t>
  </si>
  <si>
    <t>Shri Amarjet Singh Kalra and Smt Surinder Kaur Kalra</t>
  </si>
  <si>
    <t>Tihar Colony</t>
  </si>
  <si>
    <t>Residential Plot, Khasra No. - 678, East Gokulpur, Amar Colony, shahdara, delhi-110094</t>
  </si>
  <si>
    <t>G - 26 B, (Old No. A-6), out of khasra No. -678, East Gokulpur, Amar Colony, Illaqa Shahdara, Delhi-110094, and G-26 C, out of khasra No. 223, East Gokulpur, Amar Colony, Illaqa Shahdara, Delhi-110094.</t>
  </si>
  <si>
    <t>51.42 Sq. Mtrs.</t>
  </si>
  <si>
    <t>Amar Colony</t>
  </si>
  <si>
    <t>Commercial Shop No. 12a, lower Ground, Krishna Palace, Basai Road, Sohana Chowk, Gurugram.</t>
  </si>
  <si>
    <t>Shop NO. 12a, Lower Ground, Krishna Palace, Basai Road, Sohana Chowk, Gurugram.</t>
  </si>
  <si>
    <t>197 Sq. ft.</t>
  </si>
  <si>
    <t>Commercial Shop No. 11, Lower Ground, Krishna Palace, Basai Road, Sohana Chowk Gurugram.</t>
  </si>
  <si>
    <t>Shop No. 11, Lower Ground, Krishna Palace, Basai Road, Sohana Chowk, Gurugram .</t>
  </si>
  <si>
    <t>204 Sq.</t>
  </si>
  <si>
    <t>Residential Plot, k-4/20 Model Tower-II, New Delhi</t>
  </si>
  <si>
    <t>Residential Property at K-4/20 Model Town-II, New Delhi</t>
  </si>
  <si>
    <t>Residential Plot, k-4/21 D Model Tower-II, New Delhi</t>
  </si>
  <si>
    <t>Residential Property at E-4/21 D, Model Town-II, New Delhi</t>
  </si>
  <si>
    <t>Mrs Anita Jain.</t>
  </si>
  <si>
    <t>Commercial Shop No. A-7, 6th floor, aggarwal, Netaji Subhash Place, Centrel, Wazirpura New Delhi</t>
  </si>
  <si>
    <t>Commercial Unit Plot No. A-7, Unit no. 601, 6th floor, Aggarwal corporate heights, Netaji Subhash Place, Dist centre, Wazirpura New Delhi</t>
  </si>
  <si>
    <t>M/s Shima Holdings</t>
  </si>
  <si>
    <t>Commercial Shop No. 2nd Floor, Central Square complex, Manohar Lal Khurana Marg, Bara Hindu Rao, Delhi</t>
  </si>
  <si>
    <t>Commercial space at P-3-254, 2nd floor, pool Bangash, Block A in plaza-3, Central Square Complex, Plot No 20, situated in Manohar Lal Khurana Marg, Bara Hindu Rao, Delhi</t>
  </si>
  <si>
    <t>84.171 Sq. Mtrs./906 Sq feet.</t>
  </si>
  <si>
    <t>Manohar Lal Khurana Marg</t>
  </si>
  <si>
    <t>Commercial Shop 5th Floor, Surya Shopping Mall, Centre, Manglam Place, Sector-3, Rohini, Delhi</t>
  </si>
  <si>
    <t>Commercial Property of 5th floor, Vikas Surya Shopping Mall, Plot No. 18, District Centre, Manglam Place, Sector 3, Rohini, Delhi</t>
  </si>
  <si>
    <t>Manglam Place</t>
  </si>
  <si>
    <t>Commercial Shop no. SH-1, 2nd Floor, Vardhman Grand Plaza, Sector-3, Centre, Manglam Place, outer Ringh Road, Rohini Delhi</t>
  </si>
  <si>
    <t>Commercial Space No. SH-1, 2nd Floor, Vardhman Grand Plaza, Tower - A, Plot-07, Sector-3, Distt. Centre, Manglam Place, Outer Ring Road, Rohini, Delhi</t>
  </si>
  <si>
    <t>Residential Flat, 2nd Floor, Plot No. 8, Block No. 3, Asaf Ali Road, New Delhi</t>
  </si>
  <si>
    <t>Property bearing No 2517/X, 2nd Floor, plot No. 8, Block No. 3, Khasra No 856/195-196, Asaf Ali Road, New Delhi</t>
  </si>
  <si>
    <t>M/s J S Medimax Pvt. Ltd</t>
  </si>
  <si>
    <t>Residential Flat, 2nd floor, tower no. J3, Kingsbury Flat Complex, Kundli, Nangal Kalan, Aterna, Patla, Rasoi, Badkhalsa, Jakholi Rai, Sonepat (Haryana)</t>
  </si>
  <si>
    <t>Unit No. 203, on 2nd floor, Tower no. J3, Multi sotreyed building "Kingsbury Flat Complex" TDI City Kundli Situated in the revenue estate of village Kundli, Nangal Kalan, Aterna, Patla, Rasoi, Badkhalsa and Jakholi and Sersa Situated With Tehsil Rai, Distt. Sonepat (Haryana).</t>
  </si>
  <si>
    <t>Mr. Jitender Nalwa</t>
  </si>
  <si>
    <t>117.42 Sq. Mtrs.</t>
  </si>
  <si>
    <t>M/s NDT Trade House Pvt Ltd</t>
  </si>
  <si>
    <t>Residential Plot, Mauja Mitnaul, Tehsil Hodal, Palwal, Haryana.</t>
  </si>
  <si>
    <t>Land Situated at Khewat no 99/104, mustil no 51, kila No. 13/3/1/1 (0-12), and kila no 8/1/1/4 (1-9), 2 kanal 1 Marla situated at Mauja Mitnaul, Tehsil Hodal, Palwal, Haryana. Boundries as per sale deed</t>
  </si>
  <si>
    <t>Gyanwati</t>
  </si>
  <si>
    <t>Mauja Mitnaul</t>
  </si>
  <si>
    <t>Land Situated at 7/2/1 (2 - 0), 2 kanal situated at Mauja Mitnaul, tehsil Hodal, Palwal, Haryana.</t>
  </si>
  <si>
    <t>Shri Vijay pal.</t>
  </si>
  <si>
    <t>Residential Plot, no. 52, Najafgarh Road- Industrial Area, Rama Road, New Delhi</t>
  </si>
  <si>
    <t>Land comprised in and together will all and singular the structures and erections thereon, both present and future on the plot at 52, Najafgarh Road- Industrial Area, Rama Road, New Delhi</t>
  </si>
  <si>
    <t xml:space="preserve">M/s Sethi &amp; Co. </t>
  </si>
  <si>
    <t>383 Sq. yards</t>
  </si>
  <si>
    <t>Najafgarh Road</t>
  </si>
  <si>
    <t>Residential Flat Office No. 4A/9, 4th Floor, Crown Plaza, sector-15, Main Mathura Road, Faridabad, Haryana.</t>
  </si>
  <si>
    <t>Immovable property bearing office No 4A/9, 4th floor, Crown Plaza, Plot No. 27 &amp; 28, sector-15-A Main Mathura Road, Faridabad, Haryana.</t>
  </si>
  <si>
    <t>main Mathura Road</t>
  </si>
  <si>
    <t>Residential Flat Office No. 4A/1, 4th Floor, Crown Plaza, sector-15, Main Mathura Road, Faridabad, Haryana.</t>
  </si>
  <si>
    <t>Immovable property bearing office No. 4A/1, Fourth Floor, Crown Plaza, Plot No. 27 &amp; 28, Sector -15-A, main mathura road, Faridabad, Haryana.</t>
  </si>
  <si>
    <t>827 Sq Feet.</t>
  </si>
  <si>
    <t>Residential Flat Office No. 4A/12, 4th Floor, Crown Plaza, sector-15, Main Mathura Road, Faridabad, Haryana.</t>
  </si>
  <si>
    <t>Immovable property bearing office no 4A/12, fourth floor, crown plaza, plot no 27 &amp; 28, sector-15-A, Main Mathura Road, Faridabad, Haryana.</t>
  </si>
  <si>
    <t>509 Sq. Feet</t>
  </si>
  <si>
    <t>Residential Plot, Village Nagaula, Aligarh-Anoopsahar Road, Tehsil Koil, Aligarh, UP</t>
  </si>
  <si>
    <t>Immovable Property bearing Khata  No. 19, Gata No. 593, Village Nagaula, Aligarh-Anoopsahar Road, Tehsil - Koil, District-Aligarh, UP</t>
  </si>
  <si>
    <t>8447 Sq. mtrs.</t>
  </si>
  <si>
    <t xml:space="preserve">Nagaula </t>
  </si>
  <si>
    <t>Residential plot, Khasra 168, 11 th Km stone, Aligarh-Delhi GT Road, Pachpeda, Village Koreh Rustampur, Tehsil-Ghabana, District-Aligarh, UP</t>
  </si>
  <si>
    <t>Factory land &amp; building and plant and machinery at Khata No. 168. Khasra NO. - 485, 11th KM stone, Aligarh - Delhi GT Road, Pachpeda, Village-Koreh Rustampur, Tehsil-Ghabana, District-Aligarh, UP.</t>
  </si>
  <si>
    <t>Residnetial Flat, third floor, devika Towers, Chander Nagar, Ghaziabad, UP</t>
  </si>
  <si>
    <t>All that part and parcel of Property at third floor Flat/Commercial office bearing No. 311 &amp; 312 on plot No. 4A &amp; 4B commercial complex, Devika Towers, Chander Nagar, Ghaziabad, UP</t>
  </si>
  <si>
    <t xml:space="preserve">Inustrial , Village Khijuri, Tehsil Deharuhera, Distt. Rewari Haryana. </t>
  </si>
  <si>
    <t>EMG of industrial unit/service centre on Khewat No. 87 Khatoni No. 100, Mustil No. 20, kila no 21/2/2 (0-17), 22/1/2 (1-9), Mustil No 34 kila No. 1/2 (2 - 2), 2/1 (3- 6) 10/1 (2-2), village Khijuri, Tehsil Deharuhera, Distt. Rewari Haryana.</t>
  </si>
  <si>
    <t xml:space="preserve">Rewari </t>
  </si>
  <si>
    <t>Khijuri</t>
  </si>
  <si>
    <t>Mrs. Manjari Agarwal</t>
  </si>
  <si>
    <t>Residential Plot, Tehara, Agra</t>
  </si>
  <si>
    <t xml:space="preserve">Open land/plot Khasara No. 751/2, 751/3, 751/4, Village Tehara, District Agra. </t>
  </si>
  <si>
    <t>Sanjay Agarwal HUF through karta Sanjay Agarwal.</t>
  </si>
  <si>
    <t>21683 Sq. Meter</t>
  </si>
  <si>
    <t>Tehra</t>
  </si>
  <si>
    <t>Residential Plot, National Highway- 3, Tehra, Kheragragh, Agra</t>
  </si>
  <si>
    <t>Open land no. 813, 814, 815 &amp; 819, situated at Agra-Gwalior National Highway-3, Village Tehra, Tehsil-Kheragragh, Dist. Agra</t>
  </si>
  <si>
    <t>Manjari Agarwal W/o Sanjay Agarwal.</t>
  </si>
  <si>
    <t>1.6841 hecters</t>
  </si>
  <si>
    <t xml:space="preserve">Residential Plot, PU - 108 Pitampura, Delhi-110034 </t>
  </si>
  <si>
    <t xml:space="preserve">Residential Property bearing No PU-108 Pitampura, Delhi - 110034 </t>
  </si>
  <si>
    <t>Mr Jawahar Singh</t>
  </si>
  <si>
    <t>253 Sq. Mts.</t>
  </si>
  <si>
    <t>pitampura</t>
  </si>
  <si>
    <t>Residential Plot, Block I, Palam Vihar, Gurugram.</t>
  </si>
  <si>
    <t>Residential property at Plot No. 878 Block I at palam vihar gurugram.</t>
  </si>
  <si>
    <t>Residential Plot S.No 43/2, Main Road, Bhojpur, Pohri Tehsil Pohri, Shivpuri MP</t>
  </si>
  <si>
    <t xml:space="preserve">3.25 hectares of land at S.No. 43/2 Peepar Dhar Main Road Village Bhojpur Pargana and Tehsil Pohri District Shivpuri MP </t>
  </si>
  <si>
    <t>Raveesh Vats and Raveen Vats</t>
  </si>
  <si>
    <t>Residential Plot S.No. 43/1, Main Road, Bhojpur, Pohri Tehsil Pohri, Shivpuri MP</t>
  </si>
  <si>
    <t>3.25 Hectares of land at S.No. 43/1 peepar Dhar main road village bhojpur pargana and tehsil pohri district shivpuri MP</t>
  </si>
  <si>
    <t>Shashi Singhal</t>
  </si>
  <si>
    <t>Residential Plot S.NO. 35/2 , Main Road, Bhojpur, Pohri Tehsil Pohri, Shivpuri MP</t>
  </si>
  <si>
    <t>2.17 hectares of land at S.No. 35/2 Peepar Dhar Main Road Village Bhojpur Pargana and tehsil phori district shivpuri MP.</t>
  </si>
  <si>
    <t>Sheela Singh</t>
  </si>
  <si>
    <t>Residential Plot S.No. 35/1, Main Road, Bhojpur, Pohri Tehsil Pohri, Shivpuri MP</t>
  </si>
  <si>
    <t>2.17 hectares of land at S.No. 35/1 Peepar Dhar Main Road Village Bhojpur Pargana and tehsil phori district shivpuri MP.</t>
  </si>
  <si>
    <t>Residential Plot S.No. 44/2, Main Road, Bhojpur, Pohri Tehsil Pohri, Shivpuri MP</t>
  </si>
  <si>
    <t>0.77 hectares of land at S.No. 44/2 Peepar Dhar Main Road Village Bhojpur Pargana and tehsil phori district shivpuri MP.</t>
  </si>
  <si>
    <t>Residential Plot S.No. 44/4, Main Road, Bhojpur, Pohri Tehsil Pohri, Shivpuri MP</t>
  </si>
  <si>
    <t>0.77 hectares of land at S.No. 44/4 Peepar Dhar Main Road Village Bhojpur Pargana and tehsil phori district shivpuri MP.</t>
  </si>
  <si>
    <t>Residential Plot S.No. 42/2, Main Road, Bhojpur, Pohri Tehsil Pohri, Shivpuri MP</t>
  </si>
  <si>
    <t>1.16 hectares of land at S.No. 42/2 Peepar Dhar Main Road Village Bhojpur Pargana and tehsil phori district shivpuri MP.</t>
  </si>
  <si>
    <t>Residential Vilage mundka, Delhi-110041</t>
  </si>
  <si>
    <t>Property out of khasra No. 73/8/1/, 13/2, village mundka, delhi-110041</t>
  </si>
  <si>
    <t>Ved Prakash Aggarwal</t>
  </si>
  <si>
    <t>Industrial Plot No. 4, Patparganj, Area complex, Delhi-110092</t>
  </si>
  <si>
    <t>The Mahavir Ice Mills [P] Ltd.</t>
  </si>
  <si>
    <t>2000 Sq. Meters</t>
  </si>
  <si>
    <t>Patparganj</t>
  </si>
  <si>
    <t>Industrial Plot no.-3 Patpargaj Industrial area Complex Delhi.</t>
  </si>
  <si>
    <t xml:space="preserve">Immovable property being Plot No. 3, Patparganj Industrial Area Complex, Delhi. </t>
  </si>
  <si>
    <t>Commercial shop, Pvt no. 1 &amp; 2 Gali No 23 &amp; 24, Block - P, Naiwala, Beadon pura, karol Bagh, New Delhi-110005</t>
  </si>
  <si>
    <t>All that part and parcel of ground Floor commercial shop bearing PVT no. 1 &amp; 2 (without roof rights) on property bearing municipal no 2728, ward no XVI, Built on Plot/Khasra No. 25, Gali No 23 &amp; 24, Block-P, situated at Naiwala Estate, Beadon Pura, Karol Bagh, New Delhi-110005.  On the North : Gali No. 24, On the south: Gali No. 23, on the east: Property MPL No. 2729, On the west Property MPL No. 2727</t>
  </si>
  <si>
    <t>Commercial shop, Pvt. NO. 3 &amp; 4, Gali No 23 &amp; 24, Block - P, Naiwala, Beadon pura, karol Bagh, New Delhi-110005</t>
  </si>
  <si>
    <t>All that part and parcel of ground floor commercial shops (without roof rights) bearing Pvt No. 3 &amp; 4 on property bearing Municipal No. 2728, Ward No XVI, Built on Plot/Khasra No. 25, Gali No. 23 &amp; 24, Block P, Situated at Naiwala Estate, Beadon Pura, Karol Bagh, New Delhi-110005. On the north : Gali No. 24, on the south: Gali No. 23, on the east: Property MPL no. 2729, on the west Property MPL No. 2727</t>
  </si>
  <si>
    <t>Commercial shops, Pvt Nos 8, 9, 10, Khasra No. 25, Naiwala Estate Beadon Pura, karol Bagh, New Delhi-110005</t>
  </si>
  <si>
    <t>Ground Floor Commercial shops (without Roof rights), Portions bearing Pvt Nos 8, 9, 10 on property bearing Municipal No 2728, Ward No. XVI, Built on Plot/Khasra No 25, Gali no. 23 &amp; 24, Situated at Naiwala Estate Beadon Pura, Karol Bagh, New Delhi-110005</t>
  </si>
  <si>
    <t>406.82 Sq. ft.</t>
  </si>
  <si>
    <t xml:space="preserve">Residential flat , 4th floor, Sector - 48, Sohana Road, Gurugram, Haryana. </t>
  </si>
  <si>
    <t>All that piece and parcel of unit No. 404 - A, 404- B, 4TH floor without roof rights, weldone tech park sector 48 Sohana Road, Gurugram Haryana.</t>
  </si>
  <si>
    <t>M/s Raj BuildCon Construction Ltd.</t>
  </si>
  <si>
    <t>2688 Sq. ft</t>
  </si>
  <si>
    <t>Commercial, First floor, Property No. G 8 south extension - 1 New Delhi - 110049</t>
  </si>
  <si>
    <t>Commercial Property being rear side portion at First Floor situated at Property No- G 8 South Extension-1 New Delhi-110049.</t>
  </si>
  <si>
    <t>Commercial, Second Floor, Property No. G 8 south extension - 1 New Delhi - 110049</t>
  </si>
  <si>
    <t>Commercial Property being rear side portion at Second Floor Situated at Property , No - G 8 south extension - 1 New Delhi-110049</t>
  </si>
  <si>
    <t>Smt Harsh Sehgal W/o. Sh. Dinesh Sehgal</t>
  </si>
  <si>
    <t>450 Sq. ft.</t>
  </si>
  <si>
    <t>Residential Flat, Groudn floor and first Floor, South extension - 1, New Delhi-110049</t>
  </si>
  <si>
    <t>Plot No. H-64, (Ground Floor and First Floor without roof rights) South Extension - 1, New Delhi - 110049.</t>
  </si>
  <si>
    <t>Mangat Ram Nand Kishore</t>
  </si>
  <si>
    <t>Residential Plot, Property No. 31, New Anaj Mandi Ballabgarh, Faridabad, Haryana 121004</t>
  </si>
  <si>
    <t>Property No 31 New Anaj Mandi Ballabgarh Faridabad, Haryana 121004</t>
  </si>
  <si>
    <t>New Anaj Mandi</t>
  </si>
  <si>
    <t>Mr Amit Jacob Singh &amp; MS shabnam</t>
  </si>
  <si>
    <t>Residential Flat, ground Floor, plot no. 67 pocket 12, sector 20 rohini Delhi-110085</t>
  </si>
  <si>
    <t>Residential Flat on ground floor situated at without roof right plot no 67 Pocket 12, Sector 20 Rohini Delhi-110085</t>
  </si>
  <si>
    <t>Amit Jacob Singh and Shabnam Singh</t>
  </si>
  <si>
    <t>Residential Plot, Block-2 (sector-2, T.H.A), Sector-05, Rajendra Nagar, Ghaziabad, Uttar Pardesh</t>
  </si>
  <si>
    <t>Built up Property bearing no 02/72, Block-2, (Sector-2, T.H.A), Sector-05, Rajendra Nagar, Ghaziabad, Uttar Pradesh</t>
  </si>
  <si>
    <t xml:space="preserve">Residential Plot </t>
  </si>
  <si>
    <t>Residential Flat, first floor, Grand savanna, raj nagar extn., noor nagar, ghaziabad. Up</t>
  </si>
  <si>
    <t>Flat No. F-102, First Floor, Tower No F "Grand Savanna" Raj Nagar Extn, NH-58, Village-Noor Nagar, Pargana Loni, Tehsil &amp; Distt. Ghaziabad, UP. Bounded as: East: Entrance of Flat/Common Corridor, West: Other Flat, North: Open Area/Park Beyond the road, South: Flat No. F-101</t>
  </si>
  <si>
    <t>Smt Pallavi Bhardwaj</t>
  </si>
  <si>
    <t xml:space="preserve">Residential Plot,  gopiput, matiapada, S.R. Jatni, Delanga, Puri, Bhubaneswar, Orissa. </t>
  </si>
  <si>
    <t>Immovable Property Factory Land &amp; Building at Kissam - Gharbari, Mouza, Godiput, Matiapada, S.R. Jatni, tehsil - Delanga, District - Puri, District Sub-Registrar, Bhubaneswar, Orissa.</t>
  </si>
  <si>
    <t>Smt. Sumitra Mohapatra</t>
  </si>
  <si>
    <t>1,24,015.32 Sq.ft</t>
  </si>
  <si>
    <t>Godiput, Matiapada</t>
  </si>
  <si>
    <t>Residential Flat, 8th Floor, BDI sunshine city, saidpur, alwar By pass raod, bhiwadi, tijara, alwar, rajasthan.</t>
  </si>
  <si>
    <t>Flat No 812, Tower-Sapphire-I, 8th Floor, having super builtup situated at BDI Sunshine City, Village Saidpur, Alwar Bypass Road, Bhiwadi, Tehsil Tijara, Distt. Alwar, Rajasthan.</t>
  </si>
  <si>
    <t xml:space="preserve">Saidpur </t>
  </si>
  <si>
    <t>Residential Plot, municipal ward no. 13, Saraswati Hospital lane, Vishnu Nagar, Gohana, sonipat, haryana.</t>
  </si>
  <si>
    <t xml:space="preserve">Vacant residential plot Situated under municipal ward no 13, Saraswati Hospital lane, Vishnu Nagar, Near Bus Stand Gohana, District-Sonipat, Haryana. Bounded as: North: Other Property, South: </t>
  </si>
  <si>
    <t>Vishnu Nagar</t>
  </si>
  <si>
    <t>Basement, plot no. 62, Sukhdev Vihar, New Delhi - 110025</t>
  </si>
  <si>
    <t>Entire Basement along with 10% undivided indivisible and in impartible ownership rights in plot No. 62, Sukhdev Vihar, New Delhi 110025</t>
  </si>
  <si>
    <t xml:space="preserve">Basement </t>
  </si>
  <si>
    <t>Residential Plot, Ground Floor, No. 62, Jullena Co-operative building house society, sukhdev vihar, new Delhi 110025</t>
  </si>
  <si>
    <t xml:space="preserve">Entire Ground Floor Including Front Lawn and rear Court Yard, one servant quarter with WC on the top Terrace and one car parking space in the common drive say inside the building and the same adjoining drive way forming part of front court yard along with 30% undivided indivisible and in impartble ownership riths in the plot of land bearing No. 62, situated in layout plan sarai Jullena Co-Operative Building House Society in the colony known as sukhdev Vihar, New Delhi 110025, </t>
  </si>
  <si>
    <t>444.40 Sq. yards</t>
  </si>
  <si>
    <t>Commercial Shop No.2 Mithai Pul, Teliwara, sardar Bazar Delhie-110006</t>
  </si>
  <si>
    <t>EM of shop NO 2 in property no 186, situated at gali niwali, Mithai Pul, Teliwara, Sardar Bazar, Delhi-110006</t>
  </si>
  <si>
    <t>31 sq. Yards</t>
  </si>
  <si>
    <t>Mithai Pul</t>
  </si>
  <si>
    <t>Commercial Shop, Subhash Nagar, Karol Bagh, New Delhi-110005</t>
  </si>
  <si>
    <t>Residential cum commercial property municipal No. T-2539, Situated at Subhash Nagar, Karol Bagh, New Delhi-110005</t>
  </si>
  <si>
    <t>Subhash Nagar</t>
  </si>
  <si>
    <t>Residential Plot, Khasra NO. 245, Ground Floor and First Floor, West Sagarpur, Delhi-110046.</t>
  </si>
  <si>
    <t>All that piece and parcel of plot of land bearing no 5/245 out of khasra no 245 entire ground and first Floor, Gali No 4, West Sagarpur, Delhi-110046. On the north : Gali, on the south: Road, on the East: Other property, on the west : other property</t>
  </si>
  <si>
    <t>delhi</t>
  </si>
  <si>
    <t>Residential Flat, 3rd Floor, khasra No. 11, Killa No. 7, 14, 17 and 24, mansa ram Park, uttam nagar, new delhi-110059.</t>
  </si>
  <si>
    <t>All that piece and parcel of residential Property D-12, 3rd Floor (with terrace right), Front Side, Khasra No. 11, Killa No. 7, 14, 17 and 24, Mansa Ram Park, Uttam Nagar, New Delhi - 110059. Bounded as : North - Other's Plot, South - Other's Plot, East - Road, West: - Rem. portion of plot</t>
  </si>
  <si>
    <t>75 Sq. yards</t>
  </si>
  <si>
    <t>Mansa Ram Park</t>
  </si>
  <si>
    <t>Residential Plot, Property D-12, 2nd floor, mansa ram park, uttam Nagar, New Delhi-59</t>
  </si>
  <si>
    <t>All that piece and parcel of residential property D-12, 2nd Floor, Front side, Khasra No. 11, Killa No. 7, 14, 17 and 24, Mansa Ram Park, Uttam Nagar, New Delhi-59</t>
  </si>
  <si>
    <t>75 Sq. yds.</t>
  </si>
  <si>
    <t>Residential Plot, Gali no. 1A, Swatantra Nagar, Narela, New Delhi.</t>
  </si>
  <si>
    <t>All that part and parcel of Property No. R-792, Gali no. 1A, Swatantra Nagar, Narela, New Delhi. Bounded as: North - Other Property, South: Entrance/Gali No. 1A, East - Other Property, West: - other property</t>
  </si>
  <si>
    <t>Residential plot</t>
  </si>
  <si>
    <t>Swatantra Nagar</t>
  </si>
  <si>
    <t>Residential Flat, 34rd floor, vinayaka ananthmayi apartments, desam, Nadama, Kanayannur, Kerla.</t>
  </si>
  <si>
    <t xml:space="preserve">All that piece and parcel of residential Property 1/4th undivided share of 21.670 cents  (8.77 Acres) of land in Sy. No. 356/1 of Error Desom, Nadama Village and Apartment No. V/281-D on the 34rd Floor of the Apartment Complex named vinayaka Ananthmayi Apartments, Eroor Desam, Nadama Village, Kanayannur Taluk, Ernakulam, Kerla having a plinth. right to use the common area and facilities Including car parking area. </t>
  </si>
  <si>
    <t>1370 Sq. Ft.</t>
  </si>
  <si>
    <t>Kanayannur Taluk</t>
  </si>
  <si>
    <t>Nadama</t>
  </si>
  <si>
    <t>M/s Clifton Springs Hospital Pvt. Ltd.</t>
  </si>
  <si>
    <t>Residential Plot, parnala, Bahadurgarh, jhajjar, haryana.</t>
  </si>
  <si>
    <t>All that piece and parcel of land and building-Residential. Situated at Khewat No. 697/587, Khata No. 918, Khasra/Kila No. 355 (3 - 0), Village Parnala, Tehsil Bahadurgarh, Dist. Jhajjar, Haryana.</t>
  </si>
  <si>
    <t>Mr. Manjeet Singh</t>
  </si>
  <si>
    <t>Parnala</t>
  </si>
  <si>
    <t>M/s Dwarka Prasad Mittal Education Society For Harmony</t>
  </si>
  <si>
    <t>residential Plot, IOC petrol pump, MZN bye pass, bibipur, Muzaffarnagar, UP.</t>
  </si>
  <si>
    <t>All that piece and parcel of Leashold institutional property (Land &amp; Building). Khasra NO. 300 M, 301 &amp; 302 adjacent to IOC petrol Pump, MZN bye Pass, Village Bibipur, Muzaffarnagar, UP.</t>
  </si>
  <si>
    <t>M/s Dwarka Education Pvt. Ltd.</t>
  </si>
  <si>
    <t>26934.60 Sq. Mtrs</t>
  </si>
  <si>
    <t>Bibipur</t>
  </si>
  <si>
    <t>M/s P R Fasteners Pvt Ltd.</t>
  </si>
  <si>
    <t>Residential Plot No. 739, Sec-23 A, DLF Regency Park 2, Gurugram, Haryana.</t>
  </si>
  <si>
    <t>All that piece and parcel of Residential House situated at Plot No. 739 P, Sec-23 A, DLF Regency Park 2, Gurugram, Haryana.</t>
  </si>
  <si>
    <t>Sh. Sanjay Verma</t>
  </si>
  <si>
    <t>Residential Flat No. 445, LIG Flat, first Floor, Sector-21 D, Housing board colony, Faridabad-121012. Haryana</t>
  </si>
  <si>
    <t>all that piece and parcel of Residential Property No. - 445, LIG flat, first Floor, Sector-21 D, Housing board colony, Faridabad-121012, Haryana</t>
  </si>
  <si>
    <t>housing Board Colony</t>
  </si>
  <si>
    <t>Basement, Ground floor, new Jaffarbad, shahdara, Delhi-110032</t>
  </si>
  <si>
    <t>free hold portion of property on the basement floor covered, ground floor, Tarrace right and rights up to the ceilling level only built on plot. Property no. B-57, Situated in the layout plan of residential colony, New Jaffarbad, Illaqa Shahdara, Delhi-110032</t>
  </si>
  <si>
    <t>79.75 Sq. mtrs.</t>
  </si>
  <si>
    <t>Mr. Prashant Singh Parihar S/o Mr. Rajendra Singh Parihar</t>
  </si>
  <si>
    <t>Residential Flat, third floor, Arawali, Sector-52, noida, Gautam Budh Nagar, UP</t>
  </si>
  <si>
    <t>Residential LIG Flat no. 105 d, Third floor, Block-D-1, Arawali Apartments Situated at Sector-52, Noida, Distt. Gautam Budh Nagar, UP</t>
  </si>
  <si>
    <t>Commercial Shop, Sikanderpur Ghosi Mehrauli, Gurugram, Road Tehsil and Gurugram-122002. Haryana</t>
  </si>
  <si>
    <t>commercial property/Unit NO. 908, having super built up. (On 9th floor, Tower-B, Situated at Global Business Park, Within the Revenue estate of village sikanderpur Ghosi Mehrauli-Gurugram Road Tehsil and District Gurugram-122002, Haryana.</t>
  </si>
  <si>
    <t>1932 Sq. fts</t>
  </si>
  <si>
    <t xml:space="preserve">M/s Beta Medikit Private Limited </t>
  </si>
  <si>
    <t>Residential Plot, No. 53, Block-B DDA Colony, new Zafrabad, Shahdra, Delhi</t>
  </si>
  <si>
    <t>Residential Property on Free Hold Plot No-53, Block-B, DDA Colony, situated in New Zafrabad, illaqa Shahdra, Delhi.</t>
  </si>
  <si>
    <t>Sh. Mohd Farroq Saifi S/o Sh. Mohd.</t>
  </si>
  <si>
    <t xml:space="preserve">140 Sq. mtr. </t>
  </si>
  <si>
    <t>Zafrabad</t>
  </si>
  <si>
    <t>Residential Plot, Plot no. 3 - A, panchlok Colony, Agrola, Ghaziabad, UP-201102.</t>
  </si>
  <si>
    <t>All that piece and parcel of, free hold plot No. 3-A, along with the rights of construction up to the last story, out of khasra no. 226 situated at Panchlok Colony, Village AGROLA, pargana Loni, Tehsil and District Ghaziabad, U.P.-201102. Bounded as:- North: Entrance/ Road, south: other plot, east : Mr suraj Plot No. 280, West: Other Plot</t>
  </si>
  <si>
    <t>Agrola</t>
  </si>
  <si>
    <t>M/s Goldenline Infrastructure Private Limited</t>
  </si>
  <si>
    <t>Commercial Shop FOF-6, Gold Souk, C-Block, Sushank Lok, Phase-I, Gurugram-122002, Haryana</t>
  </si>
  <si>
    <t>All that part and parcel of the equitably mortgaged of commercial  mortgaged of commercial Property situated at Shop bearing No. FOF-6, on the fourth Floor, situated at commercial complex known as gold souk, C-block, sushank Lok, phase-I, Gurugram-122002, Haryana.</t>
  </si>
  <si>
    <t>Phase I</t>
  </si>
  <si>
    <t>Mr. Ravinder Gera</t>
  </si>
  <si>
    <t xml:space="preserve">Hyundai Xcent </t>
  </si>
  <si>
    <t>Hyundai Xcent, Vehicle NO. DL1ZA4385 Hyundai Motor India Ltd. Xcent VTVT Motor Cab Chasis No. MALA741CLGM191008, Engine No. G4LAGM069005</t>
  </si>
  <si>
    <t>Safdarjung</t>
  </si>
  <si>
    <t>Mr. Aqueem Sheikh S/o Mr. Laiq Sheikh and Mrs. Reshma W/o Mr Aqueem Sheikh</t>
  </si>
  <si>
    <t>Residential Plot, H.no. 212, Camphor State Colony, Rampur Road, Breilly, U.P.-243502</t>
  </si>
  <si>
    <t>H.no. 212, Camphor State Colony, Rampur road, Bareilly, U.P. - 243502</t>
  </si>
  <si>
    <t>Mr. Aqueem Sheikh S/o Mr Laiq Sheih.</t>
  </si>
  <si>
    <t>68.96 Sq. Mtr.</t>
  </si>
  <si>
    <t>Rampur Road</t>
  </si>
  <si>
    <t>Mr. Kafeel Sheikh S/o Mr Laiq Sheikh</t>
  </si>
  <si>
    <t>M/s Royal Trading Company Prop:</t>
  </si>
  <si>
    <t>Residential Flat, 2nd Floor, Sweta Apartment, Rajendra Nagar, Sector-2, Ghaziabad. UP.</t>
  </si>
  <si>
    <t>Flat No. L 105, 2nd Floor, Plot No. 3/144, Sweta Apartment, Rajendra Nagar, Sector-2, Ghaziabad, U.P.</t>
  </si>
  <si>
    <t>Mr Sajid Chaudhary S/o Mr Hakim Ali.</t>
  </si>
  <si>
    <t>35.00 Sq. mtrs</t>
  </si>
  <si>
    <t xml:space="preserve">M/s Kumar Agencies </t>
  </si>
  <si>
    <t>Industrial, Mauza charba, Pargana Pachwadoon, Tehsil Vikasnagar &amp; District Dehradun-248001. Uttarakhand</t>
  </si>
  <si>
    <t>All that piece and parcel of Equitable mortgage over immovable Industrial Plot forming part of khasra No. 857, Khasra No. 858 min. Situated at Mauza Charba, pargana Pachwadoon, Tehsil Vikasnagar&amp; Distric Dehradun-248001 (Uttarakhand) or thereabout, together with all present and future structure  thereon or therabout, together with all fittings and figures therein, affixed to the earth or permanently affixed to something attached to the earth in present and future. Bounded side. towards West: land of tara, Towards north: Land of mehnat, Sadhuram, Shri Bhagirath and others, Towards south: therafter land of Shaswat cable inustries. Together with all strucutres and machinery, if any affixed to earth or permanently affixed to something attached to the earth and all easementary/mamool rights annexed thereto.</t>
  </si>
  <si>
    <t xml:space="preserve">M/s Garg Industries </t>
  </si>
  <si>
    <t>2310 Sq. Mts.</t>
  </si>
  <si>
    <t>Vikas Nagar</t>
  </si>
  <si>
    <t>Sandeep Kumar</t>
  </si>
  <si>
    <t>Residential Flat, Second Floor, Greater Pallav Puram Colony, Roorkee Road Meerut.</t>
  </si>
  <si>
    <t>Second Floor flat, Part of plot No. 18, Greater Pallav Puram Colony, Roorkee Road Meerut.</t>
  </si>
  <si>
    <t>Greater Pallav Puram Colony</t>
  </si>
  <si>
    <t>Nirmala Devi</t>
  </si>
  <si>
    <t>Residential Flat, Ground Floor, Village Nagla Sher, Alias Jainpur, Meerut</t>
  </si>
  <si>
    <t>Residential Flat on Ground Floor, Bearing No. 45 Part of complete multi storeyed residential complex known as 'Bhagwati Kunj' in Khasra No. 348, situated at Hapur Bye Pass Revenue Office, Village Nagla Sher Khan Alias Jainpur, Tehsil &amp; District Meerut.</t>
  </si>
  <si>
    <t>Nagla</t>
  </si>
  <si>
    <t>Shahid S/o Amiruddin</t>
  </si>
  <si>
    <t>Residential Plot, Dr. Ram Manohar Lohia, Nagar Avashiya Yojna, Meerut.</t>
  </si>
  <si>
    <t>House bearing municipal no L-423, situated at pocket L, Dr. Ram Manohar Lohia, Nagar Avashiya Yojna, Meerut.</t>
  </si>
  <si>
    <t>Nagar Avashiya Yojna</t>
  </si>
  <si>
    <t>Shifa Textile Traders</t>
  </si>
  <si>
    <t>Residential Plot, Moh Takia Moti shah, Near, Sarai, Railway Crossing Amroha (UP).</t>
  </si>
  <si>
    <t>Plot situated at Khasra NO. 3971 Aa &amp; 3791 B, Moh Takia Moti Shah Near Kakar Sarai Railway Crossing Amroha (UP).</t>
  </si>
  <si>
    <t>Takia Moti Shah</t>
  </si>
  <si>
    <t>M/s Golden Star Brass Store</t>
  </si>
  <si>
    <t xml:space="preserve">Residential Plot, House No. 82, Mohalla Lal Masjid, Amroha. (UP) </t>
  </si>
  <si>
    <t>Double storied Residential House No. 82, Mohalla Lal Masjid, Amroha (UP)</t>
  </si>
  <si>
    <t>Mohalla Lal Masjid</t>
  </si>
  <si>
    <t>Badal Rstaurant</t>
  </si>
  <si>
    <t>Residential Plot,  naksua, Faridpur, Bareilly.</t>
  </si>
  <si>
    <t>Property to the extent situated at Khasra No. 05 in village naksua, paragana and tehsil Faridpur, District Bareilly.</t>
  </si>
  <si>
    <t>650.72 Sq. Yards</t>
  </si>
  <si>
    <t>Naksua</t>
  </si>
  <si>
    <t>Rizwan Khan</t>
  </si>
  <si>
    <t>Residential Plot,  moh swaley nagar nawadia, Phool Bagh, Bareilly.</t>
  </si>
  <si>
    <t>Residential Property land and building to an extent situated at Moh Swaley Nagar Nawadia, Phool Bagh distt Bareilly.</t>
  </si>
  <si>
    <t>Mr Rizwan Khan S/o Anwar Khan</t>
  </si>
  <si>
    <t>83.61 Sq. Meter</t>
  </si>
  <si>
    <t>Moh Swaley Nagar Nawadia</t>
  </si>
  <si>
    <t>Residential Property land and building to an extent moh swaley Nagar Nawadia, Phool Bagh Distt Bareilly</t>
  </si>
  <si>
    <t>Mr Imran Khan S/o Anwar Khan</t>
  </si>
  <si>
    <t>83.61 Sq.Meter</t>
  </si>
  <si>
    <t>Fayyazuddin</t>
  </si>
  <si>
    <t>Residential Plot, Khasra No. 856, Surkha Chawani, Bahar Chungi, Bareilly</t>
  </si>
  <si>
    <t>Residential Property to the situated at part of khasra No 856 in village Surkha Chawani, Bahar Chungi (Hartmann Crossing to Kodesia Crossing Eastern Part), Bareilly</t>
  </si>
  <si>
    <t>167.21 Sq. Meter</t>
  </si>
  <si>
    <t>Surkha Chawani</t>
  </si>
  <si>
    <t>M/s J. K. Automobiles</t>
  </si>
  <si>
    <t>Residential Plot, H.No - 464, Mohalla Shakti Nagar, Gandhi Road, Near Chaudausi Bai Vidya Mandir, Chandausi, Sambhal, Uttar Pardesh</t>
  </si>
  <si>
    <t>Property situated at H No-464 (Ground floor and first Floor and mumly) Mohalla Shakti Nagar, Gandhi Road, Near Chaudausi Bai Vidya Mandir, Chandausi, Distt Sambhal, Uttar Pradesh</t>
  </si>
  <si>
    <t>Sambhal</t>
  </si>
  <si>
    <t>Gandhi Road</t>
  </si>
  <si>
    <t xml:space="preserve">Jai Parwati Trading Company </t>
  </si>
  <si>
    <t>Residential Plot, Khasra No. 282, Neher Singh Pehalwan ka ghar, siwaya Zamalullapur, Daurala, Sardhana, Meerut.</t>
  </si>
  <si>
    <t>Part of khasra No. 282 mi, near Neher Singh Pehalwan Ka Ghar, Village Siwaya Zamalullapur, Daurala, Tehsil Sardhana, District Meerut.</t>
  </si>
  <si>
    <t>Siwaya Zamalullapur</t>
  </si>
  <si>
    <t>Sudhanshu Ji Ratan Evam Rudrak</t>
  </si>
  <si>
    <t>commercial Shop, Purwa Ahiran, Near Eves Petrol Pump, Meerut.</t>
  </si>
  <si>
    <t>Double Storeyed commercial Shop situated at Purwa Ahiran, Near Eves Petrol Pump, Meerut.</t>
  </si>
  <si>
    <t>Smt. Manju W/o Sj. Nagendra Kansal</t>
  </si>
  <si>
    <t>Purwa Ahiran</t>
  </si>
  <si>
    <t xml:space="preserve">J K Medical Agencies </t>
  </si>
  <si>
    <t>Residential Plot, Subhashpuri Kanker Khera Meerut. (U.P).</t>
  </si>
  <si>
    <t>Residential House, bearing Municipal No.-176, old no, 80 &amp; 77 subhashpuri Kanker Khera Meerut (U.P.)</t>
  </si>
  <si>
    <t>Smt. Chanchal Raj W/o Late Sh. Desh Raj</t>
  </si>
  <si>
    <t>100 Sq Yd</t>
  </si>
  <si>
    <t>Subhashpuri</t>
  </si>
  <si>
    <t>Reet Industries</t>
  </si>
  <si>
    <t>Residential Plot, khasra No. 2331 Mohalla Shhiv Nagar, Near RMD Public School, Delhi Road, Meerut.</t>
  </si>
  <si>
    <t xml:space="preserve">Residential House situated at Mpl No. 594, part of khasra no 2331, Mohalla Shhiv Shakti Nagar, Near RMD Public School, Delhi Road Meerut, </t>
  </si>
  <si>
    <t>Shri Anil Pandit S/o Sh. Pandit shiv charan Dass Sharma &amp; Shri Nakul Pandit S/o Sh. Anil Pandit</t>
  </si>
  <si>
    <t>77.42 Sq. Mtrs</t>
  </si>
  <si>
    <t>Mohalla Shiv Shakti Nagar</t>
  </si>
  <si>
    <t>Ratanooj Kumar Tyagi</t>
  </si>
  <si>
    <t>Residential Plot Khasra No. 1199, Krishna Nagar, Ghaziabad. Uttar pardesh</t>
  </si>
  <si>
    <t>Residential House property part of khasra No. 1199, situated at Krishna Nagar, Pargana Loni, Tehsil and District Ghaziabad, UP-201001.</t>
  </si>
  <si>
    <t>78 Sq. Yards</t>
  </si>
  <si>
    <t>Neeraj Plastico</t>
  </si>
  <si>
    <t xml:space="preserve">Residential Plot Municipal no. Mohalla Ghan Shyam Pura, Garh road Hapur, </t>
  </si>
  <si>
    <t>Land and builiding having municipal no. 55(old), thereafter no. 57, thereafter no. 288 and now no 286 (Present) situated at mohalla Ghan Shyam Pura, Garh road hapur, district hapur</t>
  </si>
  <si>
    <t>222.75 Sq. Mtrs.</t>
  </si>
  <si>
    <t>Ghar road</t>
  </si>
  <si>
    <t>Vijay Chaudhary</t>
  </si>
  <si>
    <t>Residential Plot No. 30 Mohalla south sotiganj, Gurudwara, Thapar Nagar, Meerut.</t>
  </si>
  <si>
    <t>Property situated at MPL no. 299 part of plot no 30 mohalla south sotiganj near Gurudwara, Thapar Nagar, Meerut.Boundaries North by 80'0' adjoining house of smt. Bhagwant kaur, South By 67.'6' adjoining remaining part of plot no 13 of Avtar Singh, East by 30-'9' Adjoining House of others. Road 30'0' wide, west by 31'2' adjoining 13'wide Road</t>
  </si>
  <si>
    <t>Sh. Vijay Chaoudhary S/o Jagdish Singh</t>
  </si>
  <si>
    <t>206.52 Sq. Mtrs.</t>
  </si>
  <si>
    <t>Mohalla South Sotiganj</t>
  </si>
  <si>
    <t>M/s Infogen Technologies</t>
  </si>
  <si>
    <t>residential Flat, IInd Floor, Takshill Colony Meerut.</t>
  </si>
  <si>
    <t>Residential flat no. B-136/6, IInd Floor (Constructed in part of plot bearing no B-136), Takshilla Colony Meerut</t>
  </si>
  <si>
    <t>residential Flat</t>
  </si>
  <si>
    <t>Takshila Colony</t>
  </si>
  <si>
    <t>Suamr Kumar</t>
  </si>
  <si>
    <t>9599-938-972</t>
  </si>
  <si>
    <t>Mr. Binod Kumar</t>
  </si>
  <si>
    <t>7477-250-588</t>
  </si>
  <si>
    <t>8826-893-520</t>
  </si>
  <si>
    <t xml:space="preserve">Mr. Rajendra Singh </t>
  </si>
  <si>
    <t>9005-495-435</t>
  </si>
  <si>
    <t>Mr. Vaibhav Kesarwani</t>
  </si>
  <si>
    <t>8130-334-222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</si>
</sst>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mm/dd/yyyy"/>
    <numFmt numFmtId="166" formatCode="m/d/yyyy;@"/>
    <numFmt numFmtId="167" formatCode="_(* #,##0_);_(* \(#,##0\);_(* &quot;-&quot;??_);_(@_)"/>
  </numFmts>
  <fonts count="19">
    <font>
      <sz val="11"/>
      <color theme="1"/>
      <name val="Calibri"/>
      <family val="2"/>
      <scheme val="minor"/>
    </font>
    <font>
      <sz val="11"/>
      <color theme="1" tint="4.9989318521683403E-2"/>
      <name val="Calibri"/>
      <family val="2"/>
      <scheme val="minor"/>
    </font>
    <font>
      <sz val="11"/>
      <color theme="1" tint="4.9989318521683403E-2"/>
      <name val="Calibri"/>
      <family val="2"/>
      <scheme val="minor"/>
    </font>
    <font>
      <sz val="11"/>
      <color theme="1" tint="4.9989318521683403E-2"/>
      <name val="Calibri"/>
      <family val="2"/>
      <scheme val="minor"/>
    </font>
    <font>
      <sz val="11"/>
      <color theme="1" tint="4.9989318521683403E-2"/>
      <name val="Calibri"/>
      <family val="2"/>
      <scheme val="minor"/>
    </font>
    <font>
      <sz val="11"/>
      <color rgb="FFFF0000"/>
      <name val="Calibri"/>
      <family val="2"/>
      <scheme val="minor"/>
    </font>
    <font>
      <sz val="11"/>
      <color rgb="FF0C0C0C"/>
      <name val="Calibri"/>
      <family val="2"/>
    </font>
    <font>
      <sz val="11"/>
      <color theme="1"/>
      <name val="Calibri"/>
      <family val="2"/>
    </font>
    <font>
      <sz val="11"/>
      <color theme="1"/>
      <name val="Calibri"/>
      <family val="2"/>
    </font>
    <font>
      <sz val="11"/>
      <color rgb="FF3B3B3B"/>
      <name val="Open_sansregular"/>
    </font>
    <font>
      <sz val="9"/>
      <color rgb="FF000000"/>
      <name val="Montserrat-regular"/>
    </font>
    <font>
      <b/>
      <sz val="11"/>
      <color theme="3" tint="-0.499984740745262"/>
      <name val="Calibri"/>
      <family val="2"/>
      <scheme val="minor"/>
    </font>
    <font>
      <sz val="11"/>
      <color theme="3" tint="-0.499984740745262"/>
      <name val="Calibri"/>
      <family val="2"/>
      <scheme val="minor"/>
    </font>
    <font>
      <sz val="11"/>
      <color theme="1" tint="4.9989318521683403E-2"/>
      <name val="Calibri"/>
      <family val="2"/>
      <scheme val="minor"/>
    </font>
    <font>
      <sz val="11"/>
      <color theme="1" tint="4.9989318521683403E-2"/>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11"/>
      <color theme="1" tint="4.9989318521683403E-2"/>
      <name val="Calibri"/>
      <scheme val="minor"/>
    </font>
  </fonts>
  <fills count="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6" fillId="0" borderId="0" applyFont="0" applyFill="0" applyBorder="0" applyAlignment="0" applyProtection="0"/>
  </cellStyleXfs>
  <cellXfs count="150">
    <xf numFmtId="0" fontId="0" fillId="0" borderId="0" xfId="0"/>
    <xf numFmtId="0" fontId="1" fillId="0" borderId="0" xfId="0" applyFont="1" applyFill="1" applyAlignment="1">
      <alignment vertical="top" wrapText="1"/>
    </xf>
    <xf numFmtId="0" fontId="1" fillId="0" borderId="0" xfId="0" applyFont="1" applyFill="1" applyAlignment="1">
      <alignment horizontal="center" vertical="center" wrapText="1"/>
    </xf>
    <xf numFmtId="0" fontId="0" fillId="0" borderId="0" xfId="0" applyFill="1" applyAlignment="1">
      <alignment vertical="top" wrapText="1"/>
    </xf>
    <xf numFmtId="0" fontId="1" fillId="0" borderId="1" xfId="0" applyFont="1" applyFill="1" applyBorder="1" applyAlignment="1">
      <alignment horizontal="center" vertical="center" wrapText="1"/>
    </xf>
    <xf numFmtId="0" fontId="1" fillId="0" borderId="1" xfId="0" applyFont="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2" borderId="0" xfId="0" applyFill="1" applyAlignment="1">
      <alignment vertical="top" wrapText="1"/>
    </xf>
    <xf numFmtId="1" fontId="0" fillId="0" borderId="1" xfId="0" applyNumberFormat="1" applyFill="1" applyBorder="1" applyAlignment="1">
      <alignment vertical="top" wrapText="1"/>
    </xf>
    <xf numFmtId="14" fontId="0" fillId="0" borderId="1" xfId="0" applyNumberFormat="1" applyFill="1" applyBorder="1" applyAlignment="1">
      <alignment vertical="top" wrapText="1"/>
    </xf>
    <xf numFmtId="0" fontId="1" fillId="0" borderId="0" xfId="0" applyFont="1" applyFill="1" applyAlignment="1">
      <alignment wrapText="1"/>
    </xf>
    <xf numFmtId="0" fontId="2"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4" fontId="0" fillId="2" borderId="1" xfId="0" applyNumberFormat="1" applyFill="1" applyBorder="1" applyAlignment="1">
      <alignment vertical="top" wrapText="1"/>
    </xf>
    <xf numFmtId="165" fontId="0" fillId="0" borderId="1" xfId="0" applyNumberFormat="1" applyFill="1" applyBorder="1" applyAlignment="1">
      <alignment horizontal="center" vertical="center" wrapText="1"/>
    </xf>
    <xf numFmtId="165" fontId="0" fillId="0" borderId="0" xfId="0" applyNumberFormat="1" applyFill="1" applyAlignment="1">
      <alignment horizontal="center" vertical="center" wrapText="1"/>
    </xf>
    <xf numFmtId="165" fontId="0" fillId="2" borderId="1" xfId="0" applyNumberFormat="1" applyFill="1" applyBorder="1" applyAlignment="1">
      <alignment horizontal="center" vertical="center" wrapText="1"/>
    </xf>
    <xf numFmtId="0" fontId="0" fillId="0" borderId="1" xfId="0" applyNumberFormat="1" applyFill="1" applyBorder="1" applyAlignment="1">
      <alignment vertical="top" wrapText="1"/>
    </xf>
    <xf numFmtId="0" fontId="1" fillId="0" borderId="1" xfId="0" applyNumberFormat="1" applyFont="1" applyFill="1" applyBorder="1" applyAlignment="1">
      <alignment vertical="top" wrapText="1"/>
    </xf>
    <xf numFmtId="0" fontId="3" fillId="0" borderId="1" xfId="0" applyNumberFormat="1" applyFont="1" applyFill="1" applyBorder="1" applyAlignment="1">
      <alignment horizontal="center" vertical="center" wrapText="1"/>
    </xf>
    <xf numFmtId="0" fontId="0" fillId="0" borderId="4" xfId="0" applyFill="1" applyBorder="1" applyAlignment="1">
      <alignment vertical="top" wrapText="1"/>
    </xf>
    <xf numFmtId="0" fontId="3" fillId="0" borderId="4"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165" fontId="0" fillId="0" borderId="4" xfId="0" applyNumberFormat="1" applyFill="1" applyBorder="1" applyAlignment="1">
      <alignment horizontal="center" vertical="center" wrapText="1"/>
    </xf>
    <xf numFmtId="0" fontId="1" fillId="0" borderId="4" xfId="0" applyFont="1" applyFill="1" applyBorder="1" applyAlignment="1">
      <alignment vertical="top" wrapText="1"/>
    </xf>
    <xf numFmtId="0" fontId="0" fillId="0" borderId="4" xfId="0" applyFill="1" applyBorder="1" applyAlignment="1">
      <alignment horizontal="center" vertical="center" wrapText="1"/>
    </xf>
    <xf numFmtId="0" fontId="0" fillId="0" borderId="4" xfId="0" applyNumberFormat="1" applyFill="1" applyBorder="1" applyAlignment="1">
      <alignment vertical="top" wrapText="1"/>
    </xf>
    <xf numFmtId="0" fontId="0" fillId="0" borderId="4" xfId="0" applyNumberFormat="1" applyFill="1" applyBorder="1" applyAlignment="1">
      <alignment horizontal="center" vertical="center" wrapText="1"/>
    </xf>
    <xf numFmtId="0" fontId="1" fillId="0" borderId="4" xfId="0" applyNumberFormat="1" applyFont="1" applyFill="1" applyBorder="1" applyAlignment="1">
      <alignment horizontal="center" vertical="center" wrapText="1"/>
    </xf>
    <xf numFmtId="14" fontId="0" fillId="0" borderId="4" xfId="0" applyNumberFormat="1" applyFill="1" applyBorder="1" applyAlignment="1">
      <alignment vertical="top" wrapText="1"/>
    </xf>
    <xf numFmtId="0" fontId="0" fillId="0" borderId="0" xfId="0" quotePrefix="1"/>
    <xf numFmtId="0" fontId="4" fillId="0" borderId="4"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vertical="top" wrapText="1"/>
    </xf>
    <xf numFmtId="0" fontId="0" fillId="0" borderId="1" xfId="0" applyFont="1" applyFill="1" applyBorder="1" applyAlignment="1">
      <alignment horizontal="center" vertical="center" wrapText="1"/>
    </xf>
    <xf numFmtId="0" fontId="0" fillId="0" borderId="1" xfId="0" applyFont="1" applyFill="1" applyBorder="1" applyAlignment="1">
      <alignment vertical="top" wrapText="1"/>
    </xf>
    <xf numFmtId="0" fontId="0" fillId="0" borderId="1" xfId="0" applyNumberFormat="1" applyFont="1" applyFill="1" applyBorder="1" applyAlignment="1">
      <alignment vertical="top" wrapText="1"/>
    </xf>
    <xf numFmtId="0" fontId="0" fillId="0" borderId="1" xfId="0" applyNumberFormat="1"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vertical="top" wrapText="1"/>
    </xf>
    <xf numFmtId="14" fontId="0" fillId="0" borderId="1" xfId="0" applyNumberFormat="1" applyFont="1" applyFill="1" applyBorder="1" applyAlignment="1">
      <alignment vertical="top" wrapText="1"/>
    </xf>
    <xf numFmtId="0" fontId="0" fillId="0" borderId="0" xfId="0" applyFont="1" applyFill="1" applyAlignment="1">
      <alignment vertical="top" wrapText="1"/>
    </xf>
    <xf numFmtId="0" fontId="0" fillId="0" borderId="0" xfId="0" applyFill="1" applyAlignment="1">
      <alignment horizontal="center" vertical="center" wrapText="1"/>
    </xf>
    <xf numFmtId="0" fontId="0" fillId="2" borderId="1" xfId="0" applyNumberFormat="1" applyFill="1" applyBorder="1" applyAlignment="1">
      <alignment horizontal="center" vertical="center" wrapText="1"/>
    </xf>
    <xf numFmtId="0" fontId="8" fillId="0" borderId="5" xfId="0" applyFont="1" applyFill="1" applyBorder="1" applyAlignment="1">
      <alignment horizontal="center" vertical="center" wrapText="1"/>
    </xf>
    <xf numFmtId="2" fontId="0" fillId="0" borderId="1" xfId="0" applyNumberFormat="1" applyFill="1" applyBorder="1" applyAlignment="1">
      <alignment horizontal="center" vertical="center" wrapText="1"/>
    </xf>
    <xf numFmtId="2" fontId="0" fillId="0" borderId="1" xfId="0" applyNumberFormat="1" applyFont="1" applyFill="1" applyBorder="1" applyAlignment="1">
      <alignment horizontal="center" vertical="top" wrapText="1"/>
    </xf>
    <xf numFmtId="2"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top" wrapText="1"/>
    </xf>
    <xf numFmtId="165" fontId="7" fillId="0" borderId="5" xfId="0" applyNumberFormat="1" applyFont="1" applyFill="1" applyBorder="1" applyAlignment="1">
      <alignment horizontal="center" vertical="center" wrapText="1"/>
    </xf>
    <xf numFmtId="165" fontId="0" fillId="0" borderId="1" xfId="0" applyNumberFormat="1" applyFill="1" applyBorder="1" applyAlignment="1">
      <alignment vertical="top" wrapText="1"/>
    </xf>
    <xf numFmtId="0" fontId="1" fillId="0" borderId="1" xfId="0" applyFont="1" applyFill="1" applyBorder="1" applyAlignment="1">
      <alignment horizontal="left" vertical="top" wrapText="1"/>
    </xf>
    <xf numFmtId="0" fontId="0" fillId="0" borderId="1" xfId="0" applyNumberFormat="1" applyFill="1" applyBorder="1" applyAlignment="1">
      <alignment horizontal="left" vertical="top" wrapText="1"/>
    </xf>
    <xf numFmtId="0" fontId="1" fillId="0" borderId="1" xfId="0" applyNumberFormat="1" applyFont="1" applyFill="1" applyBorder="1" applyAlignment="1">
      <alignment horizontal="left" vertical="top" wrapText="1"/>
    </xf>
    <xf numFmtId="0" fontId="0" fillId="0" borderId="4" xfId="0" applyNumberFormat="1" applyFill="1" applyBorder="1" applyAlignment="1">
      <alignment horizontal="left" vertical="top" wrapText="1"/>
    </xf>
    <xf numFmtId="0" fontId="3" fillId="0" borderId="4" xfId="0" applyNumberFormat="1" applyFont="1" applyFill="1" applyBorder="1" applyAlignment="1">
      <alignment horizontal="left" vertical="top" wrapText="1"/>
    </xf>
    <xf numFmtId="0" fontId="1" fillId="0" borderId="4" xfId="0" applyNumberFormat="1" applyFont="1" applyFill="1" applyBorder="1" applyAlignment="1">
      <alignment horizontal="left" vertical="top" wrapText="1"/>
    </xf>
    <xf numFmtId="0" fontId="3" fillId="0"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4" fillId="0" borderId="4" xfId="0" applyNumberFormat="1" applyFont="1" applyFill="1" applyBorder="1" applyAlignment="1">
      <alignment horizontal="left" vertical="top" wrapText="1"/>
    </xf>
    <xf numFmtId="0" fontId="5" fillId="0" borderId="1" xfId="0" applyNumberFormat="1" applyFont="1" applyFill="1" applyBorder="1" applyAlignment="1">
      <alignment horizontal="left" vertical="top" wrapText="1"/>
    </xf>
    <xf numFmtId="0" fontId="1" fillId="0" borderId="0" xfId="0" applyFont="1" applyFill="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center" wrapText="1"/>
    </xf>
    <xf numFmtId="0" fontId="7" fillId="0" borderId="5" xfId="0" applyFont="1" applyFill="1" applyBorder="1" applyAlignment="1">
      <alignment horizontal="left" vertical="top" wrapText="1"/>
    </xf>
    <xf numFmtId="0" fontId="7" fillId="0" borderId="5" xfId="0" applyFont="1" applyFill="1" applyBorder="1" applyAlignment="1">
      <alignment horizontal="center" vertical="center" wrapText="1"/>
    </xf>
    <xf numFmtId="0" fontId="0" fillId="0" borderId="0" xfId="0" applyFill="1" applyAlignment="1">
      <alignment wrapText="1"/>
    </xf>
    <xf numFmtId="0" fontId="0" fillId="2" borderId="1" xfId="0" applyNumberFormat="1" applyFill="1" applyBorder="1" applyAlignment="1">
      <alignment vertical="top" wrapText="1"/>
    </xf>
    <xf numFmtId="0" fontId="4" fillId="2" borderId="1" xfId="0" applyNumberFormat="1" applyFont="1" applyFill="1" applyBorder="1" applyAlignment="1">
      <alignment horizontal="left" vertical="top" wrapText="1"/>
    </xf>
    <xf numFmtId="0" fontId="4" fillId="2" borderId="1" xfId="0" applyNumberFormat="1" applyFont="1" applyFill="1" applyBorder="1" applyAlignment="1">
      <alignment horizontal="center" vertical="center" wrapText="1"/>
    </xf>
    <xf numFmtId="1" fontId="0" fillId="2" borderId="1" xfId="0" applyNumberFormat="1" applyFill="1" applyBorder="1" applyAlignment="1">
      <alignment vertical="top" wrapText="1"/>
    </xf>
    <xf numFmtId="1" fontId="0" fillId="0" borderId="4" xfId="0" applyNumberFormat="1" applyFill="1" applyBorder="1" applyAlignment="1">
      <alignment vertical="top" wrapText="1"/>
    </xf>
    <xf numFmtId="166" fontId="0" fillId="0" borderId="4" xfId="0" applyNumberFormat="1" applyFill="1" applyBorder="1" applyAlignment="1">
      <alignment vertical="top" wrapText="1"/>
    </xf>
    <xf numFmtId="0" fontId="9" fillId="0" borderId="0" xfId="0" applyFont="1"/>
    <xf numFmtId="0" fontId="10" fillId="0" borderId="0" xfId="0" applyFont="1"/>
    <xf numFmtId="0" fontId="0" fillId="2" borderId="1" xfId="0" applyNumberFormat="1" applyFont="1" applyFill="1" applyBorder="1" applyAlignment="1">
      <alignment vertical="top" wrapText="1"/>
    </xf>
    <xf numFmtId="0" fontId="0"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65" fontId="0" fillId="2" borderId="1" xfId="0" applyNumberFormat="1" applyFill="1" applyBorder="1" applyAlignment="1">
      <alignment vertical="top" wrapText="1"/>
    </xf>
    <xf numFmtId="0" fontId="0" fillId="2"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2" fillId="0" borderId="1" xfId="0" applyNumberFormat="1" applyFont="1" applyFill="1" applyBorder="1" applyAlignment="1">
      <alignment horizontal="left" vertical="top" wrapText="1"/>
    </xf>
    <xf numFmtId="0" fontId="0" fillId="0" borderId="0" xfId="0" applyFill="1" applyAlignment="1">
      <alignment horizontal="left" vertical="top" wrapText="1"/>
    </xf>
    <xf numFmtId="1" fontId="0" fillId="0" borderId="0" xfId="0" applyNumberFormat="1" applyFill="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2" borderId="1" xfId="0" applyFont="1" applyFill="1" applyBorder="1" applyAlignment="1">
      <alignment vertical="top" wrapText="1"/>
    </xf>
    <xf numFmtId="0" fontId="11" fillId="2" borderId="3" xfId="0" applyFont="1" applyFill="1" applyBorder="1" applyAlignment="1">
      <alignment horizontal="left" vertical="top" wrapText="1"/>
    </xf>
    <xf numFmtId="165" fontId="11" fillId="2" borderId="3" xfId="0" applyNumberFormat="1" applyFont="1" applyFill="1" applyBorder="1" applyAlignment="1">
      <alignment horizontal="center" vertical="center" wrapText="1"/>
    </xf>
    <xf numFmtId="1" fontId="11" fillId="2" borderId="3"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1" fontId="0" fillId="0" borderId="4" xfId="0" quotePrefix="1" applyNumberFormat="1" applyFill="1" applyBorder="1" applyAlignment="1">
      <alignment vertical="top" wrapText="1"/>
    </xf>
    <xf numFmtId="1" fontId="0" fillId="0" borderId="1" xfId="0" quotePrefix="1" applyNumberFormat="1" applyFill="1" applyBorder="1" applyAlignment="1">
      <alignment vertical="top" wrapText="1"/>
    </xf>
    <xf numFmtId="0" fontId="0" fillId="2" borderId="1" xfId="0" applyFill="1" applyBorder="1" applyAlignment="1">
      <alignment horizontal="center" vertical="center" wrapText="1"/>
    </xf>
    <xf numFmtId="0" fontId="0" fillId="2" borderId="1" xfId="0" applyNumberFormat="1" applyFill="1" applyBorder="1" applyAlignment="1">
      <alignment horizontal="left" vertical="top" wrapText="1"/>
    </xf>
    <xf numFmtId="0" fontId="1" fillId="2" borderId="1" xfId="0" applyFont="1" applyFill="1" applyBorder="1" applyAlignment="1">
      <alignment vertical="top" wrapText="1"/>
    </xf>
    <xf numFmtId="0" fontId="13" fillId="0" borderId="1" xfId="0" applyNumberFormat="1" applyFont="1" applyFill="1" applyBorder="1" applyAlignment="1">
      <alignment horizontal="left" vertical="top" wrapText="1"/>
    </xf>
    <xf numFmtId="0" fontId="13" fillId="0" borderId="1" xfId="0" applyNumberFormat="1" applyFont="1" applyFill="1" applyBorder="1" applyAlignment="1">
      <alignment horizontal="center" vertical="center" wrapText="1"/>
    </xf>
    <xf numFmtId="0" fontId="13" fillId="0" borderId="4" xfId="0" applyNumberFormat="1" applyFont="1" applyFill="1" applyBorder="1" applyAlignment="1">
      <alignment horizontal="left" vertical="top" wrapText="1"/>
    </xf>
    <xf numFmtId="0" fontId="13" fillId="0" borderId="4"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wrapText="1"/>
    </xf>
    <xf numFmtId="0" fontId="0" fillId="0" borderId="5"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3" fillId="2" borderId="1" xfId="0" applyNumberFormat="1"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4" fillId="0" borderId="1" xfId="0" applyNumberFormat="1" applyFont="1" applyFill="1" applyBorder="1" applyAlignment="1">
      <alignment horizontal="left" vertical="top" wrapText="1"/>
    </xf>
    <xf numFmtId="0" fontId="14" fillId="0" borderId="1" xfId="0" applyNumberFormat="1" applyFont="1" applyFill="1" applyBorder="1" applyAlignment="1">
      <alignment horizontal="center" vertical="center" wrapText="1"/>
    </xf>
    <xf numFmtId="0" fontId="15" fillId="0" borderId="0" xfId="0" applyFont="1" applyAlignment="1">
      <alignment horizontal="center" vertical="center"/>
    </xf>
    <xf numFmtId="0" fontId="15" fillId="0" borderId="1" xfId="0" applyFont="1" applyBorder="1" applyAlignment="1">
      <alignment horizontal="center" vertical="center"/>
    </xf>
    <xf numFmtId="0" fontId="0" fillId="0" borderId="1" xfId="0" applyBorder="1"/>
    <xf numFmtId="0" fontId="14" fillId="2" borderId="1" xfId="0" applyNumberFormat="1" applyFont="1" applyFill="1" applyBorder="1" applyAlignment="1">
      <alignment horizontal="left" vertical="top" wrapText="1"/>
    </xf>
    <xf numFmtId="0" fontId="14" fillId="2"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0" fillId="0" borderId="1" xfId="0" applyFill="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0" xfId="0" applyFont="1" applyFill="1" applyAlignment="1">
      <alignment horizontal="center" vertical="center"/>
    </xf>
    <xf numFmtId="167" fontId="0" fillId="0" borderId="0" xfId="1" applyNumberFormat="1" applyFont="1" applyFill="1" applyAlignment="1">
      <alignment vertical="center"/>
    </xf>
    <xf numFmtId="167" fontId="17" fillId="0" borderId="1" xfId="1" applyNumberFormat="1" applyFont="1" applyFill="1" applyBorder="1" applyAlignment="1">
      <alignment horizontal="center" vertical="center" wrapText="1"/>
    </xf>
    <xf numFmtId="167" fontId="0" fillId="0" borderId="1" xfId="1" applyNumberFormat="1" applyFont="1" applyFill="1" applyBorder="1" applyAlignment="1">
      <alignment vertical="center"/>
    </xf>
    <xf numFmtId="0" fontId="1" fillId="2" borderId="1" xfId="0" applyNumberFormat="1" applyFont="1" applyFill="1" applyBorder="1" applyAlignment="1">
      <alignment horizontal="left" vertical="top" wrapText="1"/>
    </xf>
    <xf numFmtId="0" fontId="0" fillId="2" borderId="0" xfId="0" applyFill="1"/>
    <xf numFmtId="0" fontId="0" fillId="3" borderId="1" xfId="0" applyFill="1" applyBorder="1" applyAlignment="1">
      <alignment vertical="top" wrapText="1"/>
    </xf>
    <xf numFmtId="0" fontId="0" fillId="3" borderId="1" xfId="0" applyFill="1" applyBorder="1" applyAlignment="1">
      <alignment horizontal="center" vertical="center" wrapText="1"/>
    </xf>
    <xf numFmtId="0" fontId="0" fillId="3" borderId="1" xfId="0" applyNumberFormat="1" applyFill="1" applyBorder="1" applyAlignment="1">
      <alignment vertical="top" wrapText="1"/>
    </xf>
    <xf numFmtId="0" fontId="0" fillId="3" borderId="1" xfId="0" applyNumberFormat="1" applyFill="1" applyBorder="1" applyAlignment="1">
      <alignment horizontal="center" vertical="center" wrapText="1"/>
    </xf>
    <xf numFmtId="0" fontId="0" fillId="3" borderId="1" xfId="0" applyNumberFormat="1" applyFill="1" applyBorder="1" applyAlignment="1">
      <alignment horizontal="left" vertical="top" wrapText="1"/>
    </xf>
    <xf numFmtId="0" fontId="14" fillId="3" borderId="1" xfId="0" applyNumberFormat="1" applyFont="1" applyFill="1" applyBorder="1" applyAlignment="1">
      <alignment horizontal="left" vertical="top" wrapText="1"/>
    </xf>
    <xf numFmtId="0" fontId="1" fillId="3" borderId="1" xfId="0" applyFont="1" applyFill="1" applyBorder="1" applyAlignment="1">
      <alignment vertical="top" wrapText="1"/>
    </xf>
    <xf numFmtId="0" fontId="14"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165" fontId="0" fillId="3" borderId="1" xfId="0" applyNumberFormat="1" applyFill="1" applyBorder="1" applyAlignment="1">
      <alignment horizontal="center" vertical="center" wrapText="1"/>
    </xf>
    <xf numFmtId="1" fontId="0" fillId="3" borderId="1" xfId="0" applyNumberFormat="1" applyFill="1" applyBorder="1" applyAlignment="1">
      <alignment vertical="top" wrapText="1"/>
    </xf>
    <xf numFmtId="14" fontId="0" fillId="3" borderId="1" xfId="0" applyNumberFormat="1" applyFill="1" applyBorder="1" applyAlignment="1">
      <alignment vertical="top" wrapText="1"/>
    </xf>
    <xf numFmtId="0" fontId="0" fillId="3" borderId="0" xfId="0" applyFill="1"/>
    <xf numFmtId="0" fontId="0" fillId="3" borderId="0" xfId="0" applyFill="1" applyAlignment="1">
      <alignment vertical="top" wrapText="1"/>
    </xf>
    <xf numFmtId="0" fontId="18" fillId="0" borderId="4" xfId="0" applyNumberFormat="1" applyFont="1" applyFill="1" applyBorder="1" applyAlignment="1">
      <alignment horizontal="left" vertical="top" wrapText="1"/>
    </xf>
    <xf numFmtId="0" fontId="18" fillId="0" borderId="4" xfId="0" applyNumberFormat="1" applyFont="1" applyFill="1" applyBorder="1" applyAlignment="1">
      <alignment horizontal="center" vertical="center" wrapText="1"/>
    </xf>
    <xf numFmtId="0" fontId="18" fillId="0" borderId="1" xfId="0" applyNumberFormat="1" applyFont="1" applyFill="1" applyBorder="1" applyAlignment="1">
      <alignment horizontal="left" vertical="top" wrapText="1"/>
    </xf>
    <xf numFmtId="0" fontId="18" fillId="0" borderId="1" xfId="0" applyNumberFormat="1" applyFont="1" applyFill="1" applyBorder="1" applyAlignment="1">
      <alignment horizontal="center" vertical="center" wrapText="1"/>
    </xf>
    <xf numFmtId="0" fontId="18" fillId="2" borderId="1" xfId="0" applyNumberFormat="1" applyFont="1" applyFill="1" applyBorder="1" applyAlignment="1">
      <alignment horizontal="left" vertical="top" wrapText="1"/>
    </xf>
    <xf numFmtId="0" fontId="18" fillId="2" borderId="1" xfId="0" applyNumberFormat="1" applyFont="1" applyFill="1" applyBorder="1" applyAlignment="1">
      <alignment horizontal="center" vertical="center" wrapText="1"/>
    </xf>
  </cellXfs>
  <cellStyles count="2">
    <cellStyle name="Comma" xfId="1" builtinId="3"/>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m/dd/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alignment horizontal="general" vertical="top" textRotation="0" wrapText="1" indent="0" justifyLastLine="0" shrinkToFit="0" readingOrder="0"/>
    </dxf>
    <dxf>
      <border>
        <bottom style="thin">
          <color indexed="64"/>
        </bottom>
      </border>
    </dxf>
    <dxf>
      <font>
        <b/>
        <strike val="0"/>
        <outline val="0"/>
        <shadow val="0"/>
        <u val="none"/>
        <vertAlign val="baseline"/>
        <sz val="11"/>
        <color theme="3" tint="-0.499984740745262"/>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AF1382" totalsRowShown="0" headerRowDxfId="40" dataDxfId="38" headerRowBorderDxfId="39" tableBorderDxfId="37" totalsRowBorderDxfId="36">
  <autoFilter ref="A1:AF1382"/>
  <tableColumns count="32">
    <tableColumn id="1" name="col1" dataDxfId="35"/>
    <tableColumn id="2" name="col2" dataDxfId="34"/>
    <tableColumn id="3" name="col3" dataDxfId="33"/>
    <tableColumn id="4" name="Sr. No." dataDxfId="32"/>
    <tableColumn id="5" name="Property Code" dataDxfId="31"/>
    <tableColumn id="6" name="CO/RO/ZO/BO" dataDxfId="30"/>
    <tableColumn id="28" name="Bank" dataDxfId="29"/>
    <tableColumn id="34" name="Branch" dataDxfId="28"/>
    <tableColumn id="8" name="Branch Code" dataDxfId="27">
      <calculatedColumnFormula>IF(Table1[[#This Row],[Branch]]="","",VLOOKUP(Table1[[#This Row],[Branch]],branch!G:H,2,0))</calculatedColumnFormula>
    </tableColumn>
    <tableColumn id="24" name="Branch(Code)" dataDxfId="26">
      <calculatedColumnFormula>Table1[[#This Row],[Branch]]&amp;IF(Table1[[#This Row],[Branch Code]]="",""," ("&amp;Table1[[#This Row],[Branch Code]]&amp;")")</calculatedColumnFormula>
    </tableColumn>
    <tableColumn id="19" name="Borrowers" dataDxfId="25"/>
    <tableColumn id="9" name="Brief Property Details" dataDxfId="24"/>
    <tableColumn id="10" name="Full Property Details" dataDxfId="23"/>
    <tableColumn id="27" name="Property Type" dataDxfId="22"/>
    <tableColumn id="22" name="Owner" dataDxfId="21"/>
    <tableColumn id="23" name="Area Of Property" dataDxfId="20"/>
    <tableColumn id="21" name="State" dataDxfId="19"/>
    <tableColumn id="37" name="District" dataDxfId="18"/>
    <tableColumn id="36" name="City/Village" dataDxfId="17"/>
    <tableColumn id="11" name="Possession Status" dataDxfId="16"/>
    <tableColumn id="30" name="Auction Status" dataDxfId="15">
      <calculatedColumnFormula>IF(Table1[[#This Row],[Auction Date]]&gt;=TODAY(), "Available", "Not Available")</calculatedColumnFormula>
    </tableColumn>
    <tableColumn id="31" name="Cash Back Upto" dataDxfId="14"/>
    <tableColumn id="12" name="Due Amount" dataDxfId="13"/>
    <tableColumn id="26" name="Due in Lakh" dataDxfId="12">
      <calculatedColumnFormula>Table1[[#This Row],[Due Amount]]*100000</calculatedColumnFormula>
    </tableColumn>
    <tableColumn id="13" name="Reserve Price" dataDxfId="11"/>
    <tableColumn id="25" name="Reserve Price " dataDxfId="10">
      <calculatedColumnFormula>Table1[[#This Row],[Reserve Price]]*100000</calculatedColumnFormula>
    </tableColumn>
    <tableColumn id="14" name="Auction Date" dataDxfId="9"/>
    <tableColumn id="15" name="Authorised Person" dataDxfId="8"/>
    <tableColumn id="16" name="Contact" dataDxfId="7"/>
    <tableColumn id="17" name="Source" dataDxfId="6"/>
    <tableColumn id="18" name="Updated on" dataDxfId="5"/>
    <tableColumn id="7" name="Updated By"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82"/>
  <sheetViews>
    <sheetView tabSelected="1" topLeftCell="S1" zoomScale="85" zoomScaleNormal="85" workbookViewId="0">
      <pane ySplit="1" topLeftCell="A844" activePane="bottomLeft" state="frozen"/>
      <selection activeCell="H1" sqref="H1"/>
      <selection pane="bottomLeft" activeCell="AB848" sqref="AB848"/>
    </sheetView>
  </sheetViews>
  <sheetFormatPr defaultRowHeight="15"/>
  <cols>
    <col min="1" max="3" width="9.140625" style="3" hidden="1" customWidth="1"/>
    <col min="4" max="4" width="11.42578125" style="46" customWidth="1"/>
    <col min="5" max="5" width="25.5703125" style="3" customWidth="1"/>
    <col min="6" max="6" width="21.42578125" style="3" customWidth="1"/>
    <col min="7" max="7" width="15.85546875" style="3" customWidth="1"/>
    <col min="8" max="8" width="18.5703125" style="3" customWidth="1"/>
    <col min="9" max="9" width="12" style="46" customWidth="1"/>
    <col min="10" max="10" width="30.42578125" style="46" customWidth="1"/>
    <col min="11" max="11" width="32.85546875" style="87" customWidth="1"/>
    <col min="12" max="12" width="37.42578125" style="87" customWidth="1"/>
    <col min="13" max="13" width="64" style="66" customWidth="1"/>
    <col min="14" max="14" width="18.140625" style="1" customWidth="1"/>
    <col min="15" max="15" width="22" style="13" customWidth="1"/>
    <col min="16" max="16" width="25.28515625" style="2" customWidth="1"/>
    <col min="17" max="17" width="21" style="2" customWidth="1"/>
    <col min="18" max="19" width="21.28515625" style="2" customWidth="1"/>
    <col min="20" max="20" width="19.42578125" style="2" bestFit="1" customWidth="1"/>
    <col min="21" max="21" width="13.85546875" style="2" customWidth="1"/>
    <col min="22" max="22" width="13.7109375" style="2" customWidth="1"/>
    <col min="23" max="23" width="17" style="71" customWidth="1"/>
    <col min="24" max="24" width="16.28515625" style="46" customWidth="1"/>
    <col min="25" max="26" width="17.85546875" style="46" customWidth="1"/>
    <col min="27" max="27" width="17.28515625" style="19" bestFit="1" customWidth="1"/>
    <col min="28" max="28" width="22.28515625" style="46" customWidth="1"/>
    <col min="29" max="29" width="16.85546875" style="88" customWidth="1"/>
    <col min="30" max="30" width="14.5703125" style="3" customWidth="1"/>
    <col min="31" max="31" width="16.140625" style="3" customWidth="1"/>
    <col min="32" max="32" width="14.5703125" style="3" customWidth="1"/>
    <col min="34" max="16384" width="9.140625" style="3"/>
  </cols>
  <sheetData>
    <row r="1" spans="1:33" s="95" customFormat="1" ht="30">
      <c r="A1" s="89" t="s">
        <v>0</v>
      </c>
      <c r="B1" s="90" t="s">
        <v>1</v>
      </c>
      <c r="C1" s="90" t="s">
        <v>2</v>
      </c>
      <c r="D1" s="90" t="s">
        <v>3</v>
      </c>
      <c r="E1" s="90" t="s">
        <v>61</v>
      </c>
      <c r="F1" s="90" t="s">
        <v>62</v>
      </c>
      <c r="G1" s="91" t="s">
        <v>36</v>
      </c>
      <c r="H1" s="90" t="s">
        <v>4</v>
      </c>
      <c r="I1" s="90" t="s">
        <v>5</v>
      </c>
      <c r="J1" s="90" t="s">
        <v>691</v>
      </c>
      <c r="K1" s="92" t="s">
        <v>6</v>
      </c>
      <c r="L1" s="92" t="s">
        <v>388</v>
      </c>
      <c r="M1" s="92" t="s">
        <v>389</v>
      </c>
      <c r="N1" s="90" t="s">
        <v>40</v>
      </c>
      <c r="O1" s="90" t="s">
        <v>253</v>
      </c>
      <c r="P1" s="90" t="s">
        <v>864</v>
      </c>
      <c r="Q1" s="90" t="s">
        <v>22</v>
      </c>
      <c r="R1" s="90" t="s">
        <v>23</v>
      </c>
      <c r="S1" s="90" t="s">
        <v>24</v>
      </c>
      <c r="T1" s="90" t="s">
        <v>390</v>
      </c>
      <c r="U1" s="90" t="s">
        <v>37</v>
      </c>
      <c r="V1" s="90" t="s">
        <v>391</v>
      </c>
      <c r="W1" s="90" t="s">
        <v>58</v>
      </c>
      <c r="X1" s="90" t="s">
        <v>38</v>
      </c>
      <c r="Y1" s="90" t="s">
        <v>7</v>
      </c>
      <c r="Z1" s="90" t="s">
        <v>39</v>
      </c>
      <c r="AA1" s="93" t="s">
        <v>8</v>
      </c>
      <c r="AB1" s="90" t="s">
        <v>9</v>
      </c>
      <c r="AC1" s="94" t="s">
        <v>10</v>
      </c>
      <c r="AD1" s="90" t="s">
        <v>59</v>
      </c>
      <c r="AE1" s="90" t="s">
        <v>60</v>
      </c>
      <c r="AF1" s="90" t="s">
        <v>5244</v>
      </c>
    </row>
    <row r="2" spans="1:33" ht="120">
      <c r="A2" s="7"/>
      <c r="B2" s="7"/>
      <c r="C2" s="7"/>
      <c r="D2" s="8">
        <v>1</v>
      </c>
      <c r="E2" s="7" t="s">
        <v>41</v>
      </c>
      <c r="F2" s="40" t="s">
        <v>1530</v>
      </c>
      <c r="G2" s="7" t="s">
        <v>1382</v>
      </c>
      <c r="H2" s="7" t="s">
        <v>788</v>
      </c>
      <c r="I2" s="8">
        <f>IF(Table1[[#This Row],[Branch]]="","",VLOOKUP(Table1[[#This Row],[Branch]],branch!G:H,2,0))</f>
        <v>151800</v>
      </c>
      <c r="J2" s="8" t="str">
        <f>Table1[[#This Row],[Branch]]&amp;IF(Table1[[#This Row],[Branch Code]]="",""," ("&amp;Table1[[#This Row],[Branch Code]]&amp;")")</f>
        <v>Patparganj, Delhi (151800)</v>
      </c>
      <c r="K2" s="85" t="s">
        <v>2476</v>
      </c>
      <c r="L2" s="85" t="s">
        <v>401</v>
      </c>
      <c r="M2" s="85" t="s">
        <v>137</v>
      </c>
      <c r="N2" s="7" t="s">
        <v>1542</v>
      </c>
      <c r="O2" s="8" t="s">
        <v>166</v>
      </c>
      <c r="P2" s="8" t="s">
        <v>558</v>
      </c>
      <c r="Q2" s="8" t="s">
        <v>25</v>
      </c>
      <c r="R2" s="8" t="s">
        <v>859</v>
      </c>
      <c r="S2" s="8" t="s">
        <v>43</v>
      </c>
      <c r="T2" s="8" t="s">
        <v>13</v>
      </c>
      <c r="U2" s="8" t="str">
        <f ca="1">IF(Table1[[#This Row],[Auction Date]]&gt;=TODAY(), "Available", "Not Available")</f>
        <v>Not Available</v>
      </c>
      <c r="V2" s="8">
        <v>0</v>
      </c>
      <c r="W2" s="8">
        <v>25.14</v>
      </c>
      <c r="X2" s="8">
        <f>Table1[[#This Row],[Due Amount]]*100000</f>
        <v>2514000</v>
      </c>
      <c r="Y2" s="8">
        <v>26.84</v>
      </c>
      <c r="Z2" s="8">
        <f>Table1[[#This Row],[Reserve Price]]*100000</f>
        <v>2684000</v>
      </c>
      <c r="AA2" s="18">
        <v>44951</v>
      </c>
      <c r="AB2" s="7" t="s">
        <v>645</v>
      </c>
      <c r="AC2" s="11" t="s">
        <v>619</v>
      </c>
      <c r="AD2" s="12" t="s">
        <v>21</v>
      </c>
      <c r="AE2" s="12">
        <v>44932</v>
      </c>
      <c r="AF2" s="12"/>
      <c r="AG2" s="3"/>
    </row>
    <row r="3" spans="1:33" ht="45">
      <c r="A3" s="7"/>
      <c r="B3" s="7"/>
      <c r="C3" s="7"/>
      <c r="D3" s="8">
        <v>2</v>
      </c>
      <c r="E3" s="7" t="s">
        <v>278</v>
      </c>
      <c r="F3" s="40" t="s">
        <v>1530</v>
      </c>
      <c r="G3" s="7" t="s">
        <v>1382</v>
      </c>
      <c r="H3" s="40" t="s">
        <v>1369</v>
      </c>
      <c r="I3" s="8" t="str">
        <f>IF(Table1[[#This Row],[Branch]]="","",VLOOKUP(Table1[[#This Row],[Branch]],branch!G:H,2,0))</f>
        <v>084410</v>
      </c>
      <c r="J3" s="8" t="str">
        <f>Table1[[#This Row],[Branch]]&amp;IF(Table1[[#This Row],[Branch Code]]="",""," ("&amp;Table1[[#This Row],[Branch Code]]&amp;")")</f>
        <v>Vasundhara Enclave, Delhi (084410)</v>
      </c>
      <c r="K3" s="85" t="s">
        <v>2477</v>
      </c>
      <c r="L3" s="85" t="s">
        <v>4096</v>
      </c>
      <c r="M3" s="85" t="s">
        <v>138</v>
      </c>
      <c r="N3" s="7" t="s">
        <v>1542</v>
      </c>
      <c r="O3" s="8" t="s">
        <v>167</v>
      </c>
      <c r="P3" s="8" t="s">
        <v>559</v>
      </c>
      <c r="Q3" s="8" t="s">
        <v>26</v>
      </c>
      <c r="R3" s="8" t="s">
        <v>27</v>
      </c>
      <c r="S3" s="8" t="s">
        <v>198</v>
      </c>
      <c r="T3" s="8" t="s">
        <v>13</v>
      </c>
      <c r="U3" s="8" t="str">
        <f ca="1">IF(Table1[[#This Row],[Auction Date]]&gt;=TODAY(), "Available", "Not Available")</f>
        <v>Not Available</v>
      </c>
      <c r="V3" s="8">
        <v>0</v>
      </c>
      <c r="W3" s="8">
        <v>29.39</v>
      </c>
      <c r="X3" s="8">
        <f>Table1[[#This Row],[Due Amount]]*100000</f>
        <v>2939000</v>
      </c>
      <c r="Y3" s="8">
        <v>30.68</v>
      </c>
      <c r="Z3" s="8">
        <f>Table1[[#This Row],[Reserve Price]]*100000</f>
        <v>3068000</v>
      </c>
      <c r="AA3" s="18">
        <v>44951</v>
      </c>
      <c r="AB3" s="7" t="s">
        <v>645</v>
      </c>
      <c r="AC3" s="11" t="s">
        <v>619</v>
      </c>
      <c r="AD3" s="12" t="s">
        <v>21</v>
      </c>
      <c r="AE3" s="12">
        <v>44932</v>
      </c>
      <c r="AF3" s="12"/>
      <c r="AG3" s="3"/>
    </row>
    <row r="4" spans="1:33" ht="45">
      <c r="A4" s="7"/>
      <c r="B4" s="7"/>
      <c r="C4" s="7"/>
      <c r="D4" s="8">
        <v>3</v>
      </c>
      <c r="E4" s="7" t="s">
        <v>279</v>
      </c>
      <c r="F4" s="40" t="s">
        <v>1530</v>
      </c>
      <c r="G4" s="7" t="s">
        <v>1382</v>
      </c>
      <c r="H4" s="7" t="s">
        <v>788</v>
      </c>
      <c r="I4" s="8">
        <f>IF(Table1[[#This Row],[Branch]]="","",VLOOKUP(Table1[[#This Row],[Branch]],branch!G:H,2,0))</f>
        <v>151800</v>
      </c>
      <c r="J4" s="8" t="str">
        <f>Table1[[#This Row],[Branch]]&amp;IF(Table1[[#This Row],[Branch Code]]="",""," ("&amp;Table1[[#This Row],[Branch Code]]&amp;")")</f>
        <v>Patparganj, Delhi (151800)</v>
      </c>
      <c r="K4" s="85" t="s">
        <v>2478</v>
      </c>
      <c r="L4" s="85" t="s">
        <v>402</v>
      </c>
      <c r="M4" s="85" t="s">
        <v>139</v>
      </c>
      <c r="N4" s="7" t="s">
        <v>1542</v>
      </c>
      <c r="O4" s="8" t="s">
        <v>396</v>
      </c>
      <c r="P4" s="8" t="s">
        <v>396</v>
      </c>
      <c r="Q4" s="8" t="s">
        <v>26</v>
      </c>
      <c r="R4" s="8" t="s">
        <v>199</v>
      </c>
      <c r="S4" s="8" t="s">
        <v>3791</v>
      </c>
      <c r="T4" s="8" t="s">
        <v>13</v>
      </c>
      <c r="U4" s="8" t="str">
        <f ca="1">IF(Table1[[#This Row],[Auction Date]]&gt;=TODAY(), "Available", "Not Available")</f>
        <v>Not Available</v>
      </c>
      <c r="V4" s="8">
        <v>0</v>
      </c>
      <c r="W4" s="8">
        <v>252.5</v>
      </c>
      <c r="X4" s="8">
        <f>Table1[[#This Row],[Due Amount]]*100000</f>
        <v>25250000</v>
      </c>
      <c r="Y4" s="8">
        <v>122.19</v>
      </c>
      <c r="Z4" s="8">
        <f>Table1[[#This Row],[Reserve Price]]*100000</f>
        <v>12219000</v>
      </c>
      <c r="AA4" s="18">
        <v>44951</v>
      </c>
      <c r="AB4" s="7" t="s">
        <v>645</v>
      </c>
      <c r="AC4" s="11" t="s">
        <v>619</v>
      </c>
      <c r="AD4" s="12" t="s">
        <v>21</v>
      </c>
      <c r="AE4" s="12">
        <v>44932</v>
      </c>
      <c r="AF4" s="12"/>
      <c r="AG4" s="3"/>
    </row>
    <row r="5" spans="1:33" ht="135">
      <c r="A5" s="7"/>
      <c r="B5" s="7"/>
      <c r="C5" s="7"/>
      <c r="D5" s="8">
        <v>4</v>
      </c>
      <c r="E5" s="7" t="s">
        <v>280</v>
      </c>
      <c r="F5" s="40" t="s">
        <v>1530</v>
      </c>
      <c r="G5" s="7" t="s">
        <v>1382</v>
      </c>
      <c r="H5" s="7" t="s">
        <v>12</v>
      </c>
      <c r="I5" s="8" t="str">
        <f>IF(Table1[[#This Row],[Branch]]="","",VLOOKUP(Table1[[#This Row],[Branch]],branch!G:H,2,0))</f>
        <v>050210</v>
      </c>
      <c r="J5" s="8" t="str">
        <f>Table1[[#This Row],[Branch]]&amp;IF(Table1[[#This Row],[Branch Code]]="",""," ("&amp;Table1[[#This Row],[Branch Code]]&amp;")")</f>
        <v>New Delhi-Overseas Panchkuian Road (050210)</v>
      </c>
      <c r="K5" s="85" t="s">
        <v>2479</v>
      </c>
      <c r="L5" s="85" t="s">
        <v>4095</v>
      </c>
      <c r="M5" s="85" t="s">
        <v>2480</v>
      </c>
      <c r="N5" s="7" t="s">
        <v>3855</v>
      </c>
      <c r="O5" s="8" t="s">
        <v>168</v>
      </c>
      <c r="P5" s="8" t="s">
        <v>2550</v>
      </c>
      <c r="Q5" s="8" t="s">
        <v>26</v>
      </c>
      <c r="R5" s="8" t="s">
        <v>200</v>
      </c>
      <c r="S5" s="8" t="s">
        <v>201</v>
      </c>
      <c r="T5" s="8" t="s">
        <v>13</v>
      </c>
      <c r="U5" s="8" t="str">
        <f ca="1">IF(Table1[[#This Row],[Auction Date]]&gt;=TODAY(), "Available", "Not Available")</f>
        <v>Not Available</v>
      </c>
      <c r="V5" s="8">
        <v>0</v>
      </c>
      <c r="W5" s="8">
        <v>764.15</v>
      </c>
      <c r="X5" s="8">
        <f>Table1[[#This Row],[Due Amount]]*100000</f>
        <v>76415000</v>
      </c>
      <c r="Y5" s="8">
        <v>437.96</v>
      </c>
      <c r="Z5" s="8">
        <f>Table1[[#This Row],[Reserve Price]]*100000</f>
        <v>43796000</v>
      </c>
      <c r="AA5" s="18">
        <v>44951</v>
      </c>
      <c r="AB5" s="7" t="s">
        <v>645</v>
      </c>
      <c r="AC5" s="11" t="s">
        <v>619</v>
      </c>
      <c r="AD5" s="12" t="s">
        <v>21</v>
      </c>
      <c r="AE5" s="12">
        <v>44932</v>
      </c>
      <c r="AF5" s="12"/>
      <c r="AG5" s="3"/>
    </row>
    <row r="6" spans="1:33" ht="75">
      <c r="A6" s="7"/>
      <c r="B6" s="7"/>
      <c r="C6" s="7"/>
      <c r="D6" s="8">
        <v>5</v>
      </c>
      <c r="E6" s="7" t="s">
        <v>281</v>
      </c>
      <c r="F6" s="40" t="s">
        <v>1530</v>
      </c>
      <c r="G6" s="7" t="s">
        <v>1382</v>
      </c>
      <c r="H6" s="7" t="s">
        <v>12</v>
      </c>
      <c r="I6" s="8" t="str">
        <f>IF(Table1[[#This Row],[Branch]]="","",VLOOKUP(Table1[[#This Row],[Branch]],branch!G:H,2,0))</f>
        <v>050210</v>
      </c>
      <c r="J6" s="8" t="str">
        <f>Table1[[#This Row],[Branch]]&amp;IF(Table1[[#This Row],[Branch Code]]="",""," ("&amp;Table1[[#This Row],[Branch Code]]&amp;")")</f>
        <v>New Delhi-Overseas Panchkuian Road (050210)</v>
      </c>
      <c r="K6" s="85" t="s">
        <v>2479</v>
      </c>
      <c r="L6" s="85" t="s">
        <v>2481</v>
      </c>
      <c r="M6" s="85" t="s">
        <v>742</v>
      </c>
      <c r="N6" s="7" t="s">
        <v>400</v>
      </c>
      <c r="O6" s="8" t="s">
        <v>169</v>
      </c>
      <c r="P6" s="8" t="s">
        <v>560</v>
      </c>
      <c r="Q6" s="8" t="s">
        <v>26</v>
      </c>
      <c r="R6" s="8" t="s">
        <v>202</v>
      </c>
      <c r="S6" s="8" t="s">
        <v>203</v>
      </c>
      <c r="T6" s="8" t="s">
        <v>13</v>
      </c>
      <c r="U6" s="8" t="str">
        <f ca="1">IF(Table1[[#This Row],[Auction Date]]&gt;=TODAY(), "Available", "Not Available")</f>
        <v>Not Available</v>
      </c>
      <c r="V6" s="8">
        <v>0</v>
      </c>
      <c r="W6" s="8">
        <v>764.15</v>
      </c>
      <c r="X6" s="8">
        <f>Table1[[#This Row],[Due Amount]]*100000</f>
        <v>76415000</v>
      </c>
      <c r="Y6" s="8">
        <v>21.42</v>
      </c>
      <c r="Z6" s="8">
        <f>Table1[[#This Row],[Reserve Price]]*100000</f>
        <v>2142000</v>
      </c>
      <c r="AA6" s="18">
        <v>44951</v>
      </c>
      <c r="AB6" s="7" t="s">
        <v>645</v>
      </c>
      <c r="AC6" s="11" t="s">
        <v>619</v>
      </c>
      <c r="AD6" s="12" t="s">
        <v>21</v>
      </c>
      <c r="AE6" s="12">
        <v>44932</v>
      </c>
      <c r="AF6" s="12"/>
      <c r="AG6" s="3"/>
    </row>
    <row r="7" spans="1:33" ht="75">
      <c r="A7" s="7"/>
      <c r="B7" s="7"/>
      <c r="C7" s="7"/>
      <c r="D7" s="8">
        <v>6</v>
      </c>
      <c r="E7" s="7" t="s">
        <v>54</v>
      </c>
      <c r="F7" s="40" t="s">
        <v>1530</v>
      </c>
      <c r="G7" s="7" t="s">
        <v>1382</v>
      </c>
      <c r="H7" s="7" t="s">
        <v>12</v>
      </c>
      <c r="I7" s="8" t="str">
        <f>IF(Table1[[#This Row],[Branch]]="","",VLOOKUP(Table1[[#This Row],[Branch]],branch!G:H,2,0))</f>
        <v>050210</v>
      </c>
      <c r="J7" s="8" t="str">
        <f>Table1[[#This Row],[Branch]]&amp;IF(Table1[[#This Row],[Branch Code]]="",""," ("&amp;Table1[[#This Row],[Branch Code]]&amp;")")</f>
        <v>New Delhi-Overseas Panchkuian Road (050210)</v>
      </c>
      <c r="K7" s="85" t="s">
        <v>2479</v>
      </c>
      <c r="L7" s="85" t="s">
        <v>437</v>
      </c>
      <c r="M7" s="85" t="s">
        <v>140</v>
      </c>
      <c r="N7" s="7" t="s">
        <v>1542</v>
      </c>
      <c r="O7" s="8" t="s">
        <v>170</v>
      </c>
      <c r="P7" s="8" t="s">
        <v>561</v>
      </c>
      <c r="Q7" s="8" t="s">
        <v>26</v>
      </c>
      <c r="R7" s="8" t="s">
        <v>27</v>
      </c>
      <c r="S7" s="15" t="s">
        <v>204</v>
      </c>
      <c r="T7" s="8" t="s">
        <v>13</v>
      </c>
      <c r="U7" s="8" t="str">
        <f ca="1">IF(Table1[[#This Row],[Auction Date]]&gt;=TODAY(), "Available", "Not Available")</f>
        <v>Not Available</v>
      </c>
      <c r="V7" s="8">
        <v>0</v>
      </c>
      <c r="W7" s="8">
        <v>764.15</v>
      </c>
      <c r="X7" s="8">
        <f>Table1[[#This Row],[Due Amount]]*100000</f>
        <v>76415000</v>
      </c>
      <c r="Y7" s="8">
        <v>84.15</v>
      </c>
      <c r="Z7" s="8">
        <f>Table1[[#This Row],[Reserve Price]]*100000</f>
        <v>8415000</v>
      </c>
      <c r="AA7" s="18">
        <v>44951</v>
      </c>
      <c r="AB7" s="7" t="s">
        <v>645</v>
      </c>
      <c r="AC7" s="11" t="s">
        <v>619</v>
      </c>
      <c r="AD7" s="12" t="s">
        <v>21</v>
      </c>
      <c r="AE7" s="12">
        <v>44932</v>
      </c>
      <c r="AF7" s="12"/>
      <c r="AG7" s="3"/>
    </row>
    <row r="8" spans="1:33" ht="75">
      <c r="A8" s="7"/>
      <c r="B8" s="7"/>
      <c r="C8" s="7"/>
      <c r="D8" s="8">
        <v>7</v>
      </c>
      <c r="E8" s="7" t="s">
        <v>55</v>
      </c>
      <c r="F8" s="40" t="s">
        <v>1530</v>
      </c>
      <c r="G8" s="7" t="s">
        <v>1382</v>
      </c>
      <c r="H8" s="7" t="s">
        <v>12</v>
      </c>
      <c r="I8" s="8" t="str">
        <f>IF(Table1[[#This Row],[Branch]]="","",VLOOKUP(Table1[[#This Row],[Branch]],branch!G:H,2,0))</f>
        <v>050210</v>
      </c>
      <c r="J8" s="8" t="str">
        <f>Table1[[#This Row],[Branch]]&amp;IF(Table1[[#This Row],[Branch Code]]="",""," ("&amp;Table1[[#This Row],[Branch Code]]&amp;")")</f>
        <v>New Delhi-Overseas Panchkuian Road (050210)</v>
      </c>
      <c r="K8" s="85" t="s">
        <v>2479</v>
      </c>
      <c r="L8" s="85" t="s">
        <v>392</v>
      </c>
      <c r="M8" s="85" t="s">
        <v>141</v>
      </c>
      <c r="N8" s="7" t="s">
        <v>400</v>
      </c>
      <c r="O8" s="8" t="s">
        <v>171</v>
      </c>
      <c r="P8" s="8" t="s">
        <v>2551</v>
      </c>
      <c r="Q8" s="8" t="s">
        <v>26</v>
      </c>
      <c r="R8" s="8" t="s">
        <v>27</v>
      </c>
      <c r="S8" s="8" t="s">
        <v>205</v>
      </c>
      <c r="T8" s="8" t="s">
        <v>13</v>
      </c>
      <c r="U8" s="8" t="str">
        <f ca="1">IF(Table1[[#This Row],[Auction Date]]&gt;=TODAY(), "Available", "Not Available")</f>
        <v>Not Available</v>
      </c>
      <c r="V8" s="8">
        <v>0</v>
      </c>
      <c r="W8" s="8">
        <v>764.15</v>
      </c>
      <c r="X8" s="8">
        <f>Table1[[#This Row],[Due Amount]]*100000</f>
        <v>76415000</v>
      </c>
      <c r="Y8" s="8">
        <v>33.659999999999997</v>
      </c>
      <c r="Z8" s="8">
        <f>Table1[[#This Row],[Reserve Price]]*100000</f>
        <v>3365999.9999999995</v>
      </c>
      <c r="AA8" s="18">
        <v>44951</v>
      </c>
      <c r="AB8" s="7" t="s">
        <v>645</v>
      </c>
      <c r="AC8" s="11" t="s">
        <v>619</v>
      </c>
      <c r="AD8" s="12" t="s">
        <v>21</v>
      </c>
      <c r="AE8" s="12">
        <v>44932</v>
      </c>
      <c r="AF8" s="12"/>
      <c r="AG8" s="3"/>
    </row>
    <row r="9" spans="1:33" ht="75">
      <c r="A9" s="7"/>
      <c r="B9" s="7"/>
      <c r="C9" s="7"/>
      <c r="D9" s="8">
        <v>8</v>
      </c>
      <c r="E9" s="7" t="s">
        <v>56</v>
      </c>
      <c r="F9" s="40" t="s">
        <v>1530</v>
      </c>
      <c r="G9" s="7" t="s">
        <v>1382</v>
      </c>
      <c r="H9" s="7" t="s">
        <v>12</v>
      </c>
      <c r="I9" s="8" t="str">
        <f>IF(Table1[[#This Row],[Branch]]="","",VLOOKUP(Table1[[#This Row],[Branch]],branch!G:H,2,0))</f>
        <v>050210</v>
      </c>
      <c r="J9" s="8" t="str">
        <f>Table1[[#This Row],[Branch]]&amp;IF(Table1[[#This Row],[Branch Code]]="",""," ("&amp;Table1[[#This Row],[Branch Code]]&amp;")")</f>
        <v>New Delhi-Overseas Panchkuian Road (050210)</v>
      </c>
      <c r="K9" s="85" t="s">
        <v>2479</v>
      </c>
      <c r="L9" s="85" t="s">
        <v>392</v>
      </c>
      <c r="M9" s="85" t="s">
        <v>142</v>
      </c>
      <c r="N9" s="7" t="s">
        <v>400</v>
      </c>
      <c r="O9" s="8" t="s">
        <v>172</v>
      </c>
      <c r="P9" s="8" t="s">
        <v>2551</v>
      </c>
      <c r="Q9" s="8" t="s">
        <v>26</v>
      </c>
      <c r="R9" s="8" t="s">
        <v>27</v>
      </c>
      <c r="S9" s="8" t="s">
        <v>205</v>
      </c>
      <c r="T9" s="8" t="s">
        <v>13</v>
      </c>
      <c r="U9" s="8" t="str">
        <f ca="1">IF(Table1[[#This Row],[Auction Date]]&gt;=TODAY(), "Available", "Not Available")</f>
        <v>Not Available</v>
      </c>
      <c r="V9" s="8">
        <v>0</v>
      </c>
      <c r="W9" s="8">
        <v>764.15</v>
      </c>
      <c r="X9" s="8">
        <f>Table1[[#This Row],[Due Amount]]*100000</f>
        <v>76415000</v>
      </c>
      <c r="Y9" s="8">
        <v>33.659999999999997</v>
      </c>
      <c r="Z9" s="8">
        <f>Table1[[#This Row],[Reserve Price]]*100000</f>
        <v>3365999.9999999995</v>
      </c>
      <c r="AA9" s="18">
        <v>44951</v>
      </c>
      <c r="AB9" s="7" t="s">
        <v>645</v>
      </c>
      <c r="AC9" s="11" t="s">
        <v>619</v>
      </c>
      <c r="AD9" s="12" t="s">
        <v>21</v>
      </c>
      <c r="AE9" s="12">
        <v>44932</v>
      </c>
      <c r="AF9" s="12"/>
      <c r="AG9" s="3"/>
    </row>
    <row r="10" spans="1:33" ht="75">
      <c r="A10" s="7"/>
      <c r="B10" s="7"/>
      <c r="C10" s="7"/>
      <c r="D10" s="8">
        <v>9</v>
      </c>
      <c r="E10" s="7" t="s">
        <v>57</v>
      </c>
      <c r="F10" s="40" t="s">
        <v>1530</v>
      </c>
      <c r="G10" s="7" t="s">
        <v>1382</v>
      </c>
      <c r="H10" s="7" t="s">
        <v>12</v>
      </c>
      <c r="I10" s="8" t="str">
        <f>IF(Table1[[#This Row],[Branch]]="","",VLOOKUP(Table1[[#This Row],[Branch]],branch!G:H,2,0))</f>
        <v>050210</v>
      </c>
      <c r="J10" s="8" t="str">
        <f>Table1[[#This Row],[Branch]]&amp;IF(Table1[[#This Row],[Branch Code]]="",""," ("&amp;Table1[[#This Row],[Branch Code]]&amp;")")</f>
        <v>New Delhi-Overseas Panchkuian Road (050210)</v>
      </c>
      <c r="K10" s="85" t="s">
        <v>2479</v>
      </c>
      <c r="L10" s="85" t="s">
        <v>438</v>
      </c>
      <c r="M10" s="85" t="s">
        <v>143</v>
      </c>
      <c r="N10" s="7" t="s">
        <v>1542</v>
      </c>
      <c r="O10" s="8" t="s">
        <v>173</v>
      </c>
      <c r="P10" s="8" t="s">
        <v>2552</v>
      </c>
      <c r="Q10" s="8" t="s">
        <v>26</v>
      </c>
      <c r="R10" s="8" t="s">
        <v>27</v>
      </c>
      <c r="S10" s="15" t="s">
        <v>3817</v>
      </c>
      <c r="T10" s="8" t="s">
        <v>13</v>
      </c>
      <c r="U10" s="8" t="str">
        <f ca="1">IF(Table1[[#This Row],[Auction Date]]&gt;=TODAY(), "Available", "Not Available")</f>
        <v>Not Available</v>
      </c>
      <c r="V10" s="8">
        <v>0</v>
      </c>
      <c r="W10" s="8">
        <v>764.15</v>
      </c>
      <c r="X10" s="8">
        <f>Table1[[#This Row],[Due Amount]]*100000</f>
        <v>76415000</v>
      </c>
      <c r="Y10" s="8">
        <v>29.52</v>
      </c>
      <c r="Z10" s="8">
        <f>Table1[[#This Row],[Reserve Price]]*100000</f>
        <v>2952000</v>
      </c>
      <c r="AA10" s="18">
        <v>44951</v>
      </c>
      <c r="AB10" s="7" t="s">
        <v>645</v>
      </c>
      <c r="AC10" s="11" t="s">
        <v>619</v>
      </c>
      <c r="AD10" s="12" t="s">
        <v>21</v>
      </c>
      <c r="AE10" s="12">
        <v>44932</v>
      </c>
      <c r="AF10" s="12"/>
      <c r="AG10" s="3"/>
    </row>
    <row r="11" spans="1:33" ht="45">
      <c r="A11" s="7"/>
      <c r="B11" s="7"/>
      <c r="C11" s="7"/>
      <c r="D11" s="8">
        <v>10</v>
      </c>
      <c r="E11" s="7" t="s">
        <v>282</v>
      </c>
      <c r="F11" s="40" t="s">
        <v>1530</v>
      </c>
      <c r="G11" s="7" t="s">
        <v>1382</v>
      </c>
      <c r="H11" s="7" t="s">
        <v>790</v>
      </c>
      <c r="I11" s="8" t="str">
        <f>IF(Table1[[#This Row],[Branch]]="","",VLOOKUP(Table1[[#This Row],[Branch]],branch!G:H,2,0))</f>
        <v>398000</v>
      </c>
      <c r="J11" s="8" t="str">
        <f>Table1[[#This Row],[Branch]]&amp;IF(Table1[[#This Row],[Branch Code]]="",""," ("&amp;Table1[[#This Row],[Branch Code]]&amp;")")</f>
        <v>Anand Vihar, Delhi (398000)</v>
      </c>
      <c r="K11" s="85" t="s">
        <v>15</v>
      </c>
      <c r="L11" s="85" t="s">
        <v>439</v>
      </c>
      <c r="M11" s="85" t="s">
        <v>732</v>
      </c>
      <c r="N11" s="7" t="s">
        <v>1542</v>
      </c>
      <c r="O11" s="8" t="s">
        <v>396</v>
      </c>
      <c r="P11" s="8" t="s">
        <v>562</v>
      </c>
      <c r="Q11" s="8" t="s">
        <v>25</v>
      </c>
      <c r="R11" s="8" t="s">
        <v>630</v>
      </c>
      <c r="S11" s="8" t="s">
        <v>3810</v>
      </c>
      <c r="T11" s="8" t="s">
        <v>13</v>
      </c>
      <c r="U11" s="8" t="str">
        <f ca="1">IF(Table1[[#This Row],[Auction Date]]&gt;=TODAY(), "Available", "Not Available")</f>
        <v>Not Available</v>
      </c>
      <c r="V11" s="8">
        <v>0</v>
      </c>
      <c r="W11" s="8">
        <v>76.89</v>
      </c>
      <c r="X11" s="8">
        <f>Table1[[#This Row],[Due Amount]]*100000</f>
        <v>7689000</v>
      </c>
      <c r="Y11" s="8">
        <v>77.849999999999994</v>
      </c>
      <c r="Z11" s="8">
        <f>Table1[[#This Row],[Reserve Price]]*100000</f>
        <v>7784999.9999999991</v>
      </c>
      <c r="AA11" s="18">
        <v>44951</v>
      </c>
      <c r="AB11" s="7" t="s">
        <v>645</v>
      </c>
      <c r="AC11" s="11" t="s">
        <v>619</v>
      </c>
      <c r="AD11" s="12" t="s">
        <v>21</v>
      </c>
      <c r="AE11" s="12">
        <v>44932</v>
      </c>
      <c r="AF11" s="12"/>
      <c r="AG11" s="3"/>
    </row>
    <row r="12" spans="1:33" ht="60">
      <c r="A12" s="7"/>
      <c r="B12" s="7"/>
      <c r="C12" s="7"/>
      <c r="D12" s="8">
        <v>11</v>
      </c>
      <c r="E12" s="7" t="s">
        <v>283</v>
      </c>
      <c r="F12" s="40" t="s">
        <v>1530</v>
      </c>
      <c r="G12" s="7" t="s">
        <v>1382</v>
      </c>
      <c r="H12" s="7" t="s">
        <v>14</v>
      </c>
      <c r="I12" s="8"/>
      <c r="J12" s="8" t="str">
        <f>Table1[[#This Row],[Branch]]&amp;IF(Table1[[#This Row],[Branch Code]]="",""," ("&amp;Table1[[#This Row],[Branch Code]]&amp;")")</f>
        <v>Panchkuian Road, Delhi</v>
      </c>
      <c r="K12" s="85" t="s">
        <v>2482</v>
      </c>
      <c r="L12" s="85" t="s">
        <v>393</v>
      </c>
      <c r="M12" s="85" t="s">
        <v>2483</v>
      </c>
      <c r="N12" s="7" t="s">
        <v>1542</v>
      </c>
      <c r="O12" s="8" t="s">
        <v>174</v>
      </c>
      <c r="P12" s="8" t="s">
        <v>563</v>
      </c>
      <c r="Q12" s="8" t="s">
        <v>25</v>
      </c>
      <c r="R12" s="23" t="s">
        <v>608</v>
      </c>
      <c r="S12" s="8" t="s">
        <v>206</v>
      </c>
      <c r="T12" s="8" t="s">
        <v>19</v>
      </c>
      <c r="U12" s="8" t="str">
        <f ca="1">IF(Table1[[#This Row],[Auction Date]]&gt;=TODAY(), "Available", "Not Available")</f>
        <v>Not Available</v>
      </c>
      <c r="V12" s="8">
        <v>0</v>
      </c>
      <c r="W12" s="8">
        <v>658.71</v>
      </c>
      <c r="X12" s="8">
        <f>Table1[[#This Row],[Due Amount]]*100000</f>
        <v>65871000</v>
      </c>
      <c r="Y12" s="8">
        <v>29.19</v>
      </c>
      <c r="Z12" s="8">
        <f>Table1[[#This Row],[Reserve Price]]*100000</f>
        <v>2919000</v>
      </c>
      <c r="AA12" s="18">
        <v>44964</v>
      </c>
      <c r="AB12" s="7" t="s">
        <v>645</v>
      </c>
      <c r="AC12" s="11" t="s">
        <v>619</v>
      </c>
      <c r="AD12" s="12" t="s">
        <v>21</v>
      </c>
      <c r="AE12" s="12">
        <v>44932</v>
      </c>
      <c r="AF12" s="12"/>
      <c r="AG12" s="3"/>
    </row>
    <row r="13" spans="1:33" ht="135">
      <c r="A13" s="7"/>
      <c r="B13" s="7"/>
      <c r="C13" s="7"/>
      <c r="D13" s="8">
        <v>12</v>
      </c>
      <c r="E13" s="7" t="s">
        <v>284</v>
      </c>
      <c r="F13" s="40" t="s">
        <v>1530</v>
      </c>
      <c r="G13" s="7" t="s">
        <v>1382</v>
      </c>
      <c r="H13" s="7" t="s">
        <v>788</v>
      </c>
      <c r="I13" s="8">
        <f>IF(Table1[[#This Row],[Branch]]="","",VLOOKUP(Table1[[#This Row],[Branch]],branch!G:H,2,0))</f>
        <v>151800</v>
      </c>
      <c r="J13" s="8" t="str">
        <f>Table1[[#This Row],[Branch]]&amp;IF(Table1[[#This Row],[Branch Code]]="",""," ("&amp;Table1[[#This Row],[Branch Code]]&amp;")")</f>
        <v>Patparganj, Delhi (151800)</v>
      </c>
      <c r="K13" s="85" t="s">
        <v>2484</v>
      </c>
      <c r="L13" s="85" t="s">
        <v>403</v>
      </c>
      <c r="M13" s="85" t="s">
        <v>144</v>
      </c>
      <c r="N13" s="7" t="s">
        <v>3856</v>
      </c>
      <c r="O13" s="8" t="s">
        <v>175</v>
      </c>
      <c r="P13" s="8" t="s">
        <v>564</v>
      </c>
      <c r="Q13" s="8" t="s">
        <v>25</v>
      </c>
      <c r="R13" s="8" t="s">
        <v>859</v>
      </c>
      <c r="S13" s="8" t="s">
        <v>207</v>
      </c>
      <c r="T13" s="8" t="s">
        <v>13</v>
      </c>
      <c r="U13" s="8" t="str">
        <f ca="1">IF(Table1[[#This Row],[Auction Date]]&gt;=TODAY(), "Available", "Not Available")</f>
        <v>Not Available</v>
      </c>
      <c r="V13" s="8">
        <v>0</v>
      </c>
      <c r="W13" s="8">
        <v>80.2</v>
      </c>
      <c r="X13" s="8">
        <f>Table1[[#This Row],[Due Amount]]*100000</f>
        <v>8020000</v>
      </c>
      <c r="Y13" s="8">
        <v>58.24</v>
      </c>
      <c r="Z13" s="8">
        <f>Table1[[#This Row],[Reserve Price]]*100000</f>
        <v>5824000</v>
      </c>
      <c r="AA13" s="18">
        <v>44964</v>
      </c>
      <c r="AB13" s="7" t="s">
        <v>645</v>
      </c>
      <c r="AC13" s="11" t="s">
        <v>619</v>
      </c>
      <c r="AD13" s="12" t="s">
        <v>21</v>
      </c>
      <c r="AE13" s="12">
        <v>44932</v>
      </c>
      <c r="AF13" s="12"/>
      <c r="AG13" s="3"/>
    </row>
    <row r="14" spans="1:33" ht="45">
      <c r="A14" s="7"/>
      <c r="B14" s="7"/>
      <c r="C14" s="7"/>
      <c r="D14" s="8">
        <v>13</v>
      </c>
      <c r="E14" s="7" t="s">
        <v>285</v>
      </c>
      <c r="F14" s="40" t="s">
        <v>1530</v>
      </c>
      <c r="G14" s="7" t="s">
        <v>1382</v>
      </c>
      <c r="H14" s="7" t="s">
        <v>787</v>
      </c>
      <c r="I14" s="8" t="str">
        <f>IF(Table1[[#This Row],[Branch]]="","",VLOOKUP(Table1[[#This Row],[Branch]],branch!G:H,2,0))</f>
        <v>048810</v>
      </c>
      <c r="J14" s="8" t="str">
        <f>Table1[[#This Row],[Branch]]&amp;IF(Table1[[#This Row],[Branch Code]]="",""," ("&amp;Table1[[#This Row],[Branch Code]]&amp;")")</f>
        <v>Laxmi Nagar, Delhi (048810)</v>
      </c>
      <c r="K14" s="85" t="s">
        <v>16</v>
      </c>
      <c r="L14" s="85" t="s">
        <v>397</v>
      </c>
      <c r="M14" s="85" t="s">
        <v>145</v>
      </c>
      <c r="N14" s="7" t="s">
        <v>1542</v>
      </c>
      <c r="O14" s="8" t="s">
        <v>396</v>
      </c>
      <c r="P14" s="8" t="s">
        <v>396</v>
      </c>
      <c r="Q14" s="8" t="s">
        <v>26</v>
      </c>
      <c r="R14" s="8" t="s">
        <v>27</v>
      </c>
      <c r="S14" s="102" t="s">
        <v>208</v>
      </c>
      <c r="T14" s="8" t="s">
        <v>13</v>
      </c>
      <c r="U14" s="8" t="str">
        <f ca="1">IF(Table1[[#This Row],[Auction Date]]&gt;=TODAY(), "Available", "Not Available")</f>
        <v>Not Available</v>
      </c>
      <c r="V14" s="8">
        <v>0</v>
      </c>
      <c r="W14" s="8">
        <v>21.13</v>
      </c>
      <c r="X14" s="8">
        <f>Table1[[#This Row],[Due Amount]]*100000</f>
        <v>2113000</v>
      </c>
      <c r="Y14" s="8">
        <v>27</v>
      </c>
      <c r="Z14" s="8">
        <f>Table1[[#This Row],[Reserve Price]]*100000</f>
        <v>2700000</v>
      </c>
      <c r="AA14" s="18">
        <v>44964</v>
      </c>
      <c r="AB14" s="7" t="s">
        <v>645</v>
      </c>
      <c r="AC14" s="11" t="s">
        <v>619</v>
      </c>
      <c r="AD14" s="12" t="s">
        <v>21</v>
      </c>
      <c r="AE14" s="12">
        <v>44932</v>
      </c>
      <c r="AF14" s="12"/>
      <c r="AG14" s="3"/>
    </row>
    <row r="15" spans="1:33" ht="60">
      <c r="A15" s="7"/>
      <c r="B15" s="7"/>
      <c r="C15" s="7"/>
      <c r="D15" s="8">
        <v>14</v>
      </c>
      <c r="E15" s="7" t="s">
        <v>286</v>
      </c>
      <c r="F15" s="40" t="s">
        <v>1530</v>
      </c>
      <c r="G15" s="7" t="s">
        <v>1382</v>
      </c>
      <c r="H15" s="7" t="s">
        <v>767</v>
      </c>
      <c r="I15" s="8" t="str">
        <f>IF(Table1[[#This Row],[Branch]]="","",VLOOKUP(Table1[[#This Row],[Branch]],branch!G:H,2,0))</f>
        <v>012600</v>
      </c>
      <c r="J15" s="8" t="str">
        <f>Table1[[#This Row],[Branch]]&amp;IF(Table1[[#This Row],[Branch Code]]="",""," ("&amp;Table1[[#This Row],[Branch Code]]&amp;")")</f>
        <v>Subzi Mandi, Delhi (012600)</v>
      </c>
      <c r="K15" s="85" t="s">
        <v>17</v>
      </c>
      <c r="L15" s="85" t="s">
        <v>440</v>
      </c>
      <c r="M15" s="85" t="s">
        <v>146</v>
      </c>
      <c r="N15" s="7" t="s">
        <v>3856</v>
      </c>
      <c r="O15" s="8" t="s">
        <v>555</v>
      </c>
      <c r="P15" s="8" t="s">
        <v>565</v>
      </c>
      <c r="Q15" s="8" t="s">
        <v>26</v>
      </c>
      <c r="R15" s="8" t="s">
        <v>27</v>
      </c>
      <c r="S15" s="8" t="s">
        <v>209</v>
      </c>
      <c r="T15" s="8" t="s">
        <v>19</v>
      </c>
      <c r="U15" s="8" t="str">
        <f ca="1">IF(Table1[[#This Row],[Auction Date]]&gt;=TODAY(), "Available", "Not Available")</f>
        <v>Not Available</v>
      </c>
      <c r="V15" s="8">
        <v>0</v>
      </c>
      <c r="W15" s="8">
        <v>263.72000000000003</v>
      </c>
      <c r="X15" s="8">
        <f>Table1[[#This Row],[Due Amount]]*100000</f>
        <v>26372000.000000004</v>
      </c>
      <c r="Y15" s="8">
        <v>203.27</v>
      </c>
      <c r="Z15" s="8">
        <f>Table1[[#This Row],[Reserve Price]]*100000</f>
        <v>20327000</v>
      </c>
      <c r="AA15" s="18">
        <v>44964</v>
      </c>
      <c r="AB15" s="7" t="s">
        <v>20</v>
      </c>
      <c r="AC15" s="11" t="s">
        <v>614</v>
      </c>
      <c r="AD15" s="12" t="s">
        <v>21</v>
      </c>
      <c r="AE15" s="12">
        <v>44932</v>
      </c>
      <c r="AF15" s="12"/>
      <c r="AG15" s="3"/>
    </row>
    <row r="16" spans="1:33" ht="30">
      <c r="A16" s="7"/>
      <c r="B16" s="7"/>
      <c r="C16" s="7"/>
      <c r="D16" s="8">
        <v>15</v>
      </c>
      <c r="E16" s="7" t="s">
        <v>270</v>
      </c>
      <c r="F16" s="40" t="s">
        <v>1530</v>
      </c>
      <c r="G16" s="7" t="s">
        <v>1382</v>
      </c>
      <c r="H16" s="7" t="s">
        <v>767</v>
      </c>
      <c r="I16" s="8" t="str">
        <f>IF(Table1[[#This Row],[Branch]]="","",VLOOKUP(Table1[[#This Row],[Branch]],branch!G:H,2,0))</f>
        <v>012600</v>
      </c>
      <c r="J16" s="8" t="str">
        <f>Table1[[#This Row],[Branch]]&amp;IF(Table1[[#This Row],[Branch Code]]="",""," ("&amp;Table1[[#This Row],[Branch Code]]&amp;")")</f>
        <v>Subzi Mandi, Delhi (012600)</v>
      </c>
      <c r="K16" s="85" t="s">
        <v>18</v>
      </c>
      <c r="L16" s="85" t="s">
        <v>441</v>
      </c>
      <c r="M16" s="85" t="s">
        <v>2485</v>
      </c>
      <c r="N16" s="7" t="s">
        <v>1542</v>
      </c>
      <c r="O16" s="8" t="s">
        <v>176</v>
      </c>
      <c r="P16" s="8" t="s">
        <v>362</v>
      </c>
      <c r="Q16" s="8" t="s">
        <v>25</v>
      </c>
      <c r="R16" s="8" t="s">
        <v>11</v>
      </c>
      <c r="S16" s="8" t="s">
        <v>210</v>
      </c>
      <c r="T16" s="8" t="s">
        <v>19</v>
      </c>
      <c r="U16" s="8" t="str">
        <f ca="1">IF(Table1[[#This Row],[Auction Date]]&gt;=TODAY(), "Available", "Not Available")</f>
        <v>Not Available</v>
      </c>
      <c r="V16" s="8">
        <v>0</v>
      </c>
      <c r="W16" s="8">
        <v>419.02</v>
      </c>
      <c r="X16" s="8">
        <f>Table1[[#This Row],[Due Amount]]*100000</f>
        <v>41902000</v>
      </c>
      <c r="Y16" s="8">
        <v>227.08</v>
      </c>
      <c r="Z16" s="8">
        <f>Table1[[#This Row],[Reserve Price]]*100000</f>
        <v>22708000</v>
      </c>
      <c r="AA16" s="18">
        <v>44964</v>
      </c>
      <c r="AB16" s="7" t="s">
        <v>20</v>
      </c>
      <c r="AC16" s="11" t="s">
        <v>614</v>
      </c>
      <c r="AD16" s="12" t="s">
        <v>21</v>
      </c>
      <c r="AE16" s="12">
        <v>44932</v>
      </c>
      <c r="AF16" s="12"/>
      <c r="AG16" s="3"/>
    </row>
    <row r="17" spans="1:33" ht="60">
      <c r="A17" s="7"/>
      <c r="B17" s="7"/>
      <c r="C17" s="7"/>
      <c r="D17" s="8">
        <v>16</v>
      </c>
      <c r="E17" s="7" t="s">
        <v>287</v>
      </c>
      <c r="F17" s="40" t="s">
        <v>1530</v>
      </c>
      <c r="G17" s="7" t="s">
        <v>1382</v>
      </c>
      <c r="H17" s="7" t="s">
        <v>791</v>
      </c>
      <c r="I17" s="8" t="str">
        <f>IF(Table1[[#This Row],[Branch]]="","",VLOOKUP(Table1[[#This Row],[Branch]],branch!G:H,2,0))</f>
        <v>176500</v>
      </c>
      <c r="J17" s="8" t="str">
        <f>Table1[[#This Row],[Branch]]&amp;IF(Table1[[#This Row],[Branch Code]]="",""," ("&amp;Table1[[#This Row],[Branch Code]]&amp;")")</f>
        <v>Kailash Nagar, Delhi (176500)</v>
      </c>
      <c r="K17" s="85" t="s">
        <v>2486</v>
      </c>
      <c r="L17" s="85" t="s">
        <v>2487</v>
      </c>
      <c r="M17" s="85" t="s">
        <v>2488</v>
      </c>
      <c r="N17" s="7" t="s">
        <v>3855</v>
      </c>
      <c r="O17" s="8" t="s">
        <v>177</v>
      </c>
      <c r="P17" s="8" t="s">
        <v>566</v>
      </c>
      <c r="Q17" s="8" t="s">
        <v>26</v>
      </c>
      <c r="R17" s="8" t="s">
        <v>27</v>
      </c>
      <c r="S17" s="8" t="s">
        <v>211</v>
      </c>
      <c r="T17" s="8" t="s">
        <v>13</v>
      </c>
      <c r="U17" s="8" t="str">
        <f ca="1">IF(Table1[[#This Row],[Auction Date]]&gt;=TODAY(), "Available", "Not Available")</f>
        <v>Not Available</v>
      </c>
      <c r="V17" s="8">
        <v>0</v>
      </c>
      <c r="W17" s="8">
        <v>40.5</v>
      </c>
      <c r="X17" s="8">
        <f>Table1[[#This Row],[Due Amount]]*100000</f>
        <v>4050000</v>
      </c>
      <c r="Y17" s="8">
        <v>600</v>
      </c>
      <c r="Z17" s="8">
        <f>Table1[[#This Row],[Reserve Price]]*100000</f>
        <v>60000000</v>
      </c>
      <c r="AA17" s="18">
        <v>44964</v>
      </c>
      <c r="AB17" s="7" t="s">
        <v>20</v>
      </c>
      <c r="AC17" s="11" t="s">
        <v>614</v>
      </c>
      <c r="AD17" s="12" t="s">
        <v>21</v>
      </c>
      <c r="AE17" s="12">
        <v>44932</v>
      </c>
      <c r="AF17" s="12"/>
      <c r="AG17" s="3"/>
    </row>
    <row r="18" spans="1:33" ht="30">
      <c r="A18" s="7"/>
      <c r="B18" s="7"/>
      <c r="C18" s="7"/>
      <c r="D18" s="8">
        <v>17</v>
      </c>
      <c r="E18" s="7" t="s">
        <v>271</v>
      </c>
      <c r="F18" s="40" t="s">
        <v>1530</v>
      </c>
      <c r="G18" s="7" t="s">
        <v>1382</v>
      </c>
      <c r="H18" s="7" t="s">
        <v>421</v>
      </c>
      <c r="I18" s="8">
        <f>IF(Table1[[#This Row],[Branch]]="","",VLOOKUP(Table1[[#This Row],[Branch]],branch!G:H,2,0))</f>
        <v>225600</v>
      </c>
      <c r="J18" s="8" t="str">
        <f>Table1[[#This Row],[Branch]]&amp;IF(Table1[[#This Row],[Branch Code]]="",""," ("&amp;Table1[[#This Row],[Branch Code]]&amp;")")</f>
        <v>Yamuna vihar, Delhi (225600)</v>
      </c>
      <c r="K18" s="85" t="s">
        <v>2489</v>
      </c>
      <c r="L18" s="85" t="s">
        <v>442</v>
      </c>
      <c r="M18" s="85" t="s">
        <v>65</v>
      </c>
      <c r="N18" s="7" t="s">
        <v>1542</v>
      </c>
      <c r="O18" s="8" t="s">
        <v>64</v>
      </c>
      <c r="P18" s="8" t="s">
        <v>63</v>
      </c>
      <c r="Q18" s="8" t="s">
        <v>25</v>
      </c>
      <c r="R18" s="8" t="s">
        <v>1937</v>
      </c>
      <c r="S18" s="8" t="s">
        <v>44</v>
      </c>
      <c r="T18" s="8" t="s">
        <v>13</v>
      </c>
      <c r="U18" s="8" t="str">
        <f ca="1">IF(Table1[[#This Row],[Auction Date]]&gt;=TODAY(), "Available", "Not Available")</f>
        <v>Not Available</v>
      </c>
      <c r="V18" s="8">
        <v>0</v>
      </c>
      <c r="W18" s="8">
        <v>33.97</v>
      </c>
      <c r="X18" s="9">
        <f>Table1[[#This Row],[Due Amount]]*100000</f>
        <v>3397000</v>
      </c>
      <c r="Y18" s="8">
        <v>50</v>
      </c>
      <c r="Z18" s="9">
        <f>Table1[[#This Row],[Reserve Price]]*100000</f>
        <v>5000000</v>
      </c>
      <c r="AA18" s="18">
        <v>44951</v>
      </c>
      <c r="AB18" s="7" t="s">
        <v>20</v>
      </c>
      <c r="AC18" s="11" t="s">
        <v>614</v>
      </c>
      <c r="AD18" s="7" t="s">
        <v>35</v>
      </c>
      <c r="AE18" s="12">
        <v>44932</v>
      </c>
      <c r="AF18" s="7"/>
      <c r="AG18" s="3"/>
    </row>
    <row r="19" spans="1:33" ht="60">
      <c r="A19" s="7"/>
      <c r="B19" s="7"/>
      <c r="C19" s="7"/>
      <c r="D19" s="8">
        <v>18</v>
      </c>
      <c r="E19" s="7" t="s">
        <v>288</v>
      </c>
      <c r="F19" s="40" t="s">
        <v>1530</v>
      </c>
      <c r="G19" s="7" t="s">
        <v>1382</v>
      </c>
      <c r="H19" s="40" t="s">
        <v>1367</v>
      </c>
      <c r="I19" s="8" t="str">
        <f>IF(Table1[[#This Row],[Branch]]="","",VLOOKUP(Table1[[#This Row],[Branch]],branch!G:H,2,0))</f>
        <v>012200</v>
      </c>
      <c r="J19" s="8" t="str">
        <f>Table1[[#This Row],[Branch]]&amp;IF(Table1[[#This Row],[Branch Code]]="",""," ("&amp;Table1[[#This Row],[Branch Code]]&amp;")")</f>
        <v>Khari Baoli, Delhi (012200)</v>
      </c>
      <c r="K19" s="85" t="s">
        <v>31</v>
      </c>
      <c r="L19" s="85" t="s">
        <v>404</v>
      </c>
      <c r="M19" s="85" t="s">
        <v>67</v>
      </c>
      <c r="N19" s="7" t="s">
        <v>1542</v>
      </c>
      <c r="O19" s="8" t="s">
        <v>549</v>
      </c>
      <c r="P19" s="8" t="s">
        <v>66</v>
      </c>
      <c r="Q19" s="8" t="s">
        <v>25</v>
      </c>
      <c r="R19" s="8" t="s">
        <v>45</v>
      </c>
      <c r="S19" s="8" t="s">
        <v>46</v>
      </c>
      <c r="T19" s="8" t="s">
        <v>19</v>
      </c>
      <c r="U19" s="8" t="str">
        <f ca="1">IF(Table1[[#This Row],[Auction Date]]&gt;=TODAY(), "Available", "Not Available")</f>
        <v>Not Available</v>
      </c>
      <c r="V19" s="8">
        <v>0</v>
      </c>
      <c r="W19" s="8">
        <v>41.17</v>
      </c>
      <c r="X19" s="9">
        <f>Table1[[#This Row],[Due Amount]]*100000</f>
        <v>4117000</v>
      </c>
      <c r="Y19" s="8">
        <v>14.56</v>
      </c>
      <c r="Z19" s="9">
        <f>Table1[[#This Row],[Reserve Price]]*100000</f>
        <v>1456000</v>
      </c>
      <c r="AA19" s="18">
        <v>44951</v>
      </c>
      <c r="AB19" s="7" t="s">
        <v>20</v>
      </c>
      <c r="AC19" s="11" t="s">
        <v>614</v>
      </c>
      <c r="AD19" s="7" t="s">
        <v>35</v>
      </c>
      <c r="AE19" s="12">
        <v>44932</v>
      </c>
      <c r="AF19" s="7"/>
      <c r="AG19" s="3"/>
    </row>
    <row r="20" spans="1:33" ht="30">
      <c r="A20" s="7"/>
      <c r="B20" s="7"/>
      <c r="C20" s="7"/>
      <c r="D20" s="8">
        <v>19</v>
      </c>
      <c r="E20" s="7" t="s">
        <v>289</v>
      </c>
      <c r="F20" s="40" t="s">
        <v>1530</v>
      </c>
      <c r="G20" s="7" t="s">
        <v>1382</v>
      </c>
      <c r="H20" s="7" t="s">
        <v>30</v>
      </c>
      <c r="I20" s="8" t="str">
        <f>IF(Table1[[#This Row],[Branch]]="","",VLOOKUP(Table1[[#This Row],[Branch]],branch!G:H,2,0))</f>
        <v>013000</v>
      </c>
      <c r="J20" s="8" t="str">
        <f>Table1[[#This Row],[Branch]]&amp;IF(Table1[[#This Row],[Branch Code]]="",""," ("&amp;Table1[[#This Row],[Branch Code]]&amp;")")</f>
        <v>Paharganj, Delhi (013000)</v>
      </c>
      <c r="K20" s="85" t="s">
        <v>2490</v>
      </c>
      <c r="L20" s="85" t="s">
        <v>443</v>
      </c>
      <c r="M20" s="85" t="s">
        <v>70</v>
      </c>
      <c r="N20" s="7" t="s">
        <v>1542</v>
      </c>
      <c r="O20" s="8" t="s">
        <v>68</v>
      </c>
      <c r="P20" s="8" t="s">
        <v>69</v>
      </c>
      <c r="Q20" s="8" t="s">
        <v>25</v>
      </c>
      <c r="R20" s="23" t="s">
        <v>676</v>
      </c>
      <c r="S20" s="8" t="s">
        <v>47</v>
      </c>
      <c r="T20" s="8" t="s">
        <v>19</v>
      </c>
      <c r="U20" s="8" t="str">
        <f ca="1">IF(Table1[[#This Row],[Auction Date]]&gt;=TODAY(), "Available", "Not Available")</f>
        <v>Not Available</v>
      </c>
      <c r="V20" s="8">
        <v>0</v>
      </c>
      <c r="W20" s="8">
        <v>163.27000000000001</v>
      </c>
      <c r="X20" s="9">
        <f>Table1[[#This Row],[Due Amount]]*100000</f>
        <v>16327000.000000002</v>
      </c>
      <c r="Y20" s="8">
        <v>50.63</v>
      </c>
      <c r="Z20" s="9">
        <f>Table1[[#This Row],[Reserve Price]]*100000</f>
        <v>5063000</v>
      </c>
      <c r="AA20" s="18">
        <v>44951</v>
      </c>
      <c r="AB20" s="7" t="s">
        <v>20</v>
      </c>
      <c r="AC20" s="11" t="s">
        <v>614</v>
      </c>
      <c r="AD20" s="7" t="s">
        <v>35</v>
      </c>
      <c r="AE20" s="12">
        <v>44932</v>
      </c>
      <c r="AF20" s="7"/>
      <c r="AG20" s="3"/>
    </row>
    <row r="21" spans="1:33" ht="30">
      <c r="A21" s="7"/>
      <c r="B21" s="7"/>
      <c r="C21" s="7"/>
      <c r="D21" s="8">
        <v>20</v>
      </c>
      <c r="E21" s="7" t="s">
        <v>290</v>
      </c>
      <c r="F21" s="40" t="s">
        <v>1530</v>
      </c>
      <c r="G21" s="7" t="s">
        <v>1382</v>
      </c>
      <c r="H21" s="7" t="s">
        <v>1050</v>
      </c>
      <c r="I21" s="8" t="str">
        <f>IF(Table1[[#This Row],[Branch]]="","",VLOOKUP(Table1[[#This Row],[Branch]],branch!G:H,2,0))</f>
        <v>012000</v>
      </c>
      <c r="J21" s="8" t="str">
        <f>Table1[[#This Row],[Branch]]&amp;IF(Table1[[#This Row],[Branch Code]]="",""," ("&amp;Table1[[#This Row],[Branch Code]]&amp;")")</f>
        <v>Gurudwara Road, Delhi (012000)</v>
      </c>
      <c r="K21" s="85" t="s">
        <v>264</v>
      </c>
      <c r="L21" s="85" t="s">
        <v>405</v>
      </c>
      <c r="M21" s="85" t="s">
        <v>2491</v>
      </c>
      <c r="N21" s="7" t="s">
        <v>1542</v>
      </c>
      <c r="O21" s="8" t="s">
        <v>72</v>
      </c>
      <c r="P21" s="8" t="s">
        <v>71</v>
      </c>
      <c r="Q21" s="8" t="s">
        <v>25</v>
      </c>
      <c r="R21" s="8" t="s">
        <v>45</v>
      </c>
      <c r="S21" s="8" t="s">
        <v>48</v>
      </c>
      <c r="T21" s="8" t="s">
        <v>19</v>
      </c>
      <c r="U21" s="8" t="str">
        <f ca="1">IF(Table1[[#This Row],[Auction Date]]&gt;=TODAY(), "Available", "Not Available")</f>
        <v>Not Available</v>
      </c>
      <c r="V21" s="8">
        <v>0</v>
      </c>
      <c r="W21" s="8">
        <v>417.88</v>
      </c>
      <c r="X21" s="9">
        <f>Table1[[#This Row],[Due Amount]]*100000</f>
        <v>41788000</v>
      </c>
      <c r="Y21" s="8">
        <v>117.45</v>
      </c>
      <c r="Z21" s="9">
        <f>Table1[[#This Row],[Reserve Price]]*100000</f>
        <v>11745000</v>
      </c>
      <c r="AA21" s="18">
        <v>44951</v>
      </c>
      <c r="AB21" s="7" t="s">
        <v>20</v>
      </c>
      <c r="AC21" s="11" t="s">
        <v>614</v>
      </c>
      <c r="AD21" s="7" t="s">
        <v>35</v>
      </c>
      <c r="AE21" s="12">
        <v>44932</v>
      </c>
      <c r="AF21" s="7"/>
      <c r="AG21" s="3"/>
    </row>
    <row r="22" spans="1:33" ht="60">
      <c r="A22" s="7"/>
      <c r="B22" s="7"/>
      <c r="C22" s="7"/>
      <c r="D22" s="8">
        <v>21</v>
      </c>
      <c r="E22" s="7" t="s">
        <v>272</v>
      </c>
      <c r="F22" s="40" t="s">
        <v>1530</v>
      </c>
      <c r="G22" s="7" t="s">
        <v>1382</v>
      </c>
      <c r="H22" s="7" t="s">
        <v>1050</v>
      </c>
      <c r="I22" s="8" t="str">
        <f>IF(Table1[[#This Row],[Branch]]="","",VLOOKUP(Table1[[#This Row],[Branch]],branch!G:H,2,0))</f>
        <v>012000</v>
      </c>
      <c r="J22" s="8" t="str">
        <f>Table1[[#This Row],[Branch]]&amp;IF(Table1[[#This Row],[Branch Code]]="",""," ("&amp;Table1[[#This Row],[Branch Code]]&amp;")")</f>
        <v>Gurudwara Road, Delhi (012000)</v>
      </c>
      <c r="K22" s="85" t="s">
        <v>263</v>
      </c>
      <c r="L22" s="85" t="s">
        <v>398</v>
      </c>
      <c r="M22" s="85" t="s">
        <v>75</v>
      </c>
      <c r="N22" s="7" t="s">
        <v>400</v>
      </c>
      <c r="O22" s="8" t="s">
        <v>73</v>
      </c>
      <c r="P22" s="8" t="s">
        <v>74</v>
      </c>
      <c r="Q22" s="41" t="s">
        <v>42</v>
      </c>
      <c r="R22" s="4" t="s">
        <v>49</v>
      </c>
      <c r="S22" s="15" t="s">
        <v>3827</v>
      </c>
      <c r="T22" s="8" t="s">
        <v>13</v>
      </c>
      <c r="U22" s="8" t="str">
        <f ca="1">IF(Table1[[#This Row],[Auction Date]]&gt;=TODAY(), "Available", "Not Available")</f>
        <v>Not Available</v>
      </c>
      <c r="V22" s="8">
        <v>0</v>
      </c>
      <c r="W22" s="8">
        <v>206.44</v>
      </c>
      <c r="X22" s="9">
        <f>Table1[[#This Row],[Due Amount]]*100000</f>
        <v>20644000</v>
      </c>
      <c r="Y22" s="8">
        <v>158.21</v>
      </c>
      <c r="Z22" s="9">
        <f>Table1[[#This Row],[Reserve Price]]*100000</f>
        <v>15821000</v>
      </c>
      <c r="AA22" s="18">
        <v>44951</v>
      </c>
      <c r="AB22" s="7" t="s">
        <v>645</v>
      </c>
      <c r="AC22" s="11" t="s">
        <v>619</v>
      </c>
      <c r="AD22" s="7" t="s">
        <v>35</v>
      </c>
      <c r="AE22" s="12">
        <v>44932</v>
      </c>
      <c r="AF22" s="7"/>
      <c r="AG22" s="3"/>
    </row>
    <row r="23" spans="1:33" ht="120">
      <c r="A23" s="7"/>
      <c r="B23" s="7"/>
      <c r="C23" s="7"/>
      <c r="D23" s="8">
        <v>22</v>
      </c>
      <c r="E23" s="7" t="s">
        <v>291</v>
      </c>
      <c r="F23" s="40" t="s">
        <v>1530</v>
      </c>
      <c r="G23" s="7" t="s">
        <v>1382</v>
      </c>
      <c r="H23" s="7" t="s">
        <v>792</v>
      </c>
      <c r="I23" s="8">
        <f>IF(Table1[[#This Row],[Branch]]="","",VLOOKUP(Table1[[#This Row],[Branch]],branch!G:H,2,0))</f>
        <v>440800</v>
      </c>
      <c r="J23" s="8" t="str">
        <f>Table1[[#This Row],[Branch]]&amp;IF(Table1[[#This Row],[Branch Code]]="",""," ("&amp;Table1[[#This Row],[Branch Code]]&amp;")")</f>
        <v>Mayur Vihar Phase 2, Delhi (440800)</v>
      </c>
      <c r="K23" s="85" t="s">
        <v>32</v>
      </c>
      <c r="L23" s="85" t="s">
        <v>406</v>
      </c>
      <c r="M23" s="85" t="s">
        <v>399</v>
      </c>
      <c r="N23" s="7" t="s">
        <v>3856</v>
      </c>
      <c r="O23" s="8" t="s">
        <v>77</v>
      </c>
      <c r="P23" s="8" t="s">
        <v>76</v>
      </c>
      <c r="Q23" s="8" t="s">
        <v>25</v>
      </c>
      <c r="R23" s="8" t="s">
        <v>11</v>
      </c>
      <c r="S23" s="8" t="s">
        <v>50</v>
      </c>
      <c r="T23" s="8" t="s">
        <v>13</v>
      </c>
      <c r="U23" s="8" t="str">
        <f ca="1">IF(Table1[[#This Row],[Auction Date]]&gt;=TODAY(), "Available", "Not Available")</f>
        <v>Not Available</v>
      </c>
      <c r="V23" s="8">
        <v>0</v>
      </c>
      <c r="W23" s="8">
        <v>312.88</v>
      </c>
      <c r="X23" s="9">
        <f>Table1[[#This Row],[Due Amount]]*100000</f>
        <v>31288000</v>
      </c>
      <c r="Y23" s="8">
        <v>151.02000000000001</v>
      </c>
      <c r="Z23" s="9">
        <f>Table1[[#This Row],[Reserve Price]]*100000</f>
        <v>15102000.000000002</v>
      </c>
      <c r="AA23" s="18">
        <v>44951</v>
      </c>
      <c r="AB23" s="7" t="s">
        <v>34</v>
      </c>
      <c r="AC23" s="11" t="s">
        <v>617</v>
      </c>
      <c r="AD23" s="7" t="s">
        <v>35</v>
      </c>
      <c r="AE23" s="12">
        <v>44932</v>
      </c>
      <c r="AF23" s="7"/>
      <c r="AG23" s="3"/>
    </row>
    <row r="24" spans="1:33" ht="45">
      <c r="A24" s="7"/>
      <c r="B24" s="7"/>
      <c r="C24" s="7"/>
      <c r="D24" s="8">
        <v>23</v>
      </c>
      <c r="E24" s="7" t="s">
        <v>273</v>
      </c>
      <c r="F24" s="40" t="s">
        <v>1530</v>
      </c>
      <c r="G24" s="7" t="s">
        <v>1382</v>
      </c>
      <c r="H24" s="7" t="s">
        <v>792</v>
      </c>
      <c r="I24" s="8">
        <f>IF(Table1[[#This Row],[Branch]]="","",VLOOKUP(Table1[[#This Row],[Branch]],branch!G:H,2,0))</f>
        <v>440800</v>
      </c>
      <c r="J24" s="8" t="str">
        <f>Table1[[#This Row],[Branch]]&amp;IF(Table1[[#This Row],[Branch Code]]="",""," ("&amp;Table1[[#This Row],[Branch Code]]&amp;")")</f>
        <v>Mayur Vihar Phase 2, Delhi (440800)</v>
      </c>
      <c r="K24" s="85" t="s">
        <v>33</v>
      </c>
      <c r="L24" s="85" t="s">
        <v>2492</v>
      </c>
      <c r="M24" s="85" t="s">
        <v>80</v>
      </c>
      <c r="N24" s="7" t="s">
        <v>400</v>
      </c>
      <c r="O24" s="8" t="s">
        <v>79</v>
      </c>
      <c r="P24" s="8" t="s">
        <v>78</v>
      </c>
      <c r="Q24" s="8" t="s">
        <v>25</v>
      </c>
      <c r="R24" s="8" t="s">
        <v>45</v>
      </c>
      <c r="S24" s="8" t="s">
        <v>51</v>
      </c>
      <c r="T24" s="8" t="s">
        <v>19</v>
      </c>
      <c r="U24" s="8" t="str">
        <f ca="1">IF(Table1[[#This Row],[Auction Date]]&gt;=TODAY(), "Available", "Not Available")</f>
        <v>Not Available</v>
      </c>
      <c r="V24" s="8">
        <v>0</v>
      </c>
      <c r="W24" s="8">
        <v>71.27</v>
      </c>
      <c r="X24" s="9">
        <f>Table1[[#This Row],[Due Amount]]*100000</f>
        <v>7127000</v>
      </c>
      <c r="Y24" s="8">
        <v>76</v>
      </c>
      <c r="Z24" s="9">
        <f>Table1[[#This Row],[Reserve Price]]*100000</f>
        <v>7600000</v>
      </c>
      <c r="AA24" s="18">
        <v>44951</v>
      </c>
      <c r="AB24" s="7" t="s">
        <v>34</v>
      </c>
      <c r="AC24" s="11" t="s">
        <v>617</v>
      </c>
      <c r="AD24" s="7" t="s">
        <v>35</v>
      </c>
      <c r="AE24" s="12">
        <v>44932</v>
      </c>
      <c r="AF24" s="7"/>
      <c r="AG24" s="3"/>
    </row>
    <row r="25" spans="1:33" ht="75">
      <c r="A25" s="7"/>
      <c r="B25" s="7"/>
      <c r="C25" s="7"/>
      <c r="D25" s="8">
        <v>24</v>
      </c>
      <c r="E25" s="7" t="s">
        <v>292</v>
      </c>
      <c r="F25" s="40" t="s">
        <v>1530</v>
      </c>
      <c r="G25" s="7" t="s">
        <v>1382</v>
      </c>
      <c r="H25" s="7" t="s">
        <v>793</v>
      </c>
      <c r="I25" s="8" t="str">
        <f>IF(Table1[[#This Row],[Branch]]="","",VLOOKUP(Table1[[#This Row],[Branch]],branch!G:H,2,0))</f>
        <v>011500</v>
      </c>
      <c r="J25" s="8" t="str">
        <f>Table1[[#This Row],[Branch]]&amp;IF(Table1[[#This Row],[Branch Code]]="",""," ("&amp;Table1[[#This Row],[Branch Code]]&amp;")")</f>
        <v>Civil lines, Delhi (011500)</v>
      </c>
      <c r="K25" s="85" t="s">
        <v>2493</v>
      </c>
      <c r="L25" s="85" t="s">
        <v>407</v>
      </c>
      <c r="M25" s="85" t="s">
        <v>147</v>
      </c>
      <c r="N25" s="7" t="s">
        <v>1542</v>
      </c>
      <c r="O25" s="8" t="s">
        <v>178</v>
      </c>
      <c r="P25" s="8" t="s">
        <v>567</v>
      </c>
      <c r="Q25" s="8" t="s">
        <v>3230</v>
      </c>
      <c r="R25" s="8" t="s">
        <v>52</v>
      </c>
      <c r="S25" s="8" t="s">
        <v>856</v>
      </c>
      <c r="T25" s="8" t="s">
        <v>13</v>
      </c>
      <c r="U25" s="8" t="str">
        <f ca="1">IF(Table1[[#This Row],[Auction Date]]&gt;=TODAY(), "Available", "Not Available")</f>
        <v>Not Available</v>
      </c>
      <c r="V25" s="8">
        <v>0</v>
      </c>
      <c r="W25" s="8">
        <v>950.06</v>
      </c>
      <c r="X25" s="9">
        <f>Table1[[#This Row],[Due Amount]]*100000</f>
        <v>95006000</v>
      </c>
      <c r="Y25" s="8">
        <v>39.22</v>
      </c>
      <c r="Z25" s="9">
        <f>Table1[[#This Row],[Reserve Price]]*100000</f>
        <v>3922000</v>
      </c>
      <c r="AA25" s="18">
        <v>44951</v>
      </c>
      <c r="AB25" s="7" t="s">
        <v>34</v>
      </c>
      <c r="AC25" s="11" t="s">
        <v>617</v>
      </c>
      <c r="AD25" s="7" t="s">
        <v>35</v>
      </c>
      <c r="AE25" s="12">
        <v>44932</v>
      </c>
      <c r="AF25" s="7"/>
      <c r="AG25" s="3"/>
    </row>
    <row r="26" spans="1:33" ht="45">
      <c r="A26" s="7"/>
      <c r="B26" s="7"/>
      <c r="C26" s="7"/>
      <c r="D26" s="8">
        <v>25</v>
      </c>
      <c r="E26" s="7" t="s">
        <v>274</v>
      </c>
      <c r="F26" s="40" t="s">
        <v>1530</v>
      </c>
      <c r="G26" s="7" t="s">
        <v>1382</v>
      </c>
      <c r="H26" s="7" t="s">
        <v>792</v>
      </c>
      <c r="I26" s="8">
        <f>IF(Table1[[#This Row],[Branch]]="","",VLOOKUP(Table1[[#This Row],[Branch]],branch!G:H,2,0))</f>
        <v>440800</v>
      </c>
      <c r="J26" s="8" t="str">
        <f>Table1[[#This Row],[Branch]]&amp;IF(Table1[[#This Row],[Branch Code]]="",""," ("&amp;Table1[[#This Row],[Branch Code]]&amp;")")</f>
        <v>Mayur Vihar Phase 2, Delhi (440800)</v>
      </c>
      <c r="K26" s="85" t="s">
        <v>128</v>
      </c>
      <c r="L26" s="85" t="s">
        <v>408</v>
      </c>
      <c r="M26" s="85" t="s">
        <v>899</v>
      </c>
      <c r="N26" s="7" t="s">
        <v>1542</v>
      </c>
      <c r="O26" s="8" t="s">
        <v>179</v>
      </c>
      <c r="P26" s="8" t="s">
        <v>81</v>
      </c>
      <c r="Q26" s="8" t="s">
        <v>26</v>
      </c>
      <c r="R26" s="8" t="s">
        <v>27</v>
      </c>
      <c r="S26" s="8" t="s">
        <v>53</v>
      </c>
      <c r="T26" s="8" t="s">
        <v>13</v>
      </c>
      <c r="U26" s="8" t="str">
        <f ca="1">IF(Table1[[#This Row],[Auction Date]]&gt;=TODAY(), "Available", "Not Available")</f>
        <v>Not Available</v>
      </c>
      <c r="V26" s="8">
        <v>0</v>
      </c>
      <c r="W26" s="8">
        <v>12.61</v>
      </c>
      <c r="X26" s="9">
        <f>Table1[[#This Row],[Due Amount]]*100000</f>
        <v>1261000</v>
      </c>
      <c r="Y26" s="8">
        <v>16.98</v>
      </c>
      <c r="Z26" s="9">
        <f>Table1[[#This Row],[Reserve Price]]*100000</f>
        <v>1698000</v>
      </c>
      <c r="AA26" s="18">
        <v>44951</v>
      </c>
      <c r="AB26" s="7" t="s">
        <v>34</v>
      </c>
      <c r="AC26" s="11" t="s">
        <v>617</v>
      </c>
      <c r="AD26" s="7" t="s">
        <v>35</v>
      </c>
      <c r="AE26" s="12">
        <v>44932</v>
      </c>
      <c r="AF26" s="7"/>
      <c r="AG26" s="3"/>
    </row>
    <row r="27" spans="1:33" ht="45">
      <c r="A27" s="7"/>
      <c r="B27" s="7"/>
      <c r="C27" s="7"/>
      <c r="D27" s="8">
        <v>26</v>
      </c>
      <c r="E27" s="7" t="s">
        <v>293</v>
      </c>
      <c r="F27" s="40" t="s">
        <v>1530</v>
      </c>
      <c r="G27" s="7" t="s">
        <v>1382</v>
      </c>
      <c r="H27" s="7" t="s">
        <v>792</v>
      </c>
      <c r="I27" s="8">
        <f>IF(Table1[[#This Row],[Branch]]="","",VLOOKUP(Table1[[#This Row],[Branch]],branch!G:H,2,0))</f>
        <v>440800</v>
      </c>
      <c r="J27" s="8" t="str">
        <f>Table1[[#This Row],[Branch]]&amp;IF(Table1[[#This Row],[Branch Code]]="",""," ("&amp;Table1[[#This Row],[Branch Code]]&amp;")")</f>
        <v>Mayur Vihar Phase 2, Delhi (440800)</v>
      </c>
      <c r="K27" s="85" t="s">
        <v>2494</v>
      </c>
      <c r="L27" s="85" t="s">
        <v>409</v>
      </c>
      <c r="M27" s="85" t="s">
        <v>2495</v>
      </c>
      <c r="N27" s="7" t="s">
        <v>400</v>
      </c>
      <c r="O27" s="8" t="s">
        <v>180</v>
      </c>
      <c r="P27" s="8" t="s">
        <v>82</v>
      </c>
      <c r="Q27" s="8" t="s">
        <v>25</v>
      </c>
      <c r="R27" s="15" t="s">
        <v>630</v>
      </c>
      <c r="S27" s="8" t="s">
        <v>2540</v>
      </c>
      <c r="T27" s="8" t="s">
        <v>13</v>
      </c>
      <c r="U27" s="8" t="str">
        <f ca="1">IF(Table1[[#This Row],[Auction Date]]&gt;=TODAY(), "Available", "Not Available")</f>
        <v>Not Available</v>
      </c>
      <c r="V27" s="8">
        <v>0</v>
      </c>
      <c r="W27" s="8">
        <v>115.64</v>
      </c>
      <c r="X27" s="9">
        <f>Table1[[#This Row],[Due Amount]]*100000</f>
        <v>11564000</v>
      </c>
      <c r="Y27" s="8">
        <v>115.2</v>
      </c>
      <c r="Z27" s="9">
        <f>Table1[[#This Row],[Reserve Price]]*100000</f>
        <v>11520000</v>
      </c>
      <c r="AA27" s="18">
        <v>44951</v>
      </c>
      <c r="AB27" s="7" t="s">
        <v>34</v>
      </c>
      <c r="AC27" s="11" t="s">
        <v>617</v>
      </c>
      <c r="AD27" s="7" t="s">
        <v>35</v>
      </c>
      <c r="AE27" s="12">
        <v>44932</v>
      </c>
      <c r="AF27" s="7"/>
      <c r="AG27" s="3"/>
    </row>
    <row r="28" spans="1:33" ht="45">
      <c r="A28" s="7"/>
      <c r="B28" s="7"/>
      <c r="C28" s="7"/>
      <c r="D28" s="8">
        <v>27</v>
      </c>
      <c r="E28" s="7" t="s">
        <v>294</v>
      </c>
      <c r="F28" s="40" t="s">
        <v>1530</v>
      </c>
      <c r="G28" s="7" t="s">
        <v>1382</v>
      </c>
      <c r="H28" s="7" t="s">
        <v>792</v>
      </c>
      <c r="I28" s="8">
        <f>IF(Table1[[#This Row],[Branch]]="","",VLOOKUP(Table1[[#This Row],[Branch]],branch!G:H,2,0))</f>
        <v>440800</v>
      </c>
      <c r="J28" s="8" t="str">
        <f>Table1[[#This Row],[Branch]]&amp;IF(Table1[[#This Row],[Branch Code]]="",""," ("&amp;Table1[[#This Row],[Branch Code]]&amp;")")</f>
        <v>Mayur Vihar Phase 2, Delhi (440800)</v>
      </c>
      <c r="K28" s="85" t="s">
        <v>2494</v>
      </c>
      <c r="L28" s="85" t="s">
        <v>410</v>
      </c>
      <c r="M28" s="85" t="s">
        <v>148</v>
      </c>
      <c r="N28" s="7" t="s">
        <v>3856</v>
      </c>
      <c r="O28" s="8" t="s">
        <v>181</v>
      </c>
      <c r="P28" s="8" t="s">
        <v>83</v>
      </c>
      <c r="Q28" s="8" t="s">
        <v>25</v>
      </c>
      <c r="R28" s="15" t="s">
        <v>630</v>
      </c>
      <c r="S28" s="8" t="s">
        <v>2540</v>
      </c>
      <c r="T28" s="8" t="s">
        <v>13</v>
      </c>
      <c r="U28" s="8" t="str">
        <f ca="1">IF(Table1[[#This Row],[Auction Date]]&gt;=TODAY(), "Available", "Not Available")</f>
        <v>Not Available</v>
      </c>
      <c r="V28" s="8">
        <v>0</v>
      </c>
      <c r="W28" s="8">
        <v>115.64</v>
      </c>
      <c r="X28" s="9">
        <f>Table1[[#This Row],[Due Amount]]*100000</f>
        <v>11564000</v>
      </c>
      <c r="Y28" s="8">
        <v>15.3</v>
      </c>
      <c r="Z28" s="9">
        <f>Table1[[#This Row],[Reserve Price]]*100000</f>
        <v>1530000</v>
      </c>
      <c r="AA28" s="18">
        <v>44951</v>
      </c>
      <c r="AB28" s="7" t="s">
        <v>34</v>
      </c>
      <c r="AC28" s="11" t="s">
        <v>617</v>
      </c>
      <c r="AD28" s="7" t="s">
        <v>35</v>
      </c>
      <c r="AE28" s="12">
        <v>44932</v>
      </c>
      <c r="AF28" s="7"/>
      <c r="AG28" s="3"/>
    </row>
    <row r="29" spans="1:33" ht="45">
      <c r="A29" s="7"/>
      <c r="B29" s="7"/>
      <c r="C29" s="7"/>
      <c r="D29" s="8">
        <v>28</v>
      </c>
      <c r="E29" s="7" t="s">
        <v>275</v>
      </c>
      <c r="F29" s="40" t="s">
        <v>1530</v>
      </c>
      <c r="G29" s="7" t="s">
        <v>1382</v>
      </c>
      <c r="H29" s="7" t="s">
        <v>792</v>
      </c>
      <c r="I29" s="8">
        <f>IF(Table1[[#This Row],[Branch]]="","",VLOOKUP(Table1[[#This Row],[Branch]],branch!G:H,2,0))</f>
        <v>440800</v>
      </c>
      <c r="J29" s="8" t="str">
        <f>Table1[[#This Row],[Branch]]&amp;IF(Table1[[#This Row],[Branch Code]]="",""," ("&amp;Table1[[#This Row],[Branch Code]]&amp;")")</f>
        <v>Mayur Vihar Phase 2, Delhi (440800)</v>
      </c>
      <c r="K29" s="85" t="s">
        <v>2494</v>
      </c>
      <c r="L29" s="85" t="s">
        <v>444</v>
      </c>
      <c r="M29" s="85" t="s">
        <v>149</v>
      </c>
      <c r="N29" s="7" t="s">
        <v>1542</v>
      </c>
      <c r="O29" s="8" t="s">
        <v>180</v>
      </c>
      <c r="P29" s="8" t="s">
        <v>84</v>
      </c>
      <c r="Q29" s="8" t="s">
        <v>25</v>
      </c>
      <c r="R29" s="15" t="s">
        <v>630</v>
      </c>
      <c r="S29" s="36" t="s">
        <v>1453</v>
      </c>
      <c r="T29" s="8" t="s">
        <v>13</v>
      </c>
      <c r="U29" s="8" t="str">
        <f ca="1">IF(Table1[[#This Row],[Auction Date]]&gt;=TODAY(), "Available", "Not Available")</f>
        <v>Not Available</v>
      </c>
      <c r="V29" s="8">
        <v>0</v>
      </c>
      <c r="W29" s="8">
        <v>186.05</v>
      </c>
      <c r="X29" s="9">
        <f>Table1[[#This Row],[Due Amount]]*100000</f>
        <v>18605000</v>
      </c>
      <c r="Y29" s="8">
        <v>48.6</v>
      </c>
      <c r="Z29" s="9">
        <f>Table1[[#This Row],[Reserve Price]]*100000</f>
        <v>4860000</v>
      </c>
      <c r="AA29" s="18">
        <v>44951</v>
      </c>
      <c r="AB29" s="7" t="s">
        <v>34</v>
      </c>
      <c r="AC29" s="11" t="s">
        <v>617</v>
      </c>
      <c r="AD29" s="7" t="s">
        <v>35</v>
      </c>
      <c r="AE29" s="12">
        <v>44932</v>
      </c>
      <c r="AF29" s="7"/>
      <c r="AG29" s="3"/>
    </row>
    <row r="30" spans="1:33" ht="75">
      <c r="A30" s="7"/>
      <c r="B30" s="7"/>
      <c r="C30" s="7"/>
      <c r="D30" s="8">
        <v>29</v>
      </c>
      <c r="E30" s="7" t="s">
        <v>276</v>
      </c>
      <c r="F30" s="40" t="s">
        <v>1530</v>
      </c>
      <c r="G30" s="7" t="s">
        <v>1382</v>
      </c>
      <c r="H30" s="7" t="s">
        <v>792</v>
      </c>
      <c r="I30" s="8">
        <f>IF(Table1[[#This Row],[Branch]]="","",VLOOKUP(Table1[[#This Row],[Branch]],branch!G:H,2,0))</f>
        <v>440800</v>
      </c>
      <c r="J30" s="8" t="str">
        <f>Table1[[#This Row],[Branch]]&amp;IF(Table1[[#This Row],[Branch Code]]="",""," ("&amp;Table1[[#This Row],[Branch Code]]&amp;")")</f>
        <v>Mayur Vihar Phase 2, Delhi (440800)</v>
      </c>
      <c r="K30" s="85" t="s">
        <v>129</v>
      </c>
      <c r="L30" s="85" t="s">
        <v>2496</v>
      </c>
      <c r="M30" s="85" t="s">
        <v>3814</v>
      </c>
      <c r="N30" s="7" t="s">
        <v>1542</v>
      </c>
      <c r="O30" s="8" t="s">
        <v>2497</v>
      </c>
      <c r="P30" s="8" t="s">
        <v>568</v>
      </c>
      <c r="Q30" s="8" t="s">
        <v>26</v>
      </c>
      <c r="R30" s="8" t="s">
        <v>27</v>
      </c>
      <c r="S30" s="102" t="s">
        <v>208</v>
      </c>
      <c r="T30" s="8" t="s">
        <v>13</v>
      </c>
      <c r="U30" s="8" t="str">
        <f ca="1">IF(Table1[[#This Row],[Auction Date]]&gt;=TODAY(), "Available", "Not Available")</f>
        <v>Not Available</v>
      </c>
      <c r="V30" s="8">
        <v>0</v>
      </c>
      <c r="W30" s="8">
        <v>50.19</v>
      </c>
      <c r="X30" s="9">
        <f>Table1[[#This Row],[Due Amount]]*100000</f>
        <v>5019000</v>
      </c>
      <c r="Y30" s="8">
        <v>73.8</v>
      </c>
      <c r="Z30" s="9">
        <f>Table1[[#This Row],[Reserve Price]]*100000</f>
        <v>7380000</v>
      </c>
      <c r="AA30" s="18">
        <v>44951</v>
      </c>
      <c r="AB30" s="7" t="s">
        <v>34</v>
      </c>
      <c r="AC30" s="11" t="s">
        <v>617</v>
      </c>
      <c r="AD30" s="7" t="s">
        <v>35</v>
      </c>
      <c r="AE30" s="12">
        <v>44932</v>
      </c>
      <c r="AF30" s="7"/>
      <c r="AG30" s="3"/>
    </row>
    <row r="31" spans="1:33" ht="45">
      <c r="A31" s="7"/>
      <c r="B31" s="7"/>
      <c r="C31" s="7"/>
      <c r="D31" s="8">
        <v>30</v>
      </c>
      <c r="E31" s="7" t="s">
        <v>295</v>
      </c>
      <c r="F31" s="40" t="s">
        <v>1530</v>
      </c>
      <c r="G31" s="7" t="s">
        <v>1382</v>
      </c>
      <c r="H31" s="7" t="s">
        <v>792</v>
      </c>
      <c r="I31" s="8">
        <f>IF(Table1[[#This Row],[Branch]]="","",VLOOKUP(Table1[[#This Row],[Branch]],branch!G:H,2,0))</f>
        <v>440800</v>
      </c>
      <c r="J31" s="8" t="str">
        <f>Table1[[#This Row],[Branch]]&amp;IF(Table1[[#This Row],[Branch Code]]="",""," ("&amp;Table1[[#This Row],[Branch Code]]&amp;")")</f>
        <v>Mayur Vihar Phase 2, Delhi (440800)</v>
      </c>
      <c r="K31" s="85" t="s">
        <v>2498</v>
      </c>
      <c r="L31" s="56" t="s">
        <v>893</v>
      </c>
      <c r="M31" s="85" t="s">
        <v>2499</v>
      </c>
      <c r="N31" s="7" t="s">
        <v>261</v>
      </c>
      <c r="O31" s="8" t="s">
        <v>182</v>
      </c>
      <c r="P31" s="8" t="s">
        <v>85</v>
      </c>
      <c r="Q31" s="8" t="s">
        <v>25</v>
      </c>
      <c r="R31" s="8" t="s">
        <v>11</v>
      </c>
      <c r="S31" s="8" t="s">
        <v>210</v>
      </c>
      <c r="T31" s="8" t="s">
        <v>19</v>
      </c>
      <c r="U31" s="8" t="str">
        <f ca="1">IF(Table1[[#This Row],[Auction Date]]&gt;=TODAY(), "Available", "Not Available")</f>
        <v>Not Available</v>
      </c>
      <c r="V31" s="8">
        <v>0</v>
      </c>
      <c r="W31" s="8">
        <v>501.59</v>
      </c>
      <c r="X31" s="9">
        <f>Table1[[#This Row],[Due Amount]]*100000</f>
        <v>50159000</v>
      </c>
      <c r="Y31" s="8">
        <v>313.2</v>
      </c>
      <c r="Z31" s="9">
        <f>Table1[[#This Row],[Reserve Price]]*100000</f>
        <v>31320000</v>
      </c>
      <c r="AA31" s="18">
        <v>44951</v>
      </c>
      <c r="AB31" s="7" t="s">
        <v>34</v>
      </c>
      <c r="AC31" s="11" t="s">
        <v>617</v>
      </c>
      <c r="AD31" s="7" t="s">
        <v>35</v>
      </c>
      <c r="AE31" s="12">
        <v>44932</v>
      </c>
      <c r="AF31" s="7"/>
      <c r="AG31" s="3"/>
    </row>
    <row r="32" spans="1:33" ht="75">
      <c r="A32" s="7"/>
      <c r="B32" s="7"/>
      <c r="C32" s="7"/>
      <c r="D32" s="8">
        <v>31</v>
      </c>
      <c r="E32" s="7" t="s">
        <v>277</v>
      </c>
      <c r="F32" s="40" t="s">
        <v>1530</v>
      </c>
      <c r="G32" s="7" t="s">
        <v>1382</v>
      </c>
      <c r="H32" s="7" t="s">
        <v>1050</v>
      </c>
      <c r="I32" s="8" t="str">
        <f>IF(Table1[[#This Row],[Branch]]="","",VLOOKUP(Table1[[#This Row],[Branch]],branch!G:H,2,0))</f>
        <v>012000</v>
      </c>
      <c r="J32" s="8" t="str">
        <f>Table1[[#This Row],[Branch]]&amp;IF(Table1[[#This Row],[Branch Code]]="",""," ("&amp;Table1[[#This Row],[Branch Code]]&amp;")")</f>
        <v>Gurudwara Road, Delhi (012000)</v>
      </c>
      <c r="K32" s="85" t="s">
        <v>2500</v>
      </c>
      <c r="L32" s="85" t="s">
        <v>2501</v>
      </c>
      <c r="M32" s="85" t="s">
        <v>504</v>
      </c>
      <c r="N32" s="7" t="s">
        <v>1542</v>
      </c>
      <c r="O32" s="8" t="s">
        <v>183</v>
      </c>
      <c r="P32" s="8" t="s">
        <v>86</v>
      </c>
      <c r="Q32" s="8" t="s">
        <v>26</v>
      </c>
      <c r="R32" s="8" t="s">
        <v>27</v>
      </c>
      <c r="S32" s="8" t="s">
        <v>669</v>
      </c>
      <c r="T32" s="8" t="s">
        <v>13</v>
      </c>
      <c r="U32" s="8" t="str">
        <f ca="1">IF(Table1[[#This Row],[Auction Date]]&gt;=TODAY(), "Available", "Not Available")</f>
        <v>Not Available</v>
      </c>
      <c r="V32" s="8">
        <v>0</v>
      </c>
      <c r="W32" s="8">
        <v>61.63</v>
      </c>
      <c r="X32" s="9">
        <f>Table1[[#This Row],[Due Amount]]*100000</f>
        <v>6163000</v>
      </c>
      <c r="Y32" s="8">
        <v>78</v>
      </c>
      <c r="Z32" s="9">
        <f>Table1[[#This Row],[Reserve Price]]*100000</f>
        <v>7800000</v>
      </c>
      <c r="AA32" s="18">
        <v>44951</v>
      </c>
      <c r="AB32" s="7" t="s">
        <v>20</v>
      </c>
      <c r="AC32" s="11" t="s">
        <v>614</v>
      </c>
      <c r="AD32" s="7" t="s">
        <v>35</v>
      </c>
      <c r="AE32" s="12">
        <v>44932</v>
      </c>
      <c r="AF32" s="7"/>
      <c r="AG32" s="3"/>
    </row>
    <row r="33" spans="1:33" ht="30">
      <c r="A33" s="7"/>
      <c r="B33" s="7"/>
      <c r="C33" s="7"/>
      <c r="D33" s="8">
        <v>32</v>
      </c>
      <c r="E33" s="7" t="s">
        <v>296</v>
      </c>
      <c r="F33" s="40" t="s">
        <v>1530</v>
      </c>
      <c r="G33" s="7" t="s">
        <v>1382</v>
      </c>
      <c r="H33" s="7" t="s">
        <v>792</v>
      </c>
      <c r="I33" s="8">
        <f>IF(Table1[[#This Row],[Branch]]="","",VLOOKUP(Table1[[#This Row],[Branch]],branch!G:H,2,0))</f>
        <v>440800</v>
      </c>
      <c r="J33" s="8" t="str">
        <f>Table1[[#This Row],[Branch]]&amp;IF(Table1[[#This Row],[Branch Code]]="",""," ("&amp;Table1[[#This Row],[Branch Code]]&amp;")")</f>
        <v>Mayur Vihar Phase 2, Delhi (440800)</v>
      </c>
      <c r="K33" s="85" t="s">
        <v>2502</v>
      </c>
      <c r="L33" s="85" t="s">
        <v>411</v>
      </c>
      <c r="M33" s="55" t="s">
        <v>150</v>
      </c>
      <c r="N33" s="7" t="s">
        <v>1542</v>
      </c>
      <c r="O33" s="4" t="s">
        <v>184</v>
      </c>
      <c r="P33" s="4" t="s">
        <v>90</v>
      </c>
      <c r="Q33" s="4" t="s">
        <v>25</v>
      </c>
      <c r="R33" s="4" t="s">
        <v>676</v>
      </c>
      <c r="S33" s="4" t="s">
        <v>91</v>
      </c>
      <c r="T33" s="4" t="s">
        <v>13</v>
      </c>
      <c r="U33" s="4" t="str">
        <f ca="1">IF(Table1[[#This Row],[Auction Date]]&gt;=TODAY(), "Available", "Not Available")</f>
        <v>Not Available</v>
      </c>
      <c r="V33" s="8">
        <v>0</v>
      </c>
      <c r="W33" s="8">
        <v>1105.46</v>
      </c>
      <c r="X33" s="9">
        <f>Table1[[#This Row],[Due Amount]]*100000</f>
        <v>110546000</v>
      </c>
      <c r="Y33" s="8">
        <v>328</v>
      </c>
      <c r="Z33" s="9">
        <f>Table1[[#This Row],[Reserve Price]]*100000</f>
        <v>32800000</v>
      </c>
      <c r="AA33" s="18">
        <v>44951</v>
      </c>
      <c r="AB33" s="7" t="s">
        <v>34</v>
      </c>
      <c r="AC33" s="11" t="s">
        <v>617</v>
      </c>
      <c r="AD33" s="7" t="s">
        <v>89</v>
      </c>
      <c r="AE33" s="12">
        <v>44935</v>
      </c>
      <c r="AF33" s="7"/>
      <c r="AG33" s="3"/>
    </row>
    <row r="34" spans="1:33" ht="30">
      <c r="A34" s="7"/>
      <c r="B34" s="7"/>
      <c r="C34" s="7"/>
      <c r="D34" s="8">
        <v>33</v>
      </c>
      <c r="E34" s="7" t="s">
        <v>297</v>
      </c>
      <c r="F34" s="40" t="s">
        <v>1530</v>
      </c>
      <c r="G34" s="7" t="s">
        <v>1382</v>
      </c>
      <c r="H34" s="7" t="s">
        <v>87</v>
      </c>
      <c r="I34" s="8" t="str">
        <f>IF(Table1[[#This Row],[Branch]]="","",VLOOKUP(Table1[[#This Row],[Branch]],branch!G:H,2,0))</f>
        <v>042410</v>
      </c>
      <c r="J34" s="8" t="str">
        <f>Table1[[#This Row],[Branch]]&amp;IF(Table1[[#This Row],[Branch Code]]="",""," ("&amp;Table1[[#This Row],[Branch Code]]&amp;")")</f>
        <v>Rajgarh, Delhi (042410)</v>
      </c>
      <c r="K34" s="85" t="s">
        <v>2503</v>
      </c>
      <c r="L34" s="85" t="s">
        <v>412</v>
      </c>
      <c r="M34" s="55" t="s">
        <v>151</v>
      </c>
      <c r="N34" s="7" t="s">
        <v>1542</v>
      </c>
      <c r="O34" s="8" t="s">
        <v>396</v>
      </c>
      <c r="P34" s="8" t="s">
        <v>396</v>
      </c>
      <c r="Q34" s="4" t="s">
        <v>25</v>
      </c>
      <c r="R34" s="8" t="s">
        <v>859</v>
      </c>
      <c r="S34" s="4" t="s">
        <v>212</v>
      </c>
      <c r="T34" s="4" t="s">
        <v>13</v>
      </c>
      <c r="U34" s="4" t="str">
        <f ca="1">IF(Table1[[#This Row],[Auction Date]]&gt;=TODAY(), "Available", "Not Available")</f>
        <v>Not Available</v>
      </c>
      <c r="V34" s="8">
        <v>0</v>
      </c>
      <c r="W34" s="8">
        <v>81.09</v>
      </c>
      <c r="X34" s="9">
        <f>Table1[[#This Row],[Due Amount]]*100000</f>
        <v>8109000</v>
      </c>
      <c r="Y34" s="8">
        <v>101</v>
      </c>
      <c r="Z34" s="9">
        <f>Table1[[#This Row],[Reserve Price]]*100000</f>
        <v>10100000</v>
      </c>
      <c r="AA34" s="18">
        <v>44951</v>
      </c>
      <c r="AB34" s="7" t="s">
        <v>645</v>
      </c>
      <c r="AC34" s="11" t="s">
        <v>619</v>
      </c>
      <c r="AD34" s="7" t="s">
        <v>89</v>
      </c>
      <c r="AE34" s="12">
        <v>44935</v>
      </c>
      <c r="AF34" s="7"/>
      <c r="AG34" s="3"/>
    </row>
    <row r="35" spans="1:33" ht="60">
      <c r="A35" s="7"/>
      <c r="B35" s="7"/>
      <c r="C35" s="7"/>
      <c r="D35" s="8">
        <v>34</v>
      </c>
      <c r="E35" s="7" t="s">
        <v>298</v>
      </c>
      <c r="F35" s="40" t="s">
        <v>1530</v>
      </c>
      <c r="G35" s="7" t="s">
        <v>1382</v>
      </c>
      <c r="H35" s="7" t="s">
        <v>790</v>
      </c>
      <c r="I35" s="8" t="str">
        <f>IF(Table1[[#This Row],[Branch]]="","",VLOOKUP(Table1[[#This Row],[Branch]],branch!G:H,2,0))</f>
        <v>398000</v>
      </c>
      <c r="J35" s="8" t="str">
        <f>Table1[[#This Row],[Branch]]&amp;IF(Table1[[#This Row],[Branch Code]]="",""," ("&amp;Table1[[#This Row],[Branch Code]]&amp;")")</f>
        <v>Anand Vihar, Delhi (398000)</v>
      </c>
      <c r="K35" s="85" t="s">
        <v>88</v>
      </c>
      <c r="L35" s="85" t="s">
        <v>413</v>
      </c>
      <c r="M35" s="55" t="s">
        <v>152</v>
      </c>
      <c r="N35" s="7" t="s">
        <v>1542</v>
      </c>
      <c r="O35" s="8" t="s">
        <v>396</v>
      </c>
      <c r="P35" s="4" t="s">
        <v>83</v>
      </c>
      <c r="Q35" s="4" t="s">
        <v>25</v>
      </c>
      <c r="R35" s="8" t="s">
        <v>859</v>
      </c>
      <c r="S35" s="15" t="s">
        <v>5246</v>
      </c>
      <c r="T35" s="4" t="s">
        <v>13</v>
      </c>
      <c r="U35" s="4" t="str">
        <f ca="1">IF(Table1[[#This Row],[Auction Date]]&gt;=TODAY(), "Available", "Not Available")</f>
        <v>Not Available</v>
      </c>
      <c r="V35" s="8">
        <v>0</v>
      </c>
      <c r="W35" s="8">
        <v>27.46</v>
      </c>
      <c r="X35" s="9">
        <f>Table1[[#This Row],[Due Amount]]*100000</f>
        <v>2746000</v>
      </c>
      <c r="Y35" s="8">
        <v>19</v>
      </c>
      <c r="Z35" s="9">
        <f>Table1[[#This Row],[Reserve Price]]*100000</f>
        <v>1900000</v>
      </c>
      <c r="AA35" s="18">
        <v>44951</v>
      </c>
      <c r="AB35" s="7" t="s">
        <v>645</v>
      </c>
      <c r="AC35" s="11" t="s">
        <v>619</v>
      </c>
      <c r="AD35" s="7" t="s">
        <v>89</v>
      </c>
      <c r="AE35" s="12">
        <v>44935</v>
      </c>
      <c r="AF35" s="7"/>
      <c r="AG35" s="3"/>
    </row>
    <row r="36" spans="1:33" ht="60">
      <c r="A36" s="7"/>
      <c r="B36" s="7"/>
      <c r="C36" s="7"/>
      <c r="D36" s="8">
        <v>35</v>
      </c>
      <c r="E36" s="7" t="s">
        <v>299</v>
      </c>
      <c r="F36" s="40" t="s">
        <v>1530</v>
      </c>
      <c r="G36" s="7" t="s">
        <v>1382</v>
      </c>
      <c r="H36" s="7" t="s">
        <v>767</v>
      </c>
      <c r="I36" s="8" t="str">
        <f>IF(Table1[[#This Row],[Branch]]="","",VLOOKUP(Table1[[#This Row],[Branch]],branch!G:H,2,0))</f>
        <v>012600</v>
      </c>
      <c r="J36" s="8" t="str">
        <f>Table1[[#This Row],[Branch]]&amp;IF(Table1[[#This Row],[Branch Code]]="",""," ("&amp;Table1[[#This Row],[Branch Code]]&amp;")")</f>
        <v>Subzi Mandi, Delhi (012600)</v>
      </c>
      <c r="K36" s="85" t="s">
        <v>130</v>
      </c>
      <c r="L36" s="85" t="s">
        <v>2504</v>
      </c>
      <c r="M36" s="55" t="s">
        <v>2505</v>
      </c>
      <c r="N36" s="7" t="s">
        <v>3856</v>
      </c>
      <c r="O36" s="4" t="s">
        <v>185</v>
      </c>
      <c r="P36" s="4" t="s">
        <v>93</v>
      </c>
      <c r="Q36" s="4" t="s">
        <v>26</v>
      </c>
      <c r="R36" s="4" t="s">
        <v>27</v>
      </c>
      <c r="S36" s="8" t="s">
        <v>209</v>
      </c>
      <c r="T36" s="4" t="s">
        <v>19</v>
      </c>
      <c r="U36" s="4" t="str">
        <f ca="1">IF(Table1[[#This Row],[Auction Date]]&gt;=TODAY(), "Available", "Not Available")</f>
        <v>Not Available</v>
      </c>
      <c r="V36" s="8">
        <v>0</v>
      </c>
      <c r="W36" s="8">
        <v>263.72000000000003</v>
      </c>
      <c r="X36" s="9">
        <f>Table1[[#This Row],[Due Amount]]*100000</f>
        <v>26372000.000000004</v>
      </c>
      <c r="Y36" s="8">
        <v>27.27</v>
      </c>
      <c r="Z36" s="9">
        <f>Table1[[#This Row],[Reserve Price]]*100000</f>
        <v>2727000</v>
      </c>
      <c r="AA36" s="18">
        <v>44939</v>
      </c>
      <c r="AB36" s="7" t="s">
        <v>20</v>
      </c>
      <c r="AC36" s="11" t="s">
        <v>614</v>
      </c>
      <c r="AD36" s="7" t="s">
        <v>89</v>
      </c>
      <c r="AE36" s="12">
        <v>44935</v>
      </c>
      <c r="AF36" s="7"/>
      <c r="AG36" s="3"/>
    </row>
    <row r="37" spans="1:33" ht="45">
      <c r="A37" s="7"/>
      <c r="B37" s="7"/>
      <c r="C37" s="7"/>
      <c r="D37" s="8">
        <v>36</v>
      </c>
      <c r="E37" s="7" t="s">
        <v>300</v>
      </c>
      <c r="F37" s="40" t="s">
        <v>1530</v>
      </c>
      <c r="G37" s="7" t="s">
        <v>1382</v>
      </c>
      <c r="H37" s="7" t="s">
        <v>794</v>
      </c>
      <c r="I37" s="8" t="str">
        <f>IF(Table1[[#This Row],[Branch]]="","",VLOOKUP(Table1[[#This Row],[Branch]],branch!G:H,2,0))</f>
        <v>011400</v>
      </c>
      <c r="J37" s="8" t="str">
        <f>Table1[[#This Row],[Branch]]&amp;IF(Table1[[#This Row],[Branch Code]]="",""," ("&amp;Table1[[#This Row],[Branch Code]]&amp;")")</f>
        <v>Chawri Bazar, Delhi (011400)</v>
      </c>
      <c r="K37" s="85" t="s">
        <v>2506</v>
      </c>
      <c r="L37" s="85" t="s">
        <v>414</v>
      </c>
      <c r="M37" s="55" t="s">
        <v>153</v>
      </c>
      <c r="N37" s="7" t="s">
        <v>3856</v>
      </c>
      <c r="O37" s="4" t="s">
        <v>186</v>
      </c>
      <c r="P37" s="4" t="s">
        <v>94</v>
      </c>
      <c r="Q37" s="4" t="s">
        <v>25</v>
      </c>
      <c r="R37" s="4" t="s">
        <v>677</v>
      </c>
      <c r="S37" s="4" t="s">
        <v>213</v>
      </c>
      <c r="T37" s="4" t="s">
        <v>13</v>
      </c>
      <c r="U37" s="4" t="str">
        <f ca="1">IF(Table1[[#This Row],[Auction Date]]&gt;=TODAY(), "Available", "Not Available")</f>
        <v>Not Available</v>
      </c>
      <c r="V37" s="8">
        <v>0</v>
      </c>
      <c r="W37" s="8">
        <v>12.92</v>
      </c>
      <c r="X37" s="9">
        <f>Table1[[#This Row],[Due Amount]]*100000</f>
        <v>1292000</v>
      </c>
      <c r="Y37" s="8">
        <v>15.27</v>
      </c>
      <c r="Z37" s="9">
        <f>Table1[[#This Row],[Reserve Price]]*100000</f>
        <v>1527000</v>
      </c>
      <c r="AA37" s="18">
        <v>44939</v>
      </c>
      <c r="AB37" s="7" t="s">
        <v>20</v>
      </c>
      <c r="AC37" s="11" t="s">
        <v>614</v>
      </c>
      <c r="AD37" s="7" t="s">
        <v>89</v>
      </c>
      <c r="AE37" s="12">
        <v>44935</v>
      </c>
      <c r="AF37" s="7"/>
      <c r="AG37" s="3"/>
    </row>
    <row r="38" spans="1:33" ht="30">
      <c r="A38" s="7"/>
      <c r="B38" s="7"/>
      <c r="C38" s="7"/>
      <c r="D38" s="8">
        <v>37</v>
      </c>
      <c r="E38" s="7" t="s">
        <v>301</v>
      </c>
      <c r="F38" s="40" t="s">
        <v>1530</v>
      </c>
      <c r="G38" s="7" t="s">
        <v>1382</v>
      </c>
      <c r="H38" s="7" t="s">
        <v>30</v>
      </c>
      <c r="I38" s="8" t="str">
        <f>IF(Table1[[#This Row],[Branch]]="","",VLOOKUP(Table1[[#This Row],[Branch]],branch!G:H,2,0))</f>
        <v>013000</v>
      </c>
      <c r="J38" s="8" t="str">
        <f>Table1[[#This Row],[Branch]]&amp;IF(Table1[[#This Row],[Branch Code]]="",""," ("&amp;Table1[[#This Row],[Branch Code]]&amp;")")</f>
        <v>Paharganj, Delhi (013000)</v>
      </c>
      <c r="K38" s="85" t="s">
        <v>1609</v>
      </c>
      <c r="L38" s="85" t="s">
        <v>2507</v>
      </c>
      <c r="M38" s="55" t="s">
        <v>154</v>
      </c>
      <c r="N38" s="7" t="s">
        <v>1542</v>
      </c>
      <c r="O38" s="4" t="s">
        <v>187</v>
      </c>
      <c r="P38" s="4" t="s">
        <v>95</v>
      </c>
      <c r="Q38" s="4" t="s">
        <v>25</v>
      </c>
      <c r="R38" s="8" t="s">
        <v>859</v>
      </c>
      <c r="S38" s="4" t="s">
        <v>215</v>
      </c>
      <c r="T38" s="4" t="s">
        <v>13</v>
      </c>
      <c r="U38" s="4" t="str">
        <f ca="1">IF(Table1[[#This Row],[Auction Date]]&gt;=TODAY(), "Available", "Not Available")</f>
        <v>Not Available</v>
      </c>
      <c r="V38" s="8">
        <v>0</v>
      </c>
      <c r="W38" s="8">
        <v>16.559999999999999</v>
      </c>
      <c r="X38" s="9">
        <f>Table1[[#This Row],[Due Amount]]*100000</f>
        <v>1655999.9999999998</v>
      </c>
      <c r="Y38" s="8">
        <v>12.6</v>
      </c>
      <c r="Z38" s="9">
        <f>Table1[[#This Row],[Reserve Price]]*100000</f>
        <v>1260000</v>
      </c>
      <c r="AA38" s="18">
        <v>44939</v>
      </c>
      <c r="AB38" s="7" t="s">
        <v>20</v>
      </c>
      <c r="AC38" s="11" t="s">
        <v>614</v>
      </c>
      <c r="AD38" s="7" t="s">
        <v>89</v>
      </c>
      <c r="AE38" s="12">
        <v>44935</v>
      </c>
      <c r="AF38" s="7"/>
      <c r="AG38" s="3"/>
    </row>
    <row r="39" spans="1:33" ht="30">
      <c r="A39" s="7"/>
      <c r="B39" s="7"/>
      <c r="C39" s="7"/>
      <c r="D39" s="8">
        <v>38</v>
      </c>
      <c r="E39" s="7" t="s">
        <v>302</v>
      </c>
      <c r="F39" s="40" t="s">
        <v>1530</v>
      </c>
      <c r="G39" s="7" t="s">
        <v>1382</v>
      </c>
      <c r="H39" s="7" t="s">
        <v>787</v>
      </c>
      <c r="I39" s="8" t="str">
        <f>IF(Table1[[#This Row],[Branch]]="","",VLOOKUP(Table1[[#This Row],[Branch]],branch!G:H,2,0))</f>
        <v>048810</v>
      </c>
      <c r="J39" s="8" t="str">
        <f>Table1[[#This Row],[Branch]]&amp;IF(Table1[[#This Row],[Branch Code]]="",""," ("&amp;Table1[[#This Row],[Branch Code]]&amp;")")</f>
        <v>Laxmi Nagar, Delhi (048810)</v>
      </c>
      <c r="K39" s="85" t="s">
        <v>131</v>
      </c>
      <c r="L39" s="85" t="s">
        <v>415</v>
      </c>
      <c r="M39" s="55" t="s">
        <v>1688</v>
      </c>
      <c r="N39" s="7" t="s">
        <v>400</v>
      </c>
      <c r="O39" s="4" t="s">
        <v>188</v>
      </c>
      <c r="P39" s="4" t="s">
        <v>96</v>
      </c>
      <c r="Q39" s="4" t="s">
        <v>26</v>
      </c>
      <c r="R39" s="4" t="s">
        <v>199</v>
      </c>
      <c r="S39" s="4" t="s">
        <v>3797</v>
      </c>
      <c r="T39" s="4" t="s">
        <v>13</v>
      </c>
      <c r="U39" s="4" t="str">
        <f ca="1">IF(Table1[[#This Row],[Auction Date]]&gt;=TODAY(), "Available", "Not Available")</f>
        <v>Not Available</v>
      </c>
      <c r="V39" s="8">
        <v>0</v>
      </c>
      <c r="W39" s="8">
        <v>572.29999999999995</v>
      </c>
      <c r="X39" s="9">
        <f>Table1[[#This Row],[Due Amount]]*100000</f>
        <v>57229999.999999993</v>
      </c>
      <c r="Y39" s="8">
        <v>435</v>
      </c>
      <c r="Z39" s="9">
        <f>Table1[[#This Row],[Reserve Price]]*100000</f>
        <v>43500000</v>
      </c>
      <c r="AA39" s="18">
        <v>44939</v>
      </c>
      <c r="AB39" s="7" t="s">
        <v>92</v>
      </c>
      <c r="AC39" s="11" t="s">
        <v>615</v>
      </c>
      <c r="AD39" s="7" t="s">
        <v>89</v>
      </c>
      <c r="AE39" s="12">
        <v>44935</v>
      </c>
      <c r="AF39" s="7"/>
      <c r="AG39" s="3"/>
    </row>
    <row r="40" spans="1:33" ht="45">
      <c r="A40" s="7"/>
      <c r="B40" s="7"/>
      <c r="C40" s="7"/>
      <c r="D40" s="8">
        <v>39</v>
      </c>
      <c r="E40" s="7" t="s">
        <v>303</v>
      </c>
      <c r="F40" s="40" t="s">
        <v>1530</v>
      </c>
      <c r="G40" s="7" t="s">
        <v>1382</v>
      </c>
      <c r="H40" s="7" t="s">
        <v>791</v>
      </c>
      <c r="I40" s="8" t="str">
        <f>IF(Table1[[#This Row],[Branch]]="","",VLOOKUP(Table1[[#This Row],[Branch]],branch!G:H,2,0))</f>
        <v>176500</v>
      </c>
      <c r="J40" s="8" t="str">
        <f>Table1[[#This Row],[Branch]]&amp;IF(Table1[[#This Row],[Branch Code]]="",""," ("&amp;Table1[[#This Row],[Branch Code]]&amp;")")</f>
        <v>Kailash Nagar, Delhi (176500)</v>
      </c>
      <c r="K40" s="85" t="s">
        <v>132</v>
      </c>
      <c r="L40" s="85" t="s">
        <v>416</v>
      </c>
      <c r="M40" s="55" t="s">
        <v>155</v>
      </c>
      <c r="N40" s="7" t="s">
        <v>1542</v>
      </c>
      <c r="O40" s="4" t="s">
        <v>189</v>
      </c>
      <c r="P40" s="4" t="s">
        <v>569</v>
      </c>
      <c r="Q40" s="4" t="s">
        <v>25</v>
      </c>
      <c r="R40" s="8" t="s">
        <v>859</v>
      </c>
      <c r="S40" s="4" t="s">
        <v>216</v>
      </c>
      <c r="T40" s="4" t="s">
        <v>19</v>
      </c>
      <c r="U40" s="4" t="str">
        <f ca="1">IF(Table1[[#This Row],[Auction Date]]&gt;=TODAY(), "Available", "Not Available")</f>
        <v>Not Available</v>
      </c>
      <c r="V40" s="8">
        <v>0</v>
      </c>
      <c r="W40" s="8">
        <v>80.8</v>
      </c>
      <c r="X40" s="9">
        <f>Table1[[#This Row],[Due Amount]]*100000</f>
        <v>8080000</v>
      </c>
      <c r="Y40" s="8">
        <v>43.4</v>
      </c>
      <c r="Z40" s="9">
        <f>Table1[[#This Row],[Reserve Price]]*100000</f>
        <v>4340000</v>
      </c>
      <c r="AA40" s="18">
        <v>44939</v>
      </c>
      <c r="AB40" s="7" t="s">
        <v>92</v>
      </c>
      <c r="AC40" s="11" t="s">
        <v>615</v>
      </c>
      <c r="AD40" s="7" t="s">
        <v>89</v>
      </c>
      <c r="AE40" s="12">
        <v>44935</v>
      </c>
      <c r="AF40" s="7"/>
      <c r="AG40" s="3"/>
    </row>
    <row r="41" spans="1:33" ht="30">
      <c r="A41" s="7"/>
      <c r="B41" s="7"/>
      <c r="C41" s="7"/>
      <c r="D41" s="8">
        <v>40</v>
      </c>
      <c r="E41" s="7" t="s">
        <v>304</v>
      </c>
      <c r="F41" s="40" t="s">
        <v>1530</v>
      </c>
      <c r="G41" s="7" t="s">
        <v>1382</v>
      </c>
      <c r="H41" s="7" t="s">
        <v>795</v>
      </c>
      <c r="I41" s="8" t="str">
        <f>IF(Table1[[#This Row],[Branch]]="","",VLOOKUP(Table1[[#This Row],[Branch]],branch!G:H,2,0))</f>
        <v>392700</v>
      </c>
      <c r="J41" s="8" t="str">
        <f>Table1[[#This Row],[Branch]]&amp;IF(Table1[[#This Row],[Branch Code]]="",""," ("&amp;Table1[[#This Row],[Branch Code]]&amp;")")</f>
        <v>Dilshad Garden, Delhi (392700)</v>
      </c>
      <c r="K41" s="85" t="s">
        <v>133</v>
      </c>
      <c r="L41" s="85" t="s">
        <v>417</v>
      </c>
      <c r="M41" s="55" t="s">
        <v>3859</v>
      </c>
      <c r="N41" s="7" t="s">
        <v>400</v>
      </c>
      <c r="O41" s="8" t="s">
        <v>396</v>
      </c>
      <c r="P41" s="8" t="s">
        <v>396</v>
      </c>
      <c r="Q41" s="4" t="s">
        <v>26</v>
      </c>
      <c r="R41" s="4" t="s">
        <v>1120</v>
      </c>
      <c r="S41" s="15" t="s">
        <v>217</v>
      </c>
      <c r="T41" s="4" t="s">
        <v>13</v>
      </c>
      <c r="U41" s="4" t="str">
        <f ca="1">IF(Table1[[#This Row],[Auction Date]]&gt;=TODAY(), "Available", "Not Available")</f>
        <v>Not Available</v>
      </c>
      <c r="V41" s="8">
        <v>0</v>
      </c>
      <c r="W41" s="8">
        <v>73.400000000000006</v>
      </c>
      <c r="X41" s="9">
        <f>Table1[[#This Row],[Due Amount]]*100000</f>
        <v>7340000.0000000009</v>
      </c>
      <c r="Y41" s="8">
        <v>41</v>
      </c>
      <c r="Z41" s="9">
        <f>Table1[[#This Row],[Reserve Price]]*100000</f>
        <v>4100000</v>
      </c>
      <c r="AA41" s="18">
        <v>44939</v>
      </c>
      <c r="AB41" s="7" t="s">
        <v>92</v>
      </c>
      <c r="AC41" s="11" t="s">
        <v>615</v>
      </c>
      <c r="AD41" s="7" t="s">
        <v>89</v>
      </c>
      <c r="AE41" s="12">
        <v>44935</v>
      </c>
      <c r="AF41" s="7"/>
      <c r="AG41" s="3"/>
    </row>
    <row r="42" spans="1:33" ht="45">
      <c r="A42" s="7"/>
      <c r="B42" s="7"/>
      <c r="C42" s="7"/>
      <c r="D42" s="8">
        <v>41</v>
      </c>
      <c r="E42" s="7" t="s">
        <v>305</v>
      </c>
      <c r="F42" s="40" t="s">
        <v>1530</v>
      </c>
      <c r="G42" s="7" t="s">
        <v>1382</v>
      </c>
      <c r="H42" s="40" t="s">
        <v>1366</v>
      </c>
      <c r="I42" s="8" t="str">
        <f>IF(Table1[[#This Row],[Branch]]="","",VLOOKUP(Table1[[#This Row],[Branch]],branch!G:H,2,0))</f>
        <v>064600</v>
      </c>
      <c r="J42" s="8" t="str">
        <f>Table1[[#This Row],[Branch]]&amp;IF(Table1[[#This Row],[Branch Code]]="",""," ("&amp;Table1[[#This Row],[Branch Code]]&amp;")")</f>
        <v>Krishna Nagar, Delhi (064600)</v>
      </c>
      <c r="K42" s="85" t="s">
        <v>134</v>
      </c>
      <c r="L42" s="85" t="s">
        <v>419</v>
      </c>
      <c r="M42" s="55" t="s">
        <v>157</v>
      </c>
      <c r="N42" s="7" t="s">
        <v>1542</v>
      </c>
      <c r="O42" s="4" t="s">
        <v>190</v>
      </c>
      <c r="P42" s="4" t="s">
        <v>97</v>
      </c>
      <c r="Q42" s="4" t="s">
        <v>26</v>
      </c>
      <c r="R42" s="4" t="s">
        <v>27</v>
      </c>
      <c r="S42" s="15" t="s">
        <v>218</v>
      </c>
      <c r="T42" s="4" t="s">
        <v>19</v>
      </c>
      <c r="U42" s="4" t="str">
        <f ca="1">IF(Table1[[#This Row],[Auction Date]]&gt;=TODAY(), "Available", "Not Available")</f>
        <v>Not Available</v>
      </c>
      <c r="V42" s="8">
        <v>0</v>
      </c>
      <c r="W42" s="8">
        <v>105.97</v>
      </c>
      <c r="X42" s="9">
        <f>Table1[[#This Row],[Due Amount]]*100000</f>
        <v>10597000</v>
      </c>
      <c r="Y42" s="8">
        <v>147.56</v>
      </c>
      <c r="Z42" s="9">
        <f>Table1[[#This Row],[Reserve Price]]*100000</f>
        <v>14756000</v>
      </c>
      <c r="AA42" s="18">
        <v>44939</v>
      </c>
      <c r="AB42" s="7" t="s">
        <v>92</v>
      </c>
      <c r="AC42" s="11" t="s">
        <v>615</v>
      </c>
      <c r="AD42" s="7" t="s">
        <v>89</v>
      </c>
      <c r="AE42" s="12">
        <v>44935</v>
      </c>
      <c r="AF42" s="7"/>
      <c r="AG42" s="3"/>
    </row>
    <row r="43" spans="1:33" ht="30">
      <c r="A43" s="7"/>
      <c r="B43" s="7"/>
      <c r="C43" s="7"/>
      <c r="D43" s="8">
        <v>42</v>
      </c>
      <c r="E43" s="7" t="s">
        <v>306</v>
      </c>
      <c r="F43" s="40" t="s">
        <v>1530</v>
      </c>
      <c r="G43" s="7" t="s">
        <v>1382</v>
      </c>
      <c r="H43" s="7" t="s">
        <v>800</v>
      </c>
      <c r="I43" s="8" t="str">
        <f>IF(Table1[[#This Row],[Branch]]="","",VLOOKUP(Table1[[#This Row],[Branch]],branch!G:H,2,0))</f>
        <v>076710</v>
      </c>
      <c r="J43" s="8" t="str">
        <f>Table1[[#This Row],[Branch]]&amp;IF(Table1[[#This Row],[Branch Code]]="",""," ("&amp;Table1[[#This Row],[Branch Code]]&amp;")")</f>
        <v>Surajmal vihar, Delhi (076710)</v>
      </c>
      <c r="K43" s="85" t="s">
        <v>98</v>
      </c>
      <c r="L43" s="85" t="s">
        <v>420</v>
      </c>
      <c r="M43" s="55" t="s">
        <v>158</v>
      </c>
      <c r="N43" s="7" t="s">
        <v>1542</v>
      </c>
      <c r="O43" s="4" t="s">
        <v>98</v>
      </c>
      <c r="P43" s="4" t="s">
        <v>107</v>
      </c>
      <c r="Q43" s="4" t="s">
        <v>26</v>
      </c>
      <c r="R43" s="4" t="s">
        <v>27</v>
      </c>
      <c r="S43" s="4" t="s">
        <v>219</v>
      </c>
      <c r="T43" s="4" t="s">
        <v>13</v>
      </c>
      <c r="U43" s="4" t="str">
        <f ca="1">IF(Table1[[#This Row],[Auction Date]]&gt;=TODAY(), "Available", "Not Available")</f>
        <v>Not Available</v>
      </c>
      <c r="V43" s="8">
        <v>0</v>
      </c>
      <c r="W43" s="8">
        <v>14.92</v>
      </c>
      <c r="X43" s="9">
        <f>Table1[[#This Row],[Due Amount]]*100000</f>
        <v>1492000</v>
      </c>
      <c r="Y43" s="8">
        <v>14.93</v>
      </c>
      <c r="Z43" s="9">
        <f>Table1[[#This Row],[Reserve Price]]*100000</f>
        <v>1493000</v>
      </c>
      <c r="AA43" s="18">
        <v>44939</v>
      </c>
      <c r="AB43" s="7" t="s">
        <v>92</v>
      </c>
      <c r="AC43" s="11" t="s">
        <v>615</v>
      </c>
      <c r="AD43" s="7" t="s">
        <v>89</v>
      </c>
      <c r="AE43" s="12">
        <v>44935</v>
      </c>
      <c r="AF43" s="7"/>
      <c r="AG43" s="3"/>
    </row>
    <row r="44" spans="1:33" ht="45">
      <c r="A44" s="7"/>
      <c r="B44" s="7"/>
      <c r="C44" s="7"/>
      <c r="D44" s="8">
        <v>43</v>
      </c>
      <c r="E44" s="7" t="s">
        <v>307</v>
      </c>
      <c r="F44" s="40" t="s">
        <v>1530</v>
      </c>
      <c r="G44" s="7" t="s">
        <v>1382</v>
      </c>
      <c r="H44" s="7" t="s">
        <v>421</v>
      </c>
      <c r="I44" s="8">
        <f>IF(Table1[[#This Row],[Branch]]="","",VLOOKUP(Table1[[#This Row],[Branch]],branch!G:H,2,0))</f>
        <v>225600</v>
      </c>
      <c r="J44" s="8" t="str">
        <f>Table1[[#This Row],[Branch]]&amp;IF(Table1[[#This Row],[Branch Code]]="",""," ("&amp;Table1[[#This Row],[Branch Code]]&amp;")")</f>
        <v>Yamuna vihar, Delhi (225600)</v>
      </c>
      <c r="K44" s="85" t="s">
        <v>100</v>
      </c>
      <c r="L44" s="85" t="s">
        <v>692</v>
      </c>
      <c r="M44" s="55" t="s">
        <v>693</v>
      </c>
      <c r="N44" s="7" t="s">
        <v>1542</v>
      </c>
      <c r="O44" s="4" t="s">
        <v>191</v>
      </c>
      <c r="P44" s="4" t="s">
        <v>112</v>
      </c>
      <c r="Q44" s="4" t="s">
        <v>26</v>
      </c>
      <c r="R44" s="4" t="s">
        <v>27</v>
      </c>
      <c r="S44" s="4" t="s">
        <v>1119</v>
      </c>
      <c r="T44" s="4" t="s">
        <v>13</v>
      </c>
      <c r="U44" s="4" t="str">
        <f ca="1">IF(Table1[[#This Row],[Auction Date]]&gt;=TODAY(), "Available", "Not Available")</f>
        <v>Not Available</v>
      </c>
      <c r="V44" s="8">
        <v>0</v>
      </c>
      <c r="W44" s="8">
        <v>11.44</v>
      </c>
      <c r="X44" s="9">
        <f>Table1[[#This Row],[Due Amount]]*100000</f>
        <v>1144000</v>
      </c>
      <c r="Y44" s="8">
        <v>30.1</v>
      </c>
      <c r="Z44" s="9">
        <f>Table1[[#This Row],[Reserve Price]]*100000</f>
        <v>3010000</v>
      </c>
      <c r="AA44" s="18">
        <v>44939</v>
      </c>
      <c r="AB44" s="7" t="s">
        <v>92</v>
      </c>
      <c r="AC44" s="11" t="s">
        <v>615</v>
      </c>
      <c r="AD44" s="7" t="s">
        <v>89</v>
      </c>
      <c r="AE44" s="12">
        <v>44935</v>
      </c>
      <c r="AF44" s="7"/>
      <c r="AG44" s="3"/>
    </row>
    <row r="45" spans="1:33" ht="30">
      <c r="A45" s="7"/>
      <c r="B45" s="7"/>
      <c r="C45" s="7"/>
      <c r="D45" s="8">
        <v>44</v>
      </c>
      <c r="E45" s="7" t="s">
        <v>308</v>
      </c>
      <c r="F45" s="40" t="s">
        <v>1530</v>
      </c>
      <c r="G45" s="7" t="s">
        <v>1382</v>
      </c>
      <c r="H45" s="7" t="s">
        <v>99</v>
      </c>
      <c r="I45" s="8"/>
      <c r="J45" s="8" t="str">
        <f>Table1[[#This Row],[Branch]]&amp;IF(Table1[[#This Row],[Branch Code]]="",""," ("&amp;Table1[[#This Row],[Branch Code]]&amp;")")</f>
        <v>Shahdara, Delhi</v>
      </c>
      <c r="K45" s="85" t="s">
        <v>101</v>
      </c>
      <c r="L45" s="85" t="s">
        <v>422</v>
      </c>
      <c r="M45" s="55" t="s">
        <v>2508</v>
      </c>
      <c r="N45" s="7" t="s">
        <v>400</v>
      </c>
      <c r="O45" s="4" t="s">
        <v>192</v>
      </c>
      <c r="P45" s="4" t="s">
        <v>83</v>
      </c>
      <c r="Q45" s="4" t="s">
        <v>25</v>
      </c>
      <c r="R45" s="8" t="s">
        <v>859</v>
      </c>
      <c r="S45" s="4" t="s">
        <v>220</v>
      </c>
      <c r="T45" s="4" t="s">
        <v>19</v>
      </c>
      <c r="U45" s="4" t="str">
        <f ca="1">IF(Table1[[#This Row],[Auction Date]]&gt;=TODAY(), "Available", "Not Available")</f>
        <v>Not Available</v>
      </c>
      <c r="V45" s="8">
        <v>0</v>
      </c>
      <c r="W45" s="8">
        <v>181.79</v>
      </c>
      <c r="X45" s="9">
        <f>Table1[[#This Row],[Due Amount]]*100000</f>
        <v>18179000</v>
      </c>
      <c r="Y45" s="8">
        <v>80</v>
      </c>
      <c r="Z45" s="9">
        <f>Table1[[#This Row],[Reserve Price]]*100000</f>
        <v>8000000</v>
      </c>
      <c r="AA45" s="18">
        <v>44939</v>
      </c>
      <c r="AB45" s="7" t="s">
        <v>92</v>
      </c>
      <c r="AC45" s="11" t="s">
        <v>615</v>
      </c>
      <c r="AD45" s="7" t="s">
        <v>89</v>
      </c>
      <c r="AE45" s="12">
        <v>44935</v>
      </c>
      <c r="AF45" s="7"/>
      <c r="AG45" s="3"/>
    </row>
    <row r="46" spans="1:33" ht="45">
      <c r="A46" s="7"/>
      <c r="B46" s="7"/>
      <c r="C46" s="7"/>
      <c r="D46" s="8">
        <v>45</v>
      </c>
      <c r="E46" s="7" t="s">
        <v>309</v>
      </c>
      <c r="F46" s="40" t="s">
        <v>1530</v>
      </c>
      <c r="G46" s="7" t="s">
        <v>1382</v>
      </c>
      <c r="H46" s="7" t="s">
        <v>800</v>
      </c>
      <c r="I46" s="8" t="str">
        <f>IF(Table1[[#This Row],[Branch]]="","",VLOOKUP(Table1[[#This Row],[Branch]],branch!G:H,2,0))</f>
        <v>076710</v>
      </c>
      <c r="J46" s="8" t="str">
        <f>Table1[[#This Row],[Branch]]&amp;IF(Table1[[#This Row],[Branch Code]]="",""," ("&amp;Table1[[#This Row],[Branch Code]]&amp;")")</f>
        <v>Surajmal vihar, Delhi (076710)</v>
      </c>
      <c r="K46" s="85" t="s">
        <v>2509</v>
      </c>
      <c r="L46" s="85" t="s">
        <v>423</v>
      </c>
      <c r="M46" s="55" t="s">
        <v>2510</v>
      </c>
      <c r="N46" s="7" t="s">
        <v>400</v>
      </c>
      <c r="O46" s="4" t="s">
        <v>193</v>
      </c>
      <c r="P46" s="4" t="s">
        <v>570</v>
      </c>
      <c r="Q46" s="4" t="s">
        <v>25</v>
      </c>
      <c r="R46" s="8" t="s">
        <v>859</v>
      </c>
      <c r="S46" s="4" t="s">
        <v>221</v>
      </c>
      <c r="T46" s="4" t="s">
        <v>13</v>
      </c>
      <c r="U46" s="4" t="str">
        <f ca="1">IF(Table1[[#This Row],[Auction Date]]&gt;=TODAY(), "Available", "Not Available")</f>
        <v>Not Available</v>
      </c>
      <c r="V46" s="8">
        <v>0</v>
      </c>
      <c r="W46" s="8">
        <v>58.92</v>
      </c>
      <c r="X46" s="9">
        <f>Table1[[#This Row],[Due Amount]]*100000</f>
        <v>5892000</v>
      </c>
      <c r="Y46" s="8">
        <v>90</v>
      </c>
      <c r="Z46" s="9">
        <f>Table1[[#This Row],[Reserve Price]]*100000</f>
        <v>9000000</v>
      </c>
      <c r="AA46" s="18">
        <v>44939</v>
      </c>
      <c r="AB46" s="7" t="s">
        <v>92</v>
      </c>
      <c r="AC46" s="11" t="s">
        <v>615</v>
      </c>
      <c r="AD46" s="7" t="s">
        <v>89</v>
      </c>
      <c r="AE46" s="12">
        <v>44935</v>
      </c>
      <c r="AF46" s="7"/>
      <c r="AG46" s="3"/>
    </row>
    <row r="47" spans="1:33" ht="45">
      <c r="A47" s="7"/>
      <c r="B47" s="7"/>
      <c r="C47" s="7"/>
      <c r="D47" s="8">
        <v>46</v>
      </c>
      <c r="E47" s="7" t="s">
        <v>310</v>
      </c>
      <c r="F47" s="40" t="s">
        <v>1530</v>
      </c>
      <c r="G47" s="7" t="s">
        <v>1382</v>
      </c>
      <c r="H47" s="7" t="s">
        <v>421</v>
      </c>
      <c r="I47" s="8">
        <f>IF(Table1[[#This Row],[Branch]]="","",VLOOKUP(Table1[[#This Row],[Branch]],branch!G:H,2,0))</f>
        <v>225600</v>
      </c>
      <c r="J47" s="8" t="str">
        <f>Table1[[#This Row],[Branch]]&amp;IF(Table1[[#This Row],[Branch Code]]="",""," ("&amp;Table1[[#This Row],[Branch Code]]&amp;")")</f>
        <v>Yamuna vihar, Delhi (225600)</v>
      </c>
      <c r="K47" s="85" t="s">
        <v>102</v>
      </c>
      <c r="L47" s="85" t="s">
        <v>694</v>
      </c>
      <c r="M47" s="55" t="s">
        <v>159</v>
      </c>
      <c r="N47" s="7" t="s">
        <v>1542</v>
      </c>
      <c r="O47" s="4" t="s">
        <v>194</v>
      </c>
      <c r="P47" s="4" t="s">
        <v>111</v>
      </c>
      <c r="Q47" s="4" t="s">
        <v>26</v>
      </c>
      <c r="R47" s="4" t="s">
        <v>27</v>
      </c>
      <c r="S47" s="15" t="s">
        <v>127</v>
      </c>
      <c r="T47" s="4" t="s">
        <v>19</v>
      </c>
      <c r="U47" s="4" t="str">
        <f ca="1">IF(Table1[[#This Row],[Auction Date]]&gt;=TODAY(), "Available", "Not Available")</f>
        <v>Not Available</v>
      </c>
      <c r="V47" s="8">
        <v>0</v>
      </c>
      <c r="W47" s="8">
        <v>12.82</v>
      </c>
      <c r="X47" s="9">
        <f>Table1[[#This Row],[Due Amount]]*100000</f>
        <v>1282000</v>
      </c>
      <c r="Y47" s="8">
        <v>9</v>
      </c>
      <c r="Z47" s="9">
        <f>Table1[[#This Row],[Reserve Price]]*100000</f>
        <v>900000</v>
      </c>
      <c r="AA47" s="18">
        <v>44939</v>
      </c>
      <c r="AB47" s="7" t="s">
        <v>92</v>
      </c>
      <c r="AC47" s="11" t="s">
        <v>615</v>
      </c>
      <c r="AD47" s="7" t="s">
        <v>89</v>
      </c>
      <c r="AE47" s="12">
        <v>44935</v>
      </c>
      <c r="AF47" s="7"/>
      <c r="AG47" s="3"/>
    </row>
    <row r="48" spans="1:33" ht="30">
      <c r="A48" s="7"/>
      <c r="B48" s="7"/>
      <c r="C48" s="7"/>
      <c r="D48" s="8">
        <v>47</v>
      </c>
      <c r="E48" s="7" t="s">
        <v>311</v>
      </c>
      <c r="F48" s="40" t="s">
        <v>1530</v>
      </c>
      <c r="G48" s="7" t="s">
        <v>1382</v>
      </c>
      <c r="H48" s="7" t="s">
        <v>103</v>
      </c>
      <c r="I48" s="8">
        <f>IF(Table1[[#This Row],[Branch]]="","",VLOOKUP(Table1[[#This Row],[Branch]],branch!G:H,2,0))</f>
        <v>99100</v>
      </c>
      <c r="J48" s="8" t="str">
        <f>Table1[[#This Row],[Branch]]&amp;IF(Table1[[#This Row],[Branch Code]]="",""," ("&amp;Table1[[#This Row],[Branch Code]]&amp;")")</f>
        <v>Mallroad, Delhi (99100)</v>
      </c>
      <c r="K48" s="85" t="s">
        <v>135</v>
      </c>
      <c r="L48" s="85" t="s">
        <v>424</v>
      </c>
      <c r="M48" s="55" t="s">
        <v>160</v>
      </c>
      <c r="N48" s="7" t="s">
        <v>1542</v>
      </c>
      <c r="O48" s="4" t="s">
        <v>925</v>
      </c>
      <c r="P48" s="4" t="s">
        <v>110</v>
      </c>
      <c r="Q48" s="4" t="s">
        <v>26</v>
      </c>
      <c r="R48" s="4" t="s">
        <v>27</v>
      </c>
      <c r="S48" s="15" t="s">
        <v>218</v>
      </c>
      <c r="T48" s="4" t="s">
        <v>13</v>
      </c>
      <c r="U48" s="4" t="str">
        <f ca="1">IF(Table1[[#This Row],[Auction Date]]&gt;=TODAY(), "Available", "Not Available")</f>
        <v>Not Available</v>
      </c>
      <c r="V48" s="8">
        <v>0</v>
      </c>
      <c r="W48" s="8">
        <v>977</v>
      </c>
      <c r="X48" s="9">
        <f>Table1[[#This Row],[Due Amount]]*100000</f>
        <v>97700000</v>
      </c>
      <c r="Y48" s="8">
        <v>75.5</v>
      </c>
      <c r="Z48" s="9">
        <f>Table1[[#This Row],[Reserve Price]]*100000</f>
        <v>7550000</v>
      </c>
      <c r="AA48" s="18">
        <v>44939</v>
      </c>
      <c r="AB48" s="7" t="s">
        <v>34</v>
      </c>
      <c r="AC48" s="11" t="s">
        <v>617</v>
      </c>
      <c r="AD48" s="7" t="s">
        <v>89</v>
      </c>
      <c r="AE48" s="12">
        <v>44935</v>
      </c>
      <c r="AF48" s="7"/>
      <c r="AG48" s="3"/>
    </row>
    <row r="49" spans="1:33" ht="30">
      <c r="A49" s="7"/>
      <c r="B49" s="7"/>
      <c r="C49" s="7"/>
      <c r="D49" s="8">
        <v>48</v>
      </c>
      <c r="E49" s="7" t="s">
        <v>312</v>
      </c>
      <c r="F49" s="40" t="s">
        <v>1530</v>
      </c>
      <c r="G49" s="7" t="s">
        <v>1382</v>
      </c>
      <c r="H49" s="7" t="s">
        <v>792</v>
      </c>
      <c r="I49" s="8">
        <f>IF(Table1[[#This Row],[Branch]]="","",VLOOKUP(Table1[[#This Row],[Branch]],branch!G:H,2,0))</f>
        <v>440800</v>
      </c>
      <c r="J49" s="8" t="str">
        <f>Table1[[#This Row],[Branch]]&amp;IF(Table1[[#This Row],[Branch Code]]="",""," ("&amp;Table1[[#This Row],[Branch Code]]&amp;")")</f>
        <v>Mayur Vihar Phase 2, Delhi (440800)</v>
      </c>
      <c r="K49" s="85" t="s">
        <v>136</v>
      </c>
      <c r="L49" s="85" t="s">
        <v>425</v>
      </c>
      <c r="M49" s="55" t="s">
        <v>161</v>
      </c>
      <c r="N49" s="7" t="s">
        <v>1542</v>
      </c>
      <c r="O49" s="4" t="s">
        <v>195</v>
      </c>
      <c r="P49" s="4" t="s">
        <v>109</v>
      </c>
      <c r="Q49" s="4" t="s">
        <v>26</v>
      </c>
      <c r="R49" s="4" t="s">
        <v>27</v>
      </c>
      <c r="S49" s="15" t="s">
        <v>259</v>
      </c>
      <c r="T49" s="4" t="s">
        <v>13</v>
      </c>
      <c r="U49" s="4" t="str">
        <f ca="1">IF(Table1[[#This Row],[Auction Date]]&gt;=TODAY(), "Available", "Not Available")</f>
        <v>Not Available</v>
      </c>
      <c r="V49" s="8">
        <v>0</v>
      </c>
      <c r="W49" s="8">
        <v>399.66</v>
      </c>
      <c r="X49" s="9">
        <f>Table1[[#This Row],[Due Amount]]*100000</f>
        <v>39966000</v>
      </c>
      <c r="Y49" s="8">
        <v>52.33</v>
      </c>
      <c r="Z49" s="9">
        <f>Table1[[#This Row],[Reserve Price]]*100000</f>
        <v>5233000</v>
      </c>
      <c r="AA49" s="18">
        <v>44939</v>
      </c>
      <c r="AB49" s="7" t="s">
        <v>34</v>
      </c>
      <c r="AC49" s="11" t="s">
        <v>617</v>
      </c>
      <c r="AD49" s="7" t="s">
        <v>89</v>
      </c>
      <c r="AE49" s="12">
        <v>44935</v>
      </c>
      <c r="AF49" s="7"/>
      <c r="AG49" s="3"/>
    </row>
    <row r="50" spans="1:33" ht="60">
      <c r="A50" s="7"/>
      <c r="B50" s="7"/>
      <c r="C50" s="7"/>
      <c r="D50" s="8">
        <v>49</v>
      </c>
      <c r="E50" s="7" t="s">
        <v>313</v>
      </c>
      <c r="F50" s="40" t="s">
        <v>1530</v>
      </c>
      <c r="G50" s="7" t="s">
        <v>1382</v>
      </c>
      <c r="H50" s="7" t="s">
        <v>792</v>
      </c>
      <c r="I50" s="8">
        <f>IF(Table1[[#This Row],[Branch]]="","",VLOOKUP(Table1[[#This Row],[Branch]],branch!G:H,2,0))</f>
        <v>440800</v>
      </c>
      <c r="J50" s="8" t="str">
        <f>Table1[[#This Row],[Branch]]&amp;IF(Table1[[#This Row],[Branch Code]]="",""," ("&amp;Table1[[#This Row],[Branch Code]]&amp;")")</f>
        <v>Mayur Vihar Phase 2, Delhi (440800)</v>
      </c>
      <c r="K50" s="85" t="s">
        <v>105</v>
      </c>
      <c r="L50" s="85" t="s">
        <v>445</v>
      </c>
      <c r="M50" s="55" t="s">
        <v>162</v>
      </c>
      <c r="N50" s="7" t="s">
        <v>1542</v>
      </c>
      <c r="O50" s="4" t="s">
        <v>196</v>
      </c>
      <c r="P50" s="4" t="s">
        <v>571</v>
      </c>
      <c r="Q50" s="4" t="s">
        <v>26</v>
      </c>
      <c r="R50" s="4" t="s">
        <v>27</v>
      </c>
      <c r="S50" s="102" t="s">
        <v>639</v>
      </c>
      <c r="T50" s="4" t="s">
        <v>13</v>
      </c>
      <c r="U50" s="4" t="str">
        <f ca="1">IF(Table1[[#This Row],[Auction Date]]&gt;=TODAY(), "Available", "Not Available")</f>
        <v>Not Available</v>
      </c>
      <c r="V50" s="8">
        <v>0</v>
      </c>
      <c r="W50" s="8">
        <v>25.53</v>
      </c>
      <c r="X50" s="9">
        <f>Table1[[#This Row],[Due Amount]]*100000</f>
        <v>2553000</v>
      </c>
      <c r="Y50" s="8">
        <v>32.4</v>
      </c>
      <c r="Z50" s="9">
        <f>Table1[[#This Row],[Reserve Price]]*100000</f>
        <v>3240000</v>
      </c>
      <c r="AA50" s="18">
        <v>44939</v>
      </c>
      <c r="AB50" s="7" t="s">
        <v>34</v>
      </c>
      <c r="AC50" s="11" t="s">
        <v>617</v>
      </c>
      <c r="AD50" s="7" t="s">
        <v>89</v>
      </c>
      <c r="AE50" s="12">
        <v>44935</v>
      </c>
      <c r="AF50" s="7"/>
      <c r="AG50" s="3"/>
    </row>
    <row r="51" spans="1:33" ht="30">
      <c r="A51" s="7"/>
      <c r="B51" s="7"/>
      <c r="C51" s="7"/>
      <c r="D51" s="8">
        <v>50</v>
      </c>
      <c r="E51" s="7" t="s">
        <v>314</v>
      </c>
      <c r="F51" s="40" t="s">
        <v>1530</v>
      </c>
      <c r="G51" s="7" t="s">
        <v>1382</v>
      </c>
      <c r="H51" s="7" t="s">
        <v>792</v>
      </c>
      <c r="I51" s="8">
        <f>IF(Table1[[#This Row],[Branch]]="","",VLOOKUP(Table1[[#This Row],[Branch]],branch!G:H,2,0))</f>
        <v>440800</v>
      </c>
      <c r="J51" s="8" t="str">
        <f>Table1[[#This Row],[Branch]]&amp;IF(Table1[[#This Row],[Branch Code]]="",""," ("&amp;Table1[[#This Row],[Branch Code]]&amp;")")</f>
        <v>Mayur Vihar Phase 2, Delhi (440800)</v>
      </c>
      <c r="K51" s="85" t="s">
        <v>106</v>
      </c>
      <c r="L51" s="85" t="s">
        <v>426</v>
      </c>
      <c r="M51" s="55" t="s">
        <v>163</v>
      </c>
      <c r="N51" s="7" t="s">
        <v>3856</v>
      </c>
      <c r="O51" s="4" t="s">
        <v>197</v>
      </c>
      <c r="P51" s="4" t="s">
        <v>108</v>
      </c>
      <c r="Q51" s="4" t="s">
        <v>26</v>
      </c>
      <c r="R51" s="4" t="s">
        <v>27</v>
      </c>
      <c r="S51" s="15" t="s">
        <v>1330</v>
      </c>
      <c r="T51" s="4" t="s">
        <v>19</v>
      </c>
      <c r="U51" s="4" t="str">
        <f ca="1">IF(Table1[[#This Row],[Auction Date]]&gt;=TODAY(), "Available", "Not Available")</f>
        <v>Not Available</v>
      </c>
      <c r="V51" s="8">
        <v>0</v>
      </c>
      <c r="W51" s="8">
        <v>501.59</v>
      </c>
      <c r="X51" s="9">
        <f>Table1[[#This Row],[Due Amount]]*100000</f>
        <v>50159000</v>
      </c>
      <c r="Y51" s="8">
        <v>25.38</v>
      </c>
      <c r="Z51" s="9">
        <f>Table1[[#This Row],[Reserve Price]]*100000</f>
        <v>2538000</v>
      </c>
      <c r="AA51" s="18">
        <v>44939</v>
      </c>
      <c r="AB51" s="7" t="s">
        <v>34</v>
      </c>
      <c r="AC51" s="11" t="s">
        <v>617</v>
      </c>
      <c r="AD51" s="7" t="s">
        <v>89</v>
      </c>
      <c r="AE51" s="12">
        <v>44935</v>
      </c>
      <c r="AF51" s="7"/>
      <c r="AG51" s="3"/>
    </row>
    <row r="52" spans="1:33" ht="45">
      <c r="A52" s="7"/>
      <c r="B52" s="7"/>
      <c r="C52" s="7"/>
      <c r="D52" s="8">
        <v>51</v>
      </c>
      <c r="E52" s="7" t="s">
        <v>7247</v>
      </c>
      <c r="F52" s="40" t="s">
        <v>1530</v>
      </c>
      <c r="G52" s="7" t="s">
        <v>1382</v>
      </c>
      <c r="H52" s="7" t="s">
        <v>113</v>
      </c>
      <c r="I52" s="8" t="str">
        <f>IF(Table1[[#This Row],[Branch]]="","",VLOOKUP(Table1[[#This Row],[Branch]],branch!G:H,2,0))</f>
        <v>011700</v>
      </c>
      <c r="J52" s="8" t="str">
        <f>Table1[[#This Row],[Branch]]&amp;IF(Table1[[#This Row],[Branch Code]]="",""," ("&amp;Table1[[#This Row],[Branch Code]]&amp;")")</f>
        <v>Daryaganj, Delhi (011700)</v>
      </c>
      <c r="K52" s="85" t="s">
        <v>114</v>
      </c>
      <c r="L52" s="85" t="s">
        <v>427</v>
      </c>
      <c r="M52" s="55" t="s">
        <v>483</v>
      </c>
      <c r="N52" s="5" t="s">
        <v>394</v>
      </c>
      <c r="O52" s="4" t="s">
        <v>395</v>
      </c>
      <c r="P52" s="8" t="s">
        <v>396</v>
      </c>
      <c r="Q52" s="4" t="s">
        <v>25</v>
      </c>
      <c r="R52" s="4" t="s">
        <v>11</v>
      </c>
      <c r="S52" s="36" t="s">
        <v>2021</v>
      </c>
      <c r="T52" s="4" t="s">
        <v>19</v>
      </c>
      <c r="U52" s="4" t="str">
        <f ca="1">IF(Table1[[#This Row],[Auction Date]]&gt;=TODAY(), "Available", "Not Available")</f>
        <v>Not Available</v>
      </c>
      <c r="V52" s="8">
        <v>0</v>
      </c>
      <c r="W52" s="8">
        <v>157.15</v>
      </c>
      <c r="X52" s="9">
        <f>Table1[[#This Row],[Due Amount]]*100000</f>
        <v>15715000</v>
      </c>
      <c r="Y52" s="8">
        <v>4.66</v>
      </c>
      <c r="Z52" s="9">
        <f>Table1[[#This Row],[Reserve Price]]*100000</f>
        <v>466000</v>
      </c>
      <c r="AA52" s="18">
        <v>44939</v>
      </c>
      <c r="AB52" s="7" t="s">
        <v>34</v>
      </c>
      <c r="AC52" s="11" t="s">
        <v>617</v>
      </c>
      <c r="AD52" s="7" t="s">
        <v>89</v>
      </c>
      <c r="AE52" s="12">
        <v>44935</v>
      </c>
      <c r="AF52" s="7"/>
      <c r="AG52" s="3"/>
    </row>
    <row r="53" spans="1:33" ht="45">
      <c r="A53" s="7"/>
      <c r="B53" s="7"/>
      <c r="C53" s="7"/>
      <c r="D53" s="8">
        <v>52</v>
      </c>
      <c r="E53" s="7" t="s">
        <v>315</v>
      </c>
      <c r="F53" s="40" t="s">
        <v>1530</v>
      </c>
      <c r="G53" s="7" t="s">
        <v>1382</v>
      </c>
      <c r="H53" s="7" t="s">
        <v>790</v>
      </c>
      <c r="I53" s="8" t="str">
        <f>IF(Table1[[#This Row],[Branch]]="","",VLOOKUP(Table1[[#This Row],[Branch]],branch!G:H,2,0))</f>
        <v>398000</v>
      </c>
      <c r="J53" s="8" t="str">
        <f>Table1[[#This Row],[Branch]]&amp;IF(Table1[[#This Row],[Branch Code]]="",""," ("&amp;Table1[[#This Row],[Branch Code]]&amp;")")</f>
        <v>Anand Vihar, Delhi (398000)</v>
      </c>
      <c r="K53" s="85" t="s">
        <v>115</v>
      </c>
      <c r="L53" s="85" t="s">
        <v>428</v>
      </c>
      <c r="M53" s="55" t="s">
        <v>164</v>
      </c>
      <c r="N53" s="7" t="s">
        <v>1542</v>
      </c>
      <c r="O53" s="4" t="s">
        <v>124</v>
      </c>
      <c r="P53" s="4" t="s">
        <v>125</v>
      </c>
      <c r="Q53" s="41" t="s">
        <v>42</v>
      </c>
      <c r="R53" s="4" t="s">
        <v>49</v>
      </c>
      <c r="S53" s="4" t="s">
        <v>126</v>
      </c>
      <c r="T53" s="4" t="s">
        <v>13</v>
      </c>
      <c r="U53" s="4" t="str">
        <f ca="1">IF(Table1[[#This Row],[Auction Date]]&gt;=TODAY(), "Available", "Not Available")</f>
        <v>Not Available</v>
      </c>
      <c r="V53" s="8">
        <v>0</v>
      </c>
      <c r="W53" s="8">
        <v>85.7</v>
      </c>
      <c r="X53" s="9">
        <f>Table1[[#This Row],[Due Amount]]*100000</f>
        <v>8570000</v>
      </c>
      <c r="Y53" s="8">
        <v>76.7</v>
      </c>
      <c r="Z53" s="9">
        <f>Table1[[#This Row],[Reserve Price]]*100000</f>
        <v>7670000</v>
      </c>
      <c r="AA53" s="18">
        <v>44939</v>
      </c>
      <c r="AB53" s="7" t="s">
        <v>645</v>
      </c>
      <c r="AC53" s="11" t="s">
        <v>619</v>
      </c>
      <c r="AD53" s="7" t="s">
        <v>89</v>
      </c>
      <c r="AE53" s="12">
        <v>44935</v>
      </c>
      <c r="AF53" s="7"/>
      <c r="AG53" s="3"/>
    </row>
    <row r="54" spans="1:33" ht="60">
      <c r="A54" s="7"/>
      <c r="B54" s="7"/>
      <c r="C54" s="7"/>
      <c r="D54" s="8">
        <v>53</v>
      </c>
      <c r="E54" s="7" t="s">
        <v>316</v>
      </c>
      <c r="F54" s="40" t="s">
        <v>1530</v>
      </c>
      <c r="G54" s="7" t="s">
        <v>1382</v>
      </c>
      <c r="H54" s="7" t="s">
        <v>790</v>
      </c>
      <c r="I54" s="8" t="str">
        <f>IF(Table1[[#This Row],[Branch]]="","",VLOOKUP(Table1[[#This Row],[Branch]],branch!G:H,2,0))</f>
        <v>398000</v>
      </c>
      <c r="J54" s="8" t="str">
        <f>Table1[[#This Row],[Branch]]&amp;IF(Table1[[#This Row],[Branch Code]]="",""," ("&amp;Table1[[#This Row],[Branch Code]]&amp;")")</f>
        <v>Anand Vihar, Delhi (398000)</v>
      </c>
      <c r="K54" s="85" t="s">
        <v>116</v>
      </c>
      <c r="L54" s="85" t="s">
        <v>429</v>
      </c>
      <c r="M54" s="55" t="s">
        <v>165</v>
      </c>
      <c r="N54" s="7" t="s">
        <v>1542</v>
      </c>
      <c r="O54" s="8" t="s">
        <v>396</v>
      </c>
      <c r="P54" s="4" t="s">
        <v>123</v>
      </c>
      <c r="Q54" s="4" t="s">
        <v>26</v>
      </c>
      <c r="R54" s="4" t="s">
        <v>27</v>
      </c>
      <c r="S54" s="15" t="s">
        <v>127</v>
      </c>
      <c r="T54" s="4" t="s">
        <v>13</v>
      </c>
      <c r="U54" s="4" t="str">
        <f ca="1">IF(Table1[[#This Row],[Auction Date]]&gt;=TODAY(), "Available", "Not Available")</f>
        <v>Not Available</v>
      </c>
      <c r="V54" s="8">
        <v>0</v>
      </c>
      <c r="W54" s="8">
        <v>16.21</v>
      </c>
      <c r="X54" s="9">
        <f>Table1[[#This Row],[Due Amount]]*100000</f>
        <v>1621000</v>
      </c>
      <c r="Y54" s="8">
        <v>15</v>
      </c>
      <c r="Z54" s="9">
        <f>Table1[[#This Row],[Reserve Price]]*100000</f>
        <v>1500000</v>
      </c>
      <c r="AA54" s="18">
        <v>44939</v>
      </c>
      <c r="AB54" s="7" t="s">
        <v>645</v>
      </c>
      <c r="AC54" s="11" t="s">
        <v>619</v>
      </c>
      <c r="AD54" s="7" t="s">
        <v>89</v>
      </c>
      <c r="AE54" s="12">
        <v>44935</v>
      </c>
      <c r="AF54" s="7"/>
      <c r="AG54" s="3"/>
    </row>
    <row r="55" spans="1:33" ht="60">
      <c r="A55" s="7"/>
      <c r="B55" s="7"/>
      <c r="C55" s="7"/>
      <c r="D55" s="8">
        <v>54</v>
      </c>
      <c r="E55" s="7" t="s">
        <v>317</v>
      </c>
      <c r="F55" s="40" t="s">
        <v>1530</v>
      </c>
      <c r="G55" s="7" t="s">
        <v>1382</v>
      </c>
      <c r="H55" s="7" t="s">
        <v>117</v>
      </c>
      <c r="I55" s="8" t="str">
        <f>IF(Table1[[#This Row],[Branch]]="","",VLOOKUP(Table1[[#This Row],[Branch]],branch!G:H,2,0))</f>
        <v>016100</v>
      </c>
      <c r="J55" s="8" t="str">
        <f>Table1[[#This Row],[Branch]]&amp;IF(Table1[[#This Row],[Branch Code]]="",""," ("&amp;Table1[[#This Row],[Branch Code]]&amp;")")</f>
        <v>Gandhi Nagar, Delhi (016100)</v>
      </c>
      <c r="K55" s="85" t="s">
        <v>118</v>
      </c>
      <c r="L55" s="56" t="s">
        <v>814</v>
      </c>
      <c r="M55" s="55" t="s">
        <v>2511</v>
      </c>
      <c r="N55" s="7" t="s">
        <v>1542</v>
      </c>
      <c r="O55" s="4" t="s">
        <v>121</v>
      </c>
      <c r="P55" s="4" t="s">
        <v>122</v>
      </c>
      <c r="Q55" s="4" t="s">
        <v>25</v>
      </c>
      <c r="R55" s="4" t="s">
        <v>11</v>
      </c>
      <c r="S55" s="15" t="s">
        <v>259</v>
      </c>
      <c r="T55" s="4" t="s">
        <v>13</v>
      </c>
      <c r="U55" s="4" t="str">
        <f ca="1">IF(Table1[[#This Row],[Auction Date]]&gt;=TODAY(), "Available", "Not Available")</f>
        <v>Not Available</v>
      </c>
      <c r="V55" s="8">
        <v>0</v>
      </c>
      <c r="W55" s="8">
        <v>471.07</v>
      </c>
      <c r="X55" s="9">
        <f>Table1[[#This Row],[Due Amount]]*100000</f>
        <v>47107000</v>
      </c>
      <c r="Y55" s="8">
        <v>99.27</v>
      </c>
      <c r="Z55" s="9">
        <f>Table1[[#This Row],[Reserve Price]]*100000</f>
        <v>9927000</v>
      </c>
      <c r="AA55" s="18">
        <v>44939</v>
      </c>
      <c r="AB55" s="7" t="s">
        <v>645</v>
      </c>
      <c r="AC55" s="11" t="s">
        <v>619</v>
      </c>
      <c r="AD55" s="7" t="s">
        <v>89</v>
      </c>
      <c r="AE55" s="12">
        <v>44935</v>
      </c>
      <c r="AF55" s="7"/>
      <c r="AG55" s="3"/>
    </row>
    <row r="56" spans="1:33" ht="30">
      <c r="A56" s="7"/>
      <c r="B56" s="7"/>
      <c r="C56" s="7"/>
      <c r="D56" s="8">
        <v>55</v>
      </c>
      <c r="E56" s="7" t="s">
        <v>318</v>
      </c>
      <c r="F56" s="40" t="s">
        <v>1530</v>
      </c>
      <c r="G56" s="7" t="s">
        <v>1382</v>
      </c>
      <c r="H56" s="7" t="s">
        <v>117</v>
      </c>
      <c r="I56" s="8" t="str">
        <f>IF(Table1[[#This Row],[Branch]]="","",VLOOKUP(Table1[[#This Row],[Branch]],branch!G:H,2,0))</f>
        <v>016100</v>
      </c>
      <c r="J56" s="8" t="str">
        <f>Table1[[#This Row],[Branch]]&amp;IF(Table1[[#This Row],[Branch Code]]="",""," ("&amp;Table1[[#This Row],[Branch Code]]&amp;")")</f>
        <v>Gandhi Nagar, Delhi (016100)</v>
      </c>
      <c r="K56" s="85" t="s">
        <v>118</v>
      </c>
      <c r="L56" s="85" t="s">
        <v>446</v>
      </c>
      <c r="M56" s="55" t="s">
        <v>484</v>
      </c>
      <c r="N56" s="7" t="s">
        <v>400</v>
      </c>
      <c r="O56" s="4" t="s">
        <v>119</v>
      </c>
      <c r="P56" s="4" t="s">
        <v>120</v>
      </c>
      <c r="Q56" s="4" t="s">
        <v>25</v>
      </c>
      <c r="R56" s="4" t="s">
        <v>11</v>
      </c>
      <c r="S56" s="15" t="s">
        <v>259</v>
      </c>
      <c r="T56" s="4" t="s">
        <v>13</v>
      </c>
      <c r="U56" s="4" t="str">
        <f ca="1">IF(Table1[[#This Row],[Auction Date]]&gt;=TODAY(), "Available", "Not Available")</f>
        <v>Not Available</v>
      </c>
      <c r="V56" s="8">
        <v>0</v>
      </c>
      <c r="W56" s="8">
        <v>471.07</v>
      </c>
      <c r="X56" s="9">
        <f>Table1[[#This Row],[Due Amount]]*100000</f>
        <v>47107000</v>
      </c>
      <c r="Y56" s="8">
        <v>105.44</v>
      </c>
      <c r="Z56" s="9">
        <f>Table1[[#This Row],[Reserve Price]]*100000</f>
        <v>10544000</v>
      </c>
      <c r="AA56" s="18">
        <v>44939</v>
      </c>
      <c r="AB56" s="7" t="s">
        <v>645</v>
      </c>
      <c r="AC56" s="11" t="s">
        <v>619</v>
      </c>
      <c r="AD56" s="7" t="s">
        <v>89</v>
      </c>
      <c r="AE56" s="12">
        <v>44935</v>
      </c>
      <c r="AF56" s="7"/>
      <c r="AG56" s="3"/>
    </row>
    <row r="57" spans="1:33" ht="30.75" customHeight="1">
      <c r="A57" s="7"/>
      <c r="B57" s="7"/>
      <c r="C57" s="7"/>
      <c r="D57" s="8">
        <v>56</v>
      </c>
      <c r="E57" s="7" t="s">
        <v>319</v>
      </c>
      <c r="F57" s="7" t="s">
        <v>1381</v>
      </c>
      <c r="G57" s="7" t="s">
        <v>1382</v>
      </c>
      <c r="H57" s="21" t="s">
        <v>222</v>
      </c>
      <c r="I57" s="8"/>
      <c r="J57" s="8" t="str">
        <f>Table1[[#This Row],[Branch]]&amp;IF(Table1[[#This Row],[Branch Code]]="",""," ("&amp;Table1[[#This Row],[Branch Code]]&amp;")")</f>
        <v>Vidyut Nagar</v>
      </c>
      <c r="K57" s="56" t="s">
        <v>224</v>
      </c>
      <c r="L57" s="56" t="s">
        <v>430</v>
      </c>
      <c r="M57" s="86" t="s">
        <v>485</v>
      </c>
      <c r="N57" s="7" t="s">
        <v>400</v>
      </c>
      <c r="O57" s="14" t="s">
        <v>224</v>
      </c>
      <c r="P57" s="4" t="s">
        <v>226</v>
      </c>
      <c r="Q57" s="4" t="s">
        <v>26</v>
      </c>
      <c r="R57" s="102" t="s">
        <v>199</v>
      </c>
      <c r="S57" s="15" t="s">
        <v>3806</v>
      </c>
      <c r="T57" s="4" t="s">
        <v>13</v>
      </c>
      <c r="U57" s="4" t="str">
        <f ca="1">IF(Table1[[#This Row],[Auction Date]]&gt;=TODAY(), "Available", "Not Available")</f>
        <v>Not Available</v>
      </c>
      <c r="V57" s="8">
        <v>0</v>
      </c>
      <c r="W57" s="8">
        <v>15.95</v>
      </c>
      <c r="X57" s="9">
        <f>Table1[[#This Row],[Due Amount]]*100000</f>
        <v>1595000</v>
      </c>
      <c r="Y57" s="8">
        <v>26.31</v>
      </c>
      <c r="Z57" s="9">
        <f>Table1[[#This Row],[Reserve Price]]*100000</f>
        <v>2631000</v>
      </c>
      <c r="AA57" s="18">
        <v>44957</v>
      </c>
      <c r="AB57" s="7" t="s">
        <v>228</v>
      </c>
      <c r="AC57" s="11" t="str">
        <f>IF(Table1[[#This Row],[Authorised Person]]="","",VLOOKUP(Table1[[#This Row],[Authorised Person]],branch!C:D,2,0))</f>
        <v>912-186-6087</v>
      </c>
      <c r="AD57" s="7" t="s">
        <v>229</v>
      </c>
      <c r="AE57" s="12">
        <v>44937</v>
      </c>
      <c r="AF57" s="7"/>
      <c r="AG57" s="3"/>
    </row>
    <row r="58" spans="1:33" ht="30">
      <c r="A58" s="7"/>
      <c r="B58" s="7"/>
      <c r="C58" s="7"/>
      <c r="D58" s="8">
        <v>57</v>
      </c>
      <c r="E58" s="7" t="s">
        <v>320</v>
      </c>
      <c r="F58" s="7" t="s">
        <v>1381</v>
      </c>
      <c r="G58" s="7" t="s">
        <v>1382</v>
      </c>
      <c r="H58" s="21" t="s">
        <v>223</v>
      </c>
      <c r="I58" s="8"/>
      <c r="J58" s="8" t="str">
        <f>Table1[[#This Row],[Branch]]&amp;IF(Table1[[#This Row],[Branch Code]]="",""," ("&amp;Table1[[#This Row],[Branch Code]]&amp;")")</f>
        <v>Sector 16, Noida</v>
      </c>
      <c r="K58" s="56" t="s">
        <v>225</v>
      </c>
      <c r="L58" s="56" t="s">
        <v>447</v>
      </c>
      <c r="M58" s="86" t="s">
        <v>486</v>
      </c>
      <c r="N58" s="7" t="s">
        <v>400</v>
      </c>
      <c r="O58" s="14" t="s">
        <v>541</v>
      </c>
      <c r="P58" s="4" t="s">
        <v>230</v>
      </c>
      <c r="Q58" s="4" t="s">
        <v>26</v>
      </c>
      <c r="R58" s="14" t="s">
        <v>199</v>
      </c>
      <c r="S58" s="15" t="s">
        <v>3792</v>
      </c>
      <c r="T58" s="4" t="s">
        <v>13</v>
      </c>
      <c r="U58" s="4" t="str">
        <f ca="1">IF(Table1[[#This Row],[Auction Date]]&gt;=TODAY(), "Available", "Not Available")</f>
        <v>Not Available</v>
      </c>
      <c r="V58" s="8">
        <v>0</v>
      </c>
      <c r="W58" s="8">
        <v>43.007579999999997</v>
      </c>
      <c r="X58" s="9">
        <f>Table1[[#This Row],[Due Amount]]*100000</f>
        <v>4300758</v>
      </c>
      <c r="Y58" s="8">
        <v>45.6</v>
      </c>
      <c r="Z58" s="9">
        <f>Table1[[#This Row],[Reserve Price]]*100000</f>
        <v>4560000</v>
      </c>
      <c r="AA58" s="18">
        <v>44957</v>
      </c>
      <c r="AB58" s="7" t="s">
        <v>228</v>
      </c>
      <c r="AC58" s="11" t="str">
        <f>IF(Table1[[#This Row],[Authorised Person]]="","",VLOOKUP(Table1[[#This Row],[Authorised Person]],branch!C:D,2,0))</f>
        <v>912-186-6087</v>
      </c>
      <c r="AD58" s="7" t="s">
        <v>229</v>
      </c>
      <c r="AE58" s="12">
        <v>44937</v>
      </c>
      <c r="AF58" s="7"/>
      <c r="AG58" s="3"/>
    </row>
    <row r="59" spans="1:33" ht="30">
      <c r="A59" s="7"/>
      <c r="B59" s="7"/>
      <c r="C59" s="7"/>
      <c r="D59" s="8">
        <v>58</v>
      </c>
      <c r="E59" s="7" t="s">
        <v>321</v>
      </c>
      <c r="F59" s="7" t="s">
        <v>1381</v>
      </c>
      <c r="G59" s="7" t="s">
        <v>1382</v>
      </c>
      <c r="H59" s="21" t="s">
        <v>231</v>
      </c>
      <c r="I59" s="8"/>
      <c r="J59" s="8" t="str">
        <f>Table1[[#This Row],[Branch]]&amp;IF(Table1[[#This Row],[Branch Code]]="",""," ("&amp;Table1[[#This Row],[Branch Code]]&amp;")")</f>
        <v>Roza Yakulpur</v>
      </c>
      <c r="K59" s="56" t="s">
        <v>515</v>
      </c>
      <c r="L59" s="56" t="s">
        <v>448</v>
      </c>
      <c r="M59" s="86" t="s">
        <v>487</v>
      </c>
      <c r="N59" s="7" t="s">
        <v>400</v>
      </c>
      <c r="O59" s="14" t="s">
        <v>232</v>
      </c>
      <c r="P59" s="4" t="s">
        <v>233</v>
      </c>
      <c r="Q59" s="4" t="s">
        <v>26</v>
      </c>
      <c r="R59" s="14" t="s">
        <v>199</v>
      </c>
      <c r="S59" s="14" t="s">
        <v>234</v>
      </c>
      <c r="T59" s="4" t="s">
        <v>13</v>
      </c>
      <c r="U59" s="4" t="str">
        <f ca="1">IF(Table1[[#This Row],[Auction Date]]&gt;=TODAY(), "Available", "Not Available")</f>
        <v>Not Available</v>
      </c>
      <c r="V59" s="8">
        <v>0</v>
      </c>
      <c r="W59" s="8">
        <v>20.327241699999998</v>
      </c>
      <c r="X59" s="9">
        <f>Table1[[#This Row],[Due Amount]]*100000</f>
        <v>2032724.17</v>
      </c>
      <c r="Y59" s="8">
        <v>36.549999999999997</v>
      </c>
      <c r="Z59" s="9">
        <f>Table1[[#This Row],[Reserve Price]]*100000</f>
        <v>3654999.9999999995</v>
      </c>
      <c r="AA59" s="18">
        <v>44957</v>
      </c>
      <c r="AB59" s="7" t="s">
        <v>228</v>
      </c>
      <c r="AC59" s="11" t="str">
        <f>IF(Table1[[#This Row],[Authorised Person]]="","",VLOOKUP(Table1[[#This Row],[Authorised Person]],branch!C:D,2,0))</f>
        <v>912-186-6087</v>
      </c>
      <c r="AD59" s="7" t="s">
        <v>237</v>
      </c>
      <c r="AE59" s="12">
        <v>44937</v>
      </c>
      <c r="AF59" s="7"/>
      <c r="AG59" s="3"/>
    </row>
    <row r="60" spans="1:33" ht="30">
      <c r="A60" s="7"/>
      <c r="B60" s="7"/>
      <c r="C60" s="7"/>
      <c r="D60" s="8">
        <v>59</v>
      </c>
      <c r="E60" s="7" t="s">
        <v>322</v>
      </c>
      <c r="F60" s="7" t="s">
        <v>1381</v>
      </c>
      <c r="G60" s="7" t="s">
        <v>1382</v>
      </c>
      <c r="H60" s="21" t="s">
        <v>235</v>
      </c>
      <c r="I60" s="8"/>
      <c r="J60" s="8" t="str">
        <f>Table1[[#This Row],[Branch]]&amp;IF(Table1[[#This Row],[Branch Code]]="",""," ("&amp;Table1[[#This Row],[Branch Code]]&amp;")")</f>
        <v>Alpha 2</v>
      </c>
      <c r="K60" s="56" t="s">
        <v>516</v>
      </c>
      <c r="L60" s="56" t="s">
        <v>431</v>
      </c>
      <c r="M60" s="86" t="s">
        <v>488</v>
      </c>
      <c r="N60" s="7" t="s">
        <v>400</v>
      </c>
      <c r="O60" s="14" t="s">
        <v>236</v>
      </c>
      <c r="P60" s="4" t="s">
        <v>230</v>
      </c>
      <c r="Q60" s="4" t="s">
        <v>26</v>
      </c>
      <c r="R60" s="14" t="s">
        <v>199</v>
      </c>
      <c r="S60" s="15" t="s">
        <v>3793</v>
      </c>
      <c r="T60" s="4" t="s">
        <v>13</v>
      </c>
      <c r="U60" s="4" t="str">
        <f ca="1">IF(Table1[[#This Row],[Auction Date]]&gt;=TODAY(), "Available", "Not Available")</f>
        <v>Not Available</v>
      </c>
      <c r="V60" s="8">
        <v>0</v>
      </c>
      <c r="W60" s="8">
        <v>39.553281599999998</v>
      </c>
      <c r="X60" s="9">
        <f>Table1[[#This Row],[Due Amount]]*100000</f>
        <v>3955328.1599999997</v>
      </c>
      <c r="Y60" s="8">
        <v>51</v>
      </c>
      <c r="Z60" s="9">
        <f>Table1[[#This Row],[Reserve Price]]*100000</f>
        <v>5100000</v>
      </c>
      <c r="AA60" s="18">
        <v>44957</v>
      </c>
      <c r="AB60" s="7" t="s">
        <v>228</v>
      </c>
      <c r="AC60" s="11" t="str">
        <f>IF(Table1[[#This Row],[Authorised Person]]="","",VLOOKUP(Table1[[#This Row],[Authorised Person]],branch!C:D,2,0))</f>
        <v>912-186-6087</v>
      </c>
      <c r="AD60" s="7" t="s">
        <v>237</v>
      </c>
      <c r="AE60" s="12">
        <v>44937</v>
      </c>
      <c r="AF60" s="7"/>
      <c r="AG60" s="3"/>
    </row>
    <row r="61" spans="1:33" ht="45">
      <c r="A61" s="7"/>
      <c r="B61" s="7"/>
      <c r="C61" s="7"/>
      <c r="D61" s="8">
        <v>60</v>
      </c>
      <c r="E61" s="7" t="s">
        <v>323</v>
      </c>
      <c r="F61" s="7" t="s">
        <v>1381</v>
      </c>
      <c r="G61" s="7" t="s">
        <v>1382</v>
      </c>
      <c r="H61" s="21" t="s">
        <v>238</v>
      </c>
      <c r="I61" s="8" t="str">
        <f>IF(Table1[[#This Row],[Branch]]="","",VLOOKUP(Table1[[#This Row],[Branch]],branch!G:H,2,0))</f>
        <v>671700</v>
      </c>
      <c r="J61" s="8" t="str">
        <f>Table1[[#This Row],[Branch]]&amp;IF(Table1[[#This Row],[Branch Code]]="",""," ("&amp;Table1[[#This Row],[Branch Code]]&amp;")")</f>
        <v>Sector 63, Noida (671700)</v>
      </c>
      <c r="K61" s="56" t="s">
        <v>239</v>
      </c>
      <c r="L61" s="56" t="s">
        <v>449</v>
      </c>
      <c r="M61" s="86" t="s">
        <v>489</v>
      </c>
      <c r="N61" s="7" t="s">
        <v>1542</v>
      </c>
      <c r="O61" s="8" t="s">
        <v>396</v>
      </c>
      <c r="P61" s="4" t="s">
        <v>572</v>
      </c>
      <c r="Q61" s="4" t="s">
        <v>26</v>
      </c>
      <c r="R61" s="14" t="s">
        <v>27</v>
      </c>
      <c r="S61" s="15" t="s">
        <v>240</v>
      </c>
      <c r="T61" s="4" t="s">
        <v>19</v>
      </c>
      <c r="U61" s="4" t="str">
        <f ca="1">IF(Table1[[#This Row],[Auction Date]]&gt;=TODAY(), "Available", "Not Available")</f>
        <v>Not Available</v>
      </c>
      <c r="V61" s="8">
        <v>0</v>
      </c>
      <c r="W61" s="8">
        <v>40.141159999999999</v>
      </c>
      <c r="X61" s="9">
        <f>Table1[[#This Row],[Due Amount]]*100000</f>
        <v>4014116</v>
      </c>
      <c r="Y61" s="8">
        <v>34</v>
      </c>
      <c r="Z61" s="9">
        <f>Table1[[#This Row],[Reserve Price]]*100000</f>
        <v>3400000</v>
      </c>
      <c r="AA61" s="18">
        <v>44957</v>
      </c>
      <c r="AB61" s="7" t="s">
        <v>4956</v>
      </c>
      <c r="AC61" s="7" t="s">
        <v>4956</v>
      </c>
      <c r="AD61" s="7" t="s">
        <v>237</v>
      </c>
      <c r="AE61" s="12">
        <v>44937</v>
      </c>
      <c r="AF61" s="7"/>
      <c r="AG61" s="3"/>
    </row>
    <row r="62" spans="1:33" ht="45">
      <c r="A62" s="7"/>
      <c r="B62" s="7"/>
      <c r="C62" s="7"/>
      <c r="D62" s="8">
        <v>61</v>
      </c>
      <c r="E62" s="7" t="s">
        <v>324</v>
      </c>
      <c r="F62" s="7" t="s">
        <v>1381</v>
      </c>
      <c r="G62" s="7" t="s">
        <v>1382</v>
      </c>
      <c r="H62" s="21" t="s">
        <v>238</v>
      </c>
      <c r="I62" s="8" t="str">
        <f>IF(Table1[[#This Row],[Branch]]="","",VLOOKUP(Table1[[#This Row],[Branch]],branch!G:H,2,0))</f>
        <v>671700</v>
      </c>
      <c r="J62" s="8" t="str">
        <f>Table1[[#This Row],[Branch]]&amp;IF(Table1[[#This Row],[Branch Code]]="",""," ("&amp;Table1[[#This Row],[Branch Code]]&amp;")")</f>
        <v>Sector 63, Noida (671700)</v>
      </c>
      <c r="K62" s="56" t="s">
        <v>517</v>
      </c>
      <c r="L62" s="56" t="s">
        <v>450</v>
      </c>
      <c r="M62" s="86" t="s">
        <v>490</v>
      </c>
      <c r="N62" s="7" t="s">
        <v>1542</v>
      </c>
      <c r="O62" s="8" t="s">
        <v>396</v>
      </c>
      <c r="P62" s="8" t="s">
        <v>396</v>
      </c>
      <c r="Q62" s="4" t="s">
        <v>26</v>
      </c>
      <c r="R62" s="14" t="s">
        <v>27</v>
      </c>
      <c r="S62" s="8" t="s">
        <v>53</v>
      </c>
      <c r="T62" s="4" t="s">
        <v>19</v>
      </c>
      <c r="U62" s="4" t="str">
        <f ca="1">IF(Table1[[#This Row],[Auction Date]]&gt;=TODAY(), "Available", "Not Available")</f>
        <v>Not Available</v>
      </c>
      <c r="V62" s="8">
        <v>0</v>
      </c>
      <c r="W62" s="8">
        <v>37.744039999999998</v>
      </c>
      <c r="X62" s="9">
        <f>Table1[[#This Row],[Due Amount]]*100000</f>
        <v>3774404</v>
      </c>
      <c r="Y62" s="8">
        <v>25.05</v>
      </c>
      <c r="Z62" s="9">
        <f>Table1[[#This Row],[Reserve Price]]*100000</f>
        <v>2505000</v>
      </c>
      <c r="AA62" s="18">
        <v>44957</v>
      </c>
      <c r="AB62" s="7" t="s">
        <v>4956</v>
      </c>
      <c r="AC62" s="7" t="s">
        <v>4956</v>
      </c>
      <c r="AD62" s="7" t="s">
        <v>237</v>
      </c>
      <c r="AE62" s="12">
        <v>44937</v>
      </c>
      <c r="AF62" s="7"/>
      <c r="AG62" s="3"/>
    </row>
    <row r="63" spans="1:33" ht="45">
      <c r="A63" s="7"/>
      <c r="B63" s="7"/>
      <c r="C63" s="7"/>
      <c r="D63" s="8">
        <v>62</v>
      </c>
      <c r="E63" s="7" t="s">
        <v>325</v>
      </c>
      <c r="F63" s="7" t="s">
        <v>1381</v>
      </c>
      <c r="G63" s="7" t="s">
        <v>1382</v>
      </c>
      <c r="H63" s="21" t="s">
        <v>238</v>
      </c>
      <c r="I63" s="8" t="str">
        <f>IF(Table1[[#This Row],[Branch]]="","",VLOOKUP(Table1[[#This Row],[Branch]],branch!G:H,2,0))</f>
        <v>671700</v>
      </c>
      <c r="J63" s="8" t="str">
        <f>Table1[[#This Row],[Branch]]&amp;IF(Table1[[#This Row],[Branch Code]]="",""," ("&amp;Table1[[#This Row],[Branch Code]]&amp;")")</f>
        <v>Sector 63, Noida (671700)</v>
      </c>
      <c r="K63" s="56" t="s">
        <v>518</v>
      </c>
      <c r="L63" s="56" t="s">
        <v>2512</v>
      </c>
      <c r="M63" s="86" t="s">
        <v>2513</v>
      </c>
      <c r="N63" s="7" t="s">
        <v>1542</v>
      </c>
      <c r="O63" s="14" t="s">
        <v>2514</v>
      </c>
      <c r="P63" s="4" t="s">
        <v>243</v>
      </c>
      <c r="Q63" s="4" t="s">
        <v>26</v>
      </c>
      <c r="R63" s="14" t="s">
        <v>27</v>
      </c>
      <c r="S63" s="102" t="s">
        <v>2024</v>
      </c>
      <c r="T63" s="4" t="s">
        <v>19</v>
      </c>
      <c r="U63" s="4" t="str">
        <f ca="1">IF(Table1[[#This Row],[Auction Date]]&gt;=TODAY(), "Available", "Not Available")</f>
        <v>Not Available</v>
      </c>
      <c r="V63" s="8">
        <v>0</v>
      </c>
      <c r="W63" s="8">
        <v>65.113590000000002</v>
      </c>
      <c r="X63" s="9">
        <f>Table1[[#This Row],[Due Amount]]*100000</f>
        <v>6511359</v>
      </c>
      <c r="Y63" s="8">
        <v>37</v>
      </c>
      <c r="Z63" s="9">
        <f>Table1[[#This Row],[Reserve Price]]*100000</f>
        <v>3700000</v>
      </c>
      <c r="AA63" s="18">
        <v>44957</v>
      </c>
      <c r="AB63" s="7" t="s">
        <v>4956</v>
      </c>
      <c r="AC63" s="7" t="s">
        <v>4956</v>
      </c>
      <c r="AD63" s="7" t="s">
        <v>237</v>
      </c>
      <c r="AE63" s="12">
        <v>44937</v>
      </c>
      <c r="AF63" s="7"/>
      <c r="AG63" s="3"/>
    </row>
    <row r="64" spans="1:33" ht="30">
      <c r="A64" s="7"/>
      <c r="B64" s="7"/>
      <c r="C64" s="7"/>
      <c r="D64" s="8">
        <v>63</v>
      </c>
      <c r="E64" s="7" t="s">
        <v>326</v>
      </c>
      <c r="F64" s="7" t="s">
        <v>1381</v>
      </c>
      <c r="G64" s="7" t="s">
        <v>1382</v>
      </c>
      <c r="H64" s="21" t="s">
        <v>238</v>
      </c>
      <c r="I64" s="8" t="str">
        <f>IF(Table1[[#This Row],[Branch]]="","",VLOOKUP(Table1[[#This Row],[Branch]],branch!G:H,2,0))</f>
        <v>671700</v>
      </c>
      <c r="J64" s="8" t="str">
        <f>Table1[[#This Row],[Branch]]&amp;IF(Table1[[#This Row],[Branch Code]]="",""," ("&amp;Table1[[#This Row],[Branch Code]]&amp;")")</f>
        <v>Sector 63, Noida (671700)</v>
      </c>
      <c r="K64" s="56" t="s">
        <v>519</v>
      </c>
      <c r="L64" s="56" t="s">
        <v>2515</v>
      </c>
      <c r="M64" s="86" t="s">
        <v>2516</v>
      </c>
      <c r="N64" s="7" t="s">
        <v>400</v>
      </c>
      <c r="O64" s="14" t="s">
        <v>245</v>
      </c>
      <c r="P64" s="4" t="s">
        <v>246</v>
      </c>
      <c r="Q64" s="4" t="s">
        <v>26</v>
      </c>
      <c r="R64" s="14" t="s">
        <v>27</v>
      </c>
      <c r="S64" s="15" t="s">
        <v>2023</v>
      </c>
      <c r="T64" s="4" t="s">
        <v>13</v>
      </c>
      <c r="U64" s="4" t="str">
        <f ca="1">IF(Table1[[#This Row],[Auction Date]]&gt;=TODAY(), "Available", "Not Available")</f>
        <v>Not Available</v>
      </c>
      <c r="V64" s="8">
        <v>0</v>
      </c>
      <c r="W64" s="8">
        <v>58.793640000000003</v>
      </c>
      <c r="X64" s="9">
        <f>Table1[[#This Row],[Due Amount]]*100000</f>
        <v>5879364</v>
      </c>
      <c r="Y64" s="8">
        <v>161.5</v>
      </c>
      <c r="Z64" s="9">
        <f>Table1[[#This Row],[Reserve Price]]*100000</f>
        <v>16150000</v>
      </c>
      <c r="AA64" s="18">
        <v>44957</v>
      </c>
      <c r="AB64" s="7" t="s">
        <v>4956</v>
      </c>
      <c r="AC64" s="7" t="s">
        <v>4956</v>
      </c>
      <c r="AD64" s="7" t="s">
        <v>237</v>
      </c>
      <c r="AE64" s="12">
        <v>44937</v>
      </c>
      <c r="AF64" s="7"/>
      <c r="AG64" s="3"/>
    </row>
    <row r="65" spans="1:33" ht="60">
      <c r="A65" s="7"/>
      <c r="B65" s="7"/>
      <c r="C65" s="7"/>
      <c r="D65" s="8">
        <v>64</v>
      </c>
      <c r="E65" s="7" t="s">
        <v>327</v>
      </c>
      <c r="F65" s="7" t="s">
        <v>1381</v>
      </c>
      <c r="G65" s="7" t="s">
        <v>1382</v>
      </c>
      <c r="H65" s="21" t="s">
        <v>238</v>
      </c>
      <c r="I65" s="8" t="str">
        <f>IF(Table1[[#This Row],[Branch]]="","",VLOOKUP(Table1[[#This Row],[Branch]],branch!G:H,2,0))</f>
        <v>671700</v>
      </c>
      <c r="J65" s="8" t="str">
        <f>Table1[[#This Row],[Branch]]&amp;IF(Table1[[#This Row],[Branch Code]]="",""," ("&amp;Table1[[#This Row],[Branch Code]]&amp;")")</f>
        <v>Sector 63, Noida (671700)</v>
      </c>
      <c r="K65" s="56" t="s">
        <v>241</v>
      </c>
      <c r="L65" s="56" t="s">
        <v>432</v>
      </c>
      <c r="M65" s="86" t="s">
        <v>2517</v>
      </c>
      <c r="N65" s="7" t="s">
        <v>400</v>
      </c>
      <c r="O65" s="14" t="s">
        <v>247</v>
      </c>
      <c r="P65" s="4" t="s">
        <v>248</v>
      </c>
      <c r="Q65" s="4" t="s">
        <v>26</v>
      </c>
      <c r="R65" s="14" t="s">
        <v>199</v>
      </c>
      <c r="S65" s="15" t="s">
        <v>3794</v>
      </c>
      <c r="T65" s="4" t="s">
        <v>13</v>
      </c>
      <c r="U65" s="4" t="str">
        <f ca="1">IF(Table1[[#This Row],[Auction Date]]&gt;=TODAY(), "Available", "Not Available")</f>
        <v>Not Available</v>
      </c>
      <c r="V65" s="8">
        <v>0</v>
      </c>
      <c r="W65" s="8">
        <v>45.580286700000002</v>
      </c>
      <c r="X65" s="9">
        <f>Table1[[#This Row],[Due Amount]]*100000</f>
        <v>4558028.67</v>
      </c>
      <c r="Y65" s="8">
        <v>160</v>
      </c>
      <c r="Z65" s="9">
        <f>Table1[[#This Row],[Reserve Price]]*100000</f>
        <v>16000000</v>
      </c>
      <c r="AA65" s="18">
        <v>44957</v>
      </c>
      <c r="AB65" s="7" t="s">
        <v>4956</v>
      </c>
      <c r="AC65" s="7" t="s">
        <v>4956</v>
      </c>
      <c r="AD65" s="7" t="s">
        <v>237</v>
      </c>
      <c r="AE65" s="12">
        <v>44937</v>
      </c>
      <c r="AF65" s="7"/>
      <c r="AG65" s="3"/>
    </row>
    <row r="66" spans="1:33" ht="45">
      <c r="A66" s="7"/>
      <c r="B66" s="7"/>
      <c r="C66" s="7"/>
      <c r="D66" s="8">
        <v>65</v>
      </c>
      <c r="E66" s="7" t="s">
        <v>328</v>
      </c>
      <c r="F66" s="7" t="s">
        <v>1381</v>
      </c>
      <c r="G66" s="7" t="s">
        <v>1382</v>
      </c>
      <c r="H66" s="21" t="s">
        <v>238</v>
      </c>
      <c r="I66" s="8" t="str">
        <f>IF(Table1[[#This Row],[Branch]]="","",VLOOKUP(Table1[[#This Row],[Branch]],branch!G:H,2,0))</f>
        <v>671700</v>
      </c>
      <c r="J66" s="8" t="str">
        <f>Table1[[#This Row],[Branch]]&amp;IF(Table1[[#This Row],[Branch Code]]="",""," ("&amp;Table1[[#This Row],[Branch Code]]&amp;")")</f>
        <v>Sector 63, Noida (671700)</v>
      </c>
      <c r="K66" s="56" t="s">
        <v>520</v>
      </c>
      <c r="L66" s="56" t="s">
        <v>433</v>
      </c>
      <c r="M66" s="86" t="s">
        <v>2518</v>
      </c>
      <c r="N66" s="7" t="s">
        <v>1542</v>
      </c>
      <c r="O66" s="14" t="s">
        <v>249</v>
      </c>
      <c r="P66" s="4" t="s">
        <v>250</v>
      </c>
      <c r="Q66" s="4" t="s">
        <v>26</v>
      </c>
      <c r="R66" s="14" t="s">
        <v>27</v>
      </c>
      <c r="S66" s="102" t="s">
        <v>208</v>
      </c>
      <c r="T66" s="4" t="s">
        <v>19</v>
      </c>
      <c r="U66" s="4" t="str">
        <f ca="1">IF(Table1[[#This Row],[Auction Date]]&gt;=TODAY(), "Available", "Not Available")</f>
        <v>Not Available</v>
      </c>
      <c r="V66" s="8">
        <v>0</v>
      </c>
      <c r="W66" s="8">
        <v>68.445009999999996</v>
      </c>
      <c r="X66" s="9">
        <f>Table1[[#This Row],[Due Amount]]*100000</f>
        <v>6844501</v>
      </c>
      <c r="Y66" s="8">
        <v>70.55</v>
      </c>
      <c r="Z66" s="9">
        <f>Table1[[#This Row],[Reserve Price]]*100000</f>
        <v>7055000</v>
      </c>
      <c r="AA66" s="18">
        <v>44957</v>
      </c>
      <c r="AB66" s="7" t="s">
        <v>4956</v>
      </c>
      <c r="AC66" s="7" t="s">
        <v>4956</v>
      </c>
      <c r="AD66" s="7" t="s">
        <v>237</v>
      </c>
      <c r="AE66" s="12">
        <v>44937</v>
      </c>
      <c r="AF66" s="7"/>
      <c r="AG66" s="3"/>
    </row>
    <row r="67" spans="1:33" ht="45">
      <c r="A67" s="7"/>
      <c r="B67" s="7"/>
      <c r="C67" s="7"/>
      <c r="D67" s="8">
        <v>66</v>
      </c>
      <c r="E67" s="7" t="s">
        <v>329</v>
      </c>
      <c r="F67" s="7" t="s">
        <v>1381</v>
      </c>
      <c r="G67" s="7" t="s">
        <v>1382</v>
      </c>
      <c r="H67" s="21" t="s">
        <v>238</v>
      </c>
      <c r="I67" s="8" t="str">
        <f>IF(Table1[[#This Row],[Branch]]="","",VLOOKUP(Table1[[#This Row],[Branch]],branch!G:H,2,0))</f>
        <v>671700</v>
      </c>
      <c r="J67" s="8" t="str">
        <f>Table1[[#This Row],[Branch]]&amp;IF(Table1[[#This Row],[Branch Code]]="",""," ("&amp;Table1[[#This Row],[Branch Code]]&amp;")")</f>
        <v>Sector 63, Noida (671700)</v>
      </c>
      <c r="K67" s="56" t="s">
        <v>242</v>
      </c>
      <c r="L67" s="56" t="s">
        <v>434</v>
      </c>
      <c r="M67" s="86" t="s">
        <v>2519</v>
      </c>
      <c r="N67" s="7" t="s">
        <v>1542</v>
      </c>
      <c r="O67" s="14" t="s">
        <v>251</v>
      </c>
      <c r="P67" s="4" t="s">
        <v>573</v>
      </c>
      <c r="Q67" s="4" t="s">
        <v>26</v>
      </c>
      <c r="R67" s="14" t="s">
        <v>199</v>
      </c>
      <c r="S67" s="15" t="s">
        <v>244</v>
      </c>
      <c r="T67" s="4" t="s">
        <v>13</v>
      </c>
      <c r="U67" s="4" t="str">
        <f ca="1">IF(Table1[[#This Row],[Auction Date]]&gt;=TODAY(), "Available", "Not Available")</f>
        <v>Not Available</v>
      </c>
      <c r="V67" s="8">
        <v>0</v>
      </c>
      <c r="W67" s="8">
        <v>55.201891000000003</v>
      </c>
      <c r="X67" s="9">
        <f>Table1[[#This Row],[Due Amount]]*100000</f>
        <v>5520189.1000000006</v>
      </c>
      <c r="Y67" s="8">
        <v>51.05</v>
      </c>
      <c r="Z67" s="9">
        <f>Table1[[#This Row],[Reserve Price]]*100000</f>
        <v>5105000</v>
      </c>
      <c r="AA67" s="18">
        <v>44957</v>
      </c>
      <c r="AB67" s="7" t="s">
        <v>4956</v>
      </c>
      <c r="AC67" s="7" t="s">
        <v>4956</v>
      </c>
      <c r="AD67" s="7" t="s">
        <v>237</v>
      </c>
      <c r="AE67" s="12">
        <v>44937</v>
      </c>
      <c r="AF67" s="7"/>
      <c r="AG67" s="3"/>
    </row>
    <row r="68" spans="1:33" ht="90">
      <c r="A68" s="7"/>
      <c r="B68" s="7"/>
      <c r="C68" s="7"/>
      <c r="D68" s="8">
        <v>67</v>
      </c>
      <c r="E68" s="7" t="s">
        <v>330</v>
      </c>
      <c r="F68" s="40" t="s">
        <v>1530</v>
      </c>
      <c r="G68" s="7" t="s">
        <v>1382</v>
      </c>
      <c r="H68" s="21" t="s">
        <v>998</v>
      </c>
      <c r="I68" s="8">
        <f>IF(Table1[[#This Row],[Branch]]="","",VLOOKUP(Table1[[#This Row],[Branch]],branch!G:H,2,0))</f>
        <v>139800</v>
      </c>
      <c r="J68" s="8" t="str">
        <f>Table1[[#This Row],[Branch]]&amp;IF(Table1[[#This Row],[Branch Code]]="",""," ("&amp;Table1[[#This Row],[Branch Code]]&amp;")")</f>
        <v>Shastri Nagar, Delhi (139800)</v>
      </c>
      <c r="K68" s="56" t="s">
        <v>521</v>
      </c>
      <c r="L68" s="56" t="s">
        <v>451</v>
      </c>
      <c r="M68" s="57" t="s">
        <v>491</v>
      </c>
      <c r="N68" s="5" t="s">
        <v>261</v>
      </c>
      <c r="O68" s="15" t="s">
        <v>542</v>
      </c>
      <c r="P68" s="4" t="s">
        <v>254</v>
      </c>
      <c r="Q68" s="4" t="s">
        <v>25</v>
      </c>
      <c r="R68" s="8" t="s">
        <v>859</v>
      </c>
      <c r="S68" s="15" t="s">
        <v>259</v>
      </c>
      <c r="T68" s="4" t="s">
        <v>13</v>
      </c>
      <c r="U68" s="8" t="str">
        <f ca="1">IF(Table1[[#This Row],[Auction Date]]&gt;=TODAY(), "Available", "Not Available")</f>
        <v>Not Available</v>
      </c>
      <c r="V68" s="8">
        <v>0</v>
      </c>
      <c r="W68" s="8">
        <v>302.35000000000002</v>
      </c>
      <c r="X68" s="9">
        <f>Table1[[#This Row],[Due Amount]]*100000</f>
        <v>30235000.000000004</v>
      </c>
      <c r="Y68" s="8">
        <v>113.18</v>
      </c>
      <c r="Z68" s="9">
        <f>Table1[[#This Row],[Reserve Price]]*100000</f>
        <v>11318000</v>
      </c>
      <c r="AA68" s="18">
        <v>44964</v>
      </c>
      <c r="AB68" s="7" t="s">
        <v>34</v>
      </c>
      <c r="AC68" s="11" t="s">
        <v>617</v>
      </c>
      <c r="AD68" s="7" t="s">
        <v>260</v>
      </c>
      <c r="AE68" s="12">
        <v>44942</v>
      </c>
      <c r="AF68" s="7"/>
      <c r="AG68" s="3"/>
    </row>
    <row r="69" spans="1:33" ht="90">
      <c r="A69" s="7"/>
      <c r="B69" s="7"/>
      <c r="C69" s="7"/>
      <c r="D69" s="8">
        <v>68</v>
      </c>
      <c r="E69" s="7" t="s">
        <v>331</v>
      </c>
      <c r="F69" s="40" t="s">
        <v>1530</v>
      </c>
      <c r="G69" s="7" t="s">
        <v>1382</v>
      </c>
      <c r="H69" s="21" t="s">
        <v>998</v>
      </c>
      <c r="I69" s="8">
        <f>IF(Table1[[#This Row],[Branch]]="","",VLOOKUP(Table1[[#This Row],[Branch]],branch!G:H,2,0))</f>
        <v>139800</v>
      </c>
      <c r="J69" s="8" t="str">
        <f>Table1[[#This Row],[Branch]]&amp;IF(Table1[[#This Row],[Branch Code]]="",""," ("&amp;Table1[[#This Row],[Branch Code]]&amp;")")</f>
        <v>Shastri Nagar, Delhi (139800)</v>
      </c>
      <c r="K69" s="56" t="s">
        <v>521</v>
      </c>
      <c r="L69" s="56" t="s">
        <v>451</v>
      </c>
      <c r="M69" s="57" t="s">
        <v>492</v>
      </c>
      <c r="N69" s="5" t="s">
        <v>261</v>
      </c>
      <c r="O69" s="15" t="s">
        <v>543</v>
      </c>
      <c r="P69" s="4" t="s">
        <v>254</v>
      </c>
      <c r="Q69" s="4" t="s">
        <v>25</v>
      </c>
      <c r="R69" s="8" t="s">
        <v>859</v>
      </c>
      <c r="S69" s="15" t="s">
        <v>259</v>
      </c>
      <c r="T69" s="4" t="s">
        <v>13</v>
      </c>
      <c r="U69" s="8" t="str">
        <f ca="1">IF(Table1[[#This Row],[Auction Date]]&gt;=TODAY(), "Available", "Not Available")</f>
        <v>Not Available</v>
      </c>
      <c r="V69" s="8">
        <v>0</v>
      </c>
      <c r="W69" s="8">
        <v>302.35000000000002</v>
      </c>
      <c r="X69" s="9">
        <f>Table1[[#This Row],[Due Amount]]*100000</f>
        <v>30235000.000000004</v>
      </c>
      <c r="Y69" s="8">
        <v>113.18</v>
      </c>
      <c r="Z69" s="9">
        <f>Table1[[#This Row],[Reserve Price]]*100000</f>
        <v>11318000</v>
      </c>
      <c r="AA69" s="18">
        <v>44964</v>
      </c>
      <c r="AB69" s="7" t="s">
        <v>34</v>
      </c>
      <c r="AC69" s="11" t="s">
        <v>617</v>
      </c>
      <c r="AD69" s="7" t="s">
        <v>260</v>
      </c>
      <c r="AE69" s="12">
        <v>44942</v>
      </c>
      <c r="AF69" s="7"/>
      <c r="AG69" s="3"/>
    </row>
    <row r="70" spans="1:33" ht="60">
      <c r="A70" s="7"/>
      <c r="B70" s="7"/>
      <c r="C70" s="7"/>
      <c r="D70" s="8">
        <v>69</v>
      </c>
      <c r="E70" s="7" t="s">
        <v>332</v>
      </c>
      <c r="F70" s="40" t="s">
        <v>1530</v>
      </c>
      <c r="G70" s="7" t="s">
        <v>1382</v>
      </c>
      <c r="H70" s="21" t="s">
        <v>998</v>
      </c>
      <c r="I70" s="8">
        <f>IF(Table1[[#This Row],[Branch]]="","",VLOOKUP(Table1[[#This Row],[Branch]],branch!G:H,2,0))</f>
        <v>139800</v>
      </c>
      <c r="J70" s="8" t="str">
        <f>Table1[[#This Row],[Branch]]&amp;IF(Table1[[#This Row],[Branch Code]]="",""," ("&amp;Table1[[#This Row],[Branch Code]]&amp;")")</f>
        <v>Shastri Nagar, Delhi (139800)</v>
      </c>
      <c r="K70" s="56" t="s">
        <v>521</v>
      </c>
      <c r="L70" s="56" t="s">
        <v>452</v>
      </c>
      <c r="M70" s="57" t="s">
        <v>2520</v>
      </c>
      <c r="N70" s="7" t="s">
        <v>3856</v>
      </c>
      <c r="O70" s="15" t="s">
        <v>544</v>
      </c>
      <c r="P70" s="4" t="s">
        <v>255</v>
      </c>
      <c r="Q70" s="4" t="s">
        <v>25</v>
      </c>
      <c r="R70" s="8" t="s">
        <v>859</v>
      </c>
      <c r="S70" s="15" t="s">
        <v>259</v>
      </c>
      <c r="T70" s="4" t="s">
        <v>13</v>
      </c>
      <c r="U70" s="8" t="str">
        <f ca="1">IF(Table1[[#This Row],[Auction Date]]&gt;=TODAY(), "Available", "Not Available")</f>
        <v>Not Available</v>
      </c>
      <c r="V70" s="8">
        <v>0</v>
      </c>
      <c r="W70" s="8">
        <v>302.35000000000002</v>
      </c>
      <c r="X70" s="9">
        <f>Table1[[#This Row],[Due Amount]]*100000</f>
        <v>30235000.000000004</v>
      </c>
      <c r="Y70" s="8">
        <v>44.23</v>
      </c>
      <c r="Z70" s="9">
        <f>Table1[[#This Row],[Reserve Price]]*100000</f>
        <v>4423000</v>
      </c>
      <c r="AA70" s="18">
        <v>44964</v>
      </c>
      <c r="AB70" s="7" t="s">
        <v>34</v>
      </c>
      <c r="AC70" s="11" t="s">
        <v>617</v>
      </c>
      <c r="AD70" s="7" t="s">
        <v>260</v>
      </c>
      <c r="AE70" s="12">
        <v>44942</v>
      </c>
      <c r="AF70" s="7"/>
      <c r="AG70" s="3"/>
    </row>
    <row r="71" spans="1:33" ht="75">
      <c r="A71" s="7"/>
      <c r="B71" s="7"/>
      <c r="C71" s="7"/>
      <c r="D71" s="8">
        <v>70</v>
      </c>
      <c r="E71" s="7" t="s">
        <v>333</v>
      </c>
      <c r="F71" s="40" t="s">
        <v>1530</v>
      </c>
      <c r="G71" s="7" t="s">
        <v>1382</v>
      </c>
      <c r="H71" s="21" t="s">
        <v>998</v>
      </c>
      <c r="I71" s="8">
        <f>IF(Table1[[#This Row],[Branch]]="","",VLOOKUP(Table1[[#This Row],[Branch]],branch!G:H,2,0))</f>
        <v>139800</v>
      </c>
      <c r="J71" s="8" t="str">
        <f>Table1[[#This Row],[Branch]]&amp;IF(Table1[[#This Row],[Branch Code]]="",""," ("&amp;Table1[[#This Row],[Branch Code]]&amp;")")</f>
        <v>Shastri Nagar, Delhi (139800)</v>
      </c>
      <c r="K71" s="56" t="s">
        <v>521</v>
      </c>
      <c r="L71" s="56" t="s">
        <v>453</v>
      </c>
      <c r="M71" s="57" t="s">
        <v>493</v>
      </c>
      <c r="N71" s="5" t="s">
        <v>261</v>
      </c>
      <c r="O71" s="15" t="s">
        <v>544</v>
      </c>
      <c r="P71" s="4" t="s">
        <v>256</v>
      </c>
      <c r="Q71" s="4" t="s">
        <v>25</v>
      </c>
      <c r="R71" s="8" t="s">
        <v>859</v>
      </c>
      <c r="S71" s="15" t="s">
        <v>259</v>
      </c>
      <c r="T71" s="4" t="s">
        <v>13</v>
      </c>
      <c r="U71" s="8" t="str">
        <f ca="1">IF(Table1[[#This Row],[Auction Date]]&gt;=TODAY(), "Available", "Not Available")</f>
        <v>Not Available</v>
      </c>
      <c r="V71" s="8">
        <v>0</v>
      </c>
      <c r="W71" s="8">
        <v>302.35000000000002</v>
      </c>
      <c r="X71" s="9">
        <f>Table1[[#This Row],[Due Amount]]*100000</f>
        <v>30235000.000000004</v>
      </c>
      <c r="Y71" s="8">
        <v>82.8</v>
      </c>
      <c r="Z71" s="9">
        <f>Table1[[#This Row],[Reserve Price]]*100000</f>
        <v>8280000</v>
      </c>
      <c r="AA71" s="18">
        <v>44964</v>
      </c>
      <c r="AB71" s="7" t="s">
        <v>34</v>
      </c>
      <c r="AC71" s="11" t="s">
        <v>617</v>
      </c>
      <c r="AD71" s="7" t="s">
        <v>260</v>
      </c>
      <c r="AE71" s="12">
        <v>44942</v>
      </c>
      <c r="AF71" s="7"/>
      <c r="AG71" s="3"/>
    </row>
    <row r="72" spans="1:33" ht="60">
      <c r="A72" s="7"/>
      <c r="B72" s="7"/>
      <c r="C72" s="7"/>
      <c r="D72" s="8">
        <v>71</v>
      </c>
      <c r="E72" s="7" t="s">
        <v>334</v>
      </c>
      <c r="F72" s="40" t="s">
        <v>1530</v>
      </c>
      <c r="G72" s="7" t="s">
        <v>1382</v>
      </c>
      <c r="H72" s="21" t="s">
        <v>998</v>
      </c>
      <c r="I72" s="8">
        <f>IF(Table1[[#This Row],[Branch]]="","",VLOOKUP(Table1[[#This Row],[Branch]],branch!G:H,2,0))</f>
        <v>139800</v>
      </c>
      <c r="J72" s="8" t="str">
        <f>Table1[[#This Row],[Branch]]&amp;IF(Table1[[#This Row],[Branch Code]]="",""," ("&amp;Table1[[#This Row],[Branch Code]]&amp;")")</f>
        <v>Shastri Nagar, Delhi (139800)</v>
      </c>
      <c r="K72" s="56" t="s">
        <v>521</v>
      </c>
      <c r="L72" s="56" t="s">
        <v>453</v>
      </c>
      <c r="M72" s="57" t="s">
        <v>494</v>
      </c>
      <c r="N72" s="5" t="s">
        <v>261</v>
      </c>
      <c r="O72" s="15" t="s">
        <v>544</v>
      </c>
      <c r="P72" s="4" t="s">
        <v>257</v>
      </c>
      <c r="Q72" s="4" t="s">
        <v>25</v>
      </c>
      <c r="R72" s="8" t="s">
        <v>859</v>
      </c>
      <c r="S72" s="15" t="s">
        <v>259</v>
      </c>
      <c r="T72" s="4" t="s">
        <v>13</v>
      </c>
      <c r="U72" s="8" t="str">
        <f ca="1">IF(Table1[[#This Row],[Auction Date]]&gt;=TODAY(), "Available", "Not Available")</f>
        <v>Not Available</v>
      </c>
      <c r="V72" s="8">
        <v>0</v>
      </c>
      <c r="W72" s="8">
        <v>302.35000000000002</v>
      </c>
      <c r="X72" s="9">
        <f>Table1[[#This Row],[Due Amount]]*100000</f>
        <v>30235000.000000004</v>
      </c>
      <c r="Y72" s="8">
        <v>63.06</v>
      </c>
      <c r="Z72" s="9">
        <f>Table1[[#This Row],[Reserve Price]]*100000</f>
        <v>6306000</v>
      </c>
      <c r="AA72" s="18">
        <v>44964</v>
      </c>
      <c r="AB72" s="7" t="s">
        <v>34</v>
      </c>
      <c r="AC72" s="11" t="s">
        <v>617</v>
      </c>
      <c r="AD72" s="7" t="s">
        <v>260</v>
      </c>
      <c r="AE72" s="12">
        <v>44942</v>
      </c>
      <c r="AF72" s="7"/>
      <c r="AG72" s="3"/>
    </row>
    <row r="73" spans="1:33" ht="75">
      <c r="A73" s="7"/>
      <c r="B73" s="7"/>
      <c r="C73" s="7"/>
      <c r="D73" s="8">
        <v>72</v>
      </c>
      <c r="E73" s="7" t="s">
        <v>335</v>
      </c>
      <c r="F73" s="40" t="s">
        <v>1530</v>
      </c>
      <c r="G73" s="7" t="s">
        <v>1382</v>
      </c>
      <c r="H73" s="21" t="s">
        <v>998</v>
      </c>
      <c r="I73" s="8">
        <f>IF(Table1[[#This Row],[Branch]]="","",VLOOKUP(Table1[[#This Row],[Branch]],branch!G:H,2,0))</f>
        <v>139800</v>
      </c>
      <c r="J73" s="8" t="str">
        <f>Table1[[#This Row],[Branch]]&amp;IF(Table1[[#This Row],[Branch Code]]="",""," ("&amp;Table1[[#This Row],[Branch Code]]&amp;")")</f>
        <v>Shastri Nagar, Delhi (139800)</v>
      </c>
      <c r="K73" s="56" t="s">
        <v>522</v>
      </c>
      <c r="L73" s="56" t="s">
        <v>452</v>
      </c>
      <c r="M73" s="57" t="s">
        <v>2521</v>
      </c>
      <c r="N73" s="7" t="s">
        <v>3856</v>
      </c>
      <c r="O73" s="15" t="s">
        <v>545</v>
      </c>
      <c r="P73" s="4" t="s">
        <v>574</v>
      </c>
      <c r="Q73" s="4" t="s">
        <v>25</v>
      </c>
      <c r="R73" s="8" t="s">
        <v>859</v>
      </c>
      <c r="S73" s="15" t="s">
        <v>259</v>
      </c>
      <c r="T73" s="4" t="s">
        <v>13</v>
      </c>
      <c r="U73" s="8" t="str">
        <f ca="1">IF(Table1[[#This Row],[Auction Date]]&gt;=TODAY(), "Available", "Not Available")</f>
        <v>Not Available</v>
      </c>
      <c r="V73" s="8">
        <v>0</v>
      </c>
      <c r="W73" s="8">
        <v>310.98</v>
      </c>
      <c r="X73" s="9">
        <f>Table1[[#This Row],[Due Amount]]*100000</f>
        <v>31098000</v>
      </c>
      <c r="Y73" s="8">
        <v>49.02</v>
      </c>
      <c r="Z73" s="9">
        <f>Table1[[#This Row],[Reserve Price]]*100000</f>
        <v>4902000</v>
      </c>
      <c r="AA73" s="18">
        <v>44964</v>
      </c>
      <c r="AB73" s="7" t="s">
        <v>34</v>
      </c>
      <c r="AC73" s="11" t="s">
        <v>617</v>
      </c>
      <c r="AD73" s="7" t="s">
        <v>260</v>
      </c>
      <c r="AE73" s="12">
        <v>44942</v>
      </c>
      <c r="AF73" s="7"/>
      <c r="AG73" s="3"/>
    </row>
    <row r="74" spans="1:33" ht="60">
      <c r="A74" s="7"/>
      <c r="B74" s="7"/>
      <c r="C74" s="7"/>
      <c r="D74" s="8">
        <v>73</v>
      </c>
      <c r="E74" s="7" t="s">
        <v>336</v>
      </c>
      <c r="F74" s="40" t="s">
        <v>1530</v>
      </c>
      <c r="G74" s="7" t="s">
        <v>1382</v>
      </c>
      <c r="H74" s="21" t="s">
        <v>998</v>
      </c>
      <c r="I74" s="8">
        <f>IF(Table1[[#This Row],[Branch]]="","",VLOOKUP(Table1[[#This Row],[Branch]],branch!G:H,2,0))</f>
        <v>139800</v>
      </c>
      <c r="J74" s="8" t="str">
        <f>Table1[[#This Row],[Branch]]&amp;IF(Table1[[#This Row],[Branch Code]]="",""," ("&amp;Table1[[#This Row],[Branch Code]]&amp;")")</f>
        <v>Shastri Nagar, Delhi (139800)</v>
      </c>
      <c r="K74" s="56" t="s">
        <v>522</v>
      </c>
      <c r="L74" s="56" t="s">
        <v>453</v>
      </c>
      <c r="M74" s="57" t="s">
        <v>495</v>
      </c>
      <c r="N74" s="5" t="s">
        <v>261</v>
      </c>
      <c r="O74" s="15" t="s">
        <v>546</v>
      </c>
      <c r="P74" s="4" t="s">
        <v>575</v>
      </c>
      <c r="Q74" s="4" t="s">
        <v>25</v>
      </c>
      <c r="R74" s="8" t="s">
        <v>859</v>
      </c>
      <c r="S74" s="15" t="s">
        <v>259</v>
      </c>
      <c r="T74" s="4" t="s">
        <v>13</v>
      </c>
      <c r="U74" s="8" t="str">
        <f ca="1">IF(Table1[[#This Row],[Auction Date]]&gt;=TODAY(), "Available", "Not Available")</f>
        <v>Not Available</v>
      </c>
      <c r="V74" s="8">
        <v>0</v>
      </c>
      <c r="W74" s="8">
        <v>310.98</v>
      </c>
      <c r="X74" s="9">
        <f>Table1[[#This Row],[Due Amount]]*100000</f>
        <v>31098000</v>
      </c>
      <c r="Y74" s="8">
        <v>63</v>
      </c>
      <c r="Z74" s="9">
        <f>Table1[[#This Row],[Reserve Price]]*100000</f>
        <v>6300000</v>
      </c>
      <c r="AA74" s="18">
        <v>44964</v>
      </c>
      <c r="AB74" s="7" t="s">
        <v>34</v>
      </c>
      <c r="AC74" s="11" t="s">
        <v>617</v>
      </c>
      <c r="AD74" s="7" t="s">
        <v>260</v>
      </c>
      <c r="AE74" s="12">
        <v>44942</v>
      </c>
      <c r="AF74" s="7"/>
      <c r="AG74" s="3"/>
    </row>
    <row r="75" spans="1:33" ht="30">
      <c r="A75" s="7"/>
      <c r="B75" s="7"/>
      <c r="C75" s="7"/>
      <c r="D75" s="8">
        <v>74</v>
      </c>
      <c r="E75" s="7" t="s">
        <v>337</v>
      </c>
      <c r="F75" s="40" t="s">
        <v>1530</v>
      </c>
      <c r="G75" s="7" t="s">
        <v>1382</v>
      </c>
      <c r="H75" s="21" t="s">
        <v>996</v>
      </c>
      <c r="I75" s="8">
        <f>IF(Table1[[#This Row],[Branch]]="","",VLOOKUP(Table1[[#This Row],[Branch]],branch!G:H,2,0))</f>
        <v>139900</v>
      </c>
      <c r="J75" s="8" t="str">
        <f>Table1[[#This Row],[Branch]]&amp;IF(Table1[[#This Row],[Branch Code]]="",""," ("&amp;Table1[[#This Row],[Branch Code]]&amp;")")</f>
        <v>Preet Vihar, Delhi (139900)</v>
      </c>
      <c r="K75" s="56" t="s">
        <v>523</v>
      </c>
      <c r="L75" s="56" t="s">
        <v>2522</v>
      </c>
      <c r="M75" s="57" t="s">
        <v>496</v>
      </c>
      <c r="N75" s="7" t="s">
        <v>1542</v>
      </c>
      <c r="O75" s="15" t="s">
        <v>2523</v>
      </c>
      <c r="P75" s="4" t="s">
        <v>110</v>
      </c>
      <c r="Q75" s="4" t="s">
        <v>26</v>
      </c>
      <c r="R75" s="15" t="s">
        <v>27</v>
      </c>
      <c r="S75" s="15" t="s">
        <v>218</v>
      </c>
      <c r="T75" s="4" t="s">
        <v>13</v>
      </c>
      <c r="U75" s="8" t="str">
        <f ca="1">IF(Table1[[#This Row],[Auction Date]]&gt;=TODAY(), "Available", "Not Available")</f>
        <v>Not Available</v>
      </c>
      <c r="V75" s="8">
        <v>0</v>
      </c>
      <c r="W75" s="8">
        <v>501.78</v>
      </c>
      <c r="X75" s="9">
        <f>Table1[[#This Row],[Due Amount]]*100000</f>
        <v>50178000</v>
      </c>
      <c r="Y75" s="8">
        <v>83.7</v>
      </c>
      <c r="Z75" s="9">
        <f>Table1[[#This Row],[Reserve Price]]*100000</f>
        <v>8370000</v>
      </c>
      <c r="AA75" s="18">
        <v>44964</v>
      </c>
      <c r="AB75" s="7" t="s">
        <v>34</v>
      </c>
      <c r="AC75" s="11" t="s">
        <v>617</v>
      </c>
      <c r="AD75" s="7" t="s">
        <v>260</v>
      </c>
      <c r="AE75" s="12">
        <v>44942</v>
      </c>
      <c r="AF75" s="7"/>
      <c r="AG75" s="3"/>
    </row>
    <row r="76" spans="1:33" ht="45">
      <c r="A76" s="7"/>
      <c r="B76" s="7"/>
      <c r="C76" s="7"/>
      <c r="D76" s="8">
        <v>75</v>
      </c>
      <c r="E76" s="7" t="s">
        <v>338</v>
      </c>
      <c r="F76" s="40" t="s">
        <v>1530</v>
      </c>
      <c r="G76" s="7" t="s">
        <v>1382</v>
      </c>
      <c r="H76" s="21" t="s">
        <v>997</v>
      </c>
      <c r="I76" s="8">
        <f>IF(Table1[[#This Row],[Branch]]="","",VLOOKUP(Table1[[#This Row],[Branch]],branch!G:H,2,0))</f>
        <v>305800</v>
      </c>
      <c r="J76" s="8" t="str">
        <f>Table1[[#This Row],[Branch]]&amp;IF(Table1[[#This Row],[Branch Code]]="",""," ("&amp;Table1[[#This Row],[Branch Code]]&amp;")")</f>
        <v>Radhey Puri, Delhi (305800)</v>
      </c>
      <c r="K76" s="56" t="s">
        <v>524</v>
      </c>
      <c r="L76" s="56" t="s">
        <v>454</v>
      </c>
      <c r="M76" s="57" t="s">
        <v>2524</v>
      </c>
      <c r="N76" s="7" t="s">
        <v>1542</v>
      </c>
      <c r="O76" s="15" t="s">
        <v>547</v>
      </c>
      <c r="P76" s="4" t="s">
        <v>107</v>
      </c>
      <c r="Q76" s="4" t="s">
        <v>26</v>
      </c>
      <c r="R76" s="15" t="s">
        <v>27</v>
      </c>
      <c r="S76" s="15" t="s">
        <v>3817</v>
      </c>
      <c r="T76" s="4" t="s">
        <v>13</v>
      </c>
      <c r="U76" s="8" t="str">
        <f ca="1">IF(Table1[[#This Row],[Auction Date]]&gt;=TODAY(), "Available", "Not Available")</f>
        <v>Not Available</v>
      </c>
      <c r="V76" s="8">
        <v>0</v>
      </c>
      <c r="W76" s="8">
        <v>315.95</v>
      </c>
      <c r="X76" s="9">
        <f>Table1[[#This Row],[Due Amount]]*100000</f>
        <v>31595000</v>
      </c>
      <c r="Y76" s="8">
        <v>16.190000000000001</v>
      </c>
      <c r="Z76" s="9">
        <f>Table1[[#This Row],[Reserve Price]]*100000</f>
        <v>1619000.0000000002</v>
      </c>
      <c r="AA76" s="18">
        <v>44964</v>
      </c>
      <c r="AB76" s="7" t="s">
        <v>645</v>
      </c>
      <c r="AC76" s="11" t="s">
        <v>619</v>
      </c>
      <c r="AD76" s="7" t="s">
        <v>260</v>
      </c>
      <c r="AE76" s="12">
        <v>44942</v>
      </c>
      <c r="AF76" s="7"/>
      <c r="AG76" s="3"/>
    </row>
    <row r="77" spans="1:33" ht="45">
      <c r="A77" s="7"/>
      <c r="B77" s="7"/>
      <c r="C77" s="7"/>
      <c r="D77" s="8">
        <v>76</v>
      </c>
      <c r="E77" s="7" t="s">
        <v>339</v>
      </c>
      <c r="F77" s="40" t="s">
        <v>1530</v>
      </c>
      <c r="G77" s="7" t="s">
        <v>1382</v>
      </c>
      <c r="H77" s="21" t="s">
        <v>997</v>
      </c>
      <c r="I77" s="8">
        <f>IF(Table1[[#This Row],[Branch]]="","",VLOOKUP(Table1[[#This Row],[Branch]],branch!G:H,2,0))</f>
        <v>305800</v>
      </c>
      <c r="J77" s="8" t="str">
        <f>Table1[[#This Row],[Branch]]&amp;IF(Table1[[#This Row],[Branch Code]]="",""," ("&amp;Table1[[#This Row],[Branch Code]]&amp;")")</f>
        <v>Radhey Puri, Delhi (305800)</v>
      </c>
      <c r="K77" s="56" t="s">
        <v>524</v>
      </c>
      <c r="L77" s="56" t="s">
        <v>455</v>
      </c>
      <c r="M77" s="57" t="s">
        <v>497</v>
      </c>
      <c r="N77" s="7" t="s">
        <v>400</v>
      </c>
      <c r="O77" s="15" t="s">
        <v>548</v>
      </c>
      <c r="P77" s="4" t="s">
        <v>258</v>
      </c>
      <c r="Q77" s="4" t="s">
        <v>25</v>
      </c>
      <c r="R77" s="8" t="s">
        <v>859</v>
      </c>
      <c r="S77" s="15" t="s">
        <v>221</v>
      </c>
      <c r="T77" s="4" t="s">
        <v>13</v>
      </c>
      <c r="U77" s="8" t="str">
        <f ca="1">IF(Table1[[#This Row],[Auction Date]]&gt;=TODAY(), "Available", "Not Available")</f>
        <v>Not Available</v>
      </c>
      <c r="V77" s="8">
        <v>0</v>
      </c>
      <c r="W77" s="8">
        <v>315.95</v>
      </c>
      <c r="X77" s="9">
        <f>Table1[[#This Row],[Due Amount]]*100000</f>
        <v>31595000</v>
      </c>
      <c r="Y77" s="8">
        <v>144.19999999999999</v>
      </c>
      <c r="Z77" s="9">
        <f>Table1[[#This Row],[Reserve Price]]*100000</f>
        <v>14419999.999999998</v>
      </c>
      <c r="AA77" s="18">
        <v>44964</v>
      </c>
      <c r="AB77" s="7" t="s">
        <v>645</v>
      </c>
      <c r="AC77" s="11" t="s">
        <v>619</v>
      </c>
      <c r="AD77" s="7" t="s">
        <v>260</v>
      </c>
      <c r="AE77" s="12">
        <v>44942</v>
      </c>
      <c r="AF77" s="7"/>
      <c r="AG77" s="3"/>
    </row>
    <row r="78" spans="1:33" ht="30">
      <c r="A78" s="7"/>
      <c r="B78" s="7"/>
      <c r="C78" s="7"/>
      <c r="D78" s="8">
        <v>77</v>
      </c>
      <c r="E78" s="7" t="s">
        <v>340</v>
      </c>
      <c r="F78" s="40" t="s">
        <v>1530</v>
      </c>
      <c r="G78" s="7" t="s">
        <v>1382</v>
      </c>
      <c r="H78" s="7" t="s">
        <v>421</v>
      </c>
      <c r="I78" s="8">
        <f>IF(Table1[[#This Row],[Branch]]="","",VLOOKUP(Table1[[#This Row],[Branch]],branch!G:H,2,0))</f>
        <v>225600</v>
      </c>
      <c r="J78" s="8" t="str">
        <f>Table1[[#This Row],[Branch]]&amp;IF(Table1[[#This Row],[Branch Code]]="",""," ("&amp;Table1[[#This Row],[Branch Code]]&amp;")")</f>
        <v>Yamuna vihar, Delhi (225600)</v>
      </c>
      <c r="K78" s="56" t="s">
        <v>262</v>
      </c>
      <c r="L78" s="56" t="s">
        <v>435</v>
      </c>
      <c r="M78" s="57" t="s">
        <v>498</v>
      </c>
      <c r="N78" s="7" t="s">
        <v>1542</v>
      </c>
      <c r="O78" s="15" t="s">
        <v>64</v>
      </c>
      <c r="P78" s="4" t="s">
        <v>63</v>
      </c>
      <c r="Q78" s="4" t="s">
        <v>25</v>
      </c>
      <c r="R78" s="15" t="s">
        <v>1937</v>
      </c>
      <c r="S78" s="15" t="s">
        <v>44</v>
      </c>
      <c r="T78" s="4" t="s">
        <v>13</v>
      </c>
      <c r="U78" s="4" t="str">
        <f ca="1">IF(Table1[[#This Row],[Auction Date]]&gt;=TODAY(), "Available", "Not Available")</f>
        <v>Not Available</v>
      </c>
      <c r="V78" s="8">
        <v>0</v>
      </c>
      <c r="W78" s="8">
        <v>33.97</v>
      </c>
      <c r="X78" s="9">
        <f>Table1[[#This Row],[Due Amount]]*100000</f>
        <v>3397000</v>
      </c>
      <c r="Y78" s="8">
        <v>50</v>
      </c>
      <c r="Z78" s="9">
        <f>Table1[[#This Row],[Reserve Price]]*100000</f>
        <v>5000000</v>
      </c>
      <c r="AA78" s="18">
        <v>44951</v>
      </c>
      <c r="AB78" s="7" t="s">
        <v>20</v>
      </c>
      <c r="AC78" s="11" t="s">
        <v>614</v>
      </c>
      <c r="AD78" s="7" t="s">
        <v>35</v>
      </c>
      <c r="AE78" s="12">
        <v>44942</v>
      </c>
      <c r="AF78" s="7"/>
      <c r="AG78" s="3"/>
    </row>
    <row r="79" spans="1:33" ht="60">
      <c r="A79" s="7"/>
      <c r="B79" s="7"/>
      <c r="C79" s="7"/>
      <c r="D79" s="8">
        <v>78</v>
      </c>
      <c r="E79" s="7" t="s">
        <v>341</v>
      </c>
      <c r="F79" s="40" t="s">
        <v>1530</v>
      </c>
      <c r="G79" s="7" t="s">
        <v>1382</v>
      </c>
      <c r="H79" s="40" t="s">
        <v>1367</v>
      </c>
      <c r="I79" s="8" t="str">
        <f>IF(Table1[[#This Row],[Branch]]="","",VLOOKUP(Table1[[#This Row],[Branch]],branch!G:H,2,0))</f>
        <v>012200</v>
      </c>
      <c r="J79" s="8" t="str">
        <f>Table1[[#This Row],[Branch]]&amp;IF(Table1[[#This Row],[Branch Code]]="",""," ("&amp;Table1[[#This Row],[Branch Code]]&amp;")")</f>
        <v>Khari Baoli, Delhi (012200)</v>
      </c>
      <c r="K79" s="56" t="s">
        <v>31</v>
      </c>
      <c r="L79" s="56" t="s">
        <v>456</v>
      </c>
      <c r="M79" s="57" t="s">
        <v>499</v>
      </c>
      <c r="N79" s="7" t="s">
        <v>1542</v>
      </c>
      <c r="O79" s="15" t="s">
        <v>549</v>
      </c>
      <c r="P79" s="4" t="s">
        <v>83</v>
      </c>
      <c r="Q79" s="4" t="s">
        <v>25</v>
      </c>
      <c r="R79" s="15" t="s">
        <v>28</v>
      </c>
      <c r="S79" s="15" t="s">
        <v>46</v>
      </c>
      <c r="T79" s="4" t="s">
        <v>19</v>
      </c>
      <c r="U79" s="4" t="str">
        <f ca="1">IF(Table1[[#This Row],[Auction Date]]&gt;=TODAY(), "Available", "Not Available")</f>
        <v>Not Available</v>
      </c>
      <c r="V79" s="8">
        <v>0</v>
      </c>
      <c r="W79" s="8">
        <v>41.17</v>
      </c>
      <c r="X79" s="9">
        <f>Table1[[#This Row],[Due Amount]]*100000</f>
        <v>4117000</v>
      </c>
      <c r="Y79" s="8">
        <v>14.56</v>
      </c>
      <c r="Z79" s="9">
        <f>Table1[[#This Row],[Reserve Price]]*100000</f>
        <v>1456000</v>
      </c>
      <c r="AA79" s="18">
        <v>44951</v>
      </c>
      <c r="AB79" s="7" t="s">
        <v>20</v>
      </c>
      <c r="AC79" s="11" t="s">
        <v>614</v>
      </c>
      <c r="AD79" s="7" t="s">
        <v>35</v>
      </c>
      <c r="AE79" s="12">
        <v>44942</v>
      </c>
      <c r="AF79" s="7"/>
      <c r="AG79" s="3"/>
    </row>
    <row r="80" spans="1:33" ht="45">
      <c r="A80" s="7"/>
      <c r="B80" s="7"/>
      <c r="C80" s="7"/>
      <c r="D80" s="8">
        <v>79</v>
      </c>
      <c r="E80" s="7" t="s">
        <v>342</v>
      </c>
      <c r="F80" s="40" t="s">
        <v>1530</v>
      </c>
      <c r="G80" s="7" t="s">
        <v>1382</v>
      </c>
      <c r="H80" s="21" t="s">
        <v>30</v>
      </c>
      <c r="I80" s="8" t="str">
        <f>IF(Table1[[#This Row],[Branch]]="","",VLOOKUP(Table1[[#This Row],[Branch]],branch!G:H,2,0))</f>
        <v>013000</v>
      </c>
      <c r="J80" s="8" t="str">
        <f>Table1[[#This Row],[Branch]]&amp;IF(Table1[[#This Row],[Branch Code]]="",""," ("&amp;Table1[[#This Row],[Branch Code]]&amp;")")</f>
        <v>Paharganj, Delhi (013000)</v>
      </c>
      <c r="K80" s="56" t="s">
        <v>265</v>
      </c>
      <c r="L80" s="56" t="s">
        <v>457</v>
      </c>
      <c r="M80" s="57" t="s">
        <v>70</v>
      </c>
      <c r="N80" s="7" t="s">
        <v>3856</v>
      </c>
      <c r="O80" s="15" t="s">
        <v>68</v>
      </c>
      <c r="P80" s="4" t="s">
        <v>69</v>
      </c>
      <c r="Q80" s="4" t="s">
        <v>25</v>
      </c>
      <c r="R80" s="4" t="s">
        <v>676</v>
      </c>
      <c r="S80" s="15" t="s">
        <v>47</v>
      </c>
      <c r="T80" s="4" t="s">
        <v>19</v>
      </c>
      <c r="U80" s="4" t="str">
        <f ca="1">IF(Table1[[#This Row],[Auction Date]]&gt;=TODAY(), "Available", "Not Available")</f>
        <v>Not Available</v>
      </c>
      <c r="V80" s="8">
        <v>0</v>
      </c>
      <c r="W80" s="8">
        <v>163.27000000000001</v>
      </c>
      <c r="X80" s="9">
        <f>Table1[[#This Row],[Due Amount]]*100000</f>
        <v>16327000.000000002</v>
      </c>
      <c r="Y80" s="8">
        <v>50.63</v>
      </c>
      <c r="Z80" s="9">
        <f>Table1[[#This Row],[Reserve Price]]*100000</f>
        <v>5063000</v>
      </c>
      <c r="AA80" s="18">
        <v>44951</v>
      </c>
      <c r="AB80" s="7" t="s">
        <v>20</v>
      </c>
      <c r="AC80" s="11" t="s">
        <v>614</v>
      </c>
      <c r="AD80" s="7" t="s">
        <v>35</v>
      </c>
      <c r="AE80" s="12">
        <v>44942</v>
      </c>
      <c r="AF80" s="7"/>
      <c r="AG80" s="3"/>
    </row>
    <row r="81" spans="1:33" ht="30">
      <c r="A81" s="7"/>
      <c r="B81" s="7"/>
      <c r="C81" s="7"/>
      <c r="D81" s="8">
        <v>80</v>
      </c>
      <c r="E81" s="7" t="s">
        <v>343</v>
      </c>
      <c r="F81" s="40" t="s">
        <v>1530</v>
      </c>
      <c r="G81" s="7" t="s">
        <v>1382</v>
      </c>
      <c r="H81" s="7" t="s">
        <v>1050</v>
      </c>
      <c r="I81" s="8" t="str">
        <f>IF(Table1[[#This Row],[Branch]]="","",VLOOKUP(Table1[[#This Row],[Branch]],branch!G:H,2,0))</f>
        <v>012000</v>
      </c>
      <c r="J81" s="8" t="str">
        <f>Table1[[#This Row],[Branch]]&amp;IF(Table1[[#This Row],[Branch Code]]="",""," ("&amp;Table1[[#This Row],[Branch Code]]&amp;")")</f>
        <v>Gurudwara Road, Delhi (012000)</v>
      </c>
      <c r="K81" s="56" t="s">
        <v>264</v>
      </c>
      <c r="L81" s="56" t="s">
        <v>405</v>
      </c>
      <c r="M81" s="57" t="s">
        <v>2491</v>
      </c>
      <c r="N81" s="7" t="s">
        <v>1542</v>
      </c>
      <c r="O81" s="15" t="s">
        <v>72</v>
      </c>
      <c r="P81" s="4" t="s">
        <v>266</v>
      </c>
      <c r="Q81" s="4" t="s">
        <v>25</v>
      </c>
      <c r="R81" s="15" t="s">
        <v>45</v>
      </c>
      <c r="S81" s="15" t="s">
        <v>48</v>
      </c>
      <c r="T81" s="4" t="s">
        <v>19</v>
      </c>
      <c r="U81" s="4" t="str">
        <f ca="1">IF(Table1[[#This Row],[Auction Date]]&gt;=TODAY(), "Available", "Not Available")</f>
        <v>Not Available</v>
      </c>
      <c r="V81" s="8">
        <v>0</v>
      </c>
      <c r="W81" s="8">
        <v>417.88</v>
      </c>
      <c r="X81" s="9">
        <f>Table1[[#This Row],[Due Amount]]*100000</f>
        <v>41788000</v>
      </c>
      <c r="Y81" s="8">
        <v>117.45</v>
      </c>
      <c r="Z81" s="9">
        <f>Table1[[#This Row],[Reserve Price]]*100000</f>
        <v>11745000</v>
      </c>
      <c r="AA81" s="18">
        <v>44951</v>
      </c>
      <c r="AB81" s="7" t="s">
        <v>20</v>
      </c>
      <c r="AC81" s="11" t="s">
        <v>614</v>
      </c>
      <c r="AD81" s="7" t="s">
        <v>35</v>
      </c>
      <c r="AE81" s="12">
        <v>44942</v>
      </c>
      <c r="AF81" s="7"/>
      <c r="AG81" s="3"/>
    </row>
    <row r="82" spans="1:33" ht="60">
      <c r="A82" s="7"/>
      <c r="B82" s="7"/>
      <c r="C82" s="7"/>
      <c r="D82" s="8">
        <v>81</v>
      </c>
      <c r="E82" s="7" t="s">
        <v>344</v>
      </c>
      <c r="F82" s="40" t="s">
        <v>1530</v>
      </c>
      <c r="G82" s="7" t="s">
        <v>1382</v>
      </c>
      <c r="H82" s="7" t="s">
        <v>1050</v>
      </c>
      <c r="I82" s="8" t="str">
        <f>IF(Table1[[#This Row],[Branch]]="","",VLOOKUP(Table1[[#This Row],[Branch]],branch!G:H,2,0))</f>
        <v>012000</v>
      </c>
      <c r="J82" s="8" t="str">
        <f>Table1[[#This Row],[Branch]]&amp;IF(Table1[[#This Row],[Branch Code]]="",""," ("&amp;Table1[[#This Row],[Branch Code]]&amp;")")</f>
        <v>Gurudwara Road, Delhi (012000)</v>
      </c>
      <c r="K82" s="56" t="s">
        <v>263</v>
      </c>
      <c r="L82" s="56" t="s">
        <v>458</v>
      </c>
      <c r="M82" s="57" t="s">
        <v>75</v>
      </c>
      <c r="N82" s="5" t="s">
        <v>400</v>
      </c>
      <c r="O82" s="15" t="s">
        <v>73</v>
      </c>
      <c r="P82" s="4" t="s">
        <v>74</v>
      </c>
      <c r="Q82" s="41" t="s">
        <v>42</v>
      </c>
      <c r="R82" s="4" t="s">
        <v>49</v>
      </c>
      <c r="S82" s="15" t="s">
        <v>3827</v>
      </c>
      <c r="T82" s="4" t="s">
        <v>13</v>
      </c>
      <c r="U82" s="4" t="str">
        <f ca="1">IF(Table1[[#This Row],[Auction Date]]&gt;=TODAY(), "Available", "Not Available")</f>
        <v>Not Available</v>
      </c>
      <c r="V82" s="8">
        <v>0</v>
      </c>
      <c r="W82" s="8">
        <v>206.44</v>
      </c>
      <c r="X82" s="9">
        <f>Table1[[#This Row],[Due Amount]]*100000</f>
        <v>20644000</v>
      </c>
      <c r="Y82" s="8">
        <v>158.21</v>
      </c>
      <c r="Z82" s="9">
        <f>Table1[[#This Row],[Reserve Price]]*100000</f>
        <v>15821000</v>
      </c>
      <c r="AA82" s="18">
        <v>44951</v>
      </c>
      <c r="AB82" s="7" t="s">
        <v>645</v>
      </c>
      <c r="AC82" s="11" t="s">
        <v>619</v>
      </c>
      <c r="AD82" s="7" t="s">
        <v>35</v>
      </c>
      <c r="AE82" s="12">
        <v>44942</v>
      </c>
      <c r="AF82" s="7"/>
      <c r="AG82" s="3"/>
    </row>
    <row r="83" spans="1:33" ht="120">
      <c r="A83" s="7"/>
      <c r="B83" s="7"/>
      <c r="C83" s="7"/>
      <c r="D83" s="8">
        <v>82</v>
      </c>
      <c r="E83" s="7" t="s">
        <v>345</v>
      </c>
      <c r="F83" s="40" t="s">
        <v>1530</v>
      </c>
      <c r="G83" s="7" t="s">
        <v>1382</v>
      </c>
      <c r="H83" s="7" t="s">
        <v>792</v>
      </c>
      <c r="I83" s="8">
        <f>IF(Table1[[#This Row],[Branch]]="","",VLOOKUP(Table1[[#This Row],[Branch]],branch!G:H,2,0))</f>
        <v>440800</v>
      </c>
      <c r="J83" s="8" t="str">
        <f>Table1[[#This Row],[Branch]]&amp;IF(Table1[[#This Row],[Branch Code]]="",""," ("&amp;Table1[[#This Row],[Branch Code]]&amp;")")</f>
        <v>Mayur Vihar Phase 2, Delhi (440800)</v>
      </c>
      <c r="K83" s="56" t="s">
        <v>32</v>
      </c>
      <c r="L83" s="56" t="s">
        <v>459</v>
      </c>
      <c r="M83" s="57" t="s">
        <v>399</v>
      </c>
      <c r="N83" s="7" t="s">
        <v>3856</v>
      </c>
      <c r="O83" s="15" t="s">
        <v>77</v>
      </c>
      <c r="P83" s="4" t="s">
        <v>267</v>
      </c>
      <c r="Q83" s="4" t="s">
        <v>25</v>
      </c>
      <c r="R83" s="15" t="s">
        <v>11</v>
      </c>
      <c r="S83" s="8" t="s">
        <v>50</v>
      </c>
      <c r="T83" s="4" t="s">
        <v>13</v>
      </c>
      <c r="U83" s="4" t="str">
        <f ca="1">IF(Table1[[#This Row],[Auction Date]]&gt;=TODAY(), "Available", "Not Available")</f>
        <v>Not Available</v>
      </c>
      <c r="V83" s="8">
        <v>0</v>
      </c>
      <c r="W83" s="8">
        <v>312.88</v>
      </c>
      <c r="X83" s="9">
        <f>Table1[[#This Row],[Due Amount]]*100000</f>
        <v>31288000</v>
      </c>
      <c r="Y83" s="8">
        <v>151.02000000000001</v>
      </c>
      <c r="Z83" s="9">
        <f>Table1[[#This Row],[Reserve Price]]*100000</f>
        <v>15102000.000000002</v>
      </c>
      <c r="AA83" s="18">
        <v>44951</v>
      </c>
      <c r="AB83" s="7" t="s">
        <v>34</v>
      </c>
      <c r="AC83" s="11" t="s">
        <v>617</v>
      </c>
      <c r="AD83" s="7" t="s">
        <v>35</v>
      </c>
      <c r="AE83" s="12">
        <v>44942</v>
      </c>
      <c r="AF83" s="7"/>
      <c r="AG83" s="3"/>
    </row>
    <row r="84" spans="1:33" ht="45">
      <c r="A84" s="7"/>
      <c r="B84" s="7"/>
      <c r="C84" s="7"/>
      <c r="D84" s="8">
        <v>83</v>
      </c>
      <c r="E84" s="7" t="s">
        <v>346</v>
      </c>
      <c r="F84" s="40" t="s">
        <v>1530</v>
      </c>
      <c r="G84" s="7" t="s">
        <v>1382</v>
      </c>
      <c r="H84" s="7" t="s">
        <v>792</v>
      </c>
      <c r="I84" s="8">
        <f>IF(Table1[[#This Row],[Branch]]="","",VLOOKUP(Table1[[#This Row],[Branch]],branch!G:H,2,0))</f>
        <v>440800</v>
      </c>
      <c r="J84" s="8" t="str">
        <f>Table1[[#This Row],[Branch]]&amp;IF(Table1[[#This Row],[Branch Code]]="",""," ("&amp;Table1[[#This Row],[Branch Code]]&amp;")")</f>
        <v>Mayur Vihar Phase 2, Delhi (440800)</v>
      </c>
      <c r="K84" s="56" t="s">
        <v>33</v>
      </c>
      <c r="L84" s="56" t="s">
        <v>460</v>
      </c>
      <c r="M84" s="57" t="s">
        <v>500</v>
      </c>
      <c r="N84" s="5" t="s">
        <v>400</v>
      </c>
      <c r="O84" s="15" t="s">
        <v>550</v>
      </c>
      <c r="P84" s="4" t="s">
        <v>78</v>
      </c>
      <c r="Q84" s="4" t="s">
        <v>25</v>
      </c>
      <c r="R84" s="15" t="s">
        <v>45</v>
      </c>
      <c r="S84" s="15" t="s">
        <v>855</v>
      </c>
      <c r="T84" s="4" t="s">
        <v>19</v>
      </c>
      <c r="U84" s="4" t="str">
        <f ca="1">IF(Table1[[#This Row],[Auction Date]]&gt;=TODAY(), "Available", "Not Available")</f>
        <v>Not Available</v>
      </c>
      <c r="V84" s="8">
        <v>0</v>
      </c>
      <c r="W84" s="8">
        <v>71.27</v>
      </c>
      <c r="X84" s="9">
        <f>Table1[[#This Row],[Due Amount]]*100000</f>
        <v>7127000</v>
      </c>
      <c r="Y84" s="8">
        <v>76</v>
      </c>
      <c r="Z84" s="9">
        <f>Table1[[#This Row],[Reserve Price]]*100000</f>
        <v>7600000</v>
      </c>
      <c r="AA84" s="18">
        <v>44951</v>
      </c>
      <c r="AB84" s="7" t="s">
        <v>34</v>
      </c>
      <c r="AC84" s="11" t="s">
        <v>617</v>
      </c>
      <c r="AD84" s="7" t="s">
        <v>35</v>
      </c>
      <c r="AE84" s="12">
        <v>44942</v>
      </c>
      <c r="AF84" s="7"/>
      <c r="AG84" s="3"/>
    </row>
    <row r="85" spans="1:33" ht="75">
      <c r="A85" s="7"/>
      <c r="B85" s="7"/>
      <c r="C85" s="7"/>
      <c r="D85" s="8">
        <v>84</v>
      </c>
      <c r="E85" s="7" t="s">
        <v>347</v>
      </c>
      <c r="F85" s="40" t="s">
        <v>1530</v>
      </c>
      <c r="G85" s="7" t="s">
        <v>1382</v>
      </c>
      <c r="H85" s="7" t="s">
        <v>793</v>
      </c>
      <c r="I85" s="8" t="str">
        <f>IF(Table1[[#This Row],[Branch]]="","",VLOOKUP(Table1[[#This Row],[Branch]],branch!G:H,2,0))</f>
        <v>011500</v>
      </c>
      <c r="J85" s="8" t="str">
        <f>Table1[[#This Row],[Branch]]&amp;IF(Table1[[#This Row],[Branch Code]]="",""," ("&amp;Table1[[#This Row],[Branch Code]]&amp;")")</f>
        <v>Civil lines, Delhi (011500)</v>
      </c>
      <c r="K85" s="56" t="s">
        <v>525</v>
      </c>
      <c r="L85" s="56" t="s">
        <v>461</v>
      </c>
      <c r="M85" s="57" t="s">
        <v>2525</v>
      </c>
      <c r="N85" s="7" t="s">
        <v>1542</v>
      </c>
      <c r="O85" s="15" t="s">
        <v>178</v>
      </c>
      <c r="P85" s="4" t="s">
        <v>268</v>
      </c>
      <c r="Q85" s="8" t="s">
        <v>3230</v>
      </c>
      <c r="R85" s="8" t="s">
        <v>52</v>
      </c>
      <c r="S85" s="15" t="s">
        <v>856</v>
      </c>
      <c r="T85" s="4" t="s">
        <v>13</v>
      </c>
      <c r="U85" s="4" t="str">
        <f ca="1">IF(Table1[[#This Row],[Auction Date]]&gt;=TODAY(), "Available", "Not Available")</f>
        <v>Not Available</v>
      </c>
      <c r="V85" s="8">
        <v>0</v>
      </c>
      <c r="W85" s="8">
        <v>950.06</v>
      </c>
      <c r="X85" s="9">
        <f>Table1[[#This Row],[Due Amount]]*100000</f>
        <v>95006000</v>
      </c>
      <c r="Y85" s="8">
        <v>39.22</v>
      </c>
      <c r="Z85" s="9">
        <f>Table1[[#This Row],[Reserve Price]]*100000</f>
        <v>3922000</v>
      </c>
      <c r="AA85" s="18">
        <v>44951</v>
      </c>
      <c r="AB85" s="7" t="s">
        <v>34</v>
      </c>
      <c r="AC85" s="11" t="s">
        <v>617</v>
      </c>
      <c r="AD85" s="7" t="s">
        <v>35</v>
      </c>
      <c r="AE85" s="12">
        <v>44942</v>
      </c>
      <c r="AF85" s="7"/>
      <c r="AG85" s="3"/>
    </row>
    <row r="86" spans="1:33" ht="45">
      <c r="A86" s="7"/>
      <c r="B86" s="7"/>
      <c r="C86" s="7"/>
      <c r="D86" s="8">
        <v>85</v>
      </c>
      <c r="E86" s="7" t="s">
        <v>348</v>
      </c>
      <c r="F86" s="40" t="s">
        <v>1530</v>
      </c>
      <c r="G86" s="7" t="s">
        <v>1382</v>
      </c>
      <c r="H86" s="7" t="s">
        <v>792</v>
      </c>
      <c r="I86" s="8">
        <f>IF(Table1[[#This Row],[Branch]]="","",VLOOKUP(Table1[[#This Row],[Branch]],branch!G:H,2,0))</f>
        <v>440800</v>
      </c>
      <c r="J86" s="8" t="str">
        <f>Table1[[#This Row],[Branch]]&amp;IF(Table1[[#This Row],[Branch Code]]="",""," ("&amp;Table1[[#This Row],[Branch Code]]&amp;")")</f>
        <v>Mayur Vihar Phase 2, Delhi (440800)</v>
      </c>
      <c r="K86" s="56" t="s">
        <v>526</v>
      </c>
      <c r="L86" s="56" t="s">
        <v>408</v>
      </c>
      <c r="M86" s="57" t="s">
        <v>501</v>
      </c>
      <c r="N86" s="7" t="s">
        <v>1542</v>
      </c>
      <c r="O86" s="15" t="s">
        <v>551</v>
      </c>
      <c r="P86" s="4" t="s">
        <v>81</v>
      </c>
      <c r="Q86" s="4" t="s">
        <v>26</v>
      </c>
      <c r="R86" s="15" t="s">
        <v>27</v>
      </c>
      <c r="S86" s="8" t="s">
        <v>53</v>
      </c>
      <c r="T86" s="4" t="s">
        <v>13</v>
      </c>
      <c r="U86" s="4" t="str">
        <f ca="1">IF(Table1[[#This Row],[Auction Date]]&gt;=TODAY(), "Available", "Not Available")</f>
        <v>Not Available</v>
      </c>
      <c r="V86" s="8">
        <v>0</v>
      </c>
      <c r="W86" s="8">
        <v>12.61</v>
      </c>
      <c r="X86" s="9">
        <f>Table1[[#This Row],[Due Amount]]*100000</f>
        <v>1261000</v>
      </c>
      <c r="Y86" s="8">
        <v>16.98</v>
      </c>
      <c r="Z86" s="9">
        <f>Table1[[#This Row],[Reserve Price]]*100000</f>
        <v>1698000</v>
      </c>
      <c r="AA86" s="18">
        <v>44951</v>
      </c>
      <c r="AB86" s="7" t="s">
        <v>34</v>
      </c>
      <c r="AC86" s="11" t="s">
        <v>617</v>
      </c>
      <c r="AD86" s="7" t="s">
        <v>35</v>
      </c>
      <c r="AE86" s="12">
        <v>44942</v>
      </c>
      <c r="AF86" s="7"/>
      <c r="AG86" s="3"/>
    </row>
    <row r="87" spans="1:33" ht="45">
      <c r="A87" s="7"/>
      <c r="B87" s="7"/>
      <c r="C87" s="7"/>
      <c r="D87" s="8">
        <v>86</v>
      </c>
      <c r="E87" s="7" t="s">
        <v>349</v>
      </c>
      <c r="F87" s="40" t="s">
        <v>1530</v>
      </c>
      <c r="G87" s="7" t="s">
        <v>1382</v>
      </c>
      <c r="H87" s="7" t="s">
        <v>792</v>
      </c>
      <c r="I87" s="8">
        <f>IF(Table1[[#This Row],[Branch]]="","",VLOOKUP(Table1[[#This Row],[Branch]],branch!G:H,2,0))</f>
        <v>440800</v>
      </c>
      <c r="J87" s="8" t="str">
        <f>Table1[[#This Row],[Branch]]&amp;IF(Table1[[#This Row],[Branch Code]]="",""," ("&amp;Table1[[#This Row],[Branch Code]]&amp;")")</f>
        <v>Mayur Vihar Phase 2, Delhi (440800)</v>
      </c>
      <c r="K87" s="56" t="s">
        <v>527</v>
      </c>
      <c r="L87" s="56" t="s">
        <v>462</v>
      </c>
      <c r="M87" s="57" t="s">
        <v>502</v>
      </c>
      <c r="N87" s="5" t="s">
        <v>400</v>
      </c>
      <c r="O87" s="15" t="s">
        <v>180</v>
      </c>
      <c r="P87" s="4" t="s">
        <v>82</v>
      </c>
      <c r="Q87" s="4" t="s">
        <v>25</v>
      </c>
      <c r="R87" s="15" t="s">
        <v>28</v>
      </c>
      <c r="S87" s="15" t="s">
        <v>857</v>
      </c>
      <c r="T87" s="4" t="s">
        <v>13</v>
      </c>
      <c r="U87" s="4" t="str">
        <f ca="1">IF(Table1[[#This Row],[Auction Date]]&gt;=TODAY(), "Available", "Not Available")</f>
        <v>Not Available</v>
      </c>
      <c r="V87" s="8">
        <v>0</v>
      </c>
      <c r="W87" s="8">
        <v>115.64</v>
      </c>
      <c r="X87" s="9">
        <f>Table1[[#This Row],[Due Amount]]*100000</f>
        <v>11564000</v>
      </c>
      <c r="Y87" s="8">
        <v>115.2</v>
      </c>
      <c r="Z87" s="9">
        <f>Table1[[#This Row],[Reserve Price]]*100000</f>
        <v>11520000</v>
      </c>
      <c r="AA87" s="18">
        <v>44951</v>
      </c>
      <c r="AB87" s="7" t="s">
        <v>34</v>
      </c>
      <c r="AC87" s="11" t="s">
        <v>617</v>
      </c>
      <c r="AD87" s="7" t="s">
        <v>35</v>
      </c>
      <c r="AE87" s="12">
        <v>44942</v>
      </c>
      <c r="AF87" s="7"/>
      <c r="AG87" s="3"/>
    </row>
    <row r="88" spans="1:33" ht="45">
      <c r="A88" s="7"/>
      <c r="B88" s="7"/>
      <c r="C88" s="7"/>
      <c r="D88" s="8">
        <v>87</v>
      </c>
      <c r="E88" s="7" t="s">
        <v>350</v>
      </c>
      <c r="F88" s="40" t="s">
        <v>1530</v>
      </c>
      <c r="G88" s="7" t="s">
        <v>1382</v>
      </c>
      <c r="H88" s="7" t="s">
        <v>792</v>
      </c>
      <c r="I88" s="8">
        <f>IF(Table1[[#This Row],[Branch]]="","",VLOOKUP(Table1[[#This Row],[Branch]],branch!G:H,2,0))</f>
        <v>440800</v>
      </c>
      <c r="J88" s="8" t="str">
        <f>Table1[[#This Row],[Branch]]&amp;IF(Table1[[#This Row],[Branch Code]]="",""," ("&amp;Table1[[#This Row],[Branch Code]]&amp;")")</f>
        <v>Mayur Vihar Phase 2, Delhi (440800)</v>
      </c>
      <c r="K88" s="56" t="s">
        <v>527</v>
      </c>
      <c r="L88" s="56" t="s">
        <v>463</v>
      </c>
      <c r="M88" s="57" t="s">
        <v>148</v>
      </c>
      <c r="N88" s="7" t="s">
        <v>1542</v>
      </c>
      <c r="O88" s="15" t="s">
        <v>181</v>
      </c>
      <c r="P88" s="4" t="s">
        <v>83</v>
      </c>
      <c r="Q88" s="4" t="s">
        <v>25</v>
      </c>
      <c r="R88" s="15" t="s">
        <v>28</v>
      </c>
      <c r="S88" s="15" t="s">
        <v>857</v>
      </c>
      <c r="T88" s="4" t="s">
        <v>13</v>
      </c>
      <c r="U88" s="4" t="str">
        <f ca="1">IF(Table1[[#This Row],[Auction Date]]&gt;=TODAY(), "Available", "Not Available")</f>
        <v>Not Available</v>
      </c>
      <c r="V88" s="8">
        <v>0</v>
      </c>
      <c r="W88" s="8">
        <v>115.64</v>
      </c>
      <c r="X88" s="9">
        <f>Table1[[#This Row],[Due Amount]]*100000</f>
        <v>11564000</v>
      </c>
      <c r="Y88" s="8">
        <v>15.3</v>
      </c>
      <c r="Z88" s="9">
        <f>Table1[[#This Row],[Reserve Price]]*100000</f>
        <v>1530000</v>
      </c>
      <c r="AA88" s="18">
        <v>44951</v>
      </c>
      <c r="AB88" s="7" t="s">
        <v>34</v>
      </c>
      <c r="AC88" s="11" t="s">
        <v>617</v>
      </c>
      <c r="AD88" s="7" t="s">
        <v>35</v>
      </c>
      <c r="AE88" s="12">
        <v>44942</v>
      </c>
      <c r="AF88" s="7"/>
      <c r="AG88" s="3"/>
    </row>
    <row r="89" spans="1:33" ht="30">
      <c r="A89" s="7"/>
      <c r="B89" s="7"/>
      <c r="C89" s="7"/>
      <c r="D89" s="8">
        <v>88</v>
      </c>
      <c r="E89" s="7" t="s">
        <v>351</v>
      </c>
      <c r="F89" s="40" t="s">
        <v>1530</v>
      </c>
      <c r="G89" s="7" t="s">
        <v>1382</v>
      </c>
      <c r="H89" s="7" t="s">
        <v>792</v>
      </c>
      <c r="I89" s="8">
        <f>IF(Table1[[#This Row],[Branch]]="","",VLOOKUP(Table1[[#This Row],[Branch]],branch!G:H,2,0))</f>
        <v>440800</v>
      </c>
      <c r="J89" s="8" t="str">
        <f>Table1[[#This Row],[Branch]]&amp;IF(Table1[[#This Row],[Branch Code]]="",""," ("&amp;Table1[[#This Row],[Branch Code]]&amp;")")</f>
        <v>Mayur Vihar Phase 2, Delhi (440800)</v>
      </c>
      <c r="K89" s="56" t="s">
        <v>527</v>
      </c>
      <c r="L89" s="56" t="s">
        <v>464</v>
      </c>
      <c r="M89" s="57" t="s">
        <v>503</v>
      </c>
      <c r="N89" s="7" t="s">
        <v>1542</v>
      </c>
      <c r="O89" s="15" t="s">
        <v>180</v>
      </c>
      <c r="P89" s="4" t="s">
        <v>84</v>
      </c>
      <c r="Q89" s="4" t="s">
        <v>25</v>
      </c>
      <c r="R89" s="15" t="s">
        <v>28</v>
      </c>
      <c r="S89" s="15" t="s">
        <v>858</v>
      </c>
      <c r="T89" s="4" t="s">
        <v>13</v>
      </c>
      <c r="U89" s="4" t="str">
        <f ca="1">IF(Table1[[#This Row],[Auction Date]]&gt;=TODAY(), "Available", "Not Available")</f>
        <v>Not Available</v>
      </c>
      <c r="V89" s="8">
        <v>0</v>
      </c>
      <c r="W89" s="8">
        <v>186.05</v>
      </c>
      <c r="X89" s="9">
        <f>Table1[[#This Row],[Due Amount]]*100000</f>
        <v>18605000</v>
      </c>
      <c r="Y89" s="8">
        <v>48.6</v>
      </c>
      <c r="Z89" s="9">
        <f>Table1[[#This Row],[Reserve Price]]*100000</f>
        <v>4860000</v>
      </c>
      <c r="AA89" s="18">
        <v>44951</v>
      </c>
      <c r="AB89" s="7" t="s">
        <v>34</v>
      </c>
      <c r="AC89" s="11" t="s">
        <v>617</v>
      </c>
      <c r="AD89" s="7" t="s">
        <v>35</v>
      </c>
      <c r="AE89" s="12">
        <v>44942</v>
      </c>
      <c r="AF89" s="7"/>
      <c r="AG89" s="3"/>
    </row>
    <row r="90" spans="1:33" ht="75">
      <c r="A90" s="7"/>
      <c r="B90" s="7"/>
      <c r="C90" s="7"/>
      <c r="D90" s="8">
        <v>89</v>
      </c>
      <c r="E90" s="7" t="s">
        <v>352</v>
      </c>
      <c r="F90" s="40" t="s">
        <v>1530</v>
      </c>
      <c r="G90" s="7" t="s">
        <v>1382</v>
      </c>
      <c r="H90" s="7" t="s">
        <v>792</v>
      </c>
      <c r="I90" s="8">
        <f>IF(Table1[[#This Row],[Branch]]="","",VLOOKUP(Table1[[#This Row],[Branch]],branch!G:H,2,0))</f>
        <v>440800</v>
      </c>
      <c r="J90" s="8" t="str">
        <f>Table1[[#This Row],[Branch]]&amp;IF(Table1[[#This Row],[Branch Code]]="",""," ("&amp;Table1[[#This Row],[Branch Code]]&amp;")")</f>
        <v>Mayur Vihar Phase 2, Delhi (440800)</v>
      </c>
      <c r="K90" s="56" t="s">
        <v>129</v>
      </c>
      <c r="L90" s="56" t="s">
        <v>465</v>
      </c>
      <c r="M90" s="57" t="s">
        <v>3861</v>
      </c>
      <c r="N90" s="7" t="s">
        <v>1542</v>
      </c>
      <c r="O90" s="15" t="s">
        <v>2526</v>
      </c>
      <c r="P90" s="4" t="s">
        <v>2553</v>
      </c>
      <c r="Q90" s="4" t="s">
        <v>26</v>
      </c>
      <c r="R90" s="15" t="s">
        <v>27</v>
      </c>
      <c r="S90" s="102" t="s">
        <v>208</v>
      </c>
      <c r="T90" s="4" t="s">
        <v>13</v>
      </c>
      <c r="U90" s="4" t="str">
        <f ca="1">IF(Table1[[#This Row],[Auction Date]]&gt;=TODAY(), "Available", "Not Available")</f>
        <v>Not Available</v>
      </c>
      <c r="V90" s="8">
        <v>0</v>
      </c>
      <c r="W90" s="8">
        <v>50.19</v>
      </c>
      <c r="X90" s="9">
        <f>Table1[[#This Row],[Due Amount]]*100000</f>
        <v>5019000</v>
      </c>
      <c r="Y90" s="8">
        <v>73.8</v>
      </c>
      <c r="Z90" s="9">
        <f>Table1[[#This Row],[Reserve Price]]*100000</f>
        <v>7380000</v>
      </c>
      <c r="AA90" s="18">
        <v>44951</v>
      </c>
      <c r="AB90" s="7" t="s">
        <v>34</v>
      </c>
      <c r="AC90" s="11" t="s">
        <v>617</v>
      </c>
      <c r="AD90" s="7" t="s">
        <v>35</v>
      </c>
      <c r="AE90" s="12">
        <v>44942</v>
      </c>
      <c r="AF90" s="7"/>
      <c r="AG90" s="3"/>
    </row>
    <row r="91" spans="1:33" ht="30">
      <c r="A91" s="7"/>
      <c r="B91" s="7"/>
      <c r="C91" s="7"/>
      <c r="D91" s="8">
        <v>90</v>
      </c>
      <c r="E91" s="7" t="s">
        <v>353</v>
      </c>
      <c r="F91" s="40" t="s">
        <v>1530</v>
      </c>
      <c r="G91" s="7" t="s">
        <v>1382</v>
      </c>
      <c r="H91" s="7" t="s">
        <v>792</v>
      </c>
      <c r="I91" s="8">
        <f>IF(Table1[[#This Row],[Branch]]="","",VLOOKUP(Table1[[#This Row],[Branch]],branch!G:H,2,0))</f>
        <v>440800</v>
      </c>
      <c r="J91" s="8" t="str">
        <f>Table1[[#This Row],[Branch]]&amp;IF(Table1[[#This Row],[Branch Code]]="",""," ("&amp;Table1[[#This Row],[Branch Code]]&amp;")")</f>
        <v>Mayur Vihar Phase 2, Delhi (440800)</v>
      </c>
      <c r="K91" s="56" t="s">
        <v>106</v>
      </c>
      <c r="L91" s="56" t="s">
        <v>893</v>
      </c>
      <c r="M91" s="57" t="s">
        <v>2499</v>
      </c>
      <c r="N91" s="5" t="s">
        <v>400</v>
      </c>
      <c r="O91" s="15" t="s">
        <v>182</v>
      </c>
      <c r="P91" s="4" t="s">
        <v>85</v>
      </c>
      <c r="Q91" s="4" t="s">
        <v>25</v>
      </c>
      <c r="R91" s="8" t="s">
        <v>11</v>
      </c>
      <c r="S91" s="15" t="s">
        <v>210</v>
      </c>
      <c r="T91" s="4" t="s">
        <v>19</v>
      </c>
      <c r="U91" s="4" t="str">
        <f ca="1">IF(Table1[[#This Row],[Auction Date]]&gt;=TODAY(), "Available", "Not Available")</f>
        <v>Not Available</v>
      </c>
      <c r="V91" s="8">
        <v>0</v>
      </c>
      <c r="W91" s="8">
        <v>501.59</v>
      </c>
      <c r="X91" s="9">
        <f>Table1[[#This Row],[Due Amount]]*100000</f>
        <v>50159000</v>
      </c>
      <c r="Y91" s="8">
        <v>313.2</v>
      </c>
      <c r="Z91" s="9">
        <f>Table1[[#This Row],[Reserve Price]]*100000</f>
        <v>31320000</v>
      </c>
      <c r="AA91" s="18">
        <v>44951</v>
      </c>
      <c r="AB91" s="7" t="s">
        <v>34</v>
      </c>
      <c r="AC91" s="11" t="s">
        <v>617</v>
      </c>
      <c r="AD91" s="7" t="s">
        <v>35</v>
      </c>
      <c r="AE91" s="12">
        <v>44942</v>
      </c>
      <c r="AF91" s="7"/>
      <c r="AG91" s="3"/>
    </row>
    <row r="92" spans="1:33" ht="75">
      <c r="A92" s="7"/>
      <c r="B92" s="7"/>
      <c r="C92" s="7"/>
      <c r="D92" s="8">
        <v>91</v>
      </c>
      <c r="E92" s="7" t="s">
        <v>354</v>
      </c>
      <c r="F92" s="40" t="s">
        <v>1530</v>
      </c>
      <c r="G92" s="7" t="s">
        <v>1382</v>
      </c>
      <c r="H92" s="7" t="s">
        <v>1050</v>
      </c>
      <c r="I92" s="8" t="str">
        <f>IF(Table1[[#This Row],[Branch]]="","",VLOOKUP(Table1[[#This Row],[Branch]],branch!G:H,2,0))</f>
        <v>012000</v>
      </c>
      <c r="J92" s="8" t="str">
        <f>Table1[[#This Row],[Branch]]&amp;IF(Table1[[#This Row],[Branch Code]]="",""," ("&amp;Table1[[#This Row],[Branch Code]]&amp;")")</f>
        <v>Gurudwara Road, Delhi (012000)</v>
      </c>
      <c r="K92" s="56" t="s">
        <v>528</v>
      </c>
      <c r="L92" s="56" t="s">
        <v>466</v>
      </c>
      <c r="M92" s="57" t="s">
        <v>504</v>
      </c>
      <c r="N92" s="7" t="s">
        <v>1542</v>
      </c>
      <c r="O92" s="15" t="s">
        <v>183</v>
      </c>
      <c r="P92" s="4" t="s">
        <v>269</v>
      </c>
      <c r="Q92" s="4" t="s">
        <v>26</v>
      </c>
      <c r="R92" s="15" t="s">
        <v>27</v>
      </c>
      <c r="S92" s="8" t="s">
        <v>669</v>
      </c>
      <c r="T92" s="4" t="s">
        <v>13</v>
      </c>
      <c r="U92" s="4" t="str">
        <f ca="1">IF(Table1[[#This Row],[Auction Date]]&gt;=TODAY(), "Available", "Not Available")</f>
        <v>Not Available</v>
      </c>
      <c r="V92" s="8">
        <v>0</v>
      </c>
      <c r="W92" s="8">
        <v>61.63</v>
      </c>
      <c r="X92" s="9">
        <f>Table1[[#This Row],[Due Amount]]*100000</f>
        <v>6163000</v>
      </c>
      <c r="Y92" s="8">
        <v>78</v>
      </c>
      <c r="Z92" s="9">
        <f>Table1[[#This Row],[Reserve Price]]*100000</f>
        <v>7800000</v>
      </c>
      <c r="AA92" s="18">
        <v>44951</v>
      </c>
      <c r="AB92" s="7" t="s">
        <v>20</v>
      </c>
      <c r="AC92" s="11" t="s">
        <v>614</v>
      </c>
      <c r="AD92" s="7" t="s">
        <v>35</v>
      </c>
      <c r="AE92" s="12">
        <v>44942</v>
      </c>
      <c r="AF92" s="7"/>
      <c r="AG92" s="3"/>
    </row>
    <row r="93" spans="1:33" ht="120">
      <c r="A93" s="7"/>
      <c r="B93" s="7"/>
      <c r="C93" s="7"/>
      <c r="D93" s="8">
        <v>92</v>
      </c>
      <c r="E93" s="7" t="s">
        <v>364</v>
      </c>
      <c r="F93" s="40" t="s">
        <v>1530</v>
      </c>
      <c r="G93" s="7" t="s">
        <v>1382</v>
      </c>
      <c r="H93" s="21" t="s">
        <v>788</v>
      </c>
      <c r="I93" s="8">
        <f>IF(Table1[[#This Row],[Branch]]="","",VLOOKUP(Table1[[#This Row],[Branch]],branch!G:H,2,0))</f>
        <v>151800</v>
      </c>
      <c r="J93" s="8" t="str">
        <f>Table1[[#This Row],[Branch]]&amp;IF(Table1[[#This Row],[Branch Code]]="",""," ("&amp;Table1[[#This Row],[Branch Code]]&amp;")")</f>
        <v>Patparganj, Delhi (151800)</v>
      </c>
      <c r="K93" s="56" t="s">
        <v>529</v>
      </c>
      <c r="L93" s="56" t="s">
        <v>467</v>
      </c>
      <c r="M93" s="86" t="s">
        <v>505</v>
      </c>
      <c r="N93" s="7" t="s">
        <v>1542</v>
      </c>
      <c r="O93" s="14" t="s">
        <v>166</v>
      </c>
      <c r="P93" s="4" t="s">
        <v>576</v>
      </c>
      <c r="Q93" s="4" t="s">
        <v>25</v>
      </c>
      <c r="R93" s="8" t="s">
        <v>859</v>
      </c>
      <c r="S93" s="14" t="s">
        <v>43</v>
      </c>
      <c r="T93" s="4" t="s">
        <v>13</v>
      </c>
      <c r="U93" s="4" t="str">
        <f ca="1">IF(Table1[[#This Row],[Auction Date]]&gt;=TODAY(), "Available", "Not Available")</f>
        <v>Not Available</v>
      </c>
      <c r="V93" s="8">
        <v>0</v>
      </c>
      <c r="W93" s="8">
        <v>25.14</v>
      </c>
      <c r="X93" s="9">
        <f>Table1[[#This Row],[Due Amount]]*100000</f>
        <v>2514000</v>
      </c>
      <c r="Y93" s="8">
        <v>26.84</v>
      </c>
      <c r="Z93" s="9">
        <f>Table1[[#This Row],[Reserve Price]]*100000</f>
        <v>2684000</v>
      </c>
      <c r="AA93" s="18">
        <v>44951</v>
      </c>
      <c r="AB93" s="7" t="s">
        <v>645</v>
      </c>
      <c r="AC93" s="11" t="s">
        <v>619</v>
      </c>
      <c r="AD93" s="7" t="s">
        <v>237</v>
      </c>
      <c r="AE93" s="12">
        <v>44942</v>
      </c>
      <c r="AF93" s="7"/>
      <c r="AG93" s="3"/>
    </row>
    <row r="94" spans="1:33" ht="45">
      <c r="A94" s="7"/>
      <c r="B94" s="7"/>
      <c r="C94" s="7"/>
      <c r="D94" s="8">
        <v>93</v>
      </c>
      <c r="E94" s="7" t="s">
        <v>365</v>
      </c>
      <c r="F94" s="40" t="s">
        <v>1530</v>
      </c>
      <c r="G94" s="7" t="s">
        <v>1382</v>
      </c>
      <c r="H94" s="40" t="s">
        <v>1369</v>
      </c>
      <c r="I94" s="8" t="str">
        <f>IF(Table1[[#This Row],[Branch]]="","",VLOOKUP(Table1[[#This Row],[Branch]],branch!G:H,2,0))</f>
        <v>084410</v>
      </c>
      <c r="J94" s="8" t="str">
        <f>Table1[[#This Row],[Branch]]&amp;IF(Table1[[#This Row],[Branch Code]]="",""," ("&amp;Table1[[#This Row],[Branch Code]]&amp;")")</f>
        <v>Vasundhara Enclave, Delhi (084410)</v>
      </c>
      <c r="K94" s="56" t="s">
        <v>530</v>
      </c>
      <c r="L94" s="56" t="s">
        <v>468</v>
      </c>
      <c r="M94" s="86" t="s">
        <v>138</v>
      </c>
      <c r="N94" s="7" t="s">
        <v>1542</v>
      </c>
      <c r="O94" s="14" t="s">
        <v>167</v>
      </c>
      <c r="P94" s="4" t="s">
        <v>356</v>
      </c>
      <c r="Q94" s="4" t="s">
        <v>26</v>
      </c>
      <c r="R94" s="14" t="s">
        <v>27</v>
      </c>
      <c r="S94" s="8" t="s">
        <v>198</v>
      </c>
      <c r="T94" s="4" t="s">
        <v>13</v>
      </c>
      <c r="U94" s="4" t="str">
        <f ca="1">IF(Table1[[#This Row],[Auction Date]]&gt;=TODAY(), "Available", "Not Available")</f>
        <v>Not Available</v>
      </c>
      <c r="V94" s="8">
        <v>0</v>
      </c>
      <c r="W94" s="8">
        <v>29.39</v>
      </c>
      <c r="X94" s="9">
        <f>Table1[[#This Row],[Due Amount]]*100000</f>
        <v>2939000</v>
      </c>
      <c r="Y94" s="8">
        <v>30.68</v>
      </c>
      <c r="Z94" s="9">
        <f>Table1[[#This Row],[Reserve Price]]*100000</f>
        <v>3068000</v>
      </c>
      <c r="AA94" s="18">
        <v>44951</v>
      </c>
      <c r="AB94" s="7" t="s">
        <v>645</v>
      </c>
      <c r="AC94" s="11" t="s">
        <v>619</v>
      </c>
      <c r="AD94" s="7" t="s">
        <v>237</v>
      </c>
      <c r="AE94" s="12">
        <v>44942</v>
      </c>
      <c r="AF94" s="7"/>
      <c r="AG94" s="3"/>
    </row>
    <row r="95" spans="1:33" ht="45">
      <c r="A95" s="7"/>
      <c r="B95" s="7"/>
      <c r="C95" s="7"/>
      <c r="D95" s="8">
        <v>94</v>
      </c>
      <c r="E95" s="7" t="s">
        <v>366</v>
      </c>
      <c r="F95" s="40" t="s">
        <v>1530</v>
      </c>
      <c r="G95" s="7" t="s">
        <v>1382</v>
      </c>
      <c r="H95" s="21" t="s">
        <v>788</v>
      </c>
      <c r="I95" s="8">
        <f>IF(Table1[[#This Row],[Branch]]="","",VLOOKUP(Table1[[#This Row],[Branch]],branch!G:H,2,0))</f>
        <v>151800</v>
      </c>
      <c r="J95" s="8" t="str">
        <f>Table1[[#This Row],[Branch]]&amp;IF(Table1[[#This Row],[Branch Code]]="",""," ("&amp;Table1[[#This Row],[Branch Code]]&amp;")")</f>
        <v>Patparganj, Delhi (151800)</v>
      </c>
      <c r="K95" s="56" t="s">
        <v>531</v>
      </c>
      <c r="L95" s="56" t="s">
        <v>469</v>
      </c>
      <c r="M95" s="86" t="s">
        <v>139</v>
      </c>
      <c r="N95" s="7" t="s">
        <v>1542</v>
      </c>
      <c r="O95" s="8" t="s">
        <v>396</v>
      </c>
      <c r="P95" s="8" t="s">
        <v>396</v>
      </c>
      <c r="Q95" s="4" t="s">
        <v>26</v>
      </c>
      <c r="R95" s="14" t="s">
        <v>199</v>
      </c>
      <c r="S95" s="15" t="s">
        <v>3791</v>
      </c>
      <c r="T95" s="4" t="s">
        <v>13</v>
      </c>
      <c r="U95" s="4" t="str">
        <f ca="1">IF(Table1[[#This Row],[Auction Date]]&gt;=TODAY(), "Available", "Not Available")</f>
        <v>Not Available</v>
      </c>
      <c r="V95" s="8">
        <v>0</v>
      </c>
      <c r="W95" s="8">
        <v>232.5</v>
      </c>
      <c r="X95" s="9">
        <f>Table1[[#This Row],[Due Amount]]*100000</f>
        <v>23250000</v>
      </c>
      <c r="Y95" s="8">
        <v>122.19</v>
      </c>
      <c r="Z95" s="9">
        <f>Table1[[#This Row],[Reserve Price]]*100000</f>
        <v>12219000</v>
      </c>
      <c r="AA95" s="18">
        <v>44951</v>
      </c>
      <c r="AB95" s="7" t="s">
        <v>645</v>
      </c>
      <c r="AC95" s="11" t="s">
        <v>619</v>
      </c>
      <c r="AD95" s="7" t="s">
        <v>237</v>
      </c>
      <c r="AE95" s="12">
        <v>44942</v>
      </c>
      <c r="AF95" s="7"/>
      <c r="AG95" s="3"/>
    </row>
    <row r="96" spans="1:33" ht="135">
      <c r="A96" s="7"/>
      <c r="B96" s="7"/>
      <c r="C96" s="7"/>
      <c r="D96" s="8">
        <v>95</v>
      </c>
      <c r="E96" s="7" t="s">
        <v>367</v>
      </c>
      <c r="F96" s="40" t="s">
        <v>1530</v>
      </c>
      <c r="G96" s="7" t="s">
        <v>1382</v>
      </c>
      <c r="H96" s="21" t="s">
        <v>12</v>
      </c>
      <c r="I96" s="8" t="str">
        <f>IF(Table1[[#This Row],[Branch]]="","",VLOOKUP(Table1[[#This Row],[Branch]],branch!G:H,2,0))</f>
        <v>050210</v>
      </c>
      <c r="J96" s="8" t="str">
        <f>Table1[[#This Row],[Branch]]&amp;IF(Table1[[#This Row],[Branch Code]]="",""," ("&amp;Table1[[#This Row],[Branch Code]]&amp;")")</f>
        <v>New Delhi-Overseas Panchkuian Road (050210)</v>
      </c>
      <c r="K96" s="56" t="s">
        <v>532</v>
      </c>
      <c r="L96" s="56" t="s">
        <v>2527</v>
      </c>
      <c r="M96" s="86" t="s">
        <v>2528</v>
      </c>
      <c r="N96" s="7" t="s">
        <v>3855</v>
      </c>
      <c r="O96" s="23" t="s">
        <v>168</v>
      </c>
      <c r="P96" s="4" t="s">
        <v>577</v>
      </c>
      <c r="Q96" s="4" t="s">
        <v>26</v>
      </c>
      <c r="R96" s="14" t="s">
        <v>200</v>
      </c>
      <c r="S96" s="14" t="s">
        <v>201</v>
      </c>
      <c r="T96" s="4" t="s">
        <v>13</v>
      </c>
      <c r="U96" s="4" t="str">
        <f ca="1">IF(Table1[[#This Row],[Auction Date]]&gt;=TODAY(), "Available", "Not Available")</f>
        <v>Not Available</v>
      </c>
      <c r="V96" s="8">
        <v>0</v>
      </c>
      <c r="W96" s="8">
        <v>764.15</v>
      </c>
      <c r="X96" s="9">
        <f>Table1[[#This Row],[Due Amount]]*100000</f>
        <v>76415000</v>
      </c>
      <c r="Y96" s="8">
        <v>437.96</v>
      </c>
      <c r="Z96" s="9">
        <f>Table1[[#This Row],[Reserve Price]]*100000</f>
        <v>43796000</v>
      </c>
      <c r="AA96" s="18">
        <v>44951</v>
      </c>
      <c r="AB96" s="7" t="s">
        <v>645</v>
      </c>
      <c r="AC96" s="11" t="s">
        <v>619</v>
      </c>
      <c r="AD96" s="7" t="s">
        <v>237</v>
      </c>
      <c r="AE96" s="12">
        <v>44942</v>
      </c>
      <c r="AF96" s="7"/>
      <c r="AG96" s="3"/>
    </row>
    <row r="97" spans="1:33" ht="45">
      <c r="A97" s="7"/>
      <c r="B97" s="7"/>
      <c r="C97" s="7"/>
      <c r="D97" s="8">
        <v>96</v>
      </c>
      <c r="E97" s="7" t="s">
        <v>368</v>
      </c>
      <c r="F97" s="40" t="s">
        <v>1530</v>
      </c>
      <c r="G97" s="7" t="s">
        <v>1382</v>
      </c>
      <c r="H97" s="21" t="s">
        <v>12</v>
      </c>
      <c r="I97" s="8" t="str">
        <f>IF(Table1[[#This Row],[Branch]]="","",VLOOKUP(Table1[[#This Row],[Branch]],branch!G:H,2,0))</f>
        <v>050210</v>
      </c>
      <c r="J97" s="8" t="str">
        <f>Table1[[#This Row],[Branch]]&amp;IF(Table1[[#This Row],[Branch Code]]="",""," ("&amp;Table1[[#This Row],[Branch Code]]&amp;")")</f>
        <v>New Delhi-Overseas Panchkuian Road (050210)</v>
      </c>
      <c r="K97" s="56" t="s">
        <v>532</v>
      </c>
      <c r="L97" s="56" t="s">
        <v>470</v>
      </c>
      <c r="M97" s="86" t="s">
        <v>506</v>
      </c>
      <c r="N97" s="5" t="s">
        <v>400</v>
      </c>
      <c r="O97" s="14" t="s">
        <v>552</v>
      </c>
      <c r="P97" s="4" t="s">
        <v>357</v>
      </c>
      <c r="Q97" s="4" t="s">
        <v>26</v>
      </c>
      <c r="R97" s="14" t="s">
        <v>202</v>
      </c>
      <c r="S97" s="14" t="s">
        <v>203</v>
      </c>
      <c r="T97" s="4" t="s">
        <v>13</v>
      </c>
      <c r="U97" s="4" t="str">
        <f ca="1">IF(Table1[[#This Row],[Auction Date]]&gt;=TODAY(), "Available", "Not Available")</f>
        <v>Not Available</v>
      </c>
      <c r="V97" s="8">
        <v>0</v>
      </c>
      <c r="W97" s="8">
        <v>764.15</v>
      </c>
      <c r="X97" s="9">
        <f>Table1[[#This Row],[Due Amount]]*100000</f>
        <v>76415000</v>
      </c>
      <c r="Y97" s="8">
        <v>21.42</v>
      </c>
      <c r="Z97" s="9">
        <f>Table1[[#This Row],[Reserve Price]]*100000</f>
        <v>2142000</v>
      </c>
      <c r="AA97" s="18">
        <v>44951</v>
      </c>
      <c r="AB97" s="7" t="s">
        <v>645</v>
      </c>
      <c r="AC97" s="11" t="s">
        <v>619</v>
      </c>
      <c r="AD97" s="7" t="s">
        <v>237</v>
      </c>
      <c r="AE97" s="12">
        <v>44942</v>
      </c>
      <c r="AF97" s="7"/>
      <c r="AG97" s="3"/>
    </row>
    <row r="98" spans="1:33" ht="60">
      <c r="A98" s="7"/>
      <c r="B98" s="7"/>
      <c r="C98" s="7"/>
      <c r="D98" s="8">
        <v>97</v>
      </c>
      <c r="E98" s="7" t="s">
        <v>369</v>
      </c>
      <c r="F98" s="40" t="s">
        <v>1530</v>
      </c>
      <c r="G98" s="7" t="s">
        <v>1382</v>
      </c>
      <c r="H98" s="21" t="s">
        <v>12</v>
      </c>
      <c r="I98" s="8" t="str">
        <f>IF(Table1[[#This Row],[Branch]]="","",VLOOKUP(Table1[[#This Row],[Branch]],branch!G:H,2,0))</f>
        <v>050210</v>
      </c>
      <c r="J98" s="8" t="str">
        <f>Table1[[#This Row],[Branch]]&amp;IF(Table1[[#This Row],[Branch Code]]="",""," ("&amp;Table1[[#This Row],[Branch Code]]&amp;")")</f>
        <v>New Delhi-Overseas Panchkuian Road (050210)</v>
      </c>
      <c r="K98" s="56" t="s">
        <v>532</v>
      </c>
      <c r="L98" s="56" t="s">
        <v>471</v>
      </c>
      <c r="M98" s="86" t="s">
        <v>507</v>
      </c>
      <c r="N98" s="7" t="s">
        <v>1542</v>
      </c>
      <c r="O98" s="14" t="s">
        <v>170</v>
      </c>
      <c r="P98" s="4" t="s">
        <v>561</v>
      </c>
      <c r="Q98" s="4" t="s">
        <v>26</v>
      </c>
      <c r="R98" s="14" t="s">
        <v>27</v>
      </c>
      <c r="S98" s="15" t="s">
        <v>204</v>
      </c>
      <c r="T98" s="4" t="s">
        <v>13</v>
      </c>
      <c r="U98" s="4" t="str">
        <f ca="1">IF(Table1[[#This Row],[Auction Date]]&gt;=TODAY(), "Available", "Not Available")</f>
        <v>Not Available</v>
      </c>
      <c r="V98" s="8">
        <v>0</v>
      </c>
      <c r="W98" s="8">
        <v>764.15</v>
      </c>
      <c r="X98" s="9">
        <f>Table1[[#This Row],[Due Amount]]*100000</f>
        <v>76415000</v>
      </c>
      <c r="Y98" s="8">
        <v>84.15</v>
      </c>
      <c r="Z98" s="9">
        <f>Table1[[#This Row],[Reserve Price]]*100000</f>
        <v>8415000</v>
      </c>
      <c r="AA98" s="18">
        <v>44951</v>
      </c>
      <c r="AB98" s="7" t="s">
        <v>645</v>
      </c>
      <c r="AC98" s="11" t="s">
        <v>619</v>
      </c>
      <c r="AD98" s="7" t="s">
        <v>237</v>
      </c>
      <c r="AE98" s="12">
        <v>44942</v>
      </c>
      <c r="AF98" s="7"/>
      <c r="AG98" s="3"/>
    </row>
    <row r="99" spans="1:33" ht="45">
      <c r="A99" s="7"/>
      <c r="B99" s="7"/>
      <c r="C99" s="7"/>
      <c r="D99" s="8">
        <v>98</v>
      </c>
      <c r="E99" s="7" t="s">
        <v>370</v>
      </c>
      <c r="F99" s="40" t="s">
        <v>1530</v>
      </c>
      <c r="G99" s="7" t="s">
        <v>1382</v>
      </c>
      <c r="H99" s="21" t="s">
        <v>12</v>
      </c>
      <c r="I99" s="8" t="str">
        <f>IF(Table1[[#This Row],[Branch]]="","",VLOOKUP(Table1[[#This Row],[Branch]],branch!G:H,2,0))</f>
        <v>050210</v>
      </c>
      <c r="J99" s="8" t="str">
        <f>Table1[[#This Row],[Branch]]&amp;IF(Table1[[#This Row],[Branch Code]]="",""," ("&amp;Table1[[#This Row],[Branch Code]]&amp;")")</f>
        <v>New Delhi-Overseas Panchkuian Road (050210)</v>
      </c>
      <c r="K99" s="56" t="s">
        <v>532</v>
      </c>
      <c r="L99" s="56" t="s">
        <v>472</v>
      </c>
      <c r="M99" s="86" t="s">
        <v>508</v>
      </c>
      <c r="N99" s="5" t="s">
        <v>400</v>
      </c>
      <c r="O99" s="14" t="s">
        <v>553</v>
      </c>
      <c r="P99" s="4" t="s">
        <v>358</v>
      </c>
      <c r="Q99" s="4" t="s">
        <v>26</v>
      </c>
      <c r="R99" s="14" t="s">
        <v>27</v>
      </c>
      <c r="S99" s="8" t="s">
        <v>205</v>
      </c>
      <c r="T99" s="4" t="s">
        <v>13</v>
      </c>
      <c r="U99" s="4" t="str">
        <f ca="1">IF(Table1[[#This Row],[Auction Date]]&gt;=TODAY(), "Available", "Not Available")</f>
        <v>Not Available</v>
      </c>
      <c r="V99" s="8">
        <v>0</v>
      </c>
      <c r="W99" s="8">
        <v>764.15</v>
      </c>
      <c r="X99" s="9">
        <f>Table1[[#This Row],[Due Amount]]*100000</f>
        <v>76415000</v>
      </c>
      <c r="Y99" s="8">
        <v>33.659999999999997</v>
      </c>
      <c r="Z99" s="9">
        <f>Table1[[#This Row],[Reserve Price]]*100000</f>
        <v>3365999.9999999995</v>
      </c>
      <c r="AA99" s="18">
        <v>44951</v>
      </c>
      <c r="AB99" s="7" t="s">
        <v>645</v>
      </c>
      <c r="AC99" s="11" t="s">
        <v>619</v>
      </c>
      <c r="AD99" s="7" t="s">
        <v>237</v>
      </c>
      <c r="AE99" s="12">
        <v>44942</v>
      </c>
      <c r="AF99" s="7"/>
      <c r="AG99" s="3"/>
    </row>
    <row r="100" spans="1:33" ht="45">
      <c r="A100" s="7"/>
      <c r="B100" s="7"/>
      <c r="C100" s="7"/>
      <c r="D100" s="8">
        <v>99</v>
      </c>
      <c r="E100" s="7" t="s">
        <v>371</v>
      </c>
      <c r="F100" s="40" t="s">
        <v>1530</v>
      </c>
      <c r="G100" s="7" t="s">
        <v>1382</v>
      </c>
      <c r="H100" s="21" t="s">
        <v>12</v>
      </c>
      <c r="I100" s="8" t="str">
        <f>IF(Table1[[#This Row],[Branch]]="","",VLOOKUP(Table1[[#This Row],[Branch]],branch!G:H,2,0))</f>
        <v>050210</v>
      </c>
      <c r="J100" s="8" t="str">
        <f>Table1[[#This Row],[Branch]]&amp;IF(Table1[[#This Row],[Branch Code]]="",""," ("&amp;Table1[[#This Row],[Branch Code]]&amp;")")</f>
        <v>New Delhi-Overseas Panchkuian Road (050210)</v>
      </c>
      <c r="K100" s="56" t="s">
        <v>532</v>
      </c>
      <c r="L100" s="56" t="s">
        <v>472</v>
      </c>
      <c r="M100" s="86" t="s">
        <v>2529</v>
      </c>
      <c r="N100" s="5" t="s">
        <v>400</v>
      </c>
      <c r="O100" s="14" t="s">
        <v>172</v>
      </c>
      <c r="P100" s="4" t="s">
        <v>358</v>
      </c>
      <c r="Q100" s="4" t="s">
        <v>26</v>
      </c>
      <c r="R100" s="14" t="s">
        <v>27</v>
      </c>
      <c r="S100" s="8" t="s">
        <v>205</v>
      </c>
      <c r="T100" s="4" t="s">
        <v>13</v>
      </c>
      <c r="U100" s="4" t="str">
        <f ca="1">IF(Table1[[#This Row],[Auction Date]]&gt;=TODAY(), "Available", "Not Available")</f>
        <v>Not Available</v>
      </c>
      <c r="V100" s="8">
        <v>0</v>
      </c>
      <c r="W100" s="8">
        <v>764.15</v>
      </c>
      <c r="X100" s="9">
        <f>Table1[[#This Row],[Due Amount]]*100000</f>
        <v>76415000</v>
      </c>
      <c r="Y100" s="8">
        <v>33.659999999999997</v>
      </c>
      <c r="Z100" s="9">
        <f>Table1[[#This Row],[Reserve Price]]*100000</f>
        <v>3365999.9999999995</v>
      </c>
      <c r="AA100" s="18">
        <v>44951</v>
      </c>
      <c r="AB100" s="7" t="s">
        <v>645</v>
      </c>
      <c r="AC100" s="11" t="s">
        <v>619</v>
      </c>
      <c r="AD100" s="7" t="s">
        <v>237</v>
      </c>
      <c r="AE100" s="12">
        <v>44942</v>
      </c>
      <c r="AF100" s="7"/>
      <c r="AG100" s="3"/>
    </row>
    <row r="101" spans="1:33" ht="45">
      <c r="A101" s="7"/>
      <c r="B101" s="7"/>
      <c r="C101" s="7"/>
      <c r="D101" s="8">
        <v>100</v>
      </c>
      <c r="E101" s="7" t="s">
        <v>372</v>
      </c>
      <c r="F101" s="40" t="s">
        <v>1530</v>
      </c>
      <c r="G101" s="7" t="s">
        <v>1382</v>
      </c>
      <c r="H101" s="21" t="s">
        <v>12</v>
      </c>
      <c r="I101" s="8" t="str">
        <f>IF(Table1[[#This Row],[Branch]]="","",VLOOKUP(Table1[[#This Row],[Branch]],branch!G:H,2,0))</f>
        <v>050210</v>
      </c>
      <c r="J101" s="8" t="str">
        <f>Table1[[#This Row],[Branch]]&amp;IF(Table1[[#This Row],[Branch Code]]="",""," ("&amp;Table1[[#This Row],[Branch Code]]&amp;")")</f>
        <v>New Delhi-Overseas Panchkuian Road (050210)</v>
      </c>
      <c r="K101" s="56" t="s">
        <v>532</v>
      </c>
      <c r="L101" s="56" t="s">
        <v>473</v>
      </c>
      <c r="M101" s="86" t="s">
        <v>509</v>
      </c>
      <c r="N101" s="7" t="s">
        <v>1542</v>
      </c>
      <c r="O101" s="14" t="s">
        <v>554</v>
      </c>
      <c r="P101" s="4" t="s">
        <v>359</v>
      </c>
      <c r="Q101" s="4" t="s">
        <v>26</v>
      </c>
      <c r="R101" s="14" t="s">
        <v>27</v>
      </c>
      <c r="S101" s="15" t="s">
        <v>3817</v>
      </c>
      <c r="T101" s="4" t="s">
        <v>13</v>
      </c>
      <c r="U101" s="4" t="str">
        <f ca="1">IF(Table1[[#This Row],[Auction Date]]&gt;=TODAY(), "Available", "Not Available")</f>
        <v>Not Available</v>
      </c>
      <c r="V101" s="8">
        <v>0</v>
      </c>
      <c r="W101" s="8">
        <v>764.15</v>
      </c>
      <c r="X101" s="9">
        <f>Table1[[#This Row],[Due Amount]]*100000</f>
        <v>76415000</v>
      </c>
      <c r="Y101" s="8">
        <v>29.52</v>
      </c>
      <c r="Z101" s="9">
        <f>Table1[[#This Row],[Reserve Price]]*100000</f>
        <v>2952000</v>
      </c>
      <c r="AA101" s="18">
        <v>44951</v>
      </c>
      <c r="AB101" s="7" t="s">
        <v>645</v>
      </c>
      <c r="AC101" s="11" t="s">
        <v>619</v>
      </c>
      <c r="AD101" s="7" t="s">
        <v>237</v>
      </c>
      <c r="AE101" s="12">
        <v>44947</v>
      </c>
      <c r="AF101" s="7"/>
      <c r="AG101" s="3"/>
    </row>
    <row r="102" spans="1:33" ht="30">
      <c r="A102" s="7"/>
      <c r="B102" s="7"/>
      <c r="C102" s="7"/>
      <c r="D102" s="8">
        <v>101</v>
      </c>
      <c r="E102" s="7" t="s">
        <v>373</v>
      </c>
      <c r="F102" s="40" t="s">
        <v>1530</v>
      </c>
      <c r="G102" s="7" t="s">
        <v>1382</v>
      </c>
      <c r="H102" s="7" t="s">
        <v>790</v>
      </c>
      <c r="I102" s="8" t="str">
        <f>IF(Table1[[#This Row],[Branch]]="","",VLOOKUP(Table1[[#This Row],[Branch]],branch!G:H,2,0))</f>
        <v>398000</v>
      </c>
      <c r="J102" s="8" t="str">
        <f>Table1[[#This Row],[Branch]]&amp;IF(Table1[[#This Row],[Branch Code]]="",""," ("&amp;Table1[[#This Row],[Branch Code]]&amp;")")</f>
        <v>Anand Vihar, Delhi (398000)</v>
      </c>
      <c r="K102" s="56" t="s">
        <v>533</v>
      </c>
      <c r="L102" s="56" t="s">
        <v>474</v>
      </c>
      <c r="M102" s="57" t="s">
        <v>510</v>
      </c>
      <c r="N102" s="7" t="s">
        <v>1542</v>
      </c>
      <c r="O102" s="8" t="s">
        <v>396</v>
      </c>
      <c r="P102" s="4" t="s">
        <v>360</v>
      </c>
      <c r="Q102" s="4" t="s">
        <v>25</v>
      </c>
      <c r="R102" s="8" t="s">
        <v>630</v>
      </c>
      <c r="S102" s="8" t="s">
        <v>3810</v>
      </c>
      <c r="T102" s="4" t="s">
        <v>13</v>
      </c>
      <c r="U102" s="4" t="str">
        <f ca="1">IF(Table1[[#This Row],[Auction Date]]&gt;=TODAY(), "Available", "Not Available")</f>
        <v>Not Available</v>
      </c>
      <c r="V102" s="8">
        <v>0</v>
      </c>
      <c r="W102" s="8">
        <v>76.89</v>
      </c>
      <c r="X102" s="9">
        <f>Table1[[#This Row],[Due Amount]]*100000</f>
        <v>7689000</v>
      </c>
      <c r="Y102" s="8">
        <v>77.849999999999994</v>
      </c>
      <c r="Z102" s="9">
        <f>Table1[[#This Row],[Reserve Price]]*100000</f>
        <v>7784999.9999999991</v>
      </c>
      <c r="AA102" s="18">
        <v>44951</v>
      </c>
      <c r="AB102" s="7" t="s">
        <v>645</v>
      </c>
      <c r="AC102" s="11" t="s">
        <v>619</v>
      </c>
      <c r="AD102" s="7" t="s">
        <v>237</v>
      </c>
      <c r="AE102" s="12">
        <v>44947</v>
      </c>
      <c r="AF102" s="7"/>
      <c r="AG102" s="3"/>
    </row>
    <row r="103" spans="1:33" ht="60">
      <c r="A103" s="7"/>
      <c r="B103" s="7"/>
      <c r="C103" s="7"/>
      <c r="D103" s="8">
        <v>102</v>
      </c>
      <c r="E103" s="7" t="s">
        <v>374</v>
      </c>
      <c r="F103" s="40" t="s">
        <v>1530</v>
      </c>
      <c r="G103" s="7" t="s">
        <v>1382</v>
      </c>
      <c r="H103" s="21" t="s">
        <v>14</v>
      </c>
      <c r="I103" s="8"/>
      <c r="J103" s="8" t="str">
        <f>Table1[[#This Row],[Branch]]&amp;IF(Table1[[#This Row],[Branch Code]]="",""," ("&amp;Table1[[#This Row],[Branch Code]]&amp;")")</f>
        <v>Panchkuian Road, Delhi</v>
      </c>
      <c r="K103" s="56" t="s">
        <v>534</v>
      </c>
      <c r="L103" s="56" t="s">
        <v>475</v>
      </c>
      <c r="M103" s="57" t="s">
        <v>511</v>
      </c>
      <c r="N103" s="7" t="s">
        <v>1542</v>
      </c>
      <c r="O103" s="14" t="s">
        <v>174</v>
      </c>
      <c r="P103" s="4" t="s">
        <v>563</v>
      </c>
      <c r="Q103" s="4" t="s">
        <v>25</v>
      </c>
      <c r="R103" s="23" t="s">
        <v>608</v>
      </c>
      <c r="S103" s="14" t="s">
        <v>206</v>
      </c>
      <c r="T103" s="4" t="s">
        <v>19</v>
      </c>
      <c r="U103" s="8" t="str">
        <f ca="1">IF(Table1[[#This Row],[Auction Date]]&gt;=TODAY(), "Available", "Not Available")</f>
        <v>Not Available</v>
      </c>
      <c r="V103" s="8">
        <v>0</v>
      </c>
      <c r="W103" s="8">
        <v>658.71</v>
      </c>
      <c r="X103" s="9">
        <f>Table1[[#This Row],[Due Amount]]*100000</f>
        <v>65871000</v>
      </c>
      <c r="Y103" s="8">
        <v>29.19</v>
      </c>
      <c r="Z103" s="9">
        <f>Table1[[#This Row],[Reserve Price]]*100000</f>
        <v>2919000</v>
      </c>
      <c r="AA103" s="18">
        <v>44964</v>
      </c>
      <c r="AB103" s="7" t="s">
        <v>645</v>
      </c>
      <c r="AC103" s="11" t="s">
        <v>619</v>
      </c>
      <c r="AD103" s="7" t="s">
        <v>237</v>
      </c>
      <c r="AE103" s="12">
        <v>44947</v>
      </c>
      <c r="AF103" s="7"/>
      <c r="AG103" s="3"/>
    </row>
    <row r="104" spans="1:33" ht="135">
      <c r="A104" s="7"/>
      <c r="B104" s="7"/>
      <c r="C104" s="7"/>
      <c r="D104" s="8">
        <v>103</v>
      </c>
      <c r="E104" s="7" t="s">
        <v>375</v>
      </c>
      <c r="F104" s="40" t="s">
        <v>1530</v>
      </c>
      <c r="G104" s="7" t="s">
        <v>1382</v>
      </c>
      <c r="H104" s="21" t="s">
        <v>788</v>
      </c>
      <c r="I104" s="8">
        <f>IF(Table1[[#This Row],[Branch]]="","",VLOOKUP(Table1[[#This Row],[Branch]],branch!G:H,2,0))</f>
        <v>151800</v>
      </c>
      <c r="J104" s="8" t="str">
        <f>Table1[[#This Row],[Branch]]&amp;IF(Table1[[#This Row],[Branch Code]]="",""," ("&amp;Table1[[#This Row],[Branch Code]]&amp;")")</f>
        <v>Patparganj, Delhi (151800)</v>
      </c>
      <c r="K104" s="56" t="s">
        <v>535</v>
      </c>
      <c r="L104" s="56" t="s">
        <v>476</v>
      </c>
      <c r="M104" s="57" t="s">
        <v>512</v>
      </c>
      <c r="N104" s="7" t="s">
        <v>1542</v>
      </c>
      <c r="O104" s="14" t="s">
        <v>175</v>
      </c>
      <c r="P104" s="4" t="s">
        <v>578</v>
      </c>
      <c r="Q104" s="4" t="s">
        <v>25</v>
      </c>
      <c r="R104" s="8" t="s">
        <v>859</v>
      </c>
      <c r="S104" s="14" t="s">
        <v>207</v>
      </c>
      <c r="T104" s="4" t="s">
        <v>13</v>
      </c>
      <c r="U104" s="8" t="str">
        <f ca="1">IF(Table1[[#This Row],[Auction Date]]&gt;=TODAY(), "Available", "Not Available")</f>
        <v>Not Available</v>
      </c>
      <c r="V104" s="8">
        <v>0</v>
      </c>
      <c r="W104" s="8">
        <v>80.2</v>
      </c>
      <c r="X104" s="9">
        <f>Table1[[#This Row],[Due Amount]]*100000</f>
        <v>8020000</v>
      </c>
      <c r="Y104" s="8">
        <v>58.24</v>
      </c>
      <c r="Z104" s="9">
        <f>Table1[[#This Row],[Reserve Price]]*100000</f>
        <v>5824000</v>
      </c>
      <c r="AA104" s="18">
        <v>44964</v>
      </c>
      <c r="AB104" s="7" t="s">
        <v>645</v>
      </c>
      <c r="AC104" s="11" t="s">
        <v>619</v>
      </c>
      <c r="AD104" s="7" t="s">
        <v>237</v>
      </c>
      <c r="AE104" s="12">
        <v>44947</v>
      </c>
      <c r="AF104" s="7"/>
      <c r="AG104" s="3"/>
    </row>
    <row r="105" spans="1:33" ht="45">
      <c r="A105" s="7"/>
      <c r="B105" s="7"/>
      <c r="C105" s="7"/>
      <c r="D105" s="8">
        <v>104</v>
      </c>
      <c r="E105" s="7" t="s">
        <v>376</v>
      </c>
      <c r="F105" s="40" t="s">
        <v>1530</v>
      </c>
      <c r="G105" s="7" t="s">
        <v>1382</v>
      </c>
      <c r="H105" s="7" t="s">
        <v>787</v>
      </c>
      <c r="I105" s="8" t="str">
        <f>IF(Table1[[#This Row],[Branch]]="","",VLOOKUP(Table1[[#This Row],[Branch]],branch!G:H,2,0))</f>
        <v>048810</v>
      </c>
      <c r="J105" s="8" t="str">
        <f>Table1[[#This Row],[Branch]]&amp;IF(Table1[[#This Row],[Branch Code]]="",""," ("&amp;Table1[[#This Row],[Branch Code]]&amp;")")</f>
        <v>Laxmi Nagar, Delhi (048810)</v>
      </c>
      <c r="K105" s="56" t="s">
        <v>16</v>
      </c>
      <c r="L105" s="56" t="s">
        <v>477</v>
      </c>
      <c r="M105" s="57" t="s">
        <v>513</v>
      </c>
      <c r="N105" s="7" t="s">
        <v>1542</v>
      </c>
      <c r="O105" s="8" t="s">
        <v>396</v>
      </c>
      <c r="P105" s="8" t="s">
        <v>396</v>
      </c>
      <c r="Q105" s="4" t="s">
        <v>26</v>
      </c>
      <c r="R105" s="14" t="s">
        <v>27</v>
      </c>
      <c r="S105" s="102" t="s">
        <v>208</v>
      </c>
      <c r="T105" s="4" t="s">
        <v>13</v>
      </c>
      <c r="U105" s="8" t="str">
        <f ca="1">IF(Table1[[#This Row],[Auction Date]]&gt;=TODAY(), "Available", "Not Available")</f>
        <v>Not Available</v>
      </c>
      <c r="V105" s="8">
        <v>0</v>
      </c>
      <c r="W105" s="8">
        <v>21.13</v>
      </c>
      <c r="X105" s="9">
        <f>Table1[[#This Row],[Due Amount]]*100000</f>
        <v>2113000</v>
      </c>
      <c r="Y105" s="8">
        <v>27</v>
      </c>
      <c r="Z105" s="9">
        <f>Table1[[#This Row],[Reserve Price]]*100000</f>
        <v>2700000</v>
      </c>
      <c r="AA105" s="18">
        <v>44964</v>
      </c>
      <c r="AB105" s="7" t="s">
        <v>645</v>
      </c>
      <c r="AC105" s="11" t="s">
        <v>619</v>
      </c>
      <c r="AD105" s="7" t="s">
        <v>237</v>
      </c>
      <c r="AE105" s="12">
        <v>44947</v>
      </c>
      <c r="AF105" s="7"/>
      <c r="AG105" s="3"/>
    </row>
    <row r="106" spans="1:33" ht="60">
      <c r="A106" s="7"/>
      <c r="B106" s="7"/>
      <c r="C106" s="7"/>
      <c r="D106" s="8">
        <v>105</v>
      </c>
      <c r="E106" s="7" t="s">
        <v>377</v>
      </c>
      <c r="F106" s="40" t="s">
        <v>1530</v>
      </c>
      <c r="G106" s="7" t="s">
        <v>1382</v>
      </c>
      <c r="H106" s="7" t="s">
        <v>767</v>
      </c>
      <c r="I106" s="8" t="str">
        <f>IF(Table1[[#This Row],[Branch]]="","",VLOOKUP(Table1[[#This Row],[Branch]],branch!G:H,2,0))</f>
        <v>012600</v>
      </c>
      <c r="J106" s="8" t="str">
        <f>Table1[[#This Row],[Branch]]&amp;IF(Table1[[#This Row],[Branch Code]]="",""," ("&amp;Table1[[#This Row],[Branch Code]]&amp;")")</f>
        <v>Subzi Mandi, Delhi (012600)</v>
      </c>
      <c r="K106" s="56" t="s">
        <v>130</v>
      </c>
      <c r="L106" s="56" t="s">
        <v>2530</v>
      </c>
      <c r="M106" s="57" t="s">
        <v>146</v>
      </c>
      <c r="N106" s="7" t="s">
        <v>3856</v>
      </c>
      <c r="O106" s="14" t="s">
        <v>555</v>
      </c>
      <c r="P106" s="4" t="s">
        <v>361</v>
      </c>
      <c r="Q106" s="4" t="s">
        <v>26</v>
      </c>
      <c r="R106" s="14" t="s">
        <v>27</v>
      </c>
      <c r="S106" s="8" t="s">
        <v>209</v>
      </c>
      <c r="T106" s="4" t="s">
        <v>19</v>
      </c>
      <c r="U106" s="8" t="str">
        <f ca="1">IF(Table1[[#This Row],[Auction Date]]&gt;=TODAY(), "Available", "Not Available")</f>
        <v>Not Available</v>
      </c>
      <c r="V106" s="8">
        <v>0</v>
      </c>
      <c r="W106" s="8">
        <v>263.72000000000003</v>
      </c>
      <c r="X106" s="9">
        <f>Table1[[#This Row],[Due Amount]]*100000</f>
        <v>26372000.000000004</v>
      </c>
      <c r="Y106" s="8">
        <v>203.27</v>
      </c>
      <c r="Z106" s="9">
        <f>Table1[[#This Row],[Reserve Price]]*100000</f>
        <v>20327000</v>
      </c>
      <c r="AA106" s="18">
        <v>44964</v>
      </c>
      <c r="AB106" s="7" t="s">
        <v>20</v>
      </c>
      <c r="AC106" s="11" t="s">
        <v>614</v>
      </c>
      <c r="AD106" s="7" t="s">
        <v>237</v>
      </c>
      <c r="AE106" s="12">
        <v>44947</v>
      </c>
      <c r="AF106" s="7"/>
      <c r="AG106" s="3"/>
    </row>
    <row r="107" spans="1:33" ht="30">
      <c r="A107" s="7"/>
      <c r="B107" s="7"/>
      <c r="C107" s="7"/>
      <c r="D107" s="8">
        <v>106</v>
      </c>
      <c r="E107" s="7" t="s">
        <v>378</v>
      </c>
      <c r="F107" s="40" t="s">
        <v>1530</v>
      </c>
      <c r="G107" s="7" t="s">
        <v>1382</v>
      </c>
      <c r="H107" s="7" t="s">
        <v>767</v>
      </c>
      <c r="I107" s="8" t="str">
        <f>IF(Table1[[#This Row],[Branch]]="","",VLOOKUP(Table1[[#This Row],[Branch]],branch!G:H,2,0))</f>
        <v>012600</v>
      </c>
      <c r="J107" s="8" t="str">
        <f>Table1[[#This Row],[Branch]]&amp;IF(Table1[[#This Row],[Branch Code]]="",""," ("&amp;Table1[[#This Row],[Branch Code]]&amp;")")</f>
        <v>Subzi Mandi, Delhi (012600)</v>
      </c>
      <c r="K107" s="56" t="s">
        <v>536</v>
      </c>
      <c r="L107" s="56" t="s">
        <v>2531</v>
      </c>
      <c r="M107" s="57" t="s">
        <v>2485</v>
      </c>
      <c r="N107" s="7" t="s">
        <v>1542</v>
      </c>
      <c r="O107" s="14" t="s">
        <v>556</v>
      </c>
      <c r="P107" s="4" t="s">
        <v>362</v>
      </c>
      <c r="Q107" s="4" t="s">
        <v>25</v>
      </c>
      <c r="R107" s="8" t="s">
        <v>11</v>
      </c>
      <c r="S107" s="14" t="s">
        <v>210</v>
      </c>
      <c r="T107" s="4" t="s">
        <v>19</v>
      </c>
      <c r="U107" s="8" t="str">
        <f ca="1">IF(Table1[[#This Row],[Auction Date]]&gt;=TODAY(), "Available", "Not Available")</f>
        <v>Not Available</v>
      </c>
      <c r="V107" s="8">
        <v>0</v>
      </c>
      <c r="W107" s="8">
        <v>419.02</v>
      </c>
      <c r="X107" s="9">
        <f>Table1[[#This Row],[Due Amount]]*100000</f>
        <v>41902000</v>
      </c>
      <c r="Y107" s="8">
        <v>227.08</v>
      </c>
      <c r="Z107" s="9">
        <f>Table1[[#This Row],[Reserve Price]]*100000</f>
        <v>22708000</v>
      </c>
      <c r="AA107" s="18">
        <v>44964</v>
      </c>
      <c r="AB107" s="7" t="s">
        <v>20</v>
      </c>
      <c r="AC107" s="11" t="s">
        <v>614</v>
      </c>
      <c r="AD107" s="7" t="s">
        <v>237</v>
      </c>
      <c r="AE107" s="12">
        <v>44947</v>
      </c>
      <c r="AF107" s="7"/>
      <c r="AG107" s="3"/>
    </row>
    <row r="108" spans="1:33" ht="60">
      <c r="A108" s="7"/>
      <c r="B108" s="7"/>
      <c r="C108" s="7"/>
      <c r="D108" s="8">
        <v>107</v>
      </c>
      <c r="E108" s="7" t="s">
        <v>379</v>
      </c>
      <c r="F108" s="40" t="s">
        <v>1530</v>
      </c>
      <c r="G108" s="7" t="s">
        <v>1382</v>
      </c>
      <c r="H108" s="21" t="s">
        <v>791</v>
      </c>
      <c r="I108" s="8" t="str">
        <f>IF(Table1[[#This Row],[Branch]]="","",VLOOKUP(Table1[[#This Row],[Branch]],branch!G:H,2,0))</f>
        <v>176500</v>
      </c>
      <c r="J108" s="8" t="str">
        <f>Table1[[#This Row],[Branch]]&amp;IF(Table1[[#This Row],[Branch Code]]="",""," ("&amp;Table1[[#This Row],[Branch Code]]&amp;")")</f>
        <v>Kailash Nagar, Delhi (176500)</v>
      </c>
      <c r="K108" s="56" t="s">
        <v>537</v>
      </c>
      <c r="L108" s="56" t="s">
        <v>436</v>
      </c>
      <c r="M108" s="57" t="s">
        <v>2488</v>
      </c>
      <c r="N108" s="7" t="s">
        <v>3855</v>
      </c>
      <c r="O108" s="14" t="s">
        <v>177</v>
      </c>
      <c r="P108" s="4" t="s">
        <v>363</v>
      </c>
      <c r="Q108" s="4" t="s">
        <v>26</v>
      </c>
      <c r="R108" s="14" t="s">
        <v>27</v>
      </c>
      <c r="S108" s="14" t="s">
        <v>211</v>
      </c>
      <c r="T108" s="4" t="s">
        <v>13</v>
      </c>
      <c r="U108" s="8" t="str">
        <f ca="1">IF(Table1[[#This Row],[Auction Date]]&gt;=TODAY(), "Available", "Not Available")</f>
        <v>Not Available</v>
      </c>
      <c r="V108" s="8">
        <v>0</v>
      </c>
      <c r="W108" s="8">
        <v>40.5</v>
      </c>
      <c r="X108" s="9">
        <f>Table1[[#This Row],[Due Amount]]*100000</f>
        <v>4050000</v>
      </c>
      <c r="Y108" s="8">
        <v>600</v>
      </c>
      <c r="Z108" s="9">
        <f>Table1[[#This Row],[Reserve Price]]*100000</f>
        <v>60000000</v>
      </c>
      <c r="AA108" s="18">
        <v>44964</v>
      </c>
      <c r="AB108" s="7" t="s">
        <v>34</v>
      </c>
      <c r="AC108" s="11" t="s">
        <v>617</v>
      </c>
      <c r="AD108" s="7" t="s">
        <v>237</v>
      </c>
      <c r="AE108" s="12">
        <v>44947</v>
      </c>
      <c r="AF108" s="7"/>
      <c r="AG108" s="3"/>
    </row>
    <row r="109" spans="1:33" ht="30">
      <c r="A109" s="7"/>
      <c r="B109" s="7"/>
      <c r="C109" s="7"/>
      <c r="D109" s="8">
        <v>108</v>
      </c>
      <c r="E109" s="7" t="s">
        <v>381</v>
      </c>
      <c r="F109" s="40" t="s">
        <v>1530</v>
      </c>
      <c r="G109" s="7" t="s">
        <v>1382</v>
      </c>
      <c r="H109" s="7" t="s">
        <v>421</v>
      </c>
      <c r="I109" s="8">
        <f>IF(Table1[[#This Row],[Branch]]="","",VLOOKUP(Table1[[#This Row],[Branch]],branch!G:H,2,0))</f>
        <v>225600</v>
      </c>
      <c r="J109" s="8" t="str">
        <f>Table1[[#This Row],[Branch]]&amp;IF(Table1[[#This Row],[Branch Code]]="",""," ("&amp;Table1[[#This Row],[Branch Code]]&amp;")")</f>
        <v>Yamuna vihar, Delhi (225600)</v>
      </c>
      <c r="K109" s="56" t="s">
        <v>262</v>
      </c>
      <c r="L109" s="56" t="s">
        <v>478</v>
      </c>
      <c r="M109" s="86" t="s">
        <v>65</v>
      </c>
      <c r="N109" s="7" t="s">
        <v>1542</v>
      </c>
      <c r="O109" s="14" t="s">
        <v>557</v>
      </c>
      <c r="P109" s="4" t="s">
        <v>63</v>
      </c>
      <c r="Q109" s="4" t="s">
        <v>25</v>
      </c>
      <c r="R109" s="15" t="s">
        <v>1937</v>
      </c>
      <c r="S109" s="14" t="s">
        <v>44</v>
      </c>
      <c r="T109" s="4" t="s">
        <v>13</v>
      </c>
      <c r="U109" s="4" t="str">
        <f ca="1">IF(Table1[[#This Row],[Auction Date]]&gt;=TODAY(), "Available", "Not Available")</f>
        <v>Not Available</v>
      </c>
      <c r="V109" s="8">
        <v>0</v>
      </c>
      <c r="W109" s="8">
        <v>33.97</v>
      </c>
      <c r="X109" s="9">
        <f>Table1[[#This Row],[Due Amount]]*100000</f>
        <v>3397000</v>
      </c>
      <c r="Y109" s="8">
        <v>50</v>
      </c>
      <c r="Z109" s="9">
        <f>Table1[[#This Row],[Reserve Price]]*100000</f>
        <v>5000000</v>
      </c>
      <c r="AA109" s="18">
        <v>44951</v>
      </c>
      <c r="AB109" s="7" t="s">
        <v>20</v>
      </c>
      <c r="AC109" s="11" t="s">
        <v>614</v>
      </c>
      <c r="AD109" s="7" t="s">
        <v>35</v>
      </c>
      <c r="AE109" s="12">
        <v>44947</v>
      </c>
      <c r="AF109" s="7"/>
      <c r="AG109" s="3"/>
    </row>
    <row r="110" spans="1:33" ht="60">
      <c r="A110" s="7"/>
      <c r="B110" s="7"/>
      <c r="C110" s="7"/>
      <c r="D110" s="8">
        <v>109</v>
      </c>
      <c r="E110" s="7" t="s">
        <v>382</v>
      </c>
      <c r="F110" s="40" t="s">
        <v>1530</v>
      </c>
      <c r="G110" s="7" t="s">
        <v>1382</v>
      </c>
      <c r="H110" s="40" t="s">
        <v>1367</v>
      </c>
      <c r="I110" s="8" t="str">
        <f>IF(Table1[[#This Row],[Branch]]="","",VLOOKUP(Table1[[#This Row],[Branch]],branch!G:H,2,0))</f>
        <v>012200</v>
      </c>
      <c r="J110" s="8" t="str">
        <f>Table1[[#This Row],[Branch]]&amp;IF(Table1[[#This Row],[Branch Code]]="",""," ("&amp;Table1[[#This Row],[Branch Code]]&amp;")")</f>
        <v>Khari Baoli, Delhi (012200)</v>
      </c>
      <c r="K110" s="56" t="s">
        <v>31</v>
      </c>
      <c r="L110" s="56" t="s">
        <v>479</v>
      </c>
      <c r="M110" s="86" t="s">
        <v>67</v>
      </c>
      <c r="N110" s="7" t="s">
        <v>1542</v>
      </c>
      <c r="O110" s="14" t="s">
        <v>549</v>
      </c>
      <c r="P110" s="4" t="s">
        <v>83</v>
      </c>
      <c r="Q110" s="4" t="s">
        <v>25</v>
      </c>
      <c r="R110" s="14" t="s">
        <v>28</v>
      </c>
      <c r="S110" s="14" t="s">
        <v>46</v>
      </c>
      <c r="T110" s="4" t="s">
        <v>19</v>
      </c>
      <c r="U110" s="4" t="str">
        <f ca="1">IF(Table1[[#This Row],[Auction Date]]&gt;=TODAY(), "Available", "Not Available")</f>
        <v>Not Available</v>
      </c>
      <c r="V110" s="8">
        <v>0</v>
      </c>
      <c r="W110" s="8">
        <v>41.17</v>
      </c>
      <c r="X110" s="9">
        <f>Table1[[#This Row],[Due Amount]]*100000</f>
        <v>4117000</v>
      </c>
      <c r="Y110" s="8">
        <v>14.56</v>
      </c>
      <c r="Z110" s="9">
        <f>Table1[[#This Row],[Reserve Price]]*100000</f>
        <v>1456000</v>
      </c>
      <c r="AA110" s="18">
        <v>44951</v>
      </c>
      <c r="AB110" s="7" t="s">
        <v>20</v>
      </c>
      <c r="AC110" s="11" t="s">
        <v>614</v>
      </c>
      <c r="AD110" s="7" t="s">
        <v>35</v>
      </c>
      <c r="AE110" s="12">
        <v>44947</v>
      </c>
      <c r="AF110" s="7"/>
      <c r="AG110" s="3"/>
    </row>
    <row r="111" spans="1:33" ht="30">
      <c r="A111" s="7"/>
      <c r="B111" s="7"/>
      <c r="C111" s="7"/>
      <c r="D111" s="8">
        <v>110</v>
      </c>
      <c r="E111" s="7" t="s">
        <v>383</v>
      </c>
      <c r="F111" s="40" t="s">
        <v>1530</v>
      </c>
      <c r="G111" s="7" t="s">
        <v>1382</v>
      </c>
      <c r="H111" s="21" t="s">
        <v>30</v>
      </c>
      <c r="I111" s="8" t="str">
        <f>IF(Table1[[#This Row],[Branch]]="","",VLOOKUP(Table1[[#This Row],[Branch]],branch!G:H,2,0))</f>
        <v>013000</v>
      </c>
      <c r="J111" s="8" t="str">
        <f>Table1[[#This Row],[Branch]]&amp;IF(Table1[[#This Row],[Branch Code]]="",""," ("&amp;Table1[[#This Row],[Branch Code]]&amp;")")</f>
        <v>Paharganj, Delhi (013000)</v>
      </c>
      <c r="K111" s="56" t="s">
        <v>538</v>
      </c>
      <c r="L111" s="56" t="s">
        <v>480</v>
      </c>
      <c r="M111" s="86" t="s">
        <v>70</v>
      </c>
      <c r="N111" s="7" t="s">
        <v>3856</v>
      </c>
      <c r="O111" s="14" t="s">
        <v>68</v>
      </c>
      <c r="P111" s="4" t="s">
        <v>380</v>
      </c>
      <c r="Q111" s="4" t="s">
        <v>25</v>
      </c>
      <c r="R111" s="4" t="s">
        <v>676</v>
      </c>
      <c r="S111" s="14" t="s">
        <v>47</v>
      </c>
      <c r="T111" s="4" t="s">
        <v>19</v>
      </c>
      <c r="U111" s="4" t="str">
        <f ca="1">IF(Table1[[#This Row],[Auction Date]]&gt;=TODAY(), "Available", "Not Available")</f>
        <v>Not Available</v>
      </c>
      <c r="V111" s="8">
        <v>0</v>
      </c>
      <c r="W111" s="8">
        <v>163.27000000000001</v>
      </c>
      <c r="X111" s="9">
        <f>Table1[[#This Row],[Due Amount]]*100000</f>
        <v>16327000.000000002</v>
      </c>
      <c r="Y111" s="8">
        <v>50.63</v>
      </c>
      <c r="Z111" s="9">
        <f>Table1[[#This Row],[Reserve Price]]*100000</f>
        <v>5063000</v>
      </c>
      <c r="AA111" s="18">
        <v>44951</v>
      </c>
      <c r="AB111" s="7" t="s">
        <v>20</v>
      </c>
      <c r="AC111" s="11" t="s">
        <v>614</v>
      </c>
      <c r="AD111" s="7" t="s">
        <v>35</v>
      </c>
      <c r="AE111" s="12">
        <v>44947</v>
      </c>
      <c r="AF111" s="7"/>
      <c r="AG111" s="3"/>
    </row>
    <row r="112" spans="1:33" ht="45">
      <c r="A112" s="7"/>
      <c r="B112" s="7"/>
      <c r="C112" s="7"/>
      <c r="D112" s="8">
        <v>111</v>
      </c>
      <c r="E112" s="7" t="s">
        <v>384</v>
      </c>
      <c r="F112" s="40" t="s">
        <v>1530</v>
      </c>
      <c r="G112" s="7" t="s">
        <v>1382</v>
      </c>
      <c r="H112" s="7" t="s">
        <v>1050</v>
      </c>
      <c r="I112" s="8" t="str">
        <f>IF(Table1[[#This Row],[Branch]]="","",VLOOKUP(Table1[[#This Row],[Branch]],branch!G:H,2,0))</f>
        <v>012000</v>
      </c>
      <c r="J112" s="8" t="str">
        <f>Table1[[#This Row],[Branch]]&amp;IF(Table1[[#This Row],[Branch Code]]="",""," ("&amp;Table1[[#This Row],[Branch Code]]&amp;")")</f>
        <v>Gurudwara Road, Delhi (012000)</v>
      </c>
      <c r="K112" s="56" t="s">
        <v>539</v>
      </c>
      <c r="L112" s="56" t="s">
        <v>2532</v>
      </c>
      <c r="M112" s="86" t="s">
        <v>2491</v>
      </c>
      <c r="N112" s="7" t="s">
        <v>1542</v>
      </c>
      <c r="O112" s="14" t="s">
        <v>72</v>
      </c>
      <c r="P112" s="4" t="s">
        <v>266</v>
      </c>
      <c r="Q112" s="4" t="s">
        <v>25</v>
      </c>
      <c r="R112" s="15" t="s">
        <v>45</v>
      </c>
      <c r="S112" s="15" t="s">
        <v>48</v>
      </c>
      <c r="T112" s="4" t="s">
        <v>19</v>
      </c>
      <c r="U112" s="4" t="str">
        <f ca="1">IF(Table1[[#This Row],[Auction Date]]&gt;=TODAY(), "Available", "Not Available")</f>
        <v>Not Available</v>
      </c>
      <c r="V112" s="8">
        <v>0</v>
      </c>
      <c r="W112" s="8">
        <v>417.88</v>
      </c>
      <c r="X112" s="9">
        <f>Table1[[#This Row],[Due Amount]]*100000</f>
        <v>41788000</v>
      </c>
      <c r="Y112" s="8">
        <v>117.45</v>
      </c>
      <c r="Z112" s="9">
        <f>Table1[[#This Row],[Reserve Price]]*100000</f>
        <v>11745000</v>
      </c>
      <c r="AA112" s="18">
        <v>44951</v>
      </c>
      <c r="AB112" s="7" t="s">
        <v>20</v>
      </c>
      <c r="AC112" s="11" t="s">
        <v>614</v>
      </c>
      <c r="AD112" s="7" t="s">
        <v>35</v>
      </c>
      <c r="AE112" s="12">
        <v>44947</v>
      </c>
      <c r="AF112" s="7"/>
      <c r="AG112" s="3"/>
    </row>
    <row r="113" spans="1:33" ht="30">
      <c r="A113" s="7"/>
      <c r="B113" s="7"/>
      <c r="C113" s="7"/>
      <c r="D113" s="8">
        <v>112</v>
      </c>
      <c r="E113" s="7" t="s">
        <v>385</v>
      </c>
      <c r="F113" s="40" t="s">
        <v>1530</v>
      </c>
      <c r="G113" s="7" t="s">
        <v>1382</v>
      </c>
      <c r="H113" s="7" t="s">
        <v>1050</v>
      </c>
      <c r="I113" s="8" t="str">
        <f>IF(Table1[[#This Row],[Branch]]="","",VLOOKUP(Table1[[#This Row],[Branch]],branch!G:H,2,0))</f>
        <v>012000</v>
      </c>
      <c r="J113" s="8" t="str">
        <f>Table1[[#This Row],[Branch]]&amp;IF(Table1[[#This Row],[Branch Code]]="",""," ("&amp;Table1[[#This Row],[Branch Code]]&amp;")")</f>
        <v>Gurudwara Road, Delhi (012000)</v>
      </c>
      <c r="K113" s="56" t="s">
        <v>540</v>
      </c>
      <c r="L113" s="56" t="s">
        <v>2533</v>
      </c>
      <c r="M113" s="86" t="s">
        <v>75</v>
      </c>
      <c r="N113" s="5" t="s">
        <v>400</v>
      </c>
      <c r="O113" s="14" t="s">
        <v>73</v>
      </c>
      <c r="P113" s="4" t="s">
        <v>579</v>
      </c>
      <c r="Q113" s="41" t="s">
        <v>42</v>
      </c>
      <c r="R113" s="4" t="s">
        <v>49</v>
      </c>
      <c r="S113" s="15" t="s">
        <v>3827</v>
      </c>
      <c r="T113" s="4" t="s">
        <v>13</v>
      </c>
      <c r="U113" s="4" t="str">
        <f ca="1">IF(Table1[[#This Row],[Auction Date]]&gt;=TODAY(), "Available", "Not Available")</f>
        <v>Not Available</v>
      </c>
      <c r="V113" s="8">
        <v>0</v>
      </c>
      <c r="W113" s="8">
        <v>206.44</v>
      </c>
      <c r="X113" s="9">
        <f>Table1[[#This Row],[Due Amount]]*100000</f>
        <v>20644000</v>
      </c>
      <c r="Y113" s="8">
        <v>158.21</v>
      </c>
      <c r="Z113" s="9">
        <f>Table1[[#This Row],[Reserve Price]]*100000</f>
        <v>15821000</v>
      </c>
      <c r="AA113" s="18">
        <v>44951</v>
      </c>
      <c r="AB113" s="7" t="s">
        <v>645</v>
      </c>
      <c r="AC113" s="11" t="s">
        <v>619</v>
      </c>
      <c r="AD113" s="7" t="s">
        <v>35</v>
      </c>
      <c r="AE113" s="12">
        <v>44947</v>
      </c>
      <c r="AF113" s="7"/>
      <c r="AG113" s="3"/>
    </row>
    <row r="114" spans="1:33" ht="135">
      <c r="A114" s="7"/>
      <c r="B114" s="7"/>
      <c r="C114" s="7"/>
      <c r="D114" s="8">
        <v>113</v>
      </c>
      <c r="E114" s="7" t="s">
        <v>386</v>
      </c>
      <c r="F114" s="40" t="s">
        <v>1530</v>
      </c>
      <c r="G114" s="7" t="s">
        <v>1382</v>
      </c>
      <c r="H114" s="7" t="s">
        <v>792</v>
      </c>
      <c r="I114" s="8">
        <f>IF(Table1[[#This Row],[Branch]]="","",VLOOKUP(Table1[[#This Row],[Branch]],branch!G:H,2,0))</f>
        <v>440800</v>
      </c>
      <c r="J114" s="8" t="str">
        <f>Table1[[#This Row],[Branch]]&amp;IF(Table1[[#This Row],[Branch Code]]="",""," ("&amp;Table1[[#This Row],[Branch Code]]&amp;")")</f>
        <v>Mayur Vihar Phase 2, Delhi (440800)</v>
      </c>
      <c r="K114" s="56" t="s">
        <v>32</v>
      </c>
      <c r="L114" s="56" t="s">
        <v>482</v>
      </c>
      <c r="M114" s="86" t="s">
        <v>514</v>
      </c>
      <c r="N114" s="7" t="s">
        <v>3856</v>
      </c>
      <c r="O114" s="14" t="s">
        <v>77</v>
      </c>
      <c r="P114" s="4" t="s">
        <v>267</v>
      </c>
      <c r="Q114" s="4" t="s">
        <v>25</v>
      </c>
      <c r="R114" s="15" t="s">
        <v>11</v>
      </c>
      <c r="S114" s="8" t="s">
        <v>50</v>
      </c>
      <c r="T114" s="4" t="s">
        <v>13</v>
      </c>
      <c r="U114" s="4" t="str">
        <f ca="1">IF(Table1[[#This Row],[Auction Date]]&gt;=TODAY(), "Available", "Not Available")</f>
        <v>Not Available</v>
      </c>
      <c r="V114" s="8">
        <v>0</v>
      </c>
      <c r="W114" s="8">
        <v>312.88</v>
      </c>
      <c r="X114" s="9">
        <f>Table1[[#This Row],[Due Amount]]*100000</f>
        <v>31288000</v>
      </c>
      <c r="Y114" s="8">
        <v>151.02000000000001</v>
      </c>
      <c r="Z114" s="9">
        <f>Table1[[#This Row],[Reserve Price]]*100000</f>
        <v>15102000.000000002</v>
      </c>
      <c r="AA114" s="18">
        <v>44951</v>
      </c>
      <c r="AB114" s="7" t="s">
        <v>34</v>
      </c>
      <c r="AC114" s="11" t="s">
        <v>617</v>
      </c>
      <c r="AD114" s="7" t="s">
        <v>35</v>
      </c>
      <c r="AE114" s="12">
        <v>44947</v>
      </c>
      <c r="AF114" s="7"/>
      <c r="AG114" s="3"/>
    </row>
    <row r="115" spans="1:33" ht="45">
      <c r="A115" s="7"/>
      <c r="B115" s="7"/>
      <c r="C115" s="7"/>
      <c r="D115" s="8">
        <v>114</v>
      </c>
      <c r="E115" s="7" t="s">
        <v>387</v>
      </c>
      <c r="F115" s="40" t="s">
        <v>1530</v>
      </c>
      <c r="G115" s="7" t="s">
        <v>1382</v>
      </c>
      <c r="H115" s="7" t="s">
        <v>792</v>
      </c>
      <c r="I115" s="8">
        <f>IF(Table1[[#This Row],[Branch]]="","",VLOOKUP(Table1[[#This Row],[Branch]],branch!G:H,2,0))</f>
        <v>440800</v>
      </c>
      <c r="J115" s="8" t="str">
        <f>Table1[[#This Row],[Branch]]&amp;IF(Table1[[#This Row],[Branch Code]]="",""," ("&amp;Table1[[#This Row],[Branch Code]]&amp;")")</f>
        <v>Mayur Vihar Phase 2, Delhi (440800)</v>
      </c>
      <c r="K115" s="56" t="s">
        <v>33</v>
      </c>
      <c r="L115" s="56" t="s">
        <v>481</v>
      </c>
      <c r="M115" s="57" t="s">
        <v>80</v>
      </c>
      <c r="N115" s="5" t="s">
        <v>400</v>
      </c>
      <c r="O115" s="14" t="s">
        <v>79</v>
      </c>
      <c r="P115" s="4" t="s">
        <v>773</v>
      </c>
      <c r="Q115" s="4" t="s">
        <v>25</v>
      </c>
      <c r="R115" s="15" t="s">
        <v>45</v>
      </c>
      <c r="S115" s="14" t="s">
        <v>855</v>
      </c>
      <c r="T115" s="4" t="s">
        <v>19</v>
      </c>
      <c r="U115" s="4" t="str">
        <f ca="1">IF(Table1[[#This Row],[Auction Date]]&gt;=TODAY(), "Available", "Not Available")</f>
        <v>Not Available</v>
      </c>
      <c r="V115" s="8">
        <v>0</v>
      </c>
      <c r="W115" s="8">
        <v>71.27</v>
      </c>
      <c r="X115" s="9">
        <f>Table1[[#This Row],[Due Amount]]*100000</f>
        <v>7127000</v>
      </c>
      <c r="Y115" s="8">
        <v>76</v>
      </c>
      <c r="Z115" s="9">
        <f>Table1[[#This Row],[Reserve Price]]*100000</f>
        <v>7600000</v>
      </c>
      <c r="AA115" s="18">
        <v>44951</v>
      </c>
      <c r="AB115" s="7" t="s">
        <v>34</v>
      </c>
      <c r="AC115" s="11" t="s">
        <v>617</v>
      </c>
      <c r="AD115" s="7" t="s">
        <v>35</v>
      </c>
      <c r="AE115" s="12">
        <v>44947</v>
      </c>
      <c r="AF115" s="7"/>
      <c r="AG115" s="3"/>
    </row>
    <row r="116" spans="1:33" ht="90">
      <c r="A116" s="7"/>
      <c r="B116" s="7"/>
      <c r="C116" s="7"/>
      <c r="D116" s="8">
        <v>115</v>
      </c>
      <c r="E116" s="7" t="s">
        <v>600</v>
      </c>
      <c r="F116" s="40" t="s">
        <v>1395</v>
      </c>
      <c r="G116" s="7" t="s">
        <v>580</v>
      </c>
      <c r="H116" s="21" t="s">
        <v>582</v>
      </c>
      <c r="I116" s="8" t="str">
        <f>IF(Table1[[#This Row],[Branch]]="","",VLOOKUP(Table1[[#This Row],[Branch]],branch!G:H,2,0))</f>
        <v>002365</v>
      </c>
      <c r="J116" s="9" t="str">
        <f>Table1[[#This Row],[Branch]]&amp;IF(Table1[[#This Row],[Branch Code]]="",""," ("&amp;Table1[[#This Row],[Branch Code]]&amp;")")</f>
        <v>Arya Samaj Raod, Karol Bagh, New Delhi (002365)</v>
      </c>
      <c r="K116" s="56" t="s">
        <v>846</v>
      </c>
      <c r="L116" s="56" t="s">
        <v>606</v>
      </c>
      <c r="M116" s="61" t="s">
        <v>695</v>
      </c>
      <c r="N116" s="5" t="s">
        <v>400</v>
      </c>
      <c r="O116" s="23" t="s">
        <v>696</v>
      </c>
      <c r="P116" s="23" t="s">
        <v>584</v>
      </c>
      <c r="Q116" s="4" t="s">
        <v>25</v>
      </c>
      <c r="R116" s="23" t="s">
        <v>45</v>
      </c>
      <c r="S116" s="23" t="s">
        <v>595</v>
      </c>
      <c r="T116" s="4" t="s">
        <v>19</v>
      </c>
      <c r="U116" s="8" t="str">
        <f ca="1">IF(Table1[[#This Row],[Auction Date]]&gt;=TODAY(), "Available", "Not Available")</f>
        <v>Not Available</v>
      </c>
      <c r="V116" s="8">
        <v>0</v>
      </c>
      <c r="W116" s="8">
        <v>331.16</v>
      </c>
      <c r="X116" s="9">
        <f>Table1[[#This Row],[Due Amount]]*100000</f>
        <v>33116000.000000004</v>
      </c>
      <c r="Y116" s="8">
        <v>197.29</v>
      </c>
      <c r="Z116" s="9">
        <f>Table1[[#This Row],[Reserve Price]]*100000</f>
        <v>19729000</v>
      </c>
      <c r="AA116" s="18">
        <v>44984</v>
      </c>
      <c r="AB116" s="7" t="s">
        <v>583</v>
      </c>
      <c r="AC116" s="11" t="s">
        <v>616</v>
      </c>
      <c r="AD116" s="7">
        <v>14</v>
      </c>
      <c r="AE116" s="12">
        <v>44953</v>
      </c>
      <c r="AF116" s="7"/>
      <c r="AG116" s="3"/>
    </row>
    <row r="117" spans="1:33" ht="45">
      <c r="A117" s="7"/>
      <c r="B117" s="7"/>
      <c r="C117" s="7"/>
      <c r="D117" s="8">
        <v>116</v>
      </c>
      <c r="E117" s="7" t="s">
        <v>601</v>
      </c>
      <c r="F117" s="40" t="s">
        <v>1395</v>
      </c>
      <c r="G117" s="7" t="s">
        <v>580</v>
      </c>
      <c r="H117" s="21" t="s">
        <v>582</v>
      </c>
      <c r="I117" s="8" t="str">
        <f>IF(Table1[[#This Row],[Branch]]="","",VLOOKUP(Table1[[#This Row],[Branch]],branch!G:H,2,0))</f>
        <v>002365</v>
      </c>
      <c r="J117" s="9" t="str">
        <f>Table1[[#This Row],[Branch]]&amp;IF(Table1[[#This Row],[Branch Code]]="",""," ("&amp;Table1[[#This Row],[Branch Code]]&amp;")")</f>
        <v>Arya Samaj Raod, Karol Bagh, New Delhi (002365)</v>
      </c>
      <c r="K117" s="56" t="s">
        <v>581</v>
      </c>
      <c r="L117" s="56" t="s">
        <v>697</v>
      </c>
      <c r="M117" s="61" t="s">
        <v>698</v>
      </c>
      <c r="N117" s="7" t="s">
        <v>1542</v>
      </c>
      <c r="O117" s="23" t="s">
        <v>589</v>
      </c>
      <c r="P117" s="23" t="s">
        <v>585</v>
      </c>
      <c r="Q117" s="4" t="s">
        <v>25</v>
      </c>
      <c r="R117" s="23" t="s">
        <v>608</v>
      </c>
      <c r="S117" s="23" t="s">
        <v>206</v>
      </c>
      <c r="T117" s="4" t="s">
        <v>13</v>
      </c>
      <c r="U117" s="8" t="str">
        <f ca="1">IF(Table1[[#This Row],[Auction Date]]&gt;=TODAY(), "Available", "Not Available")</f>
        <v>Not Available</v>
      </c>
      <c r="V117" s="8">
        <v>0</v>
      </c>
      <c r="W117" s="8">
        <v>227.95</v>
      </c>
      <c r="X117" s="9">
        <f>Table1[[#This Row],[Due Amount]]*100000</f>
        <v>22795000</v>
      </c>
      <c r="Y117" s="8">
        <v>85.8</v>
      </c>
      <c r="Z117" s="9">
        <f>Table1[[#This Row],[Reserve Price]]*100000</f>
        <v>8580000</v>
      </c>
      <c r="AA117" s="18">
        <v>44984</v>
      </c>
      <c r="AB117" s="7" t="s">
        <v>583</v>
      </c>
      <c r="AC117" s="11" t="s">
        <v>616</v>
      </c>
      <c r="AD117" s="7">
        <v>14</v>
      </c>
      <c r="AE117" s="12">
        <v>44953</v>
      </c>
      <c r="AF117" s="7"/>
      <c r="AG117" s="3"/>
    </row>
    <row r="118" spans="1:33" ht="105">
      <c r="A118" s="7"/>
      <c r="B118" s="7"/>
      <c r="C118" s="7"/>
      <c r="D118" s="8">
        <v>117</v>
      </c>
      <c r="E118" s="7" t="s">
        <v>602</v>
      </c>
      <c r="F118" s="40" t="s">
        <v>1395</v>
      </c>
      <c r="G118" s="7" t="s">
        <v>580</v>
      </c>
      <c r="H118" s="21" t="s">
        <v>582</v>
      </c>
      <c r="I118" s="8" t="str">
        <f>IF(Table1[[#This Row],[Branch]]="","",VLOOKUP(Table1[[#This Row],[Branch]],branch!G:H,2,0))</f>
        <v>002365</v>
      </c>
      <c r="J118" s="9" t="str">
        <f>Table1[[#This Row],[Branch]]&amp;IF(Table1[[#This Row],[Branch Code]]="",""," ("&amp;Table1[[#This Row],[Branch Code]]&amp;")")</f>
        <v>Arya Samaj Raod, Karol Bagh, New Delhi (002365)</v>
      </c>
      <c r="K118" s="56" t="s">
        <v>847</v>
      </c>
      <c r="L118" s="56" t="s">
        <v>699</v>
      </c>
      <c r="M118" s="61" t="s">
        <v>700</v>
      </c>
      <c r="N118" s="7" t="s">
        <v>1542</v>
      </c>
      <c r="O118" s="23" t="s">
        <v>590</v>
      </c>
      <c r="P118" s="23" t="s">
        <v>586</v>
      </c>
      <c r="Q118" s="4" t="s">
        <v>25</v>
      </c>
      <c r="R118" s="23" t="s">
        <v>607</v>
      </c>
      <c r="S118" s="23" t="s">
        <v>597</v>
      </c>
      <c r="T118" s="4" t="s">
        <v>19</v>
      </c>
      <c r="U118" s="8" t="str">
        <f ca="1">IF(Table1[[#This Row],[Auction Date]]&gt;=TODAY(), "Available", "Not Available")</f>
        <v>Not Available</v>
      </c>
      <c r="V118" s="8">
        <v>0</v>
      </c>
      <c r="W118" s="8">
        <v>361.48</v>
      </c>
      <c r="X118" s="9">
        <f>Table1[[#This Row],[Due Amount]]*100000</f>
        <v>36148000</v>
      </c>
      <c r="Y118" s="8">
        <v>70</v>
      </c>
      <c r="Z118" s="9">
        <f>Table1[[#This Row],[Reserve Price]]*100000</f>
        <v>7000000</v>
      </c>
      <c r="AA118" s="18">
        <v>44984</v>
      </c>
      <c r="AB118" s="7" t="s">
        <v>583</v>
      </c>
      <c r="AC118" s="11" t="s">
        <v>616</v>
      </c>
      <c r="AD118" s="7">
        <v>14</v>
      </c>
      <c r="AE118" s="12">
        <v>44953</v>
      </c>
      <c r="AF118" s="7"/>
      <c r="AG118" s="3"/>
    </row>
    <row r="119" spans="1:33" ht="45">
      <c r="A119" s="7"/>
      <c r="B119" s="7"/>
      <c r="C119" s="7"/>
      <c r="D119" s="8">
        <v>118</v>
      </c>
      <c r="E119" s="7" t="s">
        <v>603</v>
      </c>
      <c r="F119" s="40" t="s">
        <v>1395</v>
      </c>
      <c r="G119" s="7" t="s">
        <v>580</v>
      </c>
      <c r="H119" s="21" t="s">
        <v>582</v>
      </c>
      <c r="I119" s="8" t="str">
        <f>IF(Table1[[#This Row],[Branch]]="","",VLOOKUP(Table1[[#This Row],[Branch]],branch!G:H,2,0))</f>
        <v>002365</v>
      </c>
      <c r="J119" s="9" t="str">
        <f>Table1[[#This Row],[Branch]]&amp;IF(Table1[[#This Row],[Branch Code]]="",""," ("&amp;Table1[[#This Row],[Branch Code]]&amp;")")</f>
        <v>Arya Samaj Raod, Karol Bagh, New Delhi (002365)</v>
      </c>
      <c r="K119" s="56" t="s">
        <v>848</v>
      </c>
      <c r="L119" s="56" t="s">
        <v>701</v>
      </c>
      <c r="M119" s="61" t="s">
        <v>702</v>
      </c>
      <c r="N119" s="7" t="s">
        <v>1542</v>
      </c>
      <c r="O119" s="23" t="s">
        <v>591</v>
      </c>
      <c r="P119" s="23" t="s">
        <v>587</v>
      </c>
      <c r="Q119" s="4" t="s">
        <v>25</v>
      </c>
      <c r="R119" s="23" t="s">
        <v>45</v>
      </c>
      <c r="S119" s="23" t="s">
        <v>596</v>
      </c>
      <c r="T119" s="4" t="s">
        <v>19</v>
      </c>
      <c r="U119" s="8" t="str">
        <f ca="1">IF(Table1[[#This Row],[Auction Date]]&gt;=TODAY(), "Available", "Not Available")</f>
        <v>Not Available</v>
      </c>
      <c r="V119" s="8">
        <v>0</v>
      </c>
      <c r="W119" s="8">
        <v>115.21</v>
      </c>
      <c r="X119" s="9">
        <f>Table1[[#This Row],[Due Amount]]*100000</f>
        <v>11521000</v>
      </c>
      <c r="Y119" s="8">
        <v>10</v>
      </c>
      <c r="Z119" s="9">
        <f>Table1[[#This Row],[Reserve Price]]*100000</f>
        <v>1000000</v>
      </c>
      <c r="AA119" s="18">
        <v>44984</v>
      </c>
      <c r="AB119" s="7" t="s">
        <v>583</v>
      </c>
      <c r="AC119" s="11" t="s">
        <v>616</v>
      </c>
      <c r="AD119" s="7">
        <v>14</v>
      </c>
      <c r="AE119" s="12">
        <v>44953</v>
      </c>
      <c r="AF119" s="7"/>
      <c r="AG119" s="3"/>
    </row>
    <row r="120" spans="1:33" ht="45">
      <c r="A120" s="7"/>
      <c r="B120" s="7"/>
      <c r="C120" s="7"/>
      <c r="D120" s="8">
        <v>119</v>
      </c>
      <c r="E120" s="7" t="s">
        <v>604</v>
      </c>
      <c r="F120" s="40" t="s">
        <v>1395</v>
      </c>
      <c r="G120" s="7" t="s">
        <v>580</v>
      </c>
      <c r="H120" s="21" t="s">
        <v>582</v>
      </c>
      <c r="I120" s="8" t="str">
        <f>IF(Table1[[#This Row],[Branch]]="","",VLOOKUP(Table1[[#This Row],[Branch]],branch!G:H,2,0))</f>
        <v>002365</v>
      </c>
      <c r="J120" s="9" t="str">
        <f>Table1[[#This Row],[Branch]]&amp;IF(Table1[[#This Row],[Branch Code]]="",""," ("&amp;Table1[[#This Row],[Branch Code]]&amp;")")</f>
        <v>Arya Samaj Raod, Karol Bagh, New Delhi (002365)</v>
      </c>
      <c r="K120" s="56" t="s">
        <v>849</v>
      </c>
      <c r="L120" s="56" t="s">
        <v>701</v>
      </c>
      <c r="M120" s="61" t="s">
        <v>703</v>
      </c>
      <c r="N120" s="7" t="s">
        <v>1542</v>
      </c>
      <c r="O120" s="23" t="s">
        <v>592</v>
      </c>
      <c r="P120" s="23" t="s">
        <v>587</v>
      </c>
      <c r="Q120" s="4" t="s">
        <v>25</v>
      </c>
      <c r="R120" s="23" t="s">
        <v>45</v>
      </c>
      <c r="S120" s="23" t="s">
        <v>596</v>
      </c>
      <c r="T120" s="4" t="s">
        <v>19</v>
      </c>
      <c r="U120" s="8" t="str">
        <f ca="1">IF(Table1[[#This Row],[Auction Date]]&gt;=TODAY(), "Available", "Not Available")</f>
        <v>Not Available</v>
      </c>
      <c r="V120" s="8">
        <v>0</v>
      </c>
      <c r="W120" s="8">
        <v>86.22</v>
      </c>
      <c r="X120" s="9">
        <f>Table1[[#This Row],[Due Amount]]*100000</f>
        <v>8622000</v>
      </c>
      <c r="Y120" s="8">
        <v>10</v>
      </c>
      <c r="Z120" s="9">
        <f>Table1[[#This Row],[Reserve Price]]*100000</f>
        <v>1000000</v>
      </c>
      <c r="AA120" s="18">
        <v>44984</v>
      </c>
      <c r="AB120" s="7" t="s">
        <v>583</v>
      </c>
      <c r="AC120" s="11" t="s">
        <v>616</v>
      </c>
      <c r="AD120" s="7">
        <v>14</v>
      </c>
      <c r="AE120" s="12">
        <v>44953</v>
      </c>
      <c r="AF120" s="7"/>
      <c r="AG120" s="3"/>
    </row>
    <row r="121" spans="1:33" ht="120">
      <c r="A121" s="7"/>
      <c r="B121" s="7"/>
      <c r="C121" s="7"/>
      <c r="D121" s="8">
        <v>120</v>
      </c>
      <c r="E121" s="7" t="s">
        <v>605</v>
      </c>
      <c r="F121" s="40" t="s">
        <v>1395</v>
      </c>
      <c r="G121" s="7" t="s">
        <v>580</v>
      </c>
      <c r="H121" s="21" t="s">
        <v>582</v>
      </c>
      <c r="I121" s="8" t="str">
        <f>IF(Table1[[#This Row],[Branch]]="","",VLOOKUP(Table1[[#This Row],[Branch]],branch!G:H,2,0))</f>
        <v>002365</v>
      </c>
      <c r="J121" s="9" t="str">
        <f>Table1[[#This Row],[Branch]]&amp;IF(Table1[[#This Row],[Branch Code]]="",""," ("&amp;Table1[[#This Row],[Branch Code]]&amp;")")</f>
        <v>Arya Samaj Raod, Karol Bagh, New Delhi (002365)</v>
      </c>
      <c r="K121" s="56" t="s">
        <v>850</v>
      </c>
      <c r="L121" s="56" t="s">
        <v>704</v>
      </c>
      <c r="M121" s="61" t="s">
        <v>705</v>
      </c>
      <c r="N121" s="7" t="s">
        <v>1542</v>
      </c>
      <c r="O121" s="23" t="s">
        <v>593</v>
      </c>
      <c r="P121" s="23" t="s">
        <v>588</v>
      </c>
      <c r="Q121" s="4" t="s">
        <v>25</v>
      </c>
      <c r="R121" s="23" t="s">
        <v>607</v>
      </c>
      <c r="S121" s="23" t="s">
        <v>598</v>
      </c>
      <c r="T121" s="4" t="s">
        <v>13</v>
      </c>
      <c r="U121" s="8" t="str">
        <f ca="1">IF(Table1[[#This Row],[Auction Date]]&gt;=TODAY(), "Available", "Not Available")</f>
        <v>Not Available</v>
      </c>
      <c r="V121" s="8">
        <v>0</v>
      </c>
      <c r="W121" s="8">
        <v>603.98</v>
      </c>
      <c r="X121" s="9">
        <f>Table1[[#This Row],[Due Amount]]*100000</f>
        <v>60398000</v>
      </c>
      <c r="Y121" s="8">
        <v>170</v>
      </c>
      <c r="Z121" s="9">
        <f>Table1[[#This Row],[Reserve Price]]*100000</f>
        <v>17000000</v>
      </c>
      <c r="AA121" s="18">
        <v>44984</v>
      </c>
      <c r="AB121" s="7" t="s">
        <v>583</v>
      </c>
      <c r="AC121" s="11" t="s">
        <v>616</v>
      </c>
      <c r="AD121" s="7">
        <v>14</v>
      </c>
      <c r="AE121" s="12">
        <v>44953</v>
      </c>
      <c r="AF121" s="7"/>
      <c r="AG121" s="3"/>
    </row>
    <row r="122" spans="1:33" ht="120">
      <c r="A122" s="7"/>
      <c r="B122" s="7"/>
      <c r="C122" s="7"/>
      <c r="D122" s="8">
        <v>121</v>
      </c>
      <c r="E122" s="7" t="s">
        <v>609</v>
      </c>
      <c r="F122" s="40" t="s">
        <v>1395</v>
      </c>
      <c r="G122" s="7" t="s">
        <v>580</v>
      </c>
      <c r="H122" s="21" t="s">
        <v>582</v>
      </c>
      <c r="I122" s="8" t="str">
        <f>IF(Table1[[#This Row],[Branch]]="","",VLOOKUP(Table1[[#This Row],[Branch]],branch!G:H,2,0))</f>
        <v>002365</v>
      </c>
      <c r="J122" s="9" t="str">
        <f>Table1[[#This Row],[Branch]]&amp;IF(Table1[[#This Row],[Branch Code]]="",""," ("&amp;Table1[[#This Row],[Branch Code]]&amp;")")</f>
        <v>Arya Samaj Raod, Karol Bagh, New Delhi (002365)</v>
      </c>
      <c r="K122" s="56" t="s">
        <v>851</v>
      </c>
      <c r="L122" s="56" t="s">
        <v>706</v>
      </c>
      <c r="M122" s="57" t="s">
        <v>707</v>
      </c>
      <c r="N122" s="7" t="s">
        <v>3856</v>
      </c>
      <c r="O122" s="23" t="s">
        <v>594</v>
      </c>
      <c r="P122" s="23" t="s">
        <v>2554</v>
      </c>
      <c r="Q122" s="4" t="s">
        <v>25</v>
      </c>
      <c r="R122" s="23" t="s">
        <v>45</v>
      </c>
      <c r="S122" s="23" t="s">
        <v>599</v>
      </c>
      <c r="T122" s="4" t="s">
        <v>19</v>
      </c>
      <c r="U122" s="8" t="str">
        <f ca="1">IF(Table1[[#This Row],[Auction Date]]&gt;=TODAY(), "Available", "Not Available")</f>
        <v>Not Available</v>
      </c>
      <c r="V122" s="8">
        <v>0</v>
      </c>
      <c r="W122" s="8">
        <v>94.45</v>
      </c>
      <c r="X122" s="9">
        <f>Table1[[#This Row],[Due Amount]]*100000</f>
        <v>9445000</v>
      </c>
      <c r="Y122" s="8">
        <v>28.6</v>
      </c>
      <c r="Z122" s="9">
        <f>Table1[[#This Row],[Reserve Price]]*100000</f>
        <v>2860000</v>
      </c>
      <c r="AA122" s="18">
        <v>44984</v>
      </c>
      <c r="AB122" s="7" t="s">
        <v>583</v>
      </c>
      <c r="AC122" s="11" t="s">
        <v>616</v>
      </c>
      <c r="AD122" s="7">
        <v>14</v>
      </c>
      <c r="AE122" s="12">
        <v>44953</v>
      </c>
      <c r="AF122" s="7"/>
      <c r="AG122" s="3"/>
    </row>
    <row r="123" spans="1:33" ht="150">
      <c r="A123" s="7"/>
      <c r="B123" s="7"/>
      <c r="C123" s="7"/>
      <c r="D123" s="8">
        <v>122</v>
      </c>
      <c r="E123" s="7" t="s">
        <v>624</v>
      </c>
      <c r="F123" s="40" t="s">
        <v>1395</v>
      </c>
      <c r="G123" s="7" t="s">
        <v>580</v>
      </c>
      <c r="H123" s="21" t="s">
        <v>613</v>
      </c>
      <c r="I123" s="8" t="str">
        <f>IF(Table1[[#This Row],[Branch]]="","",VLOOKUP(Table1[[#This Row],[Branch]],branch!G:H,2,0))</f>
        <v>002365</v>
      </c>
      <c r="J123" s="9" t="str">
        <f>Table1[[#This Row],[Branch]]&amp;IF(Table1[[#This Row],[Branch Code]]="",""," ("&amp;Table1[[#This Row],[Branch Code]]&amp;")")</f>
        <v>Stressed Assest Management, New Delhi (002365)</v>
      </c>
      <c r="K123" s="56" t="s">
        <v>710</v>
      </c>
      <c r="L123" s="56" t="s">
        <v>708</v>
      </c>
      <c r="M123" s="61" t="s">
        <v>709</v>
      </c>
      <c r="N123" s="7" t="s">
        <v>3855</v>
      </c>
      <c r="O123" s="23" t="s">
        <v>710</v>
      </c>
      <c r="P123" s="23" t="s">
        <v>611</v>
      </c>
      <c r="Q123" s="4" t="s">
        <v>26</v>
      </c>
      <c r="R123" s="23" t="s">
        <v>612</v>
      </c>
      <c r="S123" s="15" t="s">
        <v>3839</v>
      </c>
      <c r="T123" s="4" t="s">
        <v>19</v>
      </c>
      <c r="U123" s="8" t="str">
        <f ca="1">IF(Table1[[#This Row],[Auction Date]]&gt;=TODAY(), "Available", "Not Available")</f>
        <v>Not Available</v>
      </c>
      <c r="V123" s="8">
        <v>0</v>
      </c>
      <c r="W123" s="8">
        <v>4426.1499999999996</v>
      </c>
      <c r="X123" s="9">
        <f>Table1[[#This Row],[Due Amount]]*100000</f>
        <v>442614999.99999994</v>
      </c>
      <c r="Y123" s="8">
        <v>180</v>
      </c>
      <c r="Z123" s="9">
        <f>Table1[[#This Row],[Reserve Price]]*100000</f>
        <v>18000000</v>
      </c>
      <c r="AA123" s="18">
        <v>44985</v>
      </c>
      <c r="AB123" s="7" t="s">
        <v>580</v>
      </c>
      <c r="AC123" s="11" t="s">
        <v>618</v>
      </c>
      <c r="AD123" s="7">
        <v>15</v>
      </c>
      <c r="AE123" s="12">
        <v>44954</v>
      </c>
      <c r="AF123" s="7"/>
      <c r="AG123" s="3"/>
    </row>
    <row r="124" spans="1:33" ht="105">
      <c r="A124" s="7"/>
      <c r="B124" s="7"/>
      <c r="C124" s="7"/>
      <c r="D124" s="8">
        <v>123</v>
      </c>
      <c r="E124" s="7" t="s">
        <v>625</v>
      </c>
      <c r="F124" s="40" t="s">
        <v>1395</v>
      </c>
      <c r="G124" s="7" t="s">
        <v>580</v>
      </c>
      <c r="H124" s="21" t="s">
        <v>613</v>
      </c>
      <c r="I124" s="8" t="str">
        <f>IF(Table1[[#This Row],[Branch]]="","",VLOOKUP(Table1[[#This Row],[Branch]],branch!G:H,2,0))</f>
        <v>002365</v>
      </c>
      <c r="J124" s="9" t="str">
        <f>Table1[[#This Row],[Branch]]&amp;IF(Table1[[#This Row],[Branch Code]]="",""," ("&amp;Table1[[#This Row],[Branch Code]]&amp;")")</f>
        <v>Stressed Assest Management, New Delhi (002365)</v>
      </c>
      <c r="K124" s="56" t="s">
        <v>710</v>
      </c>
      <c r="L124" s="56" t="s">
        <v>711</v>
      </c>
      <c r="M124" s="61" t="s">
        <v>712</v>
      </c>
      <c r="N124" s="7" t="s">
        <v>3855</v>
      </c>
      <c r="O124" s="23" t="s">
        <v>710</v>
      </c>
      <c r="P124" s="23" t="s">
        <v>610</v>
      </c>
      <c r="Q124" s="4" t="s">
        <v>26</v>
      </c>
      <c r="R124" s="23" t="s">
        <v>612</v>
      </c>
      <c r="S124" s="15" t="s">
        <v>3840</v>
      </c>
      <c r="T124" s="4" t="s">
        <v>19</v>
      </c>
      <c r="U124" s="8" t="str">
        <f ca="1">IF(Table1[[#This Row],[Auction Date]]&gt;=TODAY(), "Available", "Not Available")</f>
        <v>Not Available</v>
      </c>
      <c r="V124" s="8">
        <v>0</v>
      </c>
      <c r="W124" s="8">
        <v>4426.1499999999996</v>
      </c>
      <c r="X124" s="9">
        <f>Table1[[#This Row],[Due Amount]]*100000</f>
        <v>442614999.99999994</v>
      </c>
      <c r="Y124" s="8">
        <v>675</v>
      </c>
      <c r="Z124" s="9">
        <f>Table1[[#This Row],[Reserve Price]]*100000</f>
        <v>67500000</v>
      </c>
      <c r="AA124" s="18">
        <v>44985</v>
      </c>
      <c r="AB124" s="7" t="s">
        <v>580</v>
      </c>
      <c r="AC124" s="11" t="s">
        <v>618</v>
      </c>
      <c r="AD124" s="7">
        <v>15</v>
      </c>
      <c r="AE124" s="12">
        <v>44954</v>
      </c>
      <c r="AF124" s="7"/>
      <c r="AG124" s="3"/>
    </row>
    <row r="125" spans="1:33" ht="105">
      <c r="A125" s="7"/>
      <c r="B125" s="7"/>
      <c r="C125" s="7"/>
      <c r="D125" s="8">
        <v>124</v>
      </c>
      <c r="E125" s="7" t="s">
        <v>623</v>
      </c>
      <c r="F125" s="40" t="s">
        <v>1395</v>
      </c>
      <c r="G125" s="7" t="s">
        <v>580</v>
      </c>
      <c r="H125" s="21" t="s">
        <v>613</v>
      </c>
      <c r="I125" s="8" t="str">
        <f>IF(Table1[[#This Row],[Branch]]="","",VLOOKUP(Table1[[#This Row],[Branch]],branch!G:H,2,0))</f>
        <v>002365</v>
      </c>
      <c r="J125" s="9" t="str">
        <f>Table1[[#This Row],[Branch]]&amp;IF(Table1[[#This Row],[Branch Code]]="",""," ("&amp;Table1[[#This Row],[Branch Code]]&amp;")")</f>
        <v>Stressed Assest Management, New Delhi (002365)</v>
      </c>
      <c r="K125" s="56" t="s">
        <v>620</v>
      </c>
      <c r="L125" s="56" t="s">
        <v>622</v>
      </c>
      <c r="M125" s="61" t="s">
        <v>2534</v>
      </c>
      <c r="N125" s="5" t="s">
        <v>400</v>
      </c>
      <c r="O125" s="23" t="s">
        <v>620</v>
      </c>
      <c r="P125" s="23" t="s">
        <v>621</v>
      </c>
      <c r="Q125" s="4" t="s">
        <v>25</v>
      </c>
      <c r="R125" s="23" t="s">
        <v>45</v>
      </c>
      <c r="S125" s="23" t="s">
        <v>595</v>
      </c>
      <c r="T125" s="4" t="s">
        <v>19</v>
      </c>
      <c r="U125" s="8" t="str">
        <f ca="1">IF(Table1[[#This Row],[Auction Date]]&gt;=TODAY(), "Available", "Not Available")</f>
        <v>Not Available</v>
      </c>
      <c r="V125" s="8">
        <v>0</v>
      </c>
      <c r="W125" s="8">
        <v>101.51</v>
      </c>
      <c r="X125" s="9">
        <f>Table1[[#This Row],[Due Amount]]*100000</f>
        <v>10151000</v>
      </c>
      <c r="Y125" s="8">
        <v>300</v>
      </c>
      <c r="Z125" s="9">
        <f>Table1[[#This Row],[Reserve Price]]*100000</f>
        <v>30000000</v>
      </c>
      <c r="AA125" s="18">
        <v>44965</v>
      </c>
      <c r="AB125" s="7" t="s">
        <v>580</v>
      </c>
      <c r="AC125" s="11" t="s">
        <v>618</v>
      </c>
      <c r="AD125" s="7">
        <v>16</v>
      </c>
      <c r="AE125" s="12">
        <v>44954</v>
      </c>
      <c r="AF125" s="7"/>
      <c r="AG125" s="3"/>
    </row>
    <row r="126" spans="1:33" ht="30">
      <c r="A126" s="7"/>
      <c r="B126" s="7"/>
      <c r="C126" s="7"/>
      <c r="D126" s="8">
        <v>125</v>
      </c>
      <c r="E126" s="7" t="s">
        <v>632</v>
      </c>
      <c r="F126" s="7" t="s">
        <v>1400</v>
      </c>
      <c r="G126" s="7" t="s">
        <v>580</v>
      </c>
      <c r="H126" s="21" t="s">
        <v>4956</v>
      </c>
      <c r="I126" s="8"/>
      <c r="J126" s="9" t="str">
        <f>Table1[[#This Row],[Branch]]&amp;IF(Table1[[#This Row],[Branch Code]]="",""," ("&amp;Table1[[#This Row],[Branch Code]]&amp;")")</f>
        <v>NA</v>
      </c>
      <c r="K126" s="56" t="s">
        <v>396</v>
      </c>
      <c r="L126" s="56" t="s">
        <v>713</v>
      </c>
      <c r="M126" s="61" t="s">
        <v>2535</v>
      </c>
      <c r="N126" s="7" t="s">
        <v>3856</v>
      </c>
      <c r="O126" s="8" t="s">
        <v>396</v>
      </c>
      <c r="P126" s="23" t="s">
        <v>626</v>
      </c>
      <c r="Q126" s="4" t="s">
        <v>25</v>
      </c>
      <c r="R126" s="15" t="s">
        <v>630</v>
      </c>
      <c r="S126" s="23" t="s">
        <v>631</v>
      </c>
      <c r="T126" s="4" t="s">
        <v>19</v>
      </c>
      <c r="U126" s="4" t="str">
        <f ca="1">IF(Table1[[#This Row],[Auction Date]]&gt;=TODAY(), "Available", "Not Available")</f>
        <v>Not Available</v>
      </c>
      <c r="V126" s="8">
        <v>0</v>
      </c>
      <c r="W126" s="8">
        <v>0</v>
      </c>
      <c r="X126" s="9" t="s">
        <v>627</v>
      </c>
      <c r="Y126" s="8">
        <v>24.3</v>
      </c>
      <c r="Z126" s="9">
        <f>Table1[[#This Row],[Reserve Price]]*100000</f>
        <v>2430000</v>
      </c>
      <c r="AA126" s="18">
        <v>44956</v>
      </c>
      <c r="AB126" s="7" t="s">
        <v>628</v>
      </c>
      <c r="AC126" s="11" t="s">
        <v>629</v>
      </c>
      <c r="AD126" s="7">
        <v>17</v>
      </c>
      <c r="AE126" s="12">
        <v>44954</v>
      </c>
      <c r="AF126" s="7"/>
      <c r="AG126" s="3"/>
    </row>
    <row r="127" spans="1:33" ht="30">
      <c r="A127" s="7"/>
      <c r="B127" s="7"/>
      <c r="C127" s="7"/>
      <c r="D127" s="8">
        <v>126</v>
      </c>
      <c r="E127" s="7" t="s">
        <v>633</v>
      </c>
      <c r="F127" s="7" t="s">
        <v>1400</v>
      </c>
      <c r="G127" s="7" t="s">
        <v>580</v>
      </c>
      <c r="H127" s="21" t="s">
        <v>396</v>
      </c>
      <c r="I127" s="8"/>
      <c r="J127" s="9" t="str">
        <f>Table1[[#This Row],[Branch]]&amp;IF(Table1[[#This Row],[Branch Code]]="",""," ("&amp;Table1[[#This Row],[Branch Code]]&amp;")")</f>
        <v>Not Applicable</v>
      </c>
      <c r="K127" s="56" t="s">
        <v>396</v>
      </c>
      <c r="L127" s="56" t="s">
        <v>714</v>
      </c>
      <c r="M127" s="61" t="s">
        <v>715</v>
      </c>
      <c r="N127" s="7" t="s">
        <v>1542</v>
      </c>
      <c r="O127" s="8" t="s">
        <v>396</v>
      </c>
      <c r="P127" s="23" t="s">
        <v>2555</v>
      </c>
      <c r="Q127" s="4" t="s">
        <v>25</v>
      </c>
      <c r="R127" s="23" t="s">
        <v>607</v>
      </c>
      <c r="S127" s="36" t="s">
        <v>1824</v>
      </c>
      <c r="T127" s="4" t="s">
        <v>19</v>
      </c>
      <c r="U127" s="4" t="str">
        <f ca="1">IF(Table1[[#This Row],[Auction Date]]&gt;=TODAY(), "Available", "Not Available")</f>
        <v>Not Available</v>
      </c>
      <c r="V127" s="8">
        <v>0</v>
      </c>
      <c r="W127" s="8">
        <v>0</v>
      </c>
      <c r="X127" s="9" t="s">
        <v>627</v>
      </c>
      <c r="Y127" s="8">
        <v>243</v>
      </c>
      <c r="Z127" s="9">
        <f>Table1[[#This Row],[Reserve Price]]*100000</f>
        <v>24300000</v>
      </c>
      <c r="AA127" s="18">
        <v>44956</v>
      </c>
      <c r="AB127" s="7" t="s">
        <v>628</v>
      </c>
      <c r="AC127" s="11" t="s">
        <v>629</v>
      </c>
      <c r="AD127" s="7">
        <v>17</v>
      </c>
      <c r="AE127" s="12">
        <v>44954</v>
      </c>
      <c r="AF127" s="7"/>
      <c r="AG127" s="3"/>
    </row>
    <row r="128" spans="1:33" ht="105">
      <c r="A128" s="7"/>
      <c r="B128" s="7"/>
      <c r="C128" s="7"/>
      <c r="D128" s="8">
        <v>127</v>
      </c>
      <c r="E128" s="7" t="s">
        <v>638</v>
      </c>
      <c r="F128" s="40" t="s">
        <v>1395</v>
      </c>
      <c r="G128" s="24" t="s">
        <v>580</v>
      </c>
      <c r="H128" s="21" t="s">
        <v>582</v>
      </c>
      <c r="I128" s="8" t="str">
        <f>IF(Table1[[#This Row],[Branch]]="","",VLOOKUP(Table1[[#This Row],[Branch]],branch!G:H,2,0))</f>
        <v>002365</v>
      </c>
      <c r="J128" s="9" t="str">
        <f>Table1[[#This Row],[Branch]]&amp;IF(Table1[[#This Row],[Branch Code]]="",""," ("&amp;Table1[[#This Row],[Branch Code]]&amp;")")</f>
        <v>Arya Samaj Raod, Karol Bagh, New Delhi (002365)</v>
      </c>
      <c r="K128" s="56" t="s">
        <v>2536</v>
      </c>
      <c r="L128" s="56" t="s">
        <v>716</v>
      </c>
      <c r="M128" s="61" t="s">
        <v>717</v>
      </c>
      <c r="N128" s="5" t="s">
        <v>400</v>
      </c>
      <c r="O128" s="8" t="s">
        <v>396</v>
      </c>
      <c r="P128" s="23" t="s">
        <v>634</v>
      </c>
      <c r="Q128" s="4" t="s">
        <v>25</v>
      </c>
      <c r="R128" s="23" t="s">
        <v>676</v>
      </c>
      <c r="S128" s="23" t="s">
        <v>635</v>
      </c>
      <c r="T128" s="4" t="s">
        <v>19</v>
      </c>
      <c r="U128" s="4" t="str">
        <f ca="1">IF(Table1[[#This Row],[Auction Date]]&gt;=TODAY(), "Available", "Not Available")</f>
        <v>Not Available</v>
      </c>
      <c r="V128" s="8">
        <v>0</v>
      </c>
      <c r="W128" s="8">
        <v>0</v>
      </c>
      <c r="X128" s="9" t="s">
        <v>627</v>
      </c>
      <c r="Y128" s="8">
        <v>63</v>
      </c>
      <c r="Z128" s="9">
        <f>Table1[[#This Row],[Reserve Price]]*100000</f>
        <v>6300000</v>
      </c>
      <c r="AA128" s="18">
        <v>44942</v>
      </c>
      <c r="AB128" s="7" t="s">
        <v>636</v>
      </c>
      <c r="AC128" s="11" t="s">
        <v>637</v>
      </c>
      <c r="AD128" s="7">
        <v>18</v>
      </c>
      <c r="AE128" s="12">
        <v>44954</v>
      </c>
      <c r="AF128" s="7"/>
      <c r="AG128" s="3"/>
    </row>
    <row r="129" spans="1:33" ht="45">
      <c r="A129" s="24"/>
      <c r="B129" s="24"/>
      <c r="C129" s="24"/>
      <c r="D129" s="8">
        <v>128</v>
      </c>
      <c r="E129" s="24" t="s">
        <v>642</v>
      </c>
      <c r="F129" s="7" t="s">
        <v>1400</v>
      </c>
      <c r="G129" s="7" t="s">
        <v>580</v>
      </c>
      <c r="H129" s="21" t="s">
        <v>582</v>
      </c>
      <c r="I129" s="8" t="str">
        <f>IF(Table1[[#This Row],[Branch]]="","",VLOOKUP(Table1[[#This Row],[Branch]],branch!G:H,2,0))</f>
        <v>002365</v>
      </c>
      <c r="J129" s="31" t="str">
        <f>Table1[[#This Row],[Branch]]&amp;IF(Table1[[#This Row],[Branch Code]]="",""," ("&amp;Table1[[#This Row],[Branch Code]]&amp;")")</f>
        <v>Arya Samaj Raod, Karol Bagh, New Delhi (002365)</v>
      </c>
      <c r="K129" s="58" t="s">
        <v>2537</v>
      </c>
      <c r="L129" s="58" t="s">
        <v>641</v>
      </c>
      <c r="M129" s="59" t="s">
        <v>2538</v>
      </c>
      <c r="N129" s="5" t="s">
        <v>400</v>
      </c>
      <c r="O129" s="25" t="s">
        <v>640</v>
      </c>
      <c r="P129" s="25" t="s">
        <v>584</v>
      </c>
      <c r="Q129" s="26" t="s">
        <v>25</v>
      </c>
      <c r="R129" s="23" t="s">
        <v>45</v>
      </c>
      <c r="S129" s="23" t="s">
        <v>595</v>
      </c>
      <c r="T129" s="26" t="s">
        <v>19</v>
      </c>
      <c r="U129" s="26" t="str">
        <f ca="1">IF(Table1[[#This Row],[Auction Date]]&gt;=TODAY(), "Available", "Not Available")</f>
        <v>Not Available</v>
      </c>
      <c r="V129" s="8">
        <v>0</v>
      </c>
      <c r="W129" s="8">
        <v>0</v>
      </c>
      <c r="X129" s="31" t="s">
        <v>627</v>
      </c>
      <c r="Y129" s="29">
        <v>197.29</v>
      </c>
      <c r="Z129" s="31">
        <f>Table1[[#This Row],[Reserve Price]]*100000</f>
        <v>19729000</v>
      </c>
      <c r="AA129" s="27">
        <v>44984</v>
      </c>
      <c r="AB129" s="24" t="s">
        <v>583</v>
      </c>
      <c r="AC129" s="11" t="s">
        <v>616</v>
      </c>
      <c r="AD129" s="24">
        <v>19</v>
      </c>
      <c r="AE129" s="33">
        <v>44958</v>
      </c>
      <c r="AF129" s="24"/>
      <c r="AG129" s="3"/>
    </row>
    <row r="130" spans="1:33" ht="45">
      <c r="A130" s="7"/>
      <c r="B130" s="7"/>
      <c r="C130" s="7"/>
      <c r="D130" s="8">
        <v>129</v>
      </c>
      <c r="E130" s="7" t="s">
        <v>651</v>
      </c>
      <c r="F130" s="40" t="s">
        <v>1530</v>
      </c>
      <c r="G130" s="7" t="s">
        <v>1382</v>
      </c>
      <c r="H130" s="7" t="s">
        <v>421</v>
      </c>
      <c r="I130" s="8">
        <f>IF(Table1[[#This Row],[Branch]]="","",VLOOKUP(Table1[[#This Row],[Branch]],branch!G:H,2,0))</f>
        <v>225600</v>
      </c>
      <c r="J130" s="9" t="str">
        <f>Table1[[#This Row],[Branch]]&amp;IF(Table1[[#This Row],[Branch Code]]="",""," ("&amp;Table1[[#This Row],[Branch Code]]&amp;")")</f>
        <v>Yamuna vihar, Delhi (225600)</v>
      </c>
      <c r="K130" s="56" t="s">
        <v>100</v>
      </c>
      <c r="L130" s="56" t="s">
        <v>718</v>
      </c>
      <c r="M130" s="57" t="s">
        <v>719</v>
      </c>
      <c r="N130" s="7" t="s">
        <v>1542</v>
      </c>
      <c r="O130" s="23" t="s">
        <v>720</v>
      </c>
      <c r="P130" s="23" t="s">
        <v>112</v>
      </c>
      <c r="Q130" s="4" t="s">
        <v>26</v>
      </c>
      <c r="R130" s="23" t="s">
        <v>27</v>
      </c>
      <c r="S130" s="15" t="s">
        <v>1119</v>
      </c>
      <c r="T130" s="4" t="s">
        <v>13</v>
      </c>
      <c r="U130" s="4" t="str">
        <f ca="1">IF(Table1[[#This Row],[Auction Date]]&gt;=TODAY(), "Available", "Not Available")</f>
        <v>Not Available</v>
      </c>
      <c r="V130" s="8">
        <v>0</v>
      </c>
      <c r="W130" s="8">
        <v>11.44</v>
      </c>
      <c r="X130" s="9">
        <f>Table1[[#This Row],[Due Amount]]*100000</f>
        <v>1144000</v>
      </c>
      <c r="Y130" s="8">
        <v>27.09</v>
      </c>
      <c r="Z130" s="9">
        <f>Table1[[#This Row],[Reserve Price]]*100000</f>
        <v>2709000</v>
      </c>
      <c r="AA130" s="18">
        <v>44981</v>
      </c>
      <c r="AB130" s="7" t="s">
        <v>20</v>
      </c>
      <c r="AC130" s="11" t="str">
        <f>VLOOKUP(Table1[[#This Row],[Authorised Person]],branch!C:D,2,)</f>
        <v>992-362-5036</v>
      </c>
      <c r="AD130" s="7">
        <v>20</v>
      </c>
      <c r="AE130" s="12">
        <v>44970</v>
      </c>
      <c r="AF130" s="7"/>
      <c r="AG130" s="3"/>
    </row>
    <row r="131" spans="1:33" ht="30">
      <c r="A131" s="7"/>
      <c r="B131" s="7"/>
      <c r="C131" s="7"/>
      <c r="D131" s="8">
        <v>130</v>
      </c>
      <c r="E131" s="7" t="s">
        <v>652</v>
      </c>
      <c r="F131" s="40" t="s">
        <v>1530</v>
      </c>
      <c r="G131" s="7" t="s">
        <v>1382</v>
      </c>
      <c r="H131" s="7" t="s">
        <v>800</v>
      </c>
      <c r="I131" s="8" t="str">
        <f>IF(Table1[[#This Row],[Branch]]="","",VLOOKUP(Table1[[#This Row],[Branch]],branch!G:H,2,0))</f>
        <v>076710</v>
      </c>
      <c r="J131" s="9" t="str">
        <f>Table1[[#This Row],[Branch]]&amp;IF(Table1[[#This Row],[Branch Code]]="",""," ("&amp;Table1[[#This Row],[Branch Code]]&amp;")")</f>
        <v>Surajmal vihar, Delhi (076710)</v>
      </c>
      <c r="K131" s="56" t="s">
        <v>2539</v>
      </c>
      <c r="L131" s="56" t="s">
        <v>721</v>
      </c>
      <c r="M131" s="57" t="s">
        <v>722</v>
      </c>
      <c r="N131" s="7" t="s">
        <v>1542</v>
      </c>
      <c r="O131" s="23" t="s">
        <v>723</v>
      </c>
      <c r="P131" s="23" t="s">
        <v>647</v>
      </c>
      <c r="Q131" s="4" t="s">
        <v>26</v>
      </c>
      <c r="R131" s="23" t="s">
        <v>27</v>
      </c>
      <c r="S131" s="15" t="s">
        <v>3817</v>
      </c>
      <c r="T131" s="4" t="s">
        <v>19</v>
      </c>
      <c r="U131" s="4" t="str">
        <f ca="1">IF(Table1[[#This Row],[Auction Date]]&gt;=TODAY(), "Available", "Not Available")</f>
        <v>Not Available</v>
      </c>
      <c r="V131" s="8">
        <v>0</v>
      </c>
      <c r="W131" s="8">
        <v>19.5</v>
      </c>
      <c r="X131" s="9">
        <f>Table1[[#This Row],[Due Amount]]*100000</f>
        <v>1950000</v>
      </c>
      <c r="Y131" s="8">
        <v>17.45</v>
      </c>
      <c r="Z131" s="9">
        <f>Table1[[#This Row],[Reserve Price]]*100000</f>
        <v>1745000</v>
      </c>
      <c r="AA131" s="18">
        <v>44981</v>
      </c>
      <c r="AB131" s="7" t="s">
        <v>20</v>
      </c>
      <c r="AC131" s="11" t="str">
        <f>VLOOKUP(Table1[[#This Row],[Authorised Person]],branch!C:D,2,)</f>
        <v>992-362-5036</v>
      </c>
      <c r="AD131" s="7">
        <v>20</v>
      </c>
      <c r="AE131" s="12">
        <v>44970</v>
      </c>
      <c r="AF131" s="7"/>
      <c r="AG131" s="3"/>
    </row>
    <row r="132" spans="1:33" ht="60">
      <c r="A132" s="7"/>
      <c r="B132" s="7"/>
      <c r="C132" s="7"/>
      <c r="D132" s="8">
        <v>131</v>
      </c>
      <c r="E132" s="7" t="s">
        <v>653</v>
      </c>
      <c r="F132" s="40" t="s">
        <v>1530</v>
      </c>
      <c r="G132" s="7" t="s">
        <v>1382</v>
      </c>
      <c r="H132" s="40" t="s">
        <v>1366</v>
      </c>
      <c r="I132" s="8" t="str">
        <f>IF(Table1[[#This Row],[Branch]]="","",VLOOKUP(Table1[[#This Row],[Branch]],branch!G:H,2,0))</f>
        <v>064600</v>
      </c>
      <c r="J132" s="9" t="str">
        <f>Table1[[#This Row],[Branch]]&amp;IF(Table1[[#This Row],[Branch Code]]="",""," ("&amp;Table1[[#This Row],[Branch Code]]&amp;")")</f>
        <v>Krishna Nagar, Delhi (064600)</v>
      </c>
      <c r="K132" s="56" t="s">
        <v>852</v>
      </c>
      <c r="L132" s="56" t="s">
        <v>724</v>
      </c>
      <c r="M132" s="57" t="s">
        <v>725</v>
      </c>
      <c r="N132" s="7" t="s">
        <v>1542</v>
      </c>
      <c r="O132" s="23" t="s">
        <v>726</v>
      </c>
      <c r="P132" s="23" t="s">
        <v>396</v>
      </c>
      <c r="Q132" s="4" t="s">
        <v>25</v>
      </c>
      <c r="R132" s="23" t="s">
        <v>11</v>
      </c>
      <c r="S132" s="23" t="s">
        <v>859</v>
      </c>
      <c r="T132" s="4" t="s">
        <v>19</v>
      </c>
      <c r="U132" s="4" t="str">
        <f ca="1">IF(Table1[[#This Row],[Auction Date]]&gt;=TODAY(), "Available", "Not Available")</f>
        <v>Not Available</v>
      </c>
      <c r="V132" s="8">
        <v>0</v>
      </c>
      <c r="W132" s="8">
        <v>79.8</v>
      </c>
      <c r="X132" s="9">
        <f>Table1[[#This Row],[Due Amount]]*100000</f>
        <v>7980000</v>
      </c>
      <c r="Y132" s="8">
        <v>55.08</v>
      </c>
      <c r="Z132" s="9">
        <f>Table1[[#This Row],[Reserve Price]]*100000</f>
        <v>5508000</v>
      </c>
      <c r="AA132" s="18">
        <v>44981</v>
      </c>
      <c r="AB132" s="7" t="s">
        <v>20</v>
      </c>
      <c r="AC132" s="11" t="str">
        <f>VLOOKUP(Table1[[#This Row],[Authorised Person]],branch!C:D,2,)</f>
        <v>992-362-5036</v>
      </c>
      <c r="AD132" s="7">
        <v>20</v>
      </c>
      <c r="AE132" s="12">
        <v>44970</v>
      </c>
      <c r="AF132" s="7"/>
      <c r="AG132" s="3"/>
    </row>
    <row r="133" spans="1:33" ht="30">
      <c r="A133" s="7"/>
      <c r="B133" s="7"/>
      <c r="C133" s="7"/>
      <c r="D133" s="8">
        <v>132</v>
      </c>
      <c r="E133" s="7" t="s">
        <v>654</v>
      </c>
      <c r="F133" s="40" t="s">
        <v>1530</v>
      </c>
      <c r="G133" s="7" t="s">
        <v>1382</v>
      </c>
      <c r="H133" s="7" t="s">
        <v>800</v>
      </c>
      <c r="I133" s="8" t="str">
        <f>IF(Table1[[#This Row],[Branch]]="","",VLOOKUP(Table1[[#This Row],[Branch]],branch!G:H,2,0))</f>
        <v>076710</v>
      </c>
      <c r="J133" s="9" t="str">
        <f>Table1[[#This Row],[Branch]]&amp;IF(Table1[[#This Row],[Branch Code]]="",""," ("&amp;Table1[[#This Row],[Branch Code]]&amp;")")</f>
        <v>Surajmal vihar, Delhi (076710)</v>
      </c>
      <c r="K133" s="56" t="s">
        <v>853</v>
      </c>
      <c r="L133" s="56" t="s">
        <v>650</v>
      </c>
      <c r="M133" s="57" t="s">
        <v>3820</v>
      </c>
      <c r="N133" s="7" t="s">
        <v>1542</v>
      </c>
      <c r="O133" s="23" t="s">
        <v>727</v>
      </c>
      <c r="P133" s="23" t="s">
        <v>396</v>
      </c>
      <c r="Q133" s="4" t="s">
        <v>26</v>
      </c>
      <c r="R133" s="23" t="s">
        <v>27</v>
      </c>
      <c r="S133" s="15" t="s">
        <v>649</v>
      </c>
      <c r="T133" s="4" t="s">
        <v>13</v>
      </c>
      <c r="U133" s="4" t="str">
        <f ca="1">IF(Table1[[#This Row],[Auction Date]]&gt;=TODAY(), "Available", "Not Available")</f>
        <v>Not Available</v>
      </c>
      <c r="V133" s="8">
        <v>0</v>
      </c>
      <c r="W133" s="8">
        <v>15.93</v>
      </c>
      <c r="X133" s="9">
        <f>Table1[[#This Row],[Due Amount]]*100000</f>
        <v>1593000</v>
      </c>
      <c r="Y133" s="8">
        <v>11.66</v>
      </c>
      <c r="Z133" s="9">
        <f>Table1[[#This Row],[Reserve Price]]*100000</f>
        <v>1166000</v>
      </c>
      <c r="AA133" s="18">
        <v>44981</v>
      </c>
      <c r="AB133" s="7" t="s">
        <v>20</v>
      </c>
      <c r="AC133" s="11" t="str">
        <f>VLOOKUP(Table1[[#This Row],[Authorised Person]],branch!C:D,2,)</f>
        <v>992-362-5036</v>
      </c>
      <c r="AD133" s="7">
        <v>20</v>
      </c>
      <c r="AE133" s="12">
        <v>44970</v>
      </c>
      <c r="AF133" s="7"/>
      <c r="AG133" s="3"/>
    </row>
    <row r="134" spans="1:33" ht="45">
      <c r="A134" s="7"/>
      <c r="B134" s="7"/>
      <c r="C134" s="7"/>
      <c r="D134" s="8">
        <v>133</v>
      </c>
      <c r="E134" s="7" t="s">
        <v>655</v>
      </c>
      <c r="F134" s="40" t="s">
        <v>1530</v>
      </c>
      <c r="G134" s="7" t="s">
        <v>1382</v>
      </c>
      <c r="H134" s="21" t="s">
        <v>795</v>
      </c>
      <c r="I134" s="8" t="str">
        <f>IF(Table1[[#This Row],[Branch]]="","",VLOOKUP(Table1[[#This Row],[Branch]],branch!G:H,2,0))</f>
        <v>392700</v>
      </c>
      <c r="J134" s="9" t="str">
        <f>Table1[[#This Row],[Branch]]&amp;IF(Table1[[#This Row],[Branch Code]]="",""," ("&amp;Table1[[#This Row],[Branch Code]]&amp;")")</f>
        <v>Dilshad Garden, Delhi (392700)</v>
      </c>
      <c r="K134" s="56" t="s">
        <v>854</v>
      </c>
      <c r="L134" s="56" t="s">
        <v>728</v>
      </c>
      <c r="M134" s="57" t="s">
        <v>729</v>
      </c>
      <c r="N134" s="7" t="s">
        <v>1542</v>
      </c>
      <c r="O134" s="23" t="s">
        <v>730</v>
      </c>
      <c r="P134" s="23" t="s">
        <v>648</v>
      </c>
      <c r="Q134" s="4" t="s">
        <v>25</v>
      </c>
      <c r="R134" s="8" t="s">
        <v>859</v>
      </c>
      <c r="S134" s="23" t="s">
        <v>43</v>
      </c>
      <c r="T134" s="4" t="s">
        <v>19</v>
      </c>
      <c r="U134" s="4" t="str">
        <f ca="1">IF(Table1[[#This Row],[Auction Date]]&gt;=TODAY(), "Available", "Not Available")</f>
        <v>Not Available</v>
      </c>
      <c r="V134" s="8">
        <v>0</v>
      </c>
      <c r="W134" s="8">
        <v>44.05</v>
      </c>
      <c r="X134" s="9">
        <f>Table1[[#This Row],[Due Amount]]*100000</f>
        <v>4405000</v>
      </c>
      <c r="Y134" s="8">
        <v>39.94</v>
      </c>
      <c r="Z134" s="9">
        <f>Table1[[#This Row],[Reserve Price]]*100000</f>
        <v>3994000</v>
      </c>
      <c r="AA134" s="18">
        <v>44981</v>
      </c>
      <c r="AB134" s="7" t="s">
        <v>20</v>
      </c>
      <c r="AC134" s="11" t="str">
        <f>VLOOKUP(Table1[[#This Row],[Authorised Person]],branch!C:D,2,)</f>
        <v>992-362-5036</v>
      </c>
      <c r="AD134" s="7">
        <v>20</v>
      </c>
      <c r="AE134" s="12">
        <v>44970</v>
      </c>
      <c r="AF134" s="7"/>
      <c r="AG134" s="3"/>
    </row>
    <row r="135" spans="1:33" ht="30">
      <c r="A135" s="7"/>
      <c r="B135" s="7"/>
      <c r="C135" s="7"/>
      <c r="D135" s="8">
        <v>134</v>
      </c>
      <c r="E135" s="7" t="s">
        <v>657</v>
      </c>
      <c r="F135" s="40" t="s">
        <v>1530</v>
      </c>
      <c r="G135" s="7" t="s">
        <v>1382</v>
      </c>
      <c r="H135" s="7" t="s">
        <v>790</v>
      </c>
      <c r="I135" s="8" t="str">
        <f>IF(Table1[[#This Row],[Branch]]="","",VLOOKUP(Table1[[#This Row],[Branch]],branch!G:H,2,0))</f>
        <v>398000</v>
      </c>
      <c r="J135" s="9" t="str">
        <f>Table1[[#This Row],[Branch]]&amp;IF(Table1[[#This Row],[Branch Code]]="",""," ("&amp;Table1[[#This Row],[Branch Code]]&amp;")")</f>
        <v>Anand Vihar, Delhi (398000)</v>
      </c>
      <c r="K135" s="56" t="s">
        <v>863</v>
      </c>
      <c r="L135" s="56" t="s">
        <v>731</v>
      </c>
      <c r="M135" s="57" t="s">
        <v>732</v>
      </c>
      <c r="N135" s="7" t="s">
        <v>1542</v>
      </c>
      <c r="O135" s="15" t="s">
        <v>396</v>
      </c>
      <c r="P135" s="23" t="s">
        <v>360</v>
      </c>
      <c r="Q135" s="4" t="s">
        <v>25</v>
      </c>
      <c r="R135" s="15" t="s">
        <v>630</v>
      </c>
      <c r="S135" s="36" t="s">
        <v>2548</v>
      </c>
      <c r="T135" s="4" t="s">
        <v>13</v>
      </c>
      <c r="U135" s="4" t="str">
        <f ca="1">IF(Table1[[#This Row],[Auction Date]]&gt;=TODAY(), "Available", "Not Available")</f>
        <v>Not Available</v>
      </c>
      <c r="V135" s="8">
        <v>0</v>
      </c>
      <c r="W135" s="8">
        <v>76.89</v>
      </c>
      <c r="X135" s="9">
        <f>Table1[[#This Row],[Due Amount]]*100000</f>
        <v>7689000</v>
      </c>
      <c r="Y135" s="8">
        <v>77.849999999999994</v>
      </c>
      <c r="Z135" s="9">
        <f>Table1[[#This Row],[Reserve Price]]*100000</f>
        <v>7784999.9999999991</v>
      </c>
      <c r="AA135" s="18">
        <v>44981</v>
      </c>
      <c r="AB135" s="7" t="s">
        <v>645</v>
      </c>
      <c r="AC135" s="11" t="str">
        <f>VLOOKUP(Table1[[#This Row],[Authorised Person]],branch!C4:D27,2,0)</f>
        <v>817-158-9938</v>
      </c>
      <c r="AD135" s="7">
        <v>20</v>
      </c>
      <c r="AE135" s="12">
        <v>44970</v>
      </c>
      <c r="AF135" s="7"/>
      <c r="AG135" s="3"/>
    </row>
    <row r="136" spans="1:33" ht="45">
      <c r="A136" s="7"/>
      <c r="B136" s="7"/>
      <c r="C136" s="7"/>
      <c r="D136" s="8">
        <v>135</v>
      </c>
      <c r="E136" s="7" t="s">
        <v>656</v>
      </c>
      <c r="F136" s="40" t="s">
        <v>1530</v>
      </c>
      <c r="G136" s="7" t="s">
        <v>1382</v>
      </c>
      <c r="H136" s="40" t="s">
        <v>1369</v>
      </c>
      <c r="I136" s="8" t="str">
        <f>IF(Table1[[#This Row],[Branch]]="","",VLOOKUP(Table1[[#This Row],[Branch]],branch!G:H,2,0))</f>
        <v>084410</v>
      </c>
      <c r="J136" s="9" t="str">
        <f>Table1[[#This Row],[Branch]]&amp;IF(Table1[[#This Row],[Branch Code]]="",""," ("&amp;Table1[[#This Row],[Branch Code]]&amp;")")</f>
        <v>Vasundhara Enclave, Delhi (084410)</v>
      </c>
      <c r="K136" s="56" t="s">
        <v>530</v>
      </c>
      <c r="L136" s="56" t="s">
        <v>733</v>
      </c>
      <c r="M136" s="57" t="s">
        <v>138</v>
      </c>
      <c r="N136" s="7" t="s">
        <v>1542</v>
      </c>
      <c r="O136" s="23" t="s">
        <v>167</v>
      </c>
      <c r="P136" s="23" t="s">
        <v>356</v>
      </c>
      <c r="Q136" s="4" t="s">
        <v>26</v>
      </c>
      <c r="R136" s="23" t="s">
        <v>27</v>
      </c>
      <c r="S136" s="8" t="s">
        <v>198</v>
      </c>
      <c r="T136" s="4" t="s">
        <v>13</v>
      </c>
      <c r="U136" s="4" t="str">
        <f ca="1">IF(Table1[[#This Row],[Auction Date]]&gt;=TODAY(), "Available", "Not Available")</f>
        <v>Not Available</v>
      </c>
      <c r="V136" s="8">
        <v>0</v>
      </c>
      <c r="W136" s="8">
        <v>29.39</v>
      </c>
      <c r="X136" s="9">
        <f>Table1[[#This Row],[Due Amount]]*100000</f>
        <v>2939000</v>
      </c>
      <c r="Y136" s="8">
        <v>30.68</v>
      </c>
      <c r="Z136" s="9">
        <f>Table1[[#This Row],[Reserve Price]]*100000</f>
        <v>3068000</v>
      </c>
      <c r="AA136" s="18">
        <v>44981</v>
      </c>
      <c r="AB136" s="7" t="s">
        <v>645</v>
      </c>
      <c r="AC136" s="11" t="str">
        <f>VLOOKUP(Table1[[#This Row],[Authorised Person]],branch!C:D,2,0)</f>
        <v>817-158-9938</v>
      </c>
      <c r="AD136" s="7">
        <v>20</v>
      </c>
      <c r="AE136" s="12">
        <v>44970</v>
      </c>
      <c r="AF136" s="7"/>
      <c r="AG136" s="3"/>
    </row>
    <row r="137" spans="1:33" ht="45">
      <c r="A137" s="24"/>
      <c r="B137" s="24"/>
      <c r="C137" s="24"/>
      <c r="D137" s="8">
        <v>136</v>
      </c>
      <c r="E137" s="24" t="s">
        <v>658</v>
      </c>
      <c r="F137" s="40" t="s">
        <v>1530</v>
      </c>
      <c r="G137" s="7" t="s">
        <v>1382</v>
      </c>
      <c r="H137" s="30" t="s">
        <v>788</v>
      </c>
      <c r="I137" s="8">
        <f>IF(Table1[[#This Row],[Branch]]="","",VLOOKUP(Table1[[#This Row],[Branch]],branch!G:H,2,0))</f>
        <v>151800</v>
      </c>
      <c r="J137" s="31" t="str">
        <f>Table1[[#This Row],[Branch]]&amp;IF(Table1[[#This Row],[Branch Code]]="",""," ("&amp;Table1[[#This Row],[Branch Code]]&amp;")")</f>
        <v>Patparganj, Delhi (151800)</v>
      </c>
      <c r="K137" s="58" t="s">
        <v>531</v>
      </c>
      <c r="L137" s="58" t="s">
        <v>1172</v>
      </c>
      <c r="M137" s="60" t="s">
        <v>139</v>
      </c>
      <c r="N137" s="7" t="s">
        <v>1542</v>
      </c>
      <c r="O137" s="25" t="s">
        <v>396</v>
      </c>
      <c r="P137" s="25" t="s">
        <v>396</v>
      </c>
      <c r="Q137" s="26" t="s">
        <v>26</v>
      </c>
      <c r="R137" s="25" t="s">
        <v>199</v>
      </c>
      <c r="S137" s="32" t="s">
        <v>3791</v>
      </c>
      <c r="T137" s="26" t="s">
        <v>13</v>
      </c>
      <c r="U137" s="26" t="str">
        <f ca="1">IF(Table1[[#This Row],[Auction Date]]&gt;=TODAY(), "Available", "Not Available")</f>
        <v>Not Available</v>
      </c>
      <c r="V137" s="8">
        <v>0</v>
      </c>
      <c r="W137" s="29">
        <v>232.5</v>
      </c>
      <c r="X137" s="31">
        <f>Table1[[#This Row],[Due Amount]]*100000</f>
        <v>23250000</v>
      </c>
      <c r="Y137" s="29">
        <v>122.19</v>
      </c>
      <c r="Z137" s="31">
        <f>Table1[[#This Row],[Reserve Price]]*100000</f>
        <v>12219000</v>
      </c>
      <c r="AA137" s="18">
        <v>44981</v>
      </c>
      <c r="AB137" s="7" t="s">
        <v>645</v>
      </c>
      <c r="AC137" s="11" t="str">
        <f>VLOOKUP(Table1[[#This Row],[Authorised Person]],branch!C:D,2,0)</f>
        <v>817-158-9938</v>
      </c>
      <c r="AD137" s="7">
        <v>20</v>
      </c>
      <c r="AE137" s="12">
        <v>44970</v>
      </c>
      <c r="AF137" s="7"/>
      <c r="AG137" s="3"/>
    </row>
    <row r="138" spans="1:33" ht="45">
      <c r="A138" s="24"/>
      <c r="B138" s="24"/>
      <c r="C138" s="24"/>
      <c r="D138" s="8">
        <v>137</v>
      </c>
      <c r="E138" s="24" t="s">
        <v>659</v>
      </c>
      <c r="F138" s="40" t="s">
        <v>1530</v>
      </c>
      <c r="G138" s="7" t="s">
        <v>1382</v>
      </c>
      <c r="H138" s="30" t="s">
        <v>12</v>
      </c>
      <c r="I138" s="8" t="str">
        <f>IF(Table1[[#This Row],[Branch]]="","",VLOOKUP(Table1[[#This Row],[Branch]],branch!G:H,2,0))</f>
        <v>050210</v>
      </c>
      <c r="J138" s="31" t="str">
        <f>Table1[[#This Row],[Branch]]&amp;IF(Table1[[#This Row],[Branch Code]]="",""," ("&amp;Table1[[#This Row],[Branch Code]]&amp;")")</f>
        <v>New Delhi-Overseas Panchkuian Road (050210)</v>
      </c>
      <c r="K138" s="58" t="s">
        <v>865</v>
      </c>
      <c r="L138" s="58" t="s">
        <v>734</v>
      </c>
      <c r="M138" s="60" t="s">
        <v>735</v>
      </c>
      <c r="N138" s="7" t="s">
        <v>1542</v>
      </c>
      <c r="O138" s="25" t="s">
        <v>554</v>
      </c>
      <c r="P138" s="25" t="s">
        <v>359</v>
      </c>
      <c r="Q138" s="26" t="s">
        <v>26</v>
      </c>
      <c r="R138" s="25" t="s">
        <v>27</v>
      </c>
      <c r="S138" s="32" t="s">
        <v>3817</v>
      </c>
      <c r="T138" s="26" t="s">
        <v>13</v>
      </c>
      <c r="U138" s="26" t="str">
        <f ca="1">IF(Table1[[#This Row],[Auction Date]]&gt;=TODAY(), "Available", "Not Available")</f>
        <v>Not Available</v>
      </c>
      <c r="V138" s="8">
        <v>0</v>
      </c>
      <c r="W138" s="29">
        <v>764.15</v>
      </c>
      <c r="X138" s="31">
        <f>Table1[[#This Row],[Due Amount]]*100000</f>
        <v>76415000</v>
      </c>
      <c r="Y138" s="29">
        <v>29.52</v>
      </c>
      <c r="Z138" s="31">
        <f>Table1[[#This Row],[Reserve Price]]*100000</f>
        <v>2952000</v>
      </c>
      <c r="AA138" s="18">
        <v>44981</v>
      </c>
      <c r="AB138" s="7" t="s">
        <v>645</v>
      </c>
      <c r="AC138" s="11" t="str">
        <f>VLOOKUP(Table1[[#This Row],[Authorised Person]],branch!C:D,2,0)</f>
        <v>817-158-9938</v>
      </c>
      <c r="AD138" s="7">
        <v>20</v>
      </c>
      <c r="AE138" s="12">
        <v>44970</v>
      </c>
      <c r="AF138" s="7"/>
      <c r="AG138" s="3"/>
    </row>
    <row r="139" spans="1:33" ht="45">
      <c r="A139" s="7"/>
      <c r="B139" s="7"/>
      <c r="C139" s="7"/>
      <c r="D139" s="8">
        <v>138</v>
      </c>
      <c r="E139" s="7" t="s">
        <v>660</v>
      </c>
      <c r="F139" s="40" t="s">
        <v>1530</v>
      </c>
      <c r="G139" s="7" t="s">
        <v>1382</v>
      </c>
      <c r="H139" s="21" t="s">
        <v>12</v>
      </c>
      <c r="I139" s="8" t="str">
        <f>IF(Table1[[#This Row],[Branch]]="","",VLOOKUP(Table1[[#This Row],[Branch]],branch!G:H,2,0))</f>
        <v>050210</v>
      </c>
      <c r="J139" s="9" t="str">
        <f>Table1[[#This Row],[Branch]]&amp;IF(Table1[[#This Row],[Branch Code]]="",""," ("&amp;Table1[[#This Row],[Branch Code]]&amp;")")</f>
        <v>New Delhi-Overseas Panchkuian Road (050210)</v>
      </c>
      <c r="K139" s="58" t="s">
        <v>865</v>
      </c>
      <c r="L139" s="56" t="s">
        <v>736</v>
      </c>
      <c r="M139" s="61" t="s">
        <v>737</v>
      </c>
      <c r="N139" s="5" t="s">
        <v>400</v>
      </c>
      <c r="O139" s="23" t="s">
        <v>553</v>
      </c>
      <c r="P139" s="23" t="s">
        <v>358</v>
      </c>
      <c r="Q139" s="4" t="s">
        <v>26</v>
      </c>
      <c r="R139" s="23" t="s">
        <v>27</v>
      </c>
      <c r="S139" s="8" t="s">
        <v>205</v>
      </c>
      <c r="T139" s="26" t="s">
        <v>13</v>
      </c>
      <c r="U139" s="4" t="str">
        <f ca="1">IF(Table1[[#This Row],[Auction Date]]&gt;=TODAY(), "Available", "Not Available")</f>
        <v>Not Available</v>
      </c>
      <c r="V139" s="8">
        <v>0</v>
      </c>
      <c r="W139" s="8">
        <v>764.15</v>
      </c>
      <c r="X139" s="9">
        <f>Table1[[#This Row],[Due Amount]]*100000</f>
        <v>76415000</v>
      </c>
      <c r="Y139" s="8">
        <v>33.659999999999997</v>
      </c>
      <c r="Z139" s="9">
        <f>Table1[[#This Row],[Reserve Price]]*100000</f>
        <v>3365999.9999999995</v>
      </c>
      <c r="AA139" s="18">
        <v>44981</v>
      </c>
      <c r="AB139" s="7" t="s">
        <v>645</v>
      </c>
      <c r="AC139" s="11" t="str">
        <f>VLOOKUP(Table1[[#This Row],[Authorised Person]],branch!C:D,2,0)</f>
        <v>817-158-9938</v>
      </c>
      <c r="AD139" s="7">
        <v>20</v>
      </c>
      <c r="AE139" s="12">
        <v>44970</v>
      </c>
      <c r="AF139" s="7"/>
      <c r="AG139" s="3"/>
    </row>
    <row r="140" spans="1:33" ht="45">
      <c r="A140" s="7"/>
      <c r="B140" s="7"/>
      <c r="C140" s="7"/>
      <c r="D140" s="8">
        <v>139</v>
      </c>
      <c r="E140" s="7" t="s">
        <v>661</v>
      </c>
      <c r="F140" s="40" t="s">
        <v>1530</v>
      </c>
      <c r="G140" s="7" t="s">
        <v>1382</v>
      </c>
      <c r="H140" s="21" t="s">
        <v>12</v>
      </c>
      <c r="I140" s="8" t="str">
        <f>IF(Table1[[#This Row],[Branch]]="","",VLOOKUP(Table1[[#This Row],[Branch]],branch!G:H,2,0))</f>
        <v>050210</v>
      </c>
      <c r="J140" s="9" t="str">
        <f>Table1[[#This Row],[Branch]]&amp;IF(Table1[[#This Row],[Branch Code]]="",""," ("&amp;Table1[[#This Row],[Branch Code]]&amp;")")</f>
        <v>New Delhi-Overseas Panchkuian Road (050210)</v>
      </c>
      <c r="K140" s="58" t="s">
        <v>865</v>
      </c>
      <c r="L140" s="56" t="s">
        <v>738</v>
      </c>
      <c r="M140" s="61" t="s">
        <v>739</v>
      </c>
      <c r="N140" s="5" t="s">
        <v>400</v>
      </c>
      <c r="O140" s="23" t="s">
        <v>2556</v>
      </c>
      <c r="P140" s="23" t="s">
        <v>358</v>
      </c>
      <c r="Q140" s="4" t="s">
        <v>26</v>
      </c>
      <c r="R140" s="23" t="s">
        <v>27</v>
      </c>
      <c r="S140" s="8" t="s">
        <v>205</v>
      </c>
      <c r="T140" s="26" t="s">
        <v>13</v>
      </c>
      <c r="U140" s="4" t="str">
        <f ca="1">IF(Table1[[#This Row],[Auction Date]]&gt;=TODAY(), "Available", "Not Available")</f>
        <v>Not Available</v>
      </c>
      <c r="V140" s="8">
        <v>0</v>
      </c>
      <c r="W140" s="8">
        <v>764.15</v>
      </c>
      <c r="X140" s="9">
        <f>Table1[[#This Row],[Due Amount]]*100000</f>
        <v>76415000</v>
      </c>
      <c r="Y140" s="8">
        <v>33.659999999999997</v>
      </c>
      <c r="Z140" s="9">
        <f>Table1[[#This Row],[Reserve Price]]*100000</f>
        <v>3365999.9999999995</v>
      </c>
      <c r="AA140" s="18">
        <v>44981</v>
      </c>
      <c r="AB140" s="7" t="s">
        <v>645</v>
      </c>
      <c r="AC140" s="11" t="str">
        <f>VLOOKUP(Table1[[#This Row],[Authorised Person]],branch!C:D,2,0)</f>
        <v>817-158-9938</v>
      </c>
      <c r="AD140" s="7">
        <v>20</v>
      </c>
      <c r="AE140" s="12">
        <v>44970</v>
      </c>
      <c r="AF140" s="7"/>
      <c r="AG140" s="3"/>
    </row>
    <row r="141" spans="1:33" ht="60">
      <c r="A141" s="7"/>
      <c r="B141" s="7"/>
      <c r="C141" s="7"/>
      <c r="D141" s="8">
        <v>140</v>
      </c>
      <c r="E141" s="7" t="s">
        <v>662</v>
      </c>
      <c r="F141" s="40" t="s">
        <v>1530</v>
      </c>
      <c r="G141" s="7" t="s">
        <v>1382</v>
      </c>
      <c r="H141" s="21" t="s">
        <v>12</v>
      </c>
      <c r="I141" s="8" t="str">
        <f>IF(Table1[[#This Row],[Branch]]="","",VLOOKUP(Table1[[#This Row],[Branch]],branch!G:H,2,0))</f>
        <v>050210</v>
      </c>
      <c r="J141" s="9" t="str">
        <f>Table1[[#This Row],[Branch]]&amp;IF(Table1[[#This Row],[Branch Code]]="",""," ("&amp;Table1[[#This Row],[Branch Code]]&amp;")")</f>
        <v>New Delhi-Overseas Panchkuian Road (050210)</v>
      </c>
      <c r="K141" s="58" t="s">
        <v>865</v>
      </c>
      <c r="L141" s="56" t="s">
        <v>740</v>
      </c>
      <c r="M141" s="61" t="s">
        <v>507</v>
      </c>
      <c r="N141" s="7" t="s">
        <v>1542</v>
      </c>
      <c r="O141" s="23" t="s">
        <v>170</v>
      </c>
      <c r="P141" s="23" t="s">
        <v>561</v>
      </c>
      <c r="Q141" s="4" t="s">
        <v>26</v>
      </c>
      <c r="R141" s="23" t="s">
        <v>27</v>
      </c>
      <c r="S141" s="15" t="s">
        <v>204</v>
      </c>
      <c r="T141" s="26" t="s">
        <v>13</v>
      </c>
      <c r="U141" s="4" t="str">
        <f ca="1">IF(Table1[[#This Row],[Auction Date]]&gt;=TODAY(), "Available", "Not Available")</f>
        <v>Not Available</v>
      </c>
      <c r="V141" s="8">
        <v>0</v>
      </c>
      <c r="W141" s="8">
        <v>764.15</v>
      </c>
      <c r="X141" s="9">
        <f>Table1[[#This Row],[Due Amount]]*100000</f>
        <v>76415000</v>
      </c>
      <c r="Y141" s="8">
        <v>84.15</v>
      </c>
      <c r="Z141" s="9">
        <f>Table1[[#This Row],[Reserve Price]]*100000</f>
        <v>8415000</v>
      </c>
      <c r="AA141" s="18">
        <v>44981</v>
      </c>
      <c r="AB141" s="7" t="s">
        <v>645</v>
      </c>
      <c r="AC141" s="11" t="str">
        <f>VLOOKUP(Table1[[#This Row],[Authorised Person]],branch!C:D,2,0)</f>
        <v>817-158-9938</v>
      </c>
      <c r="AD141" s="7">
        <v>20</v>
      </c>
      <c r="AE141" s="12">
        <v>44970</v>
      </c>
      <c r="AF141" s="7"/>
      <c r="AG141" s="3"/>
    </row>
    <row r="142" spans="1:33" ht="45">
      <c r="A142" s="7"/>
      <c r="B142" s="7"/>
      <c r="C142" s="7"/>
      <c r="D142" s="8">
        <v>141</v>
      </c>
      <c r="E142" s="7" t="s">
        <v>663</v>
      </c>
      <c r="F142" s="40" t="s">
        <v>1530</v>
      </c>
      <c r="G142" s="7" t="s">
        <v>1382</v>
      </c>
      <c r="H142" s="21" t="s">
        <v>12</v>
      </c>
      <c r="I142" s="8" t="str">
        <f>IF(Table1[[#This Row],[Branch]]="","",VLOOKUP(Table1[[#This Row],[Branch]],branch!G:H,2,0))</f>
        <v>050210</v>
      </c>
      <c r="J142" s="9" t="str">
        <f>Table1[[#This Row],[Branch]]&amp;IF(Table1[[#This Row],[Branch Code]]="",""," ("&amp;Table1[[#This Row],[Branch Code]]&amp;")")</f>
        <v>New Delhi-Overseas Panchkuian Road (050210)</v>
      </c>
      <c r="K142" s="58" t="s">
        <v>865</v>
      </c>
      <c r="L142" s="56" t="s">
        <v>741</v>
      </c>
      <c r="M142" s="61" t="s">
        <v>742</v>
      </c>
      <c r="N142" s="5" t="s">
        <v>400</v>
      </c>
      <c r="O142" s="23" t="s">
        <v>169</v>
      </c>
      <c r="P142" s="23" t="s">
        <v>357</v>
      </c>
      <c r="Q142" s="4" t="s">
        <v>26</v>
      </c>
      <c r="R142" s="23" t="s">
        <v>202</v>
      </c>
      <c r="S142" s="23" t="s">
        <v>203</v>
      </c>
      <c r="T142" s="26" t="s">
        <v>13</v>
      </c>
      <c r="U142" s="4" t="str">
        <f ca="1">IF(Table1[[#This Row],[Auction Date]]&gt;=TODAY(), "Available", "Not Available")</f>
        <v>Not Available</v>
      </c>
      <c r="V142" s="8">
        <v>0</v>
      </c>
      <c r="W142" s="8">
        <v>764.15</v>
      </c>
      <c r="X142" s="9">
        <f>Table1[[#This Row],[Due Amount]]*100000</f>
        <v>76415000</v>
      </c>
      <c r="Y142" s="8">
        <v>21.42</v>
      </c>
      <c r="Z142" s="9">
        <f>Table1[[#This Row],[Reserve Price]]*100000</f>
        <v>2142000</v>
      </c>
      <c r="AA142" s="18">
        <v>44981</v>
      </c>
      <c r="AB142" s="7" t="s">
        <v>645</v>
      </c>
      <c r="AC142" s="11" t="str">
        <f>VLOOKUP(Table1[[#This Row],[Authorised Person]],branch!C:D,2,0)</f>
        <v>817-158-9938</v>
      </c>
      <c r="AD142" s="7">
        <v>20</v>
      </c>
      <c r="AE142" s="12">
        <v>44970</v>
      </c>
      <c r="AF142" s="7"/>
      <c r="AG142" s="3"/>
    </row>
    <row r="143" spans="1:33" ht="150">
      <c r="A143" s="7"/>
      <c r="B143" s="7"/>
      <c r="C143" s="7"/>
      <c r="D143" s="8">
        <v>142</v>
      </c>
      <c r="E143" s="7" t="s">
        <v>664</v>
      </c>
      <c r="F143" s="40" t="s">
        <v>1530</v>
      </c>
      <c r="G143" s="7" t="s">
        <v>1382</v>
      </c>
      <c r="H143" s="21" t="s">
        <v>12</v>
      </c>
      <c r="I143" s="8" t="str">
        <f>IF(Table1[[#This Row],[Branch]]="","",VLOOKUP(Table1[[#This Row],[Branch]],branch!G:H,2,0))</f>
        <v>050210</v>
      </c>
      <c r="J143" s="9" t="str">
        <f>Table1[[#This Row],[Branch]]&amp;IF(Table1[[#This Row],[Branch Code]]="",""," ("&amp;Table1[[#This Row],[Branch Code]]&amp;")")</f>
        <v>New Delhi-Overseas Panchkuian Road (050210)</v>
      </c>
      <c r="K143" s="58" t="s">
        <v>865</v>
      </c>
      <c r="L143" s="56" t="s">
        <v>2557</v>
      </c>
      <c r="M143" s="61" t="s">
        <v>2558</v>
      </c>
      <c r="N143" s="7" t="s">
        <v>3855</v>
      </c>
      <c r="O143" s="23" t="s">
        <v>168</v>
      </c>
      <c r="P143" s="23" t="s">
        <v>2550</v>
      </c>
      <c r="Q143" s="4" t="s">
        <v>26</v>
      </c>
      <c r="R143" s="23" t="s">
        <v>200</v>
      </c>
      <c r="S143" s="23" t="s">
        <v>860</v>
      </c>
      <c r="T143" s="26" t="s">
        <v>13</v>
      </c>
      <c r="U143" s="4" t="str">
        <f ca="1">IF(Table1[[#This Row],[Auction Date]]&gt;=TODAY(), "Available", "Not Available")</f>
        <v>Not Available</v>
      </c>
      <c r="V143" s="8">
        <v>0</v>
      </c>
      <c r="W143" s="8">
        <v>764.15</v>
      </c>
      <c r="X143" s="9">
        <f>Table1[[#This Row],[Due Amount]]*100000</f>
        <v>76415000</v>
      </c>
      <c r="Y143" s="8">
        <v>437.96</v>
      </c>
      <c r="Z143" s="9">
        <f>Table1[[#This Row],[Reserve Price]]*100000</f>
        <v>43796000</v>
      </c>
      <c r="AA143" s="18">
        <v>44981</v>
      </c>
      <c r="AB143" s="7" t="s">
        <v>645</v>
      </c>
      <c r="AC143" s="11" t="str">
        <f>VLOOKUP(Table1[[#This Row],[Authorised Person]],branch!C:D,2,0)</f>
        <v>817-158-9938</v>
      </c>
      <c r="AD143" s="7">
        <v>20</v>
      </c>
      <c r="AE143" s="12">
        <v>44970</v>
      </c>
      <c r="AF143" s="7"/>
      <c r="AG143" s="3"/>
    </row>
    <row r="144" spans="1:33" ht="60">
      <c r="A144" s="7"/>
      <c r="B144" s="7"/>
      <c r="C144" s="7"/>
      <c r="D144" s="8">
        <v>143</v>
      </c>
      <c r="E144" s="7" t="s">
        <v>665</v>
      </c>
      <c r="F144" s="40" t="s">
        <v>1530</v>
      </c>
      <c r="G144" s="7" t="s">
        <v>1382</v>
      </c>
      <c r="H144" s="7" t="s">
        <v>790</v>
      </c>
      <c r="I144" s="8" t="str">
        <f>IF(Table1[[#This Row],[Branch]]="","",VLOOKUP(Table1[[#This Row],[Branch]],branch!G:H,2,0))</f>
        <v>398000</v>
      </c>
      <c r="J144" s="9" t="str">
        <f>Table1[[#This Row],[Branch]]&amp;IF(Table1[[#This Row],[Branch Code]]="",""," ("&amp;Table1[[#This Row],[Branch Code]]&amp;")")</f>
        <v>Anand Vihar, Delhi (398000)</v>
      </c>
      <c r="K144" s="56" t="s">
        <v>866</v>
      </c>
      <c r="L144" s="56" t="s">
        <v>743</v>
      </c>
      <c r="M144" s="61" t="s">
        <v>744</v>
      </c>
      <c r="N144" s="7" t="s">
        <v>1542</v>
      </c>
      <c r="O144" s="8" t="s">
        <v>396</v>
      </c>
      <c r="P144" s="23" t="s">
        <v>83</v>
      </c>
      <c r="Q144" s="4" t="s">
        <v>25</v>
      </c>
      <c r="R144" s="8" t="s">
        <v>859</v>
      </c>
      <c r="S144" s="15" t="s">
        <v>5246</v>
      </c>
      <c r="T144" s="26" t="s">
        <v>13</v>
      </c>
      <c r="U144" s="4" t="str">
        <f ca="1">IF(Table1[[#This Row],[Auction Date]]&gt;=TODAY(), "Available", "Not Available")</f>
        <v>Not Available</v>
      </c>
      <c r="V144" s="8">
        <v>0</v>
      </c>
      <c r="W144" s="8">
        <v>27.46</v>
      </c>
      <c r="X144" s="9">
        <f>Table1[[#This Row],[Due Amount]]*100000</f>
        <v>2746000</v>
      </c>
      <c r="Y144" s="8">
        <v>19</v>
      </c>
      <c r="Z144" s="9">
        <f>Table1[[#This Row],[Reserve Price]]*100000</f>
        <v>1900000</v>
      </c>
      <c r="AA144" s="18">
        <v>44981</v>
      </c>
      <c r="AB144" s="7" t="s">
        <v>645</v>
      </c>
      <c r="AC144" s="11" t="str">
        <f>VLOOKUP(Table1[[#This Row],[Authorised Person]],branch!C:D,2,0)</f>
        <v>817-158-9938</v>
      </c>
      <c r="AD144" s="7">
        <v>20</v>
      </c>
      <c r="AE144" s="12">
        <v>44970</v>
      </c>
      <c r="AF144" s="7"/>
      <c r="AG144" s="3"/>
    </row>
    <row r="145" spans="1:33" ht="45">
      <c r="A145" s="7"/>
      <c r="B145" s="7"/>
      <c r="C145" s="7"/>
      <c r="D145" s="8">
        <v>144</v>
      </c>
      <c r="E145" s="7" t="s">
        <v>666</v>
      </c>
      <c r="F145" s="40" t="s">
        <v>1530</v>
      </c>
      <c r="G145" s="7" t="s">
        <v>1382</v>
      </c>
      <c r="H145" s="7" t="s">
        <v>421</v>
      </c>
      <c r="I145" s="8">
        <f>IF(Table1[[#This Row],[Branch]]="","",VLOOKUP(Table1[[#This Row],[Branch]],branch!G:H,2,0))</f>
        <v>225600</v>
      </c>
      <c r="J145" s="9" t="str">
        <f>Table1[[#This Row],[Branch]]&amp;IF(Table1[[#This Row],[Branch Code]]="",""," ("&amp;Table1[[#This Row],[Branch Code]]&amp;")")</f>
        <v>Yamuna vihar, Delhi (225600)</v>
      </c>
      <c r="K145" s="56" t="s">
        <v>102</v>
      </c>
      <c r="L145" s="56" t="s">
        <v>745</v>
      </c>
      <c r="M145" s="61" t="s">
        <v>746</v>
      </c>
      <c r="N145" s="7" t="s">
        <v>1542</v>
      </c>
      <c r="O145" s="23" t="s">
        <v>2559</v>
      </c>
      <c r="P145" s="23" t="s">
        <v>111</v>
      </c>
      <c r="Q145" s="4" t="s">
        <v>26</v>
      </c>
      <c r="R145" s="23" t="s">
        <v>27</v>
      </c>
      <c r="S145" s="15" t="s">
        <v>127</v>
      </c>
      <c r="T145" s="4" t="s">
        <v>19</v>
      </c>
      <c r="U145" s="4" t="str">
        <f ca="1">IF(Table1[[#This Row],[Auction Date]]&gt;=TODAY(), "Available", "Not Available")</f>
        <v>Not Available</v>
      </c>
      <c r="V145" s="8">
        <v>0</v>
      </c>
      <c r="W145" s="8">
        <v>12.82</v>
      </c>
      <c r="X145" s="9">
        <f>Table1[[#This Row],[Due Amount]]*100000</f>
        <v>1282000</v>
      </c>
      <c r="Y145" s="8">
        <v>8.1</v>
      </c>
      <c r="Z145" s="9">
        <f>Table1[[#This Row],[Reserve Price]]*100000</f>
        <v>810000</v>
      </c>
      <c r="AA145" s="18">
        <v>44981</v>
      </c>
      <c r="AB145" s="7" t="s">
        <v>20</v>
      </c>
      <c r="AC145" s="11" t="str">
        <f>VLOOKUP(Table1[[#This Row],[Authorised Person]],branch!C:D,2,0)</f>
        <v>992-362-5036</v>
      </c>
      <c r="AD145" s="7">
        <v>20</v>
      </c>
      <c r="AE145" s="12">
        <v>44970</v>
      </c>
      <c r="AF145" s="7"/>
      <c r="AG145" s="3"/>
    </row>
    <row r="146" spans="1:33" ht="75">
      <c r="A146" s="7"/>
      <c r="B146" s="7"/>
      <c r="C146" s="7"/>
      <c r="D146" s="8">
        <v>145</v>
      </c>
      <c r="E146" s="7" t="s">
        <v>687</v>
      </c>
      <c r="F146" s="40" t="s">
        <v>1530</v>
      </c>
      <c r="G146" s="7" t="s">
        <v>1382</v>
      </c>
      <c r="H146" s="7" t="s">
        <v>792</v>
      </c>
      <c r="I146" s="8">
        <f>IF(Table1[[#This Row],[Branch]]="","",VLOOKUP(Table1[[#This Row],[Branch]],branch!G:H,2,0))</f>
        <v>440800</v>
      </c>
      <c r="J146" s="9" t="str">
        <f>Table1[[#This Row],[Branch]]&amp;IF(Table1[[#This Row],[Branch Code]]="",""," ("&amp;Table1[[#This Row],[Branch Code]]&amp;")")</f>
        <v>Mayur Vihar Phase 2, Delhi (440800)</v>
      </c>
      <c r="K146" s="56" t="s">
        <v>129</v>
      </c>
      <c r="L146" s="56" t="s">
        <v>2560</v>
      </c>
      <c r="M146" s="61" t="s">
        <v>2561</v>
      </c>
      <c r="N146" s="7" t="s">
        <v>1542</v>
      </c>
      <c r="O146" s="23" t="s">
        <v>129</v>
      </c>
      <c r="P146" s="23" t="s">
        <v>867</v>
      </c>
      <c r="Q146" s="4" t="s">
        <v>26</v>
      </c>
      <c r="R146" s="23" t="s">
        <v>27</v>
      </c>
      <c r="S146" s="102" t="s">
        <v>208</v>
      </c>
      <c r="T146" s="4" t="s">
        <v>13</v>
      </c>
      <c r="U146" s="4" t="str">
        <f ca="1">IF(Table1[[#This Row],[Auction Date]]&gt;=TODAY(), "Available", "Not Available")</f>
        <v>Not Available</v>
      </c>
      <c r="V146" s="8">
        <v>0</v>
      </c>
      <c r="W146" s="8">
        <v>50.19</v>
      </c>
      <c r="X146" s="9">
        <f>Table1[[#This Row],[Due Amount]]*100000</f>
        <v>5019000</v>
      </c>
      <c r="Y146" s="8">
        <v>73.8</v>
      </c>
      <c r="Z146" s="9">
        <f>Table1[[#This Row],[Reserve Price]]*100000</f>
        <v>7380000</v>
      </c>
      <c r="AA146" s="18">
        <v>44981</v>
      </c>
      <c r="AB146" s="7" t="s">
        <v>34</v>
      </c>
      <c r="AC146" s="11" t="str">
        <f>VLOOKUP(Table1[[#This Row],[Authorised Person]],branch!C:D,2,0)</f>
        <v>936-816-2196</v>
      </c>
      <c r="AD146" s="7">
        <v>21</v>
      </c>
      <c r="AE146" s="12">
        <v>44970</v>
      </c>
      <c r="AF146" s="7"/>
      <c r="AG146" s="3"/>
    </row>
    <row r="147" spans="1:33" ht="30">
      <c r="A147" s="7"/>
      <c r="B147" s="7"/>
      <c r="C147" s="7"/>
      <c r="D147" s="8">
        <v>146</v>
      </c>
      <c r="E147" s="7" t="s">
        <v>679</v>
      </c>
      <c r="F147" s="40" t="s">
        <v>1530</v>
      </c>
      <c r="G147" s="7" t="s">
        <v>1382</v>
      </c>
      <c r="H147" s="7" t="s">
        <v>1050</v>
      </c>
      <c r="I147" s="8" t="str">
        <f>IF(Table1[[#This Row],[Branch]]="","",VLOOKUP(Table1[[#This Row],[Branch]],branch!G:H,2,0))</f>
        <v>012000</v>
      </c>
      <c r="J147" s="9" t="str">
        <f>Table1[[#This Row],[Branch]]&amp;IF(Table1[[#This Row],[Branch Code]]="",""," ("&amp;Table1[[#This Row],[Branch Code]]&amp;")")</f>
        <v>Gurudwara Road, Delhi (012000)</v>
      </c>
      <c r="K147" s="56" t="s">
        <v>868</v>
      </c>
      <c r="L147" s="56" t="s">
        <v>747</v>
      </c>
      <c r="M147" s="61" t="s">
        <v>748</v>
      </c>
      <c r="N147" s="7" t="s">
        <v>1542</v>
      </c>
      <c r="O147" s="23" t="s">
        <v>1555</v>
      </c>
      <c r="P147" s="23" t="s">
        <v>671</v>
      </c>
      <c r="Q147" s="4" t="s">
        <v>25</v>
      </c>
      <c r="R147" s="23" t="s">
        <v>608</v>
      </c>
      <c r="S147" s="23" t="s">
        <v>861</v>
      </c>
      <c r="T147" s="4" t="s">
        <v>19</v>
      </c>
      <c r="U147" s="4" t="str">
        <f ca="1">IF(Table1[[#This Row],[Auction Date]]&gt;=TODAY(), "Available", "Not Available")</f>
        <v>Not Available</v>
      </c>
      <c r="V147" s="8">
        <v>0</v>
      </c>
      <c r="W147" s="8">
        <v>15.18</v>
      </c>
      <c r="X147" s="9">
        <f>Table1[[#This Row],[Due Amount]]*100000</f>
        <v>1518000</v>
      </c>
      <c r="Y147" s="8">
        <v>74.930000000000007</v>
      </c>
      <c r="Z147" s="9">
        <f>Table1[[#This Row],[Reserve Price]]*100000</f>
        <v>7493000.0000000009</v>
      </c>
      <c r="AA147" s="18">
        <v>44981</v>
      </c>
      <c r="AB147" s="7" t="s">
        <v>20</v>
      </c>
      <c r="AC147" s="11" t="str">
        <f>VLOOKUP(Table1[[#This Row],[Authorised Person]],branch!C:D,2,0)</f>
        <v>992-362-5036</v>
      </c>
      <c r="AD147" s="7">
        <v>21</v>
      </c>
      <c r="AE147" s="12">
        <v>44970</v>
      </c>
      <c r="AF147" s="7"/>
      <c r="AG147" s="3"/>
    </row>
    <row r="148" spans="1:33" ht="45">
      <c r="A148" s="7"/>
      <c r="B148" s="7"/>
      <c r="C148" s="7"/>
      <c r="D148" s="8">
        <v>147</v>
      </c>
      <c r="E148" s="7" t="s">
        <v>680</v>
      </c>
      <c r="F148" s="40" t="s">
        <v>1530</v>
      </c>
      <c r="G148" s="7" t="s">
        <v>1382</v>
      </c>
      <c r="H148" s="7" t="s">
        <v>1050</v>
      </c>
      <c r="I148" s="8" t="str">
        <f>IF(Table1[[#This Row],[Branch]]="","",VLOOKUP(Table1[[#This Row],[Branch]],branch!G:H,2,0))</f>
        <v>012000</v>
      </c>
      <c r="J148" s="9" t="str">
        <f>Table1[[#This Row],[Branch]]&amp;IF(Table1[[#This Row],[Branch Code]]="",""," ("&amp;Table1[[#This Row],[Branch Code]]&amp;")")</f>
        <v>Gurudwara Road, Delhi (012000)</v>
      </c>
      <c r="K148" s="56" t="s">
        <v>869</v>
      </c>
      <c r="L148" s="56" t="s">
        <v>678</v>
      </c>
      <c r="M148" s="61" t="s">
        <v>749</v>
      </c>
      <c r="N148" s="5" t="s">
        <v>400</v>
      </c>
      <c r="O148" s="23" t="s">
        <v>2562</v>
      </c>
      <c r="P148" s="23" t="s">
        <v>870</v>
      </c>
      <c r="Q148" s="41" t="s">
        <v>42</v>
      </c>
      <c r="R148" s="23" t="s">
        <v>862</v>
      </c>
      <c r="S148" s="23" t="s">
        <v>668</v>
      </c>
      <c r="T148" s="4" t="s">
        <v>19</v>
      </c>
      <c r="U148" s="4" t="str">
        <f ca="1">IF(Table1[[#This Row],[Auction Date]]&gt;=TODAY(), "Available", "Not Available")</f>
        <v>Not Available</v>
      </c>
      <c r="V148" s="8">
        <v>0</v>
      </c>
      <c r="W148" s="8">
        <v>417.74</v>
      </c>
      <c r="X148" s="9">
        <f>Table1[[#This Row],[Due Amount]]*100000</f>
        <v>41774000</v>
      </c>
      <c r="Y148" s="8">
        <v>129.97</v>
      </c>
      <c r="Z148" s="9">
        <f>Table1[[#This Row],[Reserve Price]]*100000</f>
        <v>12997000</v>
      </c>
      <c r="AA148" s="18">
        <v>44981</v>
      </c>
      <c r="AB148" s="7" t="s">
        <v>20</v>
      </c>
      <c r="AC148" s="11" t="str">
        <f>VLOOKUP(Table1[[#This Row],[Authorised Person]],branch!C:D,2,0)</f>
        <v>992-362-5036</v>
      </c>
      <c r="AD148" s="7">
        <v>21</v>
      </c>
      <c r="AE148" s="12">
        <v>44970</v>
      </c>
      <c r="AF148" s="7"/>
      <c r="AG148" s="3"/>
    </row>
    <row r="149" spans="1:33" ht="45">
      <c r="A149" s="7"/>
      <c r="B149" s="7"/>
      <c r="C149" s="7"/>
      <c r="D149" s="8">
        <v>148</v>
      </c>
      <c r="E149" s="7" t="s">
        <v>686</v>
      </c>
      <c r="F149" s="40" t="s">
        <v>1530</v>
      </c>
      <c r="G149" s="7" t="s">
        <v>1382</v>
      </c>
      <c r="H149" s="21" t="s">
        <v>794</v>
      </c>
      <c r="I149" s="8" t="str">
        <f>IF(Table1[[#This Row],[Branch]]="","",VLOOKUP(Table1[[#This Row],[Branch]],branch!G:H,2,0))</f>
        <v>011400</v>
      </c>
      <c r="J149" s="9" t="str">
        <f>Table1[[#This Row],[Branch]]&amp;IF(Table1[[#This Row],[Branch Code]]="",""," ("&amp;Table1[[#This Row],[Branch Code]]&amp;")")</f>
        <v>Chawri Bazar, Delhi (011400)</v>
      </c>
      <c r="K149" s="56" t="s">
        <v>871</v>
      </c>
      <c r="L149" s="56" t="s">
        <v>750</v>
      </c>
      <c r="M149" s="61" t="s">
        <v>153</v>
      </c>
      <c r="N149" s="7" t="s">
        <v>3856</v>
      </c>
      <c r="O149" s="23" t="s">
        <v>186</v>
      </c>
      <c r="P149" s="23" t="s">
        <v>672</v>
      </c>
      <c r="Q149" s="4" t="s">
        <v>25</v>
      </c>
      <c r="R149" s="23" t="s">
        <v>677</v>
      </c>
      <c r="S149" s="23" t="s">
        <v>213</v>
      </c>
      <c r="T149" s="4" t="s">
        <v>19</v>
      </c>
      <c r="U149" s="4" t="str">
        <f ca="1">IF(Table1[[#This Row],[Auction Date]]&gt;=TODAY(), "Available", "Not Available")</f>
        <v>Not Available</v>
      </c>
      <c r="V149" s="8">
        <v>0</v>
      </c>
      <c r="W149" s="8">
        <v>12.92</v>
      </c>
      <c r="X149" s="9">
        <f>Table1[[#This Row],[Due Amount]]*100000</f>
        <v>1292000</v>
      </c>
      <c r="Y149" s="8">
        <v>15.27</v>
      </c>
      <c r="Z149" s="9">
        <f>Table1[[#This Row],[Reserve Price]]*100000</f>
        <v>1527000</v>
      </c>
      <c r="AA149" s="18">
        <v>44981</v>
      </c>
      <c r="AB149" s="7" t="s">
        <v>20</v>
      </c>
      <c r="AC149" s="11" t="str">
        <f>VLOOKUP(Table1[[#This Row],[Authorised Person]],branch!C:D,2,0)</f>
        <v>992-362-5036</v>
      </c>
      <c r="AD149" s="7">
        <v>21</v>
      </c>
      <c r="AE149" s="12">
        <v>44970</v>
      </c>
      <c r="AF149" s="7"/>
      <c r="AG149" s="3"/>
    </row>
    <row r="150" spans="1:33" ht="45">
      <c r="A150" s="7"/>
      <c r="B150" s="7"/>
      <c r="C150" s="7"/>
      <c r="D150" s="8">
        <v>149</v>
      </c>
      <c r="E150" s="7" t="s">
        <v>685</v>
      </c>
      <c r="F150" s="40" t="s">
        <v>1530</v>
      </c>
      <c r="G150" s="7" t="s">
        <v>1382</v>
      </c>
      <c r="H150" s="7" t="s">
        <v>1050</v>
      </c>
      <c r="I150" s="8" t="str">
        <f>IF(Table1[[#This Row],[Branch]]="","",VLOOKUP(Table1[[#This Row],[Branch]],branch!G:H,2,0))</f>
        <v>012000</v>
      </c>
      <c r="J150" s="9" t="str">
        <f>Table1[[#This Row],[Branch]]&amp;IF(Table1[[#This Row],[Branch Code]]="",""," ("&amp;Table1[[#This Row],[Branch Code]]&amp;")")</f>
        <v>Gurudwara Road, Delhi (012000)</v>
      </c>
      <c r="K150" s="56" t="s">
        <v>872</v>
      </c>
      <c r="L150" s="56" t="s">
        <v>751</v>
      </c>
      <c r="M150" s="61" t="s">
        <v>752</v>
      </c>
      <c r="N150" s="7" t="s">
        <v>1542</v>
      </c>
      <c r="O150" s="23" t="s">
        <v>753</v>
      </c>
      <c r="P150" s="23" t="s">
        <v>673</v>
      </c>
      <c r="Q150" s="4" t="s">
        <v>26</v>
      </c>
      <c r="R150" s="23" t="s">
        <v>27</v>
      </c>
      <c r="S150" s="8" t="s">
        <v>669</v>
      </c>
      <c r="T150" s="4" t="s">
        <v>13</v>
      </c>
      <c r="U150" s="4" t="str">
        <f ca="1">IF(Table1[[#This Row],[Auction Date]]&gt;=TODAY(), "Available", "Not Available")</f>
        <v>Not Available</v>
      </c>
      <c r="V150" s="8">
        <v>0</v>
      </c>
      <c r="W150" s="8">
        <v>33.630000000000003</v>
      </c>
      <c r="X150" s="9">
        <f>Table1[[#This Row],[Due Amount]]*100000</f>
        <v>3363000.0000000005</v>
      </c>
      <c r="Y150" s="8">
        <v>32.4</v>
      </c>
      <c r="Z150" s="9">
        <f>Table1[[#This Row],[Reserve Price]]*100000</f>
        <v>3240000</v>
      </c>
      <c r="AA150" s="18">
        <v>44981</v>
      </c>
      <c r="AB150" s="7" t="s">
        <v>20</v>
      </c>
      <c r="AC150" s="11" t="str">
        <f>VLOOKUP(Table1[[#This Row],[Authorised Person]],branch!C:D,2,0)</f>
        <v>992-362-5036</v>
      </c>
      <c r="AD150" s="7">
        <v>21</v>
      </c>
      <c r="AE150" s="12">
        <v>44970</v>
      </c>
      <c r="AF150" s="7"/>
      <c r="AG150" s="3"/>
    </row>
    <row r="151" spans="1:33" ht="30">
      <c r="A151" s="24"/>
      <c r="B151" s="24"/>
      <c r="C151" s="24"/>
      <c r="D151" s="8">
        <v>150</v>
      </c>
      <c r="E151" s="24" t="s">
        <v>681</v>
      </c>
      <c r="F151" s="40" t="s">
        <v>1530</v>
      </c>
      <c r="G151" s="7" t="s">
        <v>1382</v>
      </c>
      <c r="H151" s="30" t="s">
        <v>30</v>
      </c>
      <c r="I151" s="8" t="str">
        <f>IF(Table1[[#This Row],[Branch]]="","",VLOOKUP(Table1[[#This Row],[Branch]],branch!G:H,2,0))</f>
        <v>013000</v>
      </c>
      <c r="J151" s="31" t="str">
        <f>Table1[[#This Row],[Branch]]&amp;IF(Table1[[#This Row],[Branch Code]]="",""," ("&amp;Table1[[#This Row],[Branch Code]]&amp;")")</f>
        <v>Paharganj, Delhi (013000)</v>
      </c>
      <c r="K151" s="58" t="s">
        <v>538</v>
      </c>
      <c r="L151" s="58" t="s">
        <v>754</v>
      </c>
      <c r="M151" s="59" t="s">
        <v>70</v>
      </c>
      <c r="N151" s="7" t="s">
        <v>3856</v>
      </c>
      <c r="O151" s="25" t="s">
        <v>68</v>
      </c>
      <c r="P151" s="25" t="s">
        <v>674</v>
      </c>
      <c r="Q151" s="26" t="s">
        <v>25</v>
      </c>
      <c r="R151" s="25" t="s">
        <v>676</v>
      </c>
      <c r="S151" s="23" t="s">
        <v>47</v>
      </c>
      <c r="T151" s="26" t="s">
        <v>19</v>
      </c>
      <c r="U151" s="26" t="str">
        <f ca="1">IF(Table1[[#This Row],[Auction Date]]&gt;=TODAY(), "Available", "Not Available")</f>
        <v>Not Available</v>
      </c>
      <c r="V151" s="8">
        <v>0</v>
      </c>
      <c r="W151" s="29">
        <v>163.27000000000001</v>
      </c>
      <c r="X151" s="31">
        <f>Table1[[#This Row],[Due Amount]]*100000</f>
        <v>16327000.000000002</v>
      </c>
      <c r="Y151" s="29">
        <v>50.63</v>
      </c>
      <c r="Z151" s="31">
        <f>Table1[[#This Row],[Reserve Price]]*100000</f>
        <v>5063000</v>
      </c>
      <c r="AA151" s="18">
        <v>44981</v>
      </c>
      <c r="AB151" s="24" t="s">
        <v>645</v>
      </c>
      <c r="AC151" s="11" t="str">
        <f>VLOOKUP(Table1[[#This Row],[Authorised Person]],branch!C:D,2,0)</f>
        <v>817-158-9938</v>
      </c>
      <c r="AD151" s="24">
        <v>21</v>
      </c>
      <c r="AE151" s="12">
        <v>44970</v>
      </c>
      <c r="AF151" s="24"/>
      <c r="AG151" s="3"/>
    </row>
    <row r="152" spans="1:33" ht="45">
      <c r="A152" s="24"/>
      <c r="B152" s="24"/>
      <c r="C152" s="24"/>
      <c r="D152" s="8">
        <v>151</v>
      </c>
      <c r="E152" s="24" t="s">
        <v>684</v>
      </c>
      <c r="F152" s="40" t="s">
        <v>1530</v>
      </c>
      <c r="G152" s="7" t="s">
        <v>1382</v>
      </c>
      <c r="H152" s="30" t="s">
        <v>421</v>
      </c>
      <c r="I152" s="8">
        <f>IF(Table1[[#This Row],[Branch]]="","",VLOOKUP(Table1[[#This Row],[Branch]],branch!G:H,2,0))</f>
        <v>225600</v>
      </c>
      <c r="J152" s="31" t="str">
        <f>Table1[[#This Row],[Branch]]&amp;IF(Table1[[#This Row],[Branch Code]]="",""," ("&amp;Table1[[#This Row],[Branch Code]]&amp;")")</f>
        <v>Yamuna vihar, Delhi (225600)</v>
      </c>
      <c r="K152" s="58" t="s">
        <v>873</v>
      </c>
      <c r="L152" s="58" t="s">
        <v>755</v>
      </c>
      <c r="M152" s="59" t="s">
        <v>756</v>
      </c>
      <c r="N152" s="7" t="s">
        <v>1542</v>
      </c>
      <c r="O152" s="25" t="s">
        <v>2563</v>
      </c>
      <c r="P152" s="25" t="s">
        <v>874</v>
      </c>
      <c r="Q152" s="26" t="s">
        <v>26</v>
      </c>
      <c r="R152" s="25" t="s">
        <v>27</v>
      </c>
      <c r="S152" s="102" t="s">
        <v>208</v>
      </c>
      <c r="T152" s="26" t="s">
        <v>13</v>
      </c>
      <c r="U152" s="26" t="str">
        <f ca="1">IF(Table1[[#This Row],[Auction Date]]&gt;=TODAY(), "Available", "Not Available")</f>
        <v>Not Available</v>
      </c>
      <c r="V152" s="8">
        <v>0</v>
      </c>
      <c r="W152" s="29">
        <v>18.45</v>
      </c>
      <c r="X152" s="31">
        <f>Table1[[#This Row],[Due Amount]]*100000</f>
        <v>1845000</v>
      </c>
      <c r="Y152" s="29">
        <v>19.260000000000002</v>
      </c>
      <c r="Z152" s="31">
        <f>Table1[[#This Row],[Reserve Price]]*100000</f>
        <v>1926000.0000000002</v>
      </c>
      <c r="AA152" s="18">
        <v>44981</v>
      </c>
      <c r="AB152" s="24" t="s">
        <v>20</v>
      </c>
      <c r="AC152" s="11" t="str">
        <f>VLOOKUP(Table1[[#This Row],[Authorised Person]],branch!C:D,2,0)</f>
        <v>992-362-5036</v>
      </c>
      <c r="AD152" s="24">
        <v>21</v>
      </c>
      <c r="AE152" s="12">
        <v>44970</v>
      </c>
      <c r="AF152" s="24"/>
      <c r="AG152" s="3"/>
    </row>
    <row r="153" spans="1:33" ht="45">
      <c r="A153" s="24"/>
      <c r="B153" s="24"/>
      <c r="C153" s="24"/>
      <c r="D153" s="8">
        <v>152</v>
      </c>
      <c r="E153" s="24" t="s">
        <v>683</v>
      </c>
      <c r="F153" s="40" t="s">
        <v>1530</v>
      </c>
      <c r="G153" s="7" t="s">
        <v>1382</v>
      </c>
      <c r="H153" s="7" t="s">
        <v>800</v>
      </c>
      <c r="I153" s="8" t="str">
        <f>IF(Table1[[#This Row],[Branch]]="","",VLOOKUP(Table1[[#This Row],[Branch]],branch!G:H,2,0))</f>
        <v>076710</v>
      </c>
      <c r="J153" s="31" t="str">
        <f>Table1[[#This Row],[Branch]]&amp;IF(Table1[[#This Row],[Branch Code]]="",""," ("&amp;Table1[[#This Row],[Branch Code]]&amp;")")</f>
        <v>Surajmal vihar, Delhi (076710)</v>
      </c>
      <c r="K153" s="58" t="s">
        <v>875</v>
      </c>
      <c r="L153" s="58" t="s">
        <v>757</v>
      </c>
      <c r="M153" s="59" t="s">
        <v>766</v>
      </c>
      <c r="N153" s="7" t="s">
        <v>1542</v>
      </c>
      <c r="O153" s="25" t="s">
        <v>758</v>
      </c>
      <c r="P153" s="25" t="s">
        <v>112</v>
      </c>
      <c r="Q153" s="26" t="s">
        <v>26</v>
      </c>
      <c r="R153" s="25" t="s">
        <v>27</v>
      </c>
      <c r="S153" s="4" t="s">
        <v>219</v>
      </c>
      <c r="T153" s="26" t="s">
        <v>19</v>
      </c>
      <c r="U153" s="26" t="str">
        <f ca="1">IF(Table1[[#This Row],[Auction Date]]&gt;=TODAY(), "Available", "Not Available")</f>
        <v>Not Available</v>
      </c>
      <c r="V153" s="8">
        <v>0</v>
      </c>
      <c r="W153" s="29">
        <v>16.5</v>
      </c>
      <c r="X153" s="31">
        <f>Table1[[#This Row],[Due Amount]]*100000</f>
        <v>1650000</v>
      </c>
      <c r="Y153" s="29">
        <v>16.45</v>
      </c>
      <c r="Z153" s="31">
        <f>Table1[[#This Row],[Reserve Price]]*100000</f>
        <v>1645000</v>
      </c>
      <c r="AA153" s="18">
        <v>44981</v>
      </c>
      <c r="AB153" s="24" t="s">
        <v>20</v>
      </c>
      <c r="AC153" s="11" t="str">
        <f>VLOOKUP(Table1[[#This Row],[Authorised Person]],branch!C:D,2,0)</f>
        <v>992-362-5036</v>
      </c>
      <c r="AD153" s="24">
        <v>21</v>
      </c>
      <c r="AE153" s="12">
        <v>44970</v>
      </c>
      <c r="AF153" s="24"/>
      <c r="AG153" s="3"/>
    </row>
    <row r="154" spans="1:33" ht="60">
      <c r="A154" s="24"/>
      <c r="B154" s="24"/>
      <c r="C154" s="24"/>
      <c r="D154" s="8">
        <v>153</v>
      </c>
      <c r="E154" s="24" t="s">
        <v>682</v>
      </c>
      <c r="F154" s="40" t="s">
        <v>1530</v>
      </c>
      <c r="G154" s="7" t="s">
        <v>1382</v>
      </c>
      <c r="H154" s="40" t="s">
        <v>1366</v>
      </c>
      <c r="I154" s="8" t="str">
        <f>IF(Table1[[#This Row],[Branch]]="","",VLOOKUP(Table1[[#This Row],[Branch]],branch!G:H,2,0))</f>
        <v>064600</v>
      </c>
      <c r="J154" s="31" t="str">
        <f>Table1[[#This Row],[Branch]]&amp;IF(Table1[[#This Row],[Branch Code]]="",""," ("&amp;Table1[[#This Row],[Branch Code]]&amp;")")</f>
        <v>Krishna Nagar, Delhi (064600)</v>
      </c>
      <c r="K154" s="58" t="s">
        <v>876</v>
      </c>
      <c r="L154" s="58" t="s">
        <v>759</v>
      </c>
      <c r="M154" s="59" t="s">
        <v>2564</v>
      </c>
      <c r="N154" s="7" t="s">
        <v>1542</v>
      </c>
      <c r="O154" s="25" t="s">
        <v>760</v>
      </c>
      <c r="P154" s="25" t="s">
        <v>360</v>
      </c>
      <c r="Q154" s="26" t="s">
        <v>25</v>
      </c>
      <c r="R154" s="8" t="s">
        <v>859</v>
      </c>
      <c r="S154" s="15" t="s">
        <v>5246</v>
      </c>
      <c r="T154" s="26" t="s">
        <v>19</v>
      </c>
      <c r="U154" s="26" t="str">
        <f ca="1">IF(Table1[[#This Row],[Auction Date]]&gt;=TODAY(), "Available", "Not Available")</f>
        <v>Not Available</v>
      </c>
      <c r="V154" s="8">
        <v>0</v>
      </c>
      <c r="W154" s="29">
        <v>38.04</v>
      </c>
      <c r="X154" s="31">
        <f>Table1[[#This Row],[Due Amount]]*100000</f>
        <v>3804000</v>
      </c>
      <c r="Y154" s="29">
        <v>52.16</v>
      </c>
      <c r="Z154" s="31">
        <f>Table1[[#This Row],[Reserve Price]]*100000</f>
        <v>5216000</v>
      </c>
      <c r="AA154" s="18">
        <v>44981</v>
      </c>
      <c r="AB154" s="24" t="s">
        <v>20</v>
      </c>
      <c r="AC154" s="11" t="str">
        <f>VLOOKUP(Table1[[#This Row],[Authorised Person]],branch!C:D,2,0)</f>
        <v>992-362-5036</v>
      </c>
      <c r="AD154" s="24">
        <v>21</v>
      </c>
      <c r="AE154" s="12">
        <v>44970</v>
      </c>
      <c r="AF154" s="24"/>
      <c r="AG154" s="3"/>
    </row>
    <row r="155" spans="1:33" ht="45">
      <c r="A155" s="24"/>
      <c r="B155" s="24"/>
      <c r="C155" s="24"/>
      <c r="D155" s="8">
        <v>154</v>
      </c>
      <c r="E155" s="24" t="s">
        <v>688</v>
      </c>
      <c r="F155" s="40" t="s">
        <v>1530</v>
      </c>
      <c r="G155" s="7" t="s">
        <v>1382</v>
      </c>
      <c r="H155" s="30" t="s">
        <v>999</v>
      </c>
      <c r="I155" s="8">
        <f>IF(Table1[[#This Row],[Branch]]="","",VLOOKUP(Table1[[#This Row],[Branch]],branch!G:H,2,0))</f>
        <v>160300</v>
      </c>
      <c r="J155" s="31" t="str">
        <f>Table1[[#This Row],[Branch]]&amp;IF(Table1[[#This Row],[Branch Code]]="",""," ("&amp;Table1[[#This Row],[Branch Code]]&amp;")")</f>
        <v>Shakarpur, laxmi Nagar, Delhi (160300)</v>
      </c>
      <c r="K155" s="58" t="s">
        <v>877</v>
      </c>
      <c r="L155" s="58" t="s">
        <v>761</v>
      </c>
      <c r="M155" s="59" t="s">
        <v>762</v>
      </c>
      <c r="N155" s="28" t="s">
        <v>400</v>
      </c>
      <c r="O155" s="25" t="s">
        <v>763</v>
      </c>
      <c r="P155" s="25" t="s">
        <v>675</v>
      </c>
      <c r="Q155" s="26" t="s">
        <v>25</v>
      </c>
      <c r="R155" s="8" t="s">
        <v>859</v>
      </c>
      <c r="S155" s="25" t="s">
        <v>670</v>
      </c>
      <c r="T155" s="26" t="s">
        <v>13</v>
      </c>
      <c r="U155" s="26" t="str">
        <f ca="1">IF(Table1[[#This Row],[Auction Date]]&gt;=TODAY(), "Available", "Not Available")</f>
        <v>Not Available</v>
      </c>
      <c r="V155" s="8">
        <v>0</v>
      </c>
      <c r="W155" s="29">
        <v>43.93</v>
      </c>
      <c r="X155" s="31">
        <f>Table1[[#This Row],[Due Amount]]*100000</f>
        <v>4393000</v>
      </c>
      <c r="Y155" s="29">
        <v>92.7</v>
      </c>
      <c r="Z155" s="31">
        <f>Table1[[#This Row],[Reserve Price]]*100000</f>
        <v>9270000</v>
      </c>
      <c r="AA155" s="18">
        <v>44981</v>
      </c>
      <c r="AB155" s="24" t="s">
        <v>20</v>
      </c>
      <c r="AC155" s="11" t="str">
        <f>VLOOKUP(Table1[[#This Row],[Authorised Person]],branch!C:D,2,0)</f>
        <v>992-362-5036</v>
      </c>
      <c r="AD155" s="24">
        <v>21</v>
      </c>
      <c r="AE155" s="12">
        <v>44970</v>
      </c>
      <c r="AF155" s="24"/>
      <c r="AG155" s="3"/>
    </row>
    <row r="156" spans="1:33" ht="120">
      <c r="A156" s="24"/>
      <c r="B156" s="24"/>
      <c r="C156" s="24"/>
      <c r="D156" s="8">
        <v>155</v>
      </c>
      <c r="E156" s="24" t="s">
        <v>689</v>
      </c>
      <c r="F156" s="40" t="s">
        <v>1530</v>
      </c>
      <c r="G156" s="7" t="s">
        <v>1382</v>
      </c>
      <c r="H156" s="7" t="s">
        <v>792</v>
      </c>
      <c r="I156" s="8">
        <f>IF(Table1[[#This Row],[Branch]]="","",VLOOKUP(Table1[[#This Row],[Branch]],branch!G:H,2,0))</f>
        <v>440800</v>
      </c>
      <c r="J156" s="31" t="str">
        <f>Table1[[#This Row],[Branch]]&amp;IF(Table1[[#This Row],[Branch Code]]="",""," ("&amp;Table1[[#This Row],[Branch Code]]&amp;")")</f>
        <v>Mayur Vihar Phase 2, Delhi (440800)</v>
      </c>
      <c r="K156" s="58" t="s">
        <v>32</v>
      </c>
      <c r="L156" s="58" t="s">
        <v>764</v>
      </c>
      <c r="M156" s="59" t="s">
        <v>2565</v>
      </c>
      <c r="N156" s="7" t="s">
        <v>3856</v>
      </c>
      <c r="O156" s="25" t="s">
        <v>77</v>
      </c>
      <c r="P156" s="25" t="s">
        <v>267</v>
      </c>
      <c r="Q156" s="26" t="s">
        <v>25</v>
      </c>
      <c r="R156" s="25" t="s">
        <v>11</v>
      </c>
      <c r="S156" s="25" t="s">
        <v>670</v>
      </c>
      <c r="T156" s="26" t="s">
        <v>13</v>
      </c>
      <c r="U156" s="26" t="str">
        <f ca="1">IF(Table1[[#This Row],[Auction Date]]&gt;=TODAY(), "Available", "Not Available")</f>
        <v>Not Available</v>
      </c>
      <c r="V156" s="8">
        <v>0</v>
      </c>
      <c r="W156" s="29">
        <v>312.88</v>
      </c>
      <c r="X156" s="31">
        <f>Table1[[#This Row],[Due Amount]]*100000</f>
        <v>31288000</v>
      </c>
      <c r="Y156" s="29">
        <v>151.02000000000001</v>
      </c>
      <c r="Z156" s="31">
        <f>Table1[[#This Row],[Reserve Price]]*100000</f>
        <v>15102000.000000002</v>
      </c>
      <c r="AA156" s="18">
        <v>44981</v>
      </c>
      <c r="AB156" s="24" t="s">
        <v>34</v>
      </c>
      <c r="AC156" s="11" t="str">
        <f>VLOOKUP(Table1[[#This Row],[Authorised Person]],branch!C:D,2,0)</f>
        <v>936-816-2196</v>
      </c>
      <c r="AD156" s="24">
        <v>21</v>
      </c>
      <c r="AE156" s="12">
        <v>44970</v>
      </c>
      <c r="AF156" s="24"/>
      <c r="AG156" s="3"/>
    </row>
    <row r="157" spans="1:33" ht="75">
      <c r="A157" s="24"/>
      <c r="B157" s="24"/>
      <c r="C157" s="24"/>
      <c r="D157" s="8">
        <v>156</v>
      </c>
      <c r="E157" s="24" t="s">
        <v>690</v>
      </c>
      <c r="F157" s="40" t="s">
        <v>1530</v>
      </c>
      <c r="G157" s="7" t="s">
        <v>1382</v>
      </c>
      <c r="H157" s="7" t="s">
        <v>1050</v>
      </c>
      <c r="I157" s="8" t="str">
        <f>IF(Table1[[#This Row],[Branch]]="","",VLOOKUP(Table1[[#This Row],[Branch]],branch!G:H,2,0))</f>
        <v>012000</v>
      </c>
      <c r="J157" s="31" t="str">
        <f>Table1[[#This Row],[Branch]]&amp;IF(Table1[[#This Row],[Branch Code]]="",""," ("&amp;Table1[[#This Row],[Branch Code]]&amp;")")</f>
        <v>Gurudwara Road, Delhi (012000)</v>
      </c>
      <c r="K157" s="58" t="s">
        <v>528</v>
      </c>
      <c r="L157" s="58" t="s">
        <v>765</v>
      </c>
      <c r="M157" s="59" t="s">
        <v>2566</v>
      </c>
      <c r="N157" s="7" t="s">
        <v>1542</v>
      </c>
      <c r="O157" s="25" t="s">
        <v>183</v>
      </c>
      <c r="P157" s="25" t="s">
        <v>878</v>
      </c>
      <c r="Q157" s="26" t="s">
        <v>26</v>
      </c>
      <c r="R157" s="25" t="s">
        <v>27</v>
      </c>
      <c r="S157" s="29" t="s">
        <v>669</v>
      </c>
      <c r="T157" s="26" t="s">
        <v>13</v>
      </c>
      <c r="U157" s="26" t="str">
        <f ca="1">IF(Table1[[#This Row],[Auction Date]]&gt;=TODAY(), "Available", "Not Available")</f>
        <v>Not Available</v>
      </c>
      <c r="V157" s="8">
        <v>0</v>
      </c>
      <c r="W157" s="29">
        <v>61.63</v>
      </c>
      <c r="X157" s="31">
        <f>Table1[[#This Row],[Due Amount]]*100000</f>
        <v>6163000</v>
      </c>
      <c r="Y157" s="29">
        <v>78</v>
      </c>
      <c r="Z157" s="31">
        <f>Table1[[#This Row],[Reserve Price]]*100000</f>
        <v>7800000</v>
      </c>
      <c r="AA157" s="18">
        <v>44981</v>
      </c>
      <c r="AB157" s="24" t="s">
        <v>20</v>
      </c>
      <c r="AC157" s="11" t="str">
        <f>IF(Table1[[#This Row],[Authorised Person]]="","",VLOOKUP(Table1[[#This Row],[Authorised Person]],branch!C:D,2,0))</f>
        <v>992-362-5036</v>
      </c>
      <c r="AD157" s="24">
        <v>21</v>
      </c>
      <c r="AE157" s="12">
        <v>44970</v>
      </c>
      <c r="AF157" s="24"/>
      <c r="AG157" s="3"/>
    </row>
    <row r="158" spans="1:33" ht="60">
      <c r="A158" s="7"/>
      <c r="B158" s="7"/>
      <c r="C158" s="7"/>
      <c r="D158" s="8">
        <v>157</v>
      </c>
      <c r="E158" s="7" t="s">
        <v>845</v>
      </c>
      <c r="F158" s="40" t="s">
        <v>1530</v>
      </c>
      <c r="G158" s="7" t="s">
        <v>1382</v>
      </c>
      <c r="H158" s="7" t="s">
        <v>767</v>
      </c>
      <c r="I158" s="8" t="str">
        <f>IF(Table1[[#This Row],[Branch]]="","",VLOOKUP(Table1[[#This Row],[Branch]],branch!G:H,2,0))</f>
        <v>012600</v>
      </c>
      <c r="J158" s="9" t="str">
        <f>Table1[[#This Row],[Branch]]&amp;IF(Table1[[#This Row],[Branch Code]]="",""," ("&amp;Table1[[#This Row],[Branch Code]]&amp;")")</f>
        <v>Subzi Mandi, Delhi (012600)</v>
      </c>
      <c r="K158" s="56" t="s">
        <v>17</v>
      </c>
      <c r="L158" s="56" t="s">
        <v>879</v>
      </c>
      <c r="M158" s="57" t="s">
        <v>146</v>
      </c>
      <c r="N158" s="7" t="s">
        <v>3856</v>
      </c>
      <c r="O158" s="15" t="s">
        <v>185</v>
      </c>
      <c r="P158" s="23" t="s">
        <v>771</v>
      </c>
      <c r="Q158" s="4" t="s">
        <v>26</v>
      </c>
      <c r="R158" s="15" t="s">
        <v>27</v>
      </c>
      <c r="S158" s="29" t="s">
        <v>209</v>
      </c>
      <c r="T158" s="4" t="s">
        <v>19</v>
      </c>
      <c r="U158" s="4" t="str">
        <f ca="1">IF(Table1[[#This Row],[Auction Date]]&gt;=TODAY(), "Available", "Not Available")</f>
        <v>Not Available</v>
      </c>
      <c r="V158" s="8">
        <v>0</v>
      </c>
      <c r="W158" s="8">
        <v>263.72000000000003</v>
      </c>
      <c r="X158" s="9">
        <f>Table1[[#This Row],[Due Amount]]*100000</f>
        <v>26372000.000000004</v>
      </c>
      <c r="Y158" s="8">
        <v>203.27</v>
      </c>
      <c r="Z158" s="9">
        <f>Table1[[#This Row],[Reserve Price]]*100000</f>
        <v>20327000</v>
      </c>
      <c r="AA158" s="18">
        <v>44995</v>
      </c>
      <c r="AB158" s="7" t="s">
        <v>20</v>
      </c>
      <c r="AC158" s="11" t="str">
        <f>IF(Table1[[#This Row],[Authorised Person]]="","",VLOOKUP(Table1[[#This Row],[Authorised Person]],branch!C:D,2,0))</f>
        <v>992-362-5036</v>
      </c>
      <c r="AD158" s="7">
        <v>22</v>
      </c>
      <c r="AE158" s="12">
        <v>44971</v>
      </c>
      <c r="AF158" s="7"/>
      <c r="AG158" s="3"/>
    </row>
    <row r="159" spans="1:33" ht="30">
      <c r="A159" s="7"/>
      <c r="B159" s="7"/>
      <c r="C159" s="7"/>
      <c r="D159" s="8">
        <v>158</v>
      </c>
      <c r="E159" s="7" t="s">
        <v>778</v>
      </c>
      <c r="F159" s="40" t="s">
        <v>1530</v>
      </c>
      <c r="G159" s="7" t="s">
        <v>1382</v>
      </c>
      <c r="H159" s="21" t="s">
        <v>767</v>
      </c>
      <c r="I159" s="8" t="str">
        <f>IF(Table1[[#This Row],[Branch]]="","",VLOOKUP(Table1[[#This Row],[Branch]],branch!G:H,2,0))</f>
        <v>012600</v>
      </c>
      <c r="J159" s="9" t="str">
        <f>Table1[[#This Row],[Branch]]&amp;IF(Table1[[#This Row],[Branch Code]]="",""," ("&amp;Table1[[#This Row],[Branch Code]]&amp;")")</f>
        <v>Subzi Mandi, Delhi (012600)</v>
      </c>
      <c r="K159" s="56" t="s">
        <v>880</v>
      </c>
      <c r="L159" s="56" t="s">
        <v>881</v>
      </c>
      <c r="M159" s="57" t="s">
        <v>2485</v>
      </c>
      <c r="N159" s="7" t="s">
        <v>1542</v>
      </c>
      <c r="O159" s="15" t="s">
        <v>556</v>
      </c>
      <c r="P159" s="23" t="s">
        <v>362</v>
      </c>
      <c r="Q159" s="4" t="s">
        <v>25</v>
      </c>
      <c r="R159" s="8" t="s">
        <v>11</v>
      </c>
      <c r="S159" s="32" t="s">
        <v>210</v>
      </c>
      <c r="T159" s="4" t="s">
        <v>19</v>
      </c>
      <c r="U159" s="4" t="str">
        <f ca="1">IF(Table1[[#This Row],[Auction Date]]&gt;=TODAY(), "Available", "Not Available")</f>
        <v>Not Available</v>
      </c>
      <c r="V159" s="8">
        <v>0</v>
      </c>
      <c r="W159" s="8">
        <v>419.02</v>
      </c>
      <c r="X159" s="9">
        <f>Table1[[#This Row],[Due Amount]]*100000</f>
        <v>41902000</v>
      </c>
      <c r="Y159" s="8">
        <v>227.08</v>
      </c>
      <c r="Z159" s="9">
        <f>Table1[[#This Row],[Reserve Price]]*100000</f>
        <v>22708000</v>
      </c>
      <c r="AA159" s="18">
        <v>44995</v>
      </c>
      <c r="AB159" s="7" t="s">
        <v>20</v>
      </c>
      <c r="AC159" s="11" t="str">
        <f>IF(Table1[[#This Row],[Authorised Person]]="","",VLOOKUP(Table1[[#This Row],[Authorised Person]],branch!C:D,2,0))</f>
        <v>992-362-5036</v>
      </c>
      <c r="AD159" s="7">
        <v>22</v>
      </c>
      <c r="AE159" s="12">
        <v>44971</v>
      </c>
      <c r="AF159" s="7"/>
      <c r="AG159" s="3"/>
    </row>
    <row r="160" spans="1:33" ht="120">
      <c r="A160" s="7"/>
      <c r="B160" s="7"/>
      <c r="C160" s="7"/>
      <c r="D160" s="8">
        <v>159</v>
      </c>
      <c r="E160" s="7" t="s">
        <v>779</v>
      </c>
      <c r="F160" s="40" t="s">
        <v>1530</v>
      </c>
      <c r="G160" s="7" t="s">
        <v>1382</v>
      </c>
      <c r="H160" s="21" t="s">
        <v>788</v>
      </c>
      <c r="I160" s="8">
        <f>IF(Table1[[#This Row],[Branch]]="","",VLOOKUP(Table1[[#This Row],[Branch]],branch!G:H,2,0))</f>
        <v>151800</v>
      </c>
      <c r="J160" s="9" t="str">
        <f>Table1[[#This Row],[Branch]]&amp;IF(Table1[[#This Row],[Branch Code]]="",""," ("&amp;Table1[[#This Row],[Branch Code]]&amp;")")</f>
        <v>Patparganj, Delhi (151800)</v>
      </c>
      <c r="K160" s="56" t="s">
        <v>529</v>
      </c>
      <c r="L160" s="56" t="s">
        <v>2025</v>
      </c>
      <c r="M160" s="62" t="s">
        <v>2567</v>
      </c>
      <c r="N160" s="5" t="s">
        <v>400</v>
      </c>
      <c r="O160" s="23" t="s">
        <v>166</v>
      </c>
      <c r="P160" s="23" t="s">
        <v>882</v>
      </c>
      <c r="Q160" s="4" t="s">
        <v>25</v>
      </c>
      <c r="R160" s="8" t="s">
        <v>859</v>
      </c>
      <c r="S160" s="32" t="s">
        <v>43</v>
      </c>
      <c r="T160" s="4" t="s">
        <v>13</v>
      </c>
      <c r="U160" s="4" t="str">
        <f ca="1">IF(Table1[[#This Row],[Auction Date]]&gt;=TODAY(), "Available", "Not Available")</f>
        <v>Not Available</v>
      </c>
      <c r="V160" s="8">
        <v>0</v>
      </c>
      <c r="W160" s="8">
        <v>25.14</v>
      </c>
      <c r="X160" s="9">
        <f>Table1[[#This Row],[Due Amount]]*100000</f>
        <v>2514000</v>
      </c>
      <c r="Y160" s="8">
        <v>28.14</v>
      </c>
      <c r="Z160" s="9">
        <f>Table1[[#This Row],[Reserve Price]]*100000</f>
        <v>2814000</v>
      </c>
      <c r="AA160" s="18">
        <v>44995</v>
      </c>
      <c r="AB160" s="7" t="s">
        <v>645</v>
      </c>
      <c r="AC160" s="11" t="str">
        <f>IF(Table1[[#This Row],[Authorised Person]]="","",VLOOKUP(Table1[[#This Row],[Authorised Person]],branch!C:D,2,0))</f>
        <v>817-158-9938</v>
      </c>
      <c r="AD160" s="7">
        <v>22</v>
      </c>
      <c r="AE160" s="12">
        <v>44971</v>
      </c>
      <c r="AF160" s="7"/>
      <c r="AG160" s="3"/>
    </row>
    <row r="161" spans="1:33" ht="30">
      <c r="A161" s="7"/>
      <c r="B161" s="7"/>
      <c r="C161" s="7"/>
      <c r="D161" s="8">
        <v>160</v>
      </c>
      <c r="E161" s="7" t="s">
        <v>783</v>
      </c>
      <c r="F161" s="40" t="s">
        <v>1530</v>
      </c>
      <c r="G161" s="7" t="s">
        <v>1382</v>
      </c>
      <c r="H161" s="21" t="s">
        <v>788</v>
      </c>
      <c r="I161" s="8">
        <f>IF(Table1[[#This Row],[Branch]]="","",VLOOKUP(Table1[[#This Row],[Branch]],branch!G:H,2,0))</f>
        <v>151800</v>
      </c>
      <c r="J161" s="9" t="str">
        <f>Table1[[#This Row],[Branch]]&amp;IF(Table1[[#This Row],[Branch Code]]="",""," ("&amp;Table1[[#This Row],[Branch Code]]&amp;")")</f>
        <v>Patparganj, Delhi (151800)</v>
      </c>
      <c r="K161" s="56" t="s">
        <v>883</v>
      </c>
      <c r="L161" s="56" t="s">
        <v>884</v>
      </c>
      <c r="M161" s="57" t="s">
        <v>885</v>
      </c>
      <c r="N161" s="5" t="s">
        <v>777</v>
      </c>
      <c r="O161" s="23" t="s">
        <v>886</v>
      </c>
      <c r="P161" s="23" t="s">
        <v>772</v>
      </c>
      <c r="Q161" s="4" t="s">
        <v>26</v>
      </c>
      <c r="R161" s="15" t="s">
        <v>27</v>
      </c>
      <c r="S161" s="32" t="s">
        <v>775</v>
      </c>
      <c r="T161" s="4" t="s">
        <v>13</v>
      </c>
      <c r="U161" s="4" t="str">
        <f ca="1">IF(Table1[[#This Row],[Auction Date]]&gt;=TODAY(), "Available", "Not Available")</f>
        <v>Not Available</v>
      </c>
      <c r="V161" s="8">
        <v>0</v>
      </c>
      <c r="W161" s="8">
        <v>263.85000000000002</v>
      </c>
      <c r="X161" s="9">
        <f>Table1[[#This Row],[Due Amount]]*100000</f>
        <v>26385000.000000004</v>
      </c>
      <c r="Y161" s="8">
        <v>273</v>
      </c>
      <c r="Z161" s="9">
        <f>Table1[[#This Row],[Reserve Price]]*100000</f>
        <v>27300000</v>
      </c>
      <c r="AA161" s="18">
        <v>44995</v>
      </c>
      <c r="AB161" s="7" t="s">
        <v>645</v>
      </c>
      <c r="AC161" s="11" t="str">
        <f>IF(Table1[[#This Row],[Authorised Person]]="","",VLOOKUP(Table1[[#This Row],[Authorised Person]],branch!C:D,2,0))</f>
        <v>817-158-9938</v>
      </c>
      <c r="AD161" s="7">
        <v>22</v>
      </c>
      <c r="AE161" s="12">
        <v>44971</v>
      </c>
      <c r="AF161" s="7"/>
      <c r="AG161" s="3"/>
    </row>
    <row r="162" spans="1:33" ht="45">
      <c r="A162" s="7"/>
      <c r="B162" s="7"/>
      <c r="C162" s="7"/>
      <c r="D162" s="8">
        <v>161</v>
      </c>
      <c r="E162" s="7" t="s">
        <v>780</v>
      </c>
      <c r="F162" s="40" t="s">
        <v>1530</v>
      </c>
      <c r="G162" s="7" t="s">
        <v>1382</v>
      </c>
      <c r="H162" s="21" t="s">
        <v>997</v>
      </c>
      <c r="I162" s="8">
        <f>IF(Table1[[#This Row],[Branch]]="","",VLOOKUP(Table1[[#This Row],[Branch]],branch!G:H,2,0))</f>
        <v>305800</v>
      </c>
      <c r="J162" s="9" t="str">
        <f>Table1[[#This Row],[Branch]]&amp;IF(Table1[[#This Row],[Branch Code]]="",""," ("&amp;Table1[[#This Row],[Branch Code]]&amp;")")</f>
        <v>Radhey Puri, Delhi (305800)</v>
      </c>
      <c r="K162" s="56" t="s">
        <v>887</v>
      </c>
      <c r="L162" s="56" t="s">
        <v>888</v>
      </c>
      <c r="M162" s="57" t="s">
        <v>889</v>
      </c>
      <c r="N162" s="5" t="s">
        <v>400</v>
      </c>
      <c r="O162" s="23" t="s">
        <v>548</v>
      </c>
      <c r="P162" s="23" t="s">
        <v>774</v>
      </c>
      <c r="Q162" s="4" t="s">
        <v>25</v>
      </c>
      <c r="R162" s="8" t="s">
        <v>859</v>
      </c>
      <c r="S162" s="32" t="s">
        <v>776</v>
      </c>
      <c r="T162" s="4" t="s">
        <v>19</v>
      </c>
      <c r="U162" s="4" t="str">
        <f ca="1">IF(Table1[[#This Row],[Auction Date]]&gt;=TODAY(), "Available", "Not Available")</f>
        <v>Not Available</v>
      </c>
      <c r="V162" s="8">
        <v>0</v>
      </c>
      <c r="W162" s="8">
        <v>315.95</v>
      </c>
      <c r="X162" s="9">
        <f>Table1[[#This Row],[Due Amount]]*100000</f>
        <v>31595000</v>
      </c>
      <c r="Y162" s="8">
        <v>144.19999999999999</v>
      </c>
      <c r="Z162" s="9">
        <f>Table1[[#This Row],[Reserve Price]]*100000</f>
        <v>14419999.999999998</v>
      </c>
      <c r="AA162" s="18">
        <v>44995</v>
      </c>
      <c r="AB162" s="7" t="s">
        <v>645</v>
      </c>
      <c r="AC162" s="11" t="str">
        <f>IF(Table1[[#This Row],[Authorised Person]]="","",VLOOKUP(Table1[[#This Row],[Authorised Person]],branch!C:D,2,0))</f>
        <v>817-158-9938</v>
      </c>
      <c r="AD162" s="7">
        <v>22</v>
      </c>
      <c r="AE162" s="12">
        <v>44971</v>
      </c>
      <c r="AF162" s="7"/>
      <c r="AG162" s="3"/>
    </row>
    <row r="163" spans="1:33" ht="45">
      <c r="A163" s="7"/>
      <c r="B163" s="7"/>
      <c r="C163" s="7"/>
      <c r="D163" s="8">
        <v>162</v>
      </c>
      <c r="E163" s="7" t="s">
        <v>781</v>
      </c>
      <c r="F163" s="40" t="s">
        <v>1530</v>
      </c>
      <c r="G163" s="7" t="s">
        <v>1382</v>
      </c>
      <c r="H163" s="21" t="s">
        <v>997</v>
      </c>
      <c r="I163" s="8">
        <f>IF(Table1[[#This Row],[Branch]]="","",VLOOKUP(Table1[[#This Row],[Branch]],branch!G:H,2,0))</f>
        <v>305800</v>
      </c>
      <c r="J163" s="9" t="str">
        <f>Table1[[#This Row],[Branch]]&amp;IF(Table1[[#This Row],[Branch Code]]="",""," ("&amp;Table1[[#This Row],[Branch Code]]&amp;")")</f>
        <v>Radhey Puri, Delhi (305800)</v>
      </c>
      <c r="K163" s="56" t="s">
        <v>887</v>
      </c>
      <c r="L163" s="56" t="s">
        <v>890</v>
      </c>
      <c r="M163" s="61" t="s">
        <v>2524</v>
      </c>
      <c r="N163" s="7" t="s">
        <v>1542</v>
      </c>
      <c r="O163" s="23" t="s">
        <v>891</v>
      </c>
      <c r="P163" s="23" t="s">
        <v>107</v>
      </c>
      <c r="Q163" s="4" t="s">
        <v>26</v>
      </c>
      <c r="R163" s="15" t="s">
        <v>27</v>
      </c>
      <c r="S163" s="32" t="s">
        <v>3817</v>
      </c>
      <c r="T163" s="4" t="s">
        <v>19</v>
      </c>
      <c r="U163" s="4" t="str">
        <f ca="1">IF(Table1[[#This Row],[Auction Date]]&gt;=TODAY(), "Available", "Not Available")</f>
        <v>Not Available</v>
      </c>
      <c r="V163" s="8">
        <v>0</v>
      </c>
      <c r="W163" s="8">
        <v>315.95</v>
      </c>
      <c r="X163" s="9">
        <f>Table1[[#This Row],[Due Amount]]*100000</f>
        <v>31595000</v>
      </c>
      <c r="Y163" s="8">
        <v>16.190000000000001</v>
      </c>
      <c r="Z163" s="9">
        <f>Table1[[#This Row],[Reserve Price]]*100000</f>
        <v>1619000.0000000002</v>
      </c>
      <c r="AA163" s="18">
        <v>44995</v>
      </c>
      <c r="AB163" s="7" t="s">
        <v>645</v>
      </c>
      <c r="AC163" s="11" t="str">
        <f>IF(Table1[[#This Row],[Authorised Person]]="","",VLOOKUP(Table1[[#This Row],[Authorised Person]],branch!C:D,2,0))</f>
        <v>817-158-9938</v>
      </c>
      <c r="AD163" s="7">
        <v>22</v>
      </c>
      <c r="AE163" s="12">
        <v>44971</v>
      </c>
      <c r="AF163" s="7"/>
      <c r="AG163" s="3"/>
    </row>
    <row r="164" spans="1:33" ht="45">
      <c r="A164" s="7"/>
      <c r="B164" s="7"/>
      <c r="C164" s="7"/>
      <c r="D164" s="8">
        <v>163</v>
      </c>
      <c r="E164" s="7" t="s">
        <v>782</v>
      </c>
      <c r="F164" s="40" t="s">
        <v>1530</v>
      </c>
      <c r="G164" s="7" t="s">
        <v>1382</v>
      </c>
      <c r="H164" s="7" t="s">
        <v>792</v>
      </c>
      <c r="I164" s="8">
        <f>IF(Table1[[#This Row],[Branch]]="","",VLOOKUP(Table1[[#This Row],[Branch]],branch!G:H,2,0))</f>
        <v>440800</v>
      </c>
      <c r="J164" s="9" t="str">
        <f>Table1[[#This Row],[Branch]]&amp;IF(Table1[[#This Row],[Branch Code]]="",""," ("&amp;Table1[[#This Row],[Branch Code]]&amp;")")</f>
        <v>Mayur Vihar Phase 2, Delhi (440800)</v>
      </c>
      <c r="K164" s="56" t="s">
        <v>33</v>
      </c>
      <c r="L164" s="56" t="s">
        <v>2026</v>
      </c>
      <c r="M164" s="61" t="s">
        <v>892</v>
      </c>
      <c r="N164" s="5" t="s">
        <v>400</v>
      </c>
      <c r="O164" s="23" t="s">
        <v>79</v>
      </c>
      <c r="P164" s="23" t="s">
        <v>773</v>
      </c>
      <c r="Q164" s="4" t="s">
        <v>25</v>
      </c>
      <c r="R164" s="15" t="s">
        <v>45</v>
      </c>
      <c r="S164" s="32" t="s">
        <v>855</v>
      </c>
      <c r="T164" s="4" t="s">
        <v>19</v>
      </c>
      <c r="U164" s="4" t="str">
        <f ca="1">IF(Table1[[#This Row],[Auction Date]]&gt;=TODAY(), "Available", "Not Available")</f>
        <v>Not Available</v>
      </c>
      <c r="V164" s="8">
        <v>0</v>
      </c>
      <c r="W164" s="8">
        <v>71.27</v>
      </c>
      <c r="X164" s="9">
        <f>Table1[[#This Row],[Due Amount]]*100000</f>
        <v>7127000</v>
      </c>
      <c r="Y164" s="8">
        <v>68.400000000000006</v>
      </c>
      <c r="Z164" s="9">
        <f>Table1[[#This Row],[Reserve Price]]*100000</f>
        <v>6840000.0000000009</v>
      </c>
      <c r="AA164" s="18">
        <v>44995</v>
      </c>
      <c r="AB164" s="7" t="s">
        <v>34</v>
      </c>
      <c r="AC164" s="11" t="str">
        <f>IF(Table1[[#This Row],[Authorised Person]]="","",VLOOKUP(Table1[[#This Row],[Authorised Person]],branch!C:D,2,0))</f>
        <v>936-816-2196</v>
      </c>
      <c r="AD164" s="7">
        <v>22</v>
      </c>
      <c r="AE164" s="12">
        <v>44971</v>
      </c>
      <c r="AF164" s="7"/>
      <c r="AG164" s="3"/>
    </row>
    <row r="165" spans="1:33" ht="30">
      <c r="A165" s="7"/>
      <c r="B165" s="7"/>
      <c r="C165" s="7"/>
      <c r="D165" s="8">
        <v>164</v>
      </c>
      <c r="E165" s="7" t="s">
        <v>784</v>
      </c>
      <c r="F165" s="40" t="s">
        <v>1530</v>
      </c>
      <c r="G165" s="7" t="s">
        <v>1382</v>
      </c>
      <c r="H165" s="7" t="s">
        <v>792</v>
      </c>
      <c r="I165" s="8">
        <f>IF(Table1[[#This Row],[Branch]]="","",VLOOKUP(Table1[[#This Row],[Branch]],branch!G:H,2,0))</f>
        <v>440800</v>
      </c>
      <c r="J165" s="9" t="str">
        <f>Table1[[#This Row],[Branch]]&amp;IF(Table1[[#This Row],[Branch Code]]="",""," ("&amp;Table1[[#This Row],[Branch Code]]&amp;")")</f>
        <v>Mayur Vihar Phase 2, Delhi (440800)</v>
      </c>
      <c r="K165" s="56" t="s">
        <v>33</v>
      </c>
      <c r="L165" s="56" t="s">
        <v>1174</v>
      </c>
      <c r="M165" s="61" t="s">
        <v>2499</v>
      </c>
      <c r="N165" s="5" t="s">
        <v>261</v>
      </c>
      <c r="O165" s="23" t="s">
        <v>182</v>
      </c>
      <c r="P165" s="23" t="s">
        <v>85</v>
      </c>
      <c r="Q165" s="4" t="s">
        <v>25</v>
      </c>
      <c r="R165" s="8" t="s">
        <v>11</v>
      </c>
      <c r="S165" s="32" t="s">
        <v>210</v>
      </c>
      <c r="T165" s="4" t="s">
        <v>19</v>
      </c>
      <c r="U165" s="4" t="str">
        <f ca="1">IF(Table1[[#This Row],[Auction Date]]&gt;=TODAY(), "Available", "Not Available")</f>
        <v>Not Available</v>
      </c>
      <c r="V165" s="8">
        <v>0</v>
      </c>
      <c r="W165" s="8">
        <v>501.59</v>
      </c>
      <c r="X165" s="9">
        <f>Table1[[#This Row],[Due Amount]]*100000</f>
        <v>50159000</v>
      </c>
      <c r="Y165" s="8">
        <v>281.88</v>
      </c>
      <c r="Z165" s="9">
        <f>Table1[[#This Row],[Reserve Price]]*100000</f>
        <v>28188000</v>
      </c>
      <c r="AA165" s="18">
        <v>44995</v>
      </c>
      <c r="AB165" s="7" t="s">
        <v>34</v>
      </c>
      <c r="AC165" s="11" t="str">
        <f>IF(Table1[[#This Row],[Authorised Person]]="","",VLOOKUP(Table1[[#This Row],[Authorised Person]],branch!C:D,2,0))</f>
        <v>936-816-2196</v>
      </c>
      <c r="AD165" s="7">
        <v>22</v>
      </c>
      <c r="AE165" s="12">
        <v>44971</v>
      </c>
      <c r="AF165" s="7"/>
      <c r="AG165" s="3"/>
    </row>
    <row r="166" spans="1:33" ht="75">
      <c r="A166" s="24"/>
      <c r="B166" s="24"/>
      <c r="C166" s="24"/>
      <c r="D166" s="8">
        <v>165</v>
      </c>
      <c r="E166" s="24" t="s">
        <v>785</v>
      </c>
      <c r="F166" s="40" t="s">
        <v>1530</v>
      </c>
      <c r="G166" s="7" t="s">
        <v>1382</v>
      </c>
      <c r="H166" s="30" t="s">
        <v>793</v>
      </c>
      <c r="I166" s="8" t="str">
        <f>IF(Table1[[#This Row],[Branch]]="","",VLOOKUP(Table1[[#This Row],[Branch]],branch!G:H,2,0))</f>
        <v>011500</v>
      </c>
      <c r="J166" s="31" t="str">
        <f>Table1[[#This Row],[Branch]]&amp;IF(Table1[[#This Row],[Branch Code]]="",""," ("&amp;Table1[[#This Row],[Branch Code]]&amp;")")</f>
        <v>Civil lines, Delhi (011500)</v>
      </c>
      <c r="K166" s="58" t="s">
        <v>894</v>
      </c>
      <c r="L166" s="58" t="s">
        <v>895</v>
      </c>
      <c r="M166" s="59" t="s">
        <v>147</v>
      </c>
      <c r="N166" s="7" t="s">
        <v>1542</v>
      </c>
      <c r="O166" s="25" t="s">
        <v>896</v>
      </c>
      <c r="P166" s="25" t="s">
        <v>268</v>
      </c>
      <c r="Q166" s="8" t="s">
        <v>3230</v>
      </c>
      <c r="R166" s="8" t="s">
        <v>52</v>
      </c>
      <c r="S166" s="32" t="s">
        <v>856</v>
      </c>
      <c r="T166" s="26" t="s">
        <v>13</v>
      </c>
      <c r="U166" s="26" t="str">
        <f ca="1">IF(Table1[[#This Row],[Auction Date]]&gt;=TODAY(), "Available", "Not Available")</f>
        <v>Not Available</v>
      </c>
      <c r="V166" s="8">
        <v>0</v>
      </c>
      <c r="W166" s="29">
        <v>950.06</v>
      </c>
      <c r="X166" s="31">
        <f>Table1[[#This Row],[Due Amount]]*100000</f>
        <v>95006000</v>
      </c>
      <c r="Y166" s="29">
        <v>35.299999999999997</v>
      </c>
      <c r="Z166" s="31">
        <f>Table1[[#This Row],[Reserve Price]]*100000</f>
        <v>3529999.9999999995</v>
      </c>
      <c r="AA166" s="18">
        <v>44995</v>
      </c>
      <c r="AB166" s="7" t="s">
        <v>34</v>
      </c>
      <c r="AC166" s="11" t="str">
        <f>IF(Table1[[#This Row],[Authorised Person]]="","",VLOOKUP(Table1[[#This Row],[Authorised Person]],branch!C:D,2,0))</f>
        <v>936-816-2196</v>
      </c>
      <c r="AD166" s="7">
        <v>22</v>
      </c>
      <c r="AE166" s="12">
        <v>44971</v>
      </c>
      <c r="AF166" s="7"/>
      <c r="AG166" s="3"/>
    </row>
    <row r="167" spans="1:33" ht="45">
      <c r="A167" s="24"/>
      <c r="B167" s="24"/>
      <c r="C167" s="24"/>
      <c r="D167" s="8">
        <v>166</v>
      </c>
      <c r="E167" s="24" t="s">
        <v>786</v>
      </c>
      <c r="F167" s="40" t="s">
        <v>1530</v>
      </c>
      <c r="G167" s="7" t="s">
        <v>1382</v>
      </c>
      <c r="H167" s="7" t="s">
        <v>792</v>
      </c>
      <c r="I167" s="8">
        <f>IF(Table1[[#This Row],[Branch]]="","",VLOOKUP(Table1[[#This Row],[Branch]],branch!G:H,2,0))</f>
        <v>440800</v>
      </c>
      <c r="J167" s="31" t="str">
        <f>Table1[[#This Row],[Branch]]&amp;IF(Table1[[#This Row],[Branch Code]]="",""," ("&amp;Table1[[#This Row],[Branch Code]]&amp;")")</f>
        <v>Mayur Vihar Phase 2, Delhi (440800)</v>
      </c>
      <c r="K167" s="58" t="s">
        <v>897</v>
      </c>
      <c r="L167" s="58" t="s">
        <v>898</v>
      </c>
      <c r="M167" s="59" t="s">
        <v>899</v>
      </c>
      <c r="N167" s="7" t="s">
        <v>1542</v>
      </c>
      <c r="O167" s="25" t="s">
        <v>551</v>
      </c>
      <c r="P167" s="25" t="s">
        <v>81</v>
      </c>
      <c r="Q167" s="26" t="s">
        <v>26</v>
      </c>
      <c r="R167" s="32" t="s">
        <v>27</v>
      </c>
      <c r="S167" s="29" t="s">
        <v>53</v>
      </c>
      <c r="T167" s="26" t="s">
        <v>13</v>
      </c>
      <c r="U167" s="26" t="str">
        <f ca="1">IF(Table1[[#This Row],[Auction Date]]&gt;=TODAY(), "Available", "Not Available")</f>
        <v>Not Available</v>
      </c>
      <c r="V167" s="8">
        <v>0</v>
      </c>
      <c r="W167" s="29">
        <v>12.61</v>
      </c>
      <c r="X167" s="31">
        <f>Table1[[#This Row],[Due Amount]]*100000</f>
        <v>1261000</v>
      </c>
      <c r="Y167" s="29">
        <v>15.29</v>
      </c>
      <c r="Z167" s="31">
        <f>Table1[[#This Row],[Reserve Price]]*100000</f>
        <v>1529000</v>
      </c>
      <c r="AA167" s="18">
        <v>44995</v>
      </c>
      <c r="AB167" s="7" t="s">
        <v>34</v>
      </c>
      <c r="AC167" s="11" t="str">
        <f>IF(Table1[[#This Row],[Authorised Person]]="","",VLOOKUP(Table1[[#This Row],[Authorised Person]],branch!C:D,2,0))</f>
        <v>936-816-2196</v>
      </c>
      <c r="AD167" s="7">
        <v>22</v>
      </c>
      <c r="AE167" s="12">
        <v>44971</v>
      </c>
      <c r="AF167" s="7"/>
      <c r="AG167" s="3"/>
    </row>
    <row r="168" spans="1:33" ht="45">
      <c r="A168" s="7"/>
      <c r="B168" s="7"/>
      <c r="C168" s="7"/>
      <c r="D168" s="8">
        <v>167</v>
      </c>
      <c r="E168" s="7" t="s">
        <v>815</v>
      </c>
      <c r="F168" s="40" t="s">
        <v>1530</v>
      </c>
      <c r="G168" s="7" t="s">
        <v>1382</v>
      </c>
      <c r="H168" s="40" t="s">
        <v>1369</v>
      </c>
      <c r="I168" s="8" t="str">
        <f>IF(Table1[[#This Row],[Branch]]="","",VLOOKUP(Table1[[#This Row],[Branch]],branch!G:H,2,0))</f>
        <v>084410</v>
      </c>
      <c r="J168" s="9" t="str">
        <f>Table1[[#This Row],[Branch]]&amp;IF(Table1[[#This Row],[Branch Code]]="",""," ("&amp;Table1[[#This Row],[Branch Code]]&amp;")")</f>
        <v>Vasundhara Enclave, Delhi (084410)</v>
      </c>
      <c r="K168" s="56" t="s">
        <v>900</v>
      </c>
      <c r="L168" s="56" t="s">
        <v>901</v>
      </c>
      <c r="M168" s="57" t="s">
        <v>2568</v>
      </c>
      <c r="N168" s="7" t="s">
        <v>1542</v>
      </c>
      <c r="O168" s="15" t="s">
        <v>902</v>
      </c>
      <c r="P168" s="15" t="s">
        <v>2569</v>
      </c>
      <c r="Q168" s="4" t="s">
        <v>25</v>
      </c>
      <c r="R168" s="8" t="s">
        <v>859</v>
      </c>
      <c r="S168" s="32" t="s">
        <v>810</v>
      </c>
      <c r="T168" s="4" t="s">
        <v>13</v>
      </c>
      <c r="U168" s="4" t="str">
        <f ca="1">IF(Table1[[#This Row],[Auction Date]]&gt;=TODAY(), "Available", "Not Available")</f>
        <v>Not Available</v>
      </c>
      <c r="V168" s="8">
        <v>0</v>
      </c>
      <c r="W168" s="8">
        <v>21.2</v>
      </c>
      <c r="X168" s="9">
        <f>Table1[[#This Row],[Due Amount]]*100000</f>
        <v>2120000</v>
      </c>
      <c r="Y168" s="8">
        <v>14</v>
      </c>
      <c r="Z168" s="9">
        <f>Table1[[#This Row],[Reserve Price]]*100000</f>
        <v>1400000</v>
      </c>
      <c r="AA168" s="18">
        <v>44971</v>
      </c>
      <c r="AB168" s="7" t="s">
        <v>645</v>
      </c>
      <c r="AC168" s="11" t="str">
        <f>IF(Table1[[#This Row],[Authorised Person]]="","",VLOOKUP(Table1[[#This Row],[Authorised Person]],branch!C:D,2,0))</f>
        <v>817-158-9938</v>
      </c>
      <c r="AD168" s="7">
        <v>23</v>
      </c>
      <c r="AE168" s="12">
        <v>44971</v>
      </c>
      <c r="AF168" s="7"/>
      <c r="AG168" s="3"/>
    </row>
    <row r="169" spans="1:33" ht="90">
      <c r="A169" s="7"/>
      <c r="B169" s="7"/>
      <c r="C169" s="7"/>
      <c r="D169" s="8">
        <v>168</v>
      </c>
      <c r="E169" s="7" t="s">
        <v>816</v>
      </c>
      <c r="F169" s="40" t="s">
        <v>1530</v>
      </c>
      <c r="G169" s="7" t="s">
        <v>1382</v>
      </c>
      <c r="H169" s="21" t="s">
        <v>767</v>
      </c>
      <c r="I169" s="8" t="str">
        <f>IF(Table1[[#This Row],[Branch]]="","",VLOOKUP(Table1[[#This Row],[Branch]],branch!G:H,2,0))</f>
        <v>012600</v>
      </c>
      <c r="J169" s="9" t="str">
        <f>Table1[[#This Row],[Branch]]&amp;IF(Table1[[#This Row],[Branch Code]]="",""," ("&amp;Table1[[#This Row],[Branch Code]]&amp;")")</f>
        <v>Subzi Mandi, Delhi (012600)</v>
      </c>
      <c r="K169" s="56" t="s">
        <v>2570</v>
      </c>
      <c r="L169" s="56" t="s">
        <v>903</v>
      </c>
      <c r="M169" s="57" t="s">
        <v>2571</v>
      </c>
      <c r="N169" s="7" t="s">
        <v>1542</v>
      </c>
      <c r="O169" s="15" t="s">
        <v>904</v>
      </c>
      <c r="P169" s="15" t="s">
        <v>360</v>
      </c>
      <c r="Q169" s="4" t="s">
        <v>25</v>
      </c>
      <c r="R169" s="8" t="s">
        <v>859</v>
      </c>
      <c r="S169" s="32" t="s">
        <v>221</v>
      </c>
      <c r="T169" s="4" t="s">
        <v>19</v>
      </c>
      <c r="U169" s="4" t="str">
        <f ca="1">IF(Table1[[#This Row],[Auction Date]]&gt;=TODAY(), "Available", "Not Available")</f>
        <v>Not Available</v>
      </c>
      <c r="V169" s="8">
        <v>0</v>
      </c>
      <c r="W169" s="8">
        <v>40.4</v>
      </c>
      <c r="X169" s="9">
        <f>Table1[[#This Row],[Due Amount]]*100000</f>
        <v>4040000</v>
      </c>
      <c r="Y169" s="8">
        <v>34.659999999999997</v>
      </c>
      <c r="Z169" s="9">
        <f>Table1[[#This Row],[Reserve Price]]*100000</f>
        <v>3465999.9999999995</v>
      </c>
      <c r="AA169" s="18">
        <v>44971</v>
      </c>
      <c r="AB169" s="7" t="s">
        <v>645</v>
      </c>
      <c r="AC169" s="11" t="str">
        <f>IF(Table1[[#This Row],[Authorised Person]]="","",VLOOKUP(Table1[[#This Row],[Authorised Person]],branch!C:D,2,0))</f>
        <v>817-158-9938</v>
      </c>
      <c r="AD169" s="7">
        <v>23</v>
      </c>
      <c r="AE169" s="12">
        <v>44971</v>
      </c>
      <c r="AF169" s="7"/>
      <c r="AG169" s="3"/>
    </row>
    <row r="170" spans="1:33" ht="75">
      <c r="A170" s="7"/>
      <c r="B170" s="7"/>
      <c r="C170" s="7"/>
      <c r="D170" s="8">
        <v>169</v>
      </c>
      <c r="E170" s="7" t="s">
        <v>817</v>
      </c>
      <c r="F170" s="40" t="s">
        <v>1530</v>
      </c>
      <c r="G170" s="7" t="s">
        <v>1382</v>
      </c>
      <c r="H170" s="21" t="s">
        <v>798</v>
      </c>
      <c r="I170" s="8" t="str">
        <f>IF(Table1[[#This Row],[Branch]]="","",VLOOKUP(Table1[[#This Row],[Branch]],branch!G:H,2,0))</f>
        <v>001210</v>
      </c>
      <c r="J170" s="9" t="str">
        <f>Table1[[#This Row],[Branch]]&amp;IF(Table1[[#This Row],[Branch Code]]="",""," ("&amp;Table1[[#This Row],[Branch Code]]&amp;")")</f>
        <v>Karol Bagh, New Delhi (001210)</v>
      </c>
      <c r="K170" s="56" t="s">
        <v>905</v>
      </c>
      <c r="L170" s="56" t="s">
        <v>906</v>
      </c>
      <c r="M170" s="57" t="s">
        <v>907</v>
      </c>
      <c r="N170" s="7" t="s">
        <v>3856</v>
      </c>
      <c r="O170" s="15" t="s">
        <v>2244</v>
      </c>
      <c r="P170" s="15" t="s">
        <v>801</v>
      </c>
      <c r="Q170" s="4" t="s">
        <v>26</v>
      </c>
      <c r="R170" s="15" t="s">
        <v>27</v>
      </c>
      <c r="S170" s="32" t="s">
        <v>3817</v>
      </c>
      <c r="T170" s="4" t="s">
        <v>13</v>
      </c>
      <c r="U170" s="4" t="str">
        <f ca="1">IF(Table1[[#This Row],[Auction Date]]&gt;=TODAY(), "Available", "Not Available")</f>
        <v>Not Available</v>
      </c>
      <c r="V170" s="8">
        <v>0</v>
      </c>
      <c r="W170" s="8">
        <v>505.05</v>
      </c>
      <c r="X170" s="9">
        <f>Table1[[#This Row],[Due Amount]]*100000</f>
        <v>50505000</v>
      </c>
      <c r="Y170" s="8">
        <v>28</v>
      </c>
      <c r="Z170" s="9">
        <f>Table1[[#This Row],[Reserve Price]]*100000</f>
        <v>2800000</v>
      </c>
      <c r="AA170" s="18">
        <v>44971</v>
      </c>
      <c r="AB170" s="7" t="s">
        <v>645</v>
      </c>
      <c r="AC170" s="11" t="str">
        <f>IF(Table1[[#This Row],[Authorised Person]]="","",VLOOKUP(Table1[[#This Row],[Authorised Person]],branch!C:D,2,0))</f>
        <v>817-158-9938</v>
      </c>
      <c r="AD170" s="7">
        <v>23</v>
      </c>
      <c r="AE170" s="12">
        <v>44971</v>
      </c>
      <c r="AF170" s="7"/>
      <c r="AG170" s="3"/>
    </row>
    <row r="171" spans="1:33" ht="30">
      <c r="A171" s="7"/>
      <c r="B171" s="7"/>
      <c r="C171" s="7"/>
      <c r="D171" s="8">
        <v>170</v>
      </c>
      <c r="E171" s="7" t="s">
        <v>818</v>
      </c>
      <c r="F171" s="40" t="s">
        <v>1530</v>
      </c>
      <c r="G171" s="7" t="s">
        <v>1382</v>
      </c>
      <c r="H171" s="21" t="s">
        <v>210</v>
      </c>
      <c r="I171" s="8">
        <f>IF(Table1[[#This Row],[Branch]]="","",VLOOKUP(Table1[[#This Row],[Branch]],branch!G:H,2,0))</f>
        <v>184910</v>
      </c>
      <c r="J171" s="9" t="str">
        <f>Table1[[#This Row],[Branch]]&amp;IF(Table1[[#This Row],[Branch Code]]="",""," ("&amp;Table1[[#This Row],[Branch Code]]&amp;")")</f>
        <v>Vivek Vihar (184910)</v>
      </c>
      <c r="K171" s="56" t="s">
        <v>908</v>
      </c>
      <c r="L171" s="56" t="s">
        <v>909</v>
      </c>
      <c r="M171" s="57" t="s">
        <v>910</v>
      </c>
      <c r="N171" s="7" t="s">
        <v>1542</v>
      </c>
      <c r="O171" s="15" t="s">
        <v>911</v>
      </c>
      <c r="P171" s="15" t="s">
        <v>802</v>
      </c>
      <c r="Q171" s="4" t="s">
        <v>26</v>
      </c>
      <c r="R171" s="15" t="s">
        <v>27</v>
      </c>
      <c r="S171" s="32" t="s">
        <v>3817</v>
      </c>
      <c r="T171" s="4" t="s">
        <v>19</v>
      </c>
      <c r="U171" s="4" t="str">
        <f ca="1">IF(Table1[[#This Row],[Auction Date]]&gt;=TODAY(), "Available", "Not Available")</f>
        <v>Not Available</v>
      </c>
      <c r="V171" s="8">
        <v>0</v>
      </c>
      <c r="W171" s="8">
        <v>14.17</v>
      </c>
      <c r="X171" s="9">
        <f>Table1[[#This Row],[Due Amount]]*100000</f>
        <v>1417000</v>
      </c>
      <c r="Y171" s="8">
        <v>9.64</v>
      </c>
      <c r="Z171" s="9">
        <f>Table1[[#This Row],[Reserve Price]]*100000</f>
        <v>964000</v>
      </c>
      <c r="AA171" s="18">
        <v>44971</v>
      </c>
      <c r="AB171" s="7" t="s">
        <v>645</v>
      </c>
      <c r="AC171" s="11" t="str">
        <f>IF(Table1[[#This Row],[Authorised Person]]="","",VLOOKUP(Table1[[#This Row],[Authorised Person]],branch!C:D,2,0))</f>
        <v>817-158-9938</v>
      </c>
      <c r="AD171" s="7">
        <v>23</v>
      </c>
      <c r="AE171" s="12">
        <v>44971</v>
      </c>
      <c r="AF171" s="7"/>
      <c r="AG171" s="3"/>
    </row>
    <row r="172" spans="1:33" ht="30">
      <c r="A172" s="7"/>
      <c r="B172" s="7"/>
      <c r="C172" s="7"/>
      <c r="D172" s="8">
        <v>171</v>
      </c>
      <c r="E172" s="7" t="s">
        <v>819</v>
      </c>
      <c r="F172" s="40" t="s">
        <v>1530</v>
      </c>
      <c r="G172" s="7" t="s">
        <v>1382</v>
      </c>
      <c r="H172" s="21" t="s">
        <v>798</v>
      </c>
      <c r="I172" s="8" t="str">
        <f>IF(Table1[[#This Row],[Branch]]="","",VLOOKUP(Table1[[#This Row],[Branch]],branch!G:H,2,0))</f>
        <v>001210</v>
      </c>
      <c r="J172" s="9" t="str">
        <f>Table1[[#This Row],[Branch]]&amp;IF(Table1[[#This Row],[Branch Code]]="",""," ("&amp;Table1[[#This Row],[Branch Code]]&amp;")")</f>
        <v>Karol Bagh, New Delhi (001210)</v>
      </c>
      <c r="K172" s="56" t="s">
        <v>912</v>
      </c>
      <c r="L172" s="56" t="s">
        <v>913</v>
      </c>
      <c r="M172" s="57" t="s">
        <v>914</v>
      </c>
      <c r="N172" s="7" t="s">
        <v>1542</v>
      </c>
      <c r="O172" s="15" t="s">
        <v>2572</v>
      </c>
      <c r="P172" s="15" t="s">
        <v>803</v>
      </c>
      <c r="Q172" s="4" t="s">
        <v>25</v>
      </c>
      <c r="R172" s="15" t="s">
        <v>11</v>
      </c>
      <c r="S172" s="32" t="s">
        <v>808</v>
      </c>
      <c r="T172" s="4" t="s">
        <v>19</v>
      </c>
      <c r="U172" s="4" t="str">
        <f ca="1">IF(Table1[[#This Row],[Auction Date]]&gt;=TODAY(), "Available", "Not Available")</f>
        <v>Not Available</v>
      </c>
      <c r="V172" s="8">
        <v>0</v>
      </c>
      <c r="W172" s="8">
        <v>22.44</v>
      </c>
      <c r="X172" s="9">
        <f>Table1[[#This Row],[Due Amount]]*100000</f>
        <v>2244000</v>
      </c>
      <c r="Y172" s="8">
        <v>20.58</v>
      </c>
      <c r="Z172" s="9">
        <f>Table1[[#This Row],[Reserve Price]]*100000</f>
        <v>2057999.9999999998</v>
      </c>
      <c r="AA172" s="18">
        <v>44971</v>
      </c>
      <c r="AB172" s="7" t="s">
        <v>645</v>
      </c>
      <c r="AC172" s="11" t="str">
        <f>IF(Table1[[#This Row],[Authorised Person]]="","",VLOOKUP(Table1[[#This Row],[Authorised Person]],branch!C:D,2,0))</f>
        <v>817-158-9938</v>
      </c>
      <c r="AD172" s="7">
        <v>23</v>
      </c>
      <c r="AE172" s="12">
        <v>44971</v>
      </c>
      <c r="AF172" s="7"/>
      <c r="AG172" s="3"/>
    </row>
    <row r="173" spans="1:33" ht="60">
      <c r="A173" s="7"/>
      <c r="B173" s="7"/>
      <c r="C173" s="7"/>
      <c r="D173" s="8">
        <v>172</v>
      </c>
      <c r="E173" s="7" t="s">
        <v>820</v>
      </c>
      <c r="F173" s="40" t="s">
        <v>1530</v>
      </c>
      <c r="G173" s="7" t="s">
        <v>1382</v>
      </c>
      <c r="H173" s="21" t="s">
        <v>790</v>
      </c>
      <c r="I173" s="8" t="str">
        <f>IF(Table1[[#This Row],[Branch]]="","",VLOOKUP(Table1[[#This Row],[Branch]],branch!G:H,2,0))</f>
        <v>398000</v>
      </c>
      <c r="J173" s="9" t="str">
        <f>Table1[[#This Row],[Branch]]&amp;IF(Table1[[#This Row],[Branch Code]]="",""," ("&amp;Table1[[#This Row],[Branch Code]]&amp;")")</f>
        <v>Anand Vihar, Delhi (398000)</v>
      </c>
      <c r="K173" s="56" t="s">
        <v>116</v>
      </c>
      <c r="L173" s="56" t="s">
        <v>915</v>
      </c>
      <c r="M173" s="57" t="s">
        <v>916</v>
      </c>
      <c r="N173" s="7" t="s">
        <v>1542</v>
      </c>
      <c r="O173" s="15" t="s">
        <v>396</v>
      </c>
      <c r="P173" s="15" t="s">
        <v>107</v>
      </c>
      <c r="Q173" s="4" t="s">
        <v>26</v>
      </c>
      <c r="R173" s="15" t="s">
        <v>27</v>
      </c>
      <c r="S173" s="32" t="s">
        <v>127</v>
      </c>
      <c r="T173" s="4" t="s">
        <v>13</v>
      </c>
      <c r="U173" s="4" t="str">
        <f ca="1">IF(Table1[[#This Row],[Auction Date]]&gt;=TODAY(), "Available", "Not Available")</f>
        <v>Not Available</v>
      </c>
      <c r="V173" s="8">
        <v>0</v>
      </c>
      <c r="W173" s="8">
        <v>16.21</v>
      </c>
      <c r="X173" s="9">
        <f>Table1[[#This Row],[Due Amount]]*100000</f>
        <v>1621000</v>
      </c>
      <c r="Y173" s="8">
        <v>13.5</v>
      </c>
      <c r="Z173" s="9">
        <f>Table1[[#This Row],[Reserve Price]]*100000</f>
        <v>1350000</v>
      </c>
      <c r="AA173" s="18">
        <v>44971</v>
      </c>
      <c r="AB173" s="7" t="s">
        <v>645</v>
      </c>
      <c r="AC173" s="11" t="str">
        <f>IF(Table1[[#This Row],[Authorised Person]]="","",VLOOKUP(Table1[[#This Row],[Authorised Person]],branch!C:D,2,0))</f>
        <v>817-158-9938</v>
      </c>
      <c r="AD173" s="7">
        <v>23</v>
      </c>
      <c r="AE173" s="12">
        <v>44971</v>
      </c>
      <c r="AF173" s="7"/>
      <c r="AG173" s="3"/>
    </row>
    <row r="174" spans="1:33" ht="45">
      <c r="A174" s="7"/>
      <c r="B174" s="7"/>
      <c r="C174" s="7"/>
      <c r="D174" s="8">
        <v>173</v>
      </c>
      <c r="E174" s="7" t="s">
        <v>821</v>
      </c>
      <c r="F174" s="40" t="s">
        <v>1530</v>
      </c>
      <c r="G174" s="7" t="s">
        <v>1382</v>
      </c>
      <c r="H174" s="21" t="s">
        <v>790</v>
      </c>
      <c r="I174" s="8" t="str">
        <f>IF(Table1[[#This Row],[Branch]]="","",VLOOKUP(Table1[[#This Row],[Branch]],branch!G:H,2,0))</f>
        <v>398000</v>
      </c>
      <c r="J174" s="9" t="str">
        <f>Table1[[#This Row],[Branch]]&amp;IF(Table1[[#This Row],[Branch Code]]="",""," ("&amp;Table1[[#This Row],[Branch Code]]&amp;")")</f>
        <v>Anand Vihar, Delhi (398000)</v>
      </c>
      <c r="K174" s="56" t="s">
        <v>917</v>
      </c>
      <c r="L174" s="56" t="s">
        <v>918</v>
      </c>
      <c r="M174" s="57" t="s">
        <v>164</v>
      </c>
      <c r="N174" s="7" t="s">
        <v>1542</v>
      </c>
      <c r="O174" s="15" t="s">
        <v>124</v>
      </c>
      <c r="P174" s="15" t="s">
        <v>919</v>
      </c>
      <c r="Q174" s="41" t="s">
        <v>42</v>
      </c>
      <c r="R174" s="4" t="s">
        <v>49</v>
      </c>
      <c r="S174" s="26" t="s">
        <v>126</v>
      </c>
      <c r="T174" s="4" t="s">
        <v>13</v>
      </c>
      <c r="U174" s="4" t="str">
        <f ca="1">IF(Table1[[#This Row],[Auction Date]]&gt;=TODAY(), "Available", "Not Available")</f>
        <v>Not Available</v>
      </c>
      <c r="V174" s="8">
        <v>0</v>
      </c>
      <c r="W174" s="8">
        <v>85.7</v>
      </c>
      <c r="X174" s="9">
        <f>Table1[[#This Row],[Due Amount]]*100000</f>
        <v>8570000</v>
      </c>
      <c r="Y174" s="8">
        <v>76.7</v>
      </c>
      <c r="Z174" s="9">
        <f>Table1[[#This Row],[Reserve Price]]*100000</f>
        <v>7670000</v>
      </c>
      <c r="AA174" s="18">
        <v>44971</v>
      </c>
      <c r="AB174" s="7" t="s">
        <v>645</v>
      </c>
      <c r="AC174" s="11" t="str">
        <f>IF(Table1[[#This Row],[Authorised Person]]="","",VLOOKUP(Table1[[#This Row],[Authorised Person]],branch!C:D,2,0))</f>
        <v>817-158-9938</v>
      </c>
      <c r="AD174" s="7">
        <v>23</v>
      </c>
      <c r="AE174" s="12">
        <v>44971</v>
      </c>
      <c r="AF174" s="7"/>
      <c r="AG174" s="3"/>
    </row>
    <row r="175" spans="1:33" ht="45">
      <c r="A175" s="7"/>
      <c r="B175" s="7"/>
      <c r="C175" s="7"/>
      <c r="D175" s="8">
        <v>174</v>
      </c>
      <c r="E175" s="7" t="s">
        <v>822</v>
      </c>
      <c r="F175" s="40" t="s">
        <v>1530</v>
      </c>
      <c r="G175" s="7" t="s">
        <v>1382</v>
      </c>
      <c r="H175" s="21" t="s">
        <v>799</v>
      </c>
      <c r="I175" s="8">
        <f>IF(Table1[[#This Row],[Branch]]="","",VLOOKUP(Table1[[#This Row],[Branch]],branch!G:H,2,0))</f>
        <v>460600</v>
      </c>
      <c r="J175" s="9" t="str">
        <f>Table1[[#This Row],[Branch]]&amp;IF(Table1[[#This Row],[Branch Code]]="",""," ("&amp;Table1[[#This Row],[Branch Code]]&amp;")")</f>
        <v>Mayur Vihar Phase 3, Delhi (460600)</v>
      </c>
      <c r="K175" s="56" t="s">
        <v>920</v>
      </c>
      <c r="L175" s="56" t="s">
        <v>921</v>
      </c>
      <c r="M175" s="57" t="s">
        <v>922</v>
      </c>
      <c r="N175" s="7" t="s">
        <v>1542</v>
      </c>
      <c r="O175" s="15" t="s">
        <v>920</v>
      </c>
      <c r="P175" s="15" t="s">
        <v>923</v>
      </c>
      <c r="Q175" s="4" t="s">
        <v>26</v>
      </c>
      <c r="R175" s="15" t="s">
        <v>27</v>
      </c>
      <c r="S175" s="112" t="s">
        <v>809</v>
      </c>
      <c r="T175" s="4" t="s">
        <v>13</v>
      </c>
      <c r="U175" s="4" t="str">
        <f ca="1">IF(Table1[[#This Row],[Auction Date]]&gt;=TODAY(), "Available", "Not Available")</f>
        <v>Not Available</v>
      </c>
      <c r="V175" s="8">
        <v>0</v>
      </c>
      <c r="W175" s="8">
        <v>46.5</v>
      </c>
      <c r="X175" s="9">
        <f>Table1[[#This Row],[Due Amount]]*100000</f>
        <v>4650000</v>
      </c>
      <c r="Y175" s="8">
        <v>52.11</v>
      </c>
      <c r="Z175" s="9">
        <f>Table1[[#This Row],[Reserve Price]]*100000</f>
        <v>5211000</v>
      </c>
      <c r="AA175" s="18">
        <v>44971</v>
      </c>
      <c r="AB175" s="7" t="s">
        <v>645</v>
      </c>
      <c r="AC175" s="11" t="str">
        <f>IF(Table1[[#This Row],[Authorised Person]]="","",VLOOKUP(Table1[[#This Row],[Authorised Person]],branch!C:D,2,0))</f>
        <v>817-158-9938</v>
      </c>
      <c r="AD175" s="7">
        <v>23</v>
      </c>
      <c r="AE175" s="12">
        <v>44971</v>
      </c>
      <c r="AF175" s="7"/>
      <c r="AG175" s="3"/>
    </row>
    <row r="176" spans="1:33" ht="30">
      <c r="A176" s="7"/>
      <c r="B176" s="7"/>
      <c r="C176" s="7"/>
      <c r="D176" s="8">
        <v>175</v>
      </c>
      <c r="E176" s="7" t="s">
        <v>823</v>
      </c>
      <c r="F176" s="40" t="s">
        <v>1530</v>
      </c>
      <c r="G176" s="7" t="s">
        <v>1382</v>
      </c>
      <c r="H176" s="21" t="s">
        <v>103</v>
      </c>
      <c r="I176" s="8">
        <f>IF(Table1[[#This Row],[Branch]]="","",VLOOKUP(Table1[[#This Row],[Branch]],branch!G:H,2,0))</f>
        <v>99100</v>
      </c>
      <c r="J176" s="9" t="str">
        <f>Table1[[#This Row],[Branch]]&amp;IF(Table1[[#This Row],[Branch Code]]="",""," ("&amp;Table1[[#This Row],[Branch Code]]&amp;")")</f>
        <v>Mallroad, Delhi (99100)</v>
      </c>
      <c r="K176" s="56" t="s">
        <v>135</v>
      </c>
      <c r="L176" s="56" t="s">
        <v>924</v>
      </c>
      <c r="M176" s="57" t="s">
        <v>2573</v>
      </c>
      <c r="N176" s="7" t="s">
        <v>1542</v>
      </c>
      <c r="O176" s="15" t="s">
        <v>925</v>
      </c>
      <c r="P176" s="15" t="s">
        <v>110</v>
      </c>
      <c r="Q176" s="4" t="s">
        <v>26</v>
      </c>
      <c r="R176" s="15" t="s">
        <v>27</v>
      </c>
      <c r="S176" s="15" t="s">
        <v>218</v>
      </c>
      <c r="T176" s="4" t="s">
        <v>13</v>
      </c>
      <c r="U176" s="4" t="str">
        <f ca="1">IF(Table1[[#This Row],[Auction Date]]&gt;=TODAY(), "Available", "Not Available")</f>
        <v>Not Available</v>
      </c>
      <c r="V176" s="8">
        <v>0</v>
      </c>
      <c r="W176" s="8">
        <v>977</v>
      </c>
      <c r="X176" s="9">
        <f>Table1[[#This Row],[Due Amount]]*100000</f>
        <v>97700000</v>
      </c>
      <c r="Y176" s="8">
        <v>75.5</v>
      </c>
      <c r="Z176" s="9">
        <f>Table1[[#This Row],[Reserve Price]]*100000</f>
        <v>7550000</v>
      </c>
      <c r="AA176" s="18">
        <v>44971</v>
      </c>
      <c r="AB176" s="7" t="s">
        <v>34</v>
      </c>
      <c r="AC176" s="11" t="str">
        <f>IF(Table1[[#This Row],[Authorised Person]]="","",VLOOKUP(Table1[[#This Row],[Authorised Person]],branch!C:D,2,0))</f>
        <v>936-816-2196</v>
      </c>
      <c r="AD176" s="7">
        <v>23</v>
      </c>
      <c r="AE176" s="12">
        <v>44971</v>
      </c>
      <c r="AF176" s="7"/>
      <c r="AG176" s="3"/>
    </row>
    <row r="177" spans="1:33" ht="30">
      <c r="A177" s="7"/>
      <c r="B177" s="7"/>
      <c r="C177" s="7"/>
      <c r="D177" s="8">
        <v>176</v>
      </c>
      <c r="E177" s="7" t="s">
        <v>824</v>
      </c>
      <c r="F177" s="40" t="s">
        <v>1530</v>
      </c>
      <c r="G177" s="7" t="s">
        <v>1382</v>
      </c>
      <c r="H177" s="7" t="s">
        <v>792</v>
      </c>
      <c r="I177" s="8">
        <f>IF(Table1[[#This Row],[Branch]]="","",VLOOKUP(Table1[[#This Row],[Branch]],branch!G:H,2,0))</f>
        <v>440800</v>
      </c>
      <c r="J177" s="9" t="str">
        <f>Table1[[#This Row],[Branch]]&amp;IF(Table1[[#This Row],[Branch Code]]="",""," ("&amp;Table1[[#This Row],[Branch Code]]&amp;")")</f>
        <v>Mayur Vihar Phase 2, Delhi (440800)</v>
      </c>
      <c r="K177" s="56" t="s">
        <v>106</v>
      </c>
      <c r="L177" s="56" t="s">
        <v>924</v>
      </c>
      <c r="M177" s="57" t="s">
        <v>163</v>
      </c>
      <c r="N177" s="7" t="s">
        <v>3856</v>
      </c>
      <c r="O177" s="15" t="s">
        <v>197</v>
      </c>
      <c r="P177" s="15" t="s">
        <v>926</v>
      </c>
      <c r="Q177" s="4" t="s">
        <v>26</v>
      </c>
      <c r="R177" s="15" t="s">
        <v>27</v>
      </c>
      <c r="S177" s="32" t="s">
        <v>1330</v>
      </c>
      <c r="T177" s="4" t="s">
        <v>19</v>
      </c>
      <c r="U177" s="4" t="str">
        <f ca="1">IF(Table1[[#This Row],[Auction Date]]&gt;=TODAY(), "Available", "Not Available")</f>
        <v>Not Available</v>
      </c>
      <c r="V177" s="8">
        <v>0</v>
      </c>
      <c r="W177" s="8">
        <v>501.59</v>
      </c>
      <c r="X177" s="9">
        <f>Table1[[#This Row],[Due Amount]]*100000</f>
        <v>50159000</v>
      </c>
      <c r="Y177" s="8">
        <v>25.38</v>
      </c>
      <c r="Z177" s="9">
        <f>Table1[[#This Row],[Reserve Price]]*100000</f>
        <v>2538000</v>
      </c>
      <c r="AA177" s="18">
        <v>44971</v>
      </c>
      <c r="AB177" s="7" t="s">
        <v>34</v>
      </c>
      <c r="AC177" s="11" t="str">
        <f>IF(Table1[[#This Row],[Authorised Person]]="","",VLOOKUP(Table1[[#This Row],[Authorised Person]],branch!C:D,2,0))</f>
        <v>936-816-2196</v>
      </c>
      <c r="AD177" s="7">
        <v>23</v>
      </c>
      <c r="AE177" s="12">
        <v>44973</v>
      </c>
      <c r="AF177" s="7"/>
      <c r="AG177" s="3"/>
    </row>
    <row r="178" spans="1:33" ht="30">
      <c r="A178" s="7"/>
      <c r="B178" s="7"/>
      <c r="C178" s="7"/>
      <c r="D178" s="8">
        <v>177</v>
      </c>
      <c r="E178" s="7" t="s">
        <v>825</v>
      </c>
      <c r="F178" s="40" t="s">
        <v>1530</v>
      </c>
      <c r="G178" s="7" t="s">
        <v>1382</v>
      </c>
      <c r="H178" s="7" t="s">
        <v>792</v>
      </c>
      <c r="I178" s="8">
        <f>IF(Table1[[#This Row],[Branch]]="","",VLOOKUP(Table1[[#This Row],[Branch]],branch!G:H,2,0))</f>
        <v>440800</v>
      </c>
      <c r="J178" s="9" t="str">
        <f>Table1[[#This Row],[Branch]]&amp;IF(Table1[[#This Row],[Branch Code]]="",""," ("&amp;Table1[[#This Row],[Branch Code]]&amp;")")</f>
        <v>Mayur Vihar Phase 2, Delhi (440800)</v>
      </c>
      <c r="K178" s="56" t="s">
        <v>927</v>
      </c>
      <c r="L178" s="56" t="s">
        <v>928</v>
      </c>
      <c r="M178" s="57" t="s">
        <v>161</v>
      </c>
      <c r="N178" s="7" t="s">
        <v>1542</v>
      </c>
      <c r="O178" s="23" t="s">
        <v>195</v>
      </c>
      <c r="P178" s="15" t="s">
        <v>804</v>
      </c>
      <c r="Q178" s="4" t="s">
        <v>26</v>
      </c>
      <c r="R178" s="15" t="s">
        <v>27</v>
      </c>
      <c r="S178" s="32" t="s">
        <v>259</v>
      </c>
      <c r="T178" s="4" t="s">
        <v>13</v>
      </c>
      <c r="U178" s="4" t="str">
        <f ca="1">IF(Table1[[#This Row],[Auction Date]]&gt;=TODAY(), "Available", "Not Available")</f>
        <v>Not Available</v>
      </c>
      <c r="V178" s="8">
        <v>0</v>
      </c>
      <c r="W178" s="8">
        <v>399.66</v>
      </c>
      <c r="X178" s="9">
        <f>Table1[[#This Row],[Due Amount]]*100000</f>
        <v>39966000</v>
      </c>
      <c r="Y178" s="8">
        <v>52.33</v>
      </c>
      <c r="Z178" s="9">
        <f>Table1[[#This Row],[Reserve Price]]*100000</f>
        <v>5233000</v>
      </c>
      <c r="AA178" s="18">
        <v>44971</v>
      </c>
      <c r="AB178" s="7" t="s">
        <v>34</v>
      </c>
      <c r="AC178" s="11" t="str">
        <f>IF(Table1[[#This Row],[Authorised Person]]="","",VLOOKUP(Table1[[#This Row],[Authorised Person]],branch!C:D,2,0))</f>
        <v>936-816-2196</v>
      </c>
      <c r="AD178" s="7">
        <v>23</v>
      </c>
      <c r="AE178" s="12">
        <v>44973</v>
      </c>
      <c r="AF178" s="7"/>
      <c r="AG178" s="3"/>
    </row>
    <row r="179" spans="1:33" ht="45">
      <c r="A179" s="7"/>
      <c r="B179" s="7"/>
      <c r="C179" s="7"/>
      <c r="D179" s="8">
        <v>178</v>
      </c>
      <c r="E179" s="7" t="s">
        <v>826</v>
      </c>
      <c r="F179" s="40" t="s">
        <v>1530</v>
      </c>
      <c r="G179" s="7" t="s">
        <v>1382</v>
      </c>
      <c r="H179" s="21" t="s">
        <v>996</v>
      </c>
      <c r="I179" s="8">
        <f>IF(Table1[[#This Row],[Branch]]="","",VLOOKUP(Table1[[#This Row],[Branch]],branch!G:H,2,0))</f>
        <v>139900</v>
      </c>
      <c r="J179" s="9" t="str">
        <f>Table1[[#This Row],[Branch]]&amp;IF(Table1[[#This Row],[Branch Code]]="",""," ("&amp;Table1[[#This Row],[Branch Code]]&amp;")")</f>
        <v>Preet Vihar, Delhi (139900)</v>
      </c>
      <c r="K179" s="56" t="s">
        <v>929</v>
      </c>
      <c r="L179" s="56" t="s">
        <v>930</v>
      </c>
      <c r="M179" s="57" t="s">
        <v>931</v>
      </c>
      <c r="N179" s="7" t="s">
        <v>1542</v>
      </c>
      <c r="O179" s="15" t="s">
        <v>932</v>
      </c>
      <c r="P179" s="15" t="s">
        <v>107</v>
      </c>
      <c r="Q179" s="4" t="s">
        <v>26</v>
      </c>
      <c r="R179" s="15" t="s">
        <v>27</v>
      </c>
      <c r="S179" s="32" t="s">
        <v>3817</v>
      </c>
      <c r="T179" s="4" t="s">
        <v>13</v>
      </c>
      <c r="U179" s="4" t="str">
        <f ca="1">IF(Table1[[#This Row],[Auction Date]]&gt;=TODAY(), "Available", "Not Available")</f>
        <v>Not Available</v>
      </c>
      <c r="V179" s="8">
        <v>0</v>
      </c>
      <c r="W179" s="8">
        <v>20.22</v>
      </c>
      <c r="X179" s="9">
        <f>Table1[[#This Row],[Due Amount]]*100000</f>
        <v>2022000</v>
      </c>
      <c r="Y179" s="8">
        <v>20.399999999999999</v>
      </c>
      <c r="Z179" s="9">
        <f>Table1[[#This Row],[Reserve Price]]*100000</f>
        <v>2039999.9999999998</v>
      </c>
      <c r="AA179" s="18">
        <v>44971</v>
      </c>
      <c r="AB179" s="7" t="s">
        <v>34</v>
      </c>
      <c r="AC179" s="11" t="str">
        <f>IF(Table1[[#This Row],[Authorised Person]]="","",VLOOKUP(Table1[[#This Row],[Authorised Person]],branch!C:D,2,0))</f>
        <v>936-816-2196</v>
      </c>
      <c r="AD179" s="7">
        <v>23</v>
      </c>
      <c r="AE179" s="12">
        <v>44973</v>
      </c>
      <c r="AF179" s="7"/>
      <c r="AG179" s="3"/>
    </row>
    <row r="180" spans="1:33" ht="45">
      <c r="A180" s="7"/>
      <c r="B180" s="7"/>
      <c r="C180" s="7"/>
      <c r="D180" s="8">
        <v>179</v>
      </c>
      <c r="E180" s="7" t="s">
        <v>827</v>
      </c>
      <c r="F180" s="40" t="s">
        <v>1530</v>
      </c>
      <c r="G180" s="7" t="s">
        <v>1382</v>
      </c>
      <c r="H180" s="21" t="s">
        <v>113</v>
      </c>
      <c r="I180" s="8" t="str">
        <f>IF(Table1[[#This Row],[Branch]]="","",VLOOKUP(Table1[[#This Row],[Branch]],branch!G:H,2,0))</f>
        <v>011700</v>
      </c>
      <c r="J180" s="9" t="str">
        <f>Table1[[#This Row],[Branch]]&amp;IF(Table1[[#This Row],[Branch Code]]="",""," ("&amp;Table1[[#This Row],[Branch Code]]&amp;")")</f>
        <v>Daryaganj, Delhi (011700)</v>
      </c>
      <c r="K180" s="56" t="s">
        <v>933</v>
      </c>
      <c r="L180" s="56" t="s">
        <v>427</v>
      </c>
      <c r="M180" s="57" t="s">
        <v>483</v>
      </c>
      <c r="N180" s="5" t="s">
        <v>394</v>
      </c>
      <c r="O180" s="4" t="s">
        <v>395</v>
      </c>
      <c r="P180" s="15" t="s">
        <v>396</v>
      </c>
      <c r="Q180" s="4" t="s">
        <v>25</v>
      </c>
      <c r="R180" s="15" t="s">
        <v>11</v>
      </c>
      <c r="S180" s="35" t="s">
        <v>2021</v>
      </c>
      <c r="T180" s="4" t="s">
        <v>19</v>
      </c>
      <c r="U180" s="4" t="str">
        <f ca="1">IF(Table1[[#This Row],[Auction Date]]&gt;=TODAY(), "Available", "Not Available")</f>
        <v>Not Available</v>
      </c>
      <c r="V180" s="8">
        <v>0</v>
      </c>
      <c r="W180" s="8">
        <v>157.15</v>
      </c>
      <c r="X180" s="9">
        <f>Table1[[#This Row],[Due Amount]]*100000</f>
        <v>15715000</v>
      </c>
      <c r="Y180" s="8">
        <v>4.2</v>
      </c>
      <c r="Z180" s="9">
        <f>Table1[[#This Row],[Reserve Price]]*100000</f>
        <v>420000</v>
      </c>
      <c r="AA180" s="18">
        <v>44971</v>
      </c>
      <c r="AB180" s="7" t="s">
        <v>34</v>
      </c>
      <c r="AC180" s="11" t="str">
        <f>IF(Table1[[#This Row],[Authorised Person]]="","",VLOOKUP(Table1[[#This Row],[Authorised Person]],branch!C:D,2,0))</f>
        <v>936-816-2196</v>
      </c>
      <c r="AD180" s="7">
        <v>23</v>
      </c>
      <c r="AE180" s="12">
        <v>44973</v>
      </c>
      <c r="AF180" s="7"/>
      <c r="AG180" s="3"/>
    </row>
    <row r="181" spans="1:33" ht="120">
      <c r="A181" s="7"/>
      <c r="B181" s="7"/>
      <c r="C181" s="7"/>
      <c r="D181" s="8">
        <v>180</v>
      </c>
      <c r="E181" s="7" t="s">
        <v>828</v>
      </c>
      <c r="F181" s="40" t="s">
        <v>1530</v>
      </c>
      <c r="G181" s="7" t="s">
        <v>1382</v>
      </c>
      <c r="H181" s="7" t="s">
        <v>792</v>
      </c>
      <c r="I181" s="8">
        <f>IF(Table1[[#This Row],[Branch]]="","",VLOOKUP(Table1[[#This Row],[Branch]],branch!G:H,2,0))</f>
        <v>440800</v>
      </c>
      <c r="J181" s="9" t="str">
        <f>Table1[[#This Row],[Branch]]&amp;IF(Table1[[#This Row],[Branch Code]]="",""," ("&amp;Table1[[#This Row],[Branch Code]]&amp;")")</f>
        <v>Mayur Vihar Phase 2, Delhi (440800)</v>
      </c>
      <c r="K181" s="56" t="s">
        <v>934</v>
      </c>
      <c r="L181" s="56" t="s">
        <v>812</v>
      </c>
      <c r="M181" s="57" t="s">
        <v>2574</v>
      </c>
      <c r="N181" s="5" t="s">
        <v>400</v>
      </c>
      <c r="O181" s="15" t="s">
        <v>934</v>
      </c>
      <c r="P181" s="15" t="s">
        <v>935</v>
      </c>
      <c r="Q181" s="4" t="s">
        <v>25</v>
      </c>
      <c r="R181" s="15" t="s">
        <v>11</v>
      </c>
      <c r="S181" s="35" t="s">
        <v>2021</v>
      </c>
      <c r="T181" s="4" t="s">
        <v>19</v>
      </c>
      <c r="U181" s="4" t="str">
        <f ca="1">IF(Table1[[#This Row],[Auction Date]]&gt;=TODAY(), "Available", "Not Available")</f>
        <v>Not Available</v>
      </c>
      <c r="V181" s="8">
        <v>0</v>
      </c>
      <c r="W181" s="8">
        <v>293.98</v>
      </c>
      <c r="X181" s="9">
        <f>Table1[[#This Row],[Due Amount]]*100000</f>
        <v>29398000</v>
      </c>
      <c r="Y181" s="8">
        <v>475.88</v>
      </c>
      <c r="Z181" s="9">
        <f>Table1[[#This Row],[Reserve Price]]*100000</f>
        <v>47588000</v>
      </c>
      <c r="AA181" s="18">
        <v>44971</v>
      </c>
      <c r="AB181" s="7" t="s">
        <v>34</v>
      </c>
      <c r="AC181" s="11" t="str">
        <f>IF(Table1[[#This Row],[Authorised Person]]="","",VLOOKUP(Table1[[#This Row],[Authorised Person]],branch!C:D,2,0))</f>
        <v>936-816-2196</v>
      </c>
      <c r="AD181" s="7">
        <v>23</v>
      </c>
      <c r="AE181" s="12">
        <v>44973</v>
      </c>
      <c r="AF181" s="7"/>
      <c r="AG181" s="3"/>
    </row>
    <row r="182" spans="1:33" ht="45">
      <c r="A182" s="7"/>
      <c r="B182" s="7"/>
      <c r="C182" s="7"/>
      <c r="D182" s="8">
        <v>181</v>
      </c>
      <c r="E182" s="7" t="s">
        <v>829</v>
      </c>
      <c r="F182" s="40" t="s">
        <v>1530</v>
      </c>
      <c r="G182" s="7" t="s">
        <v>1382</v>
      </c>
      <c r="H182" s="21" t="s">
        <v>117</v>
      </c>
      <c r="I182" s="8" t="str">
        <f>IF(Table1[[#This Row],[Branch]]="","",VLOOKUP(Table1[[#This Row],[Branch]],branch!G:H,2,0))</f>
        <v>016100</v>
      </c>
      <c r="J182" s="9" t="str">
        <f>Table1[[#This Row],[Branch]]&amp;IF(Table1[[#This Row],[Branch Code]]="",""," ("&amp;Table1[[#This Row],[Branch Code]]&amp;")")</f>
        <v>Gandhi Nagar, Delhi (016100)</v>
      </c>
      <c r="K182" s="56" t="s">
        <v>936</v>
      </c>
      <c r="L182" s="56" t="s">
        <v>814</v>
      </c>
      <c r="M182" s="57" t="s">
        <v>937</v>
      </c>
      <c r="N182" s="7" t="s">
        <v>1542</v>
      </c>
      <c r="O182" s="15" t="s">
        <v>938</v>
      </c>
      <c r="P182" s="15" t="s">
        <v>122</v>
      </c>
      <c r="Q182" s="4" t="s">
        <v>25</v>
      </c>
      <c r="R182" s="15" t="s">
        <v>11</v>
      </c>
      <c r="S182" s="15" t="s">
        <v>259</v>
      </c>
      <c r="T182" s="4" t="s">
        <v>19</v>
      </c>
      <c r="U182" s="4" t="str">
        <f ca="1">IF(Table1[[#This Row],[Auction Date]]&gt;=TODAY(), "Available", "Not Available")</f>
        <v>Not Available</v>
      </c>
      <c r="V182" s="8">
        <v>0</v>
      </c>
      <c r="W182" s="8">
        <v>471.07</v>
      </c>
      <c r="X182" s="9">
        <f>Table1[[#This Row],[Due Amount]]*100000</f>
        <v>47107000</v>
      </c>
      <c r="Y182" s="8">
        <v>99.27</v>
      </c>
      <c r="Z182" s="9">
        <f>Table1[[#This Row],[Reserve Price]]*100000</f>
        <v>9927000</v>
      </c>
      <c r="AA182" s="18">
        <v>44971</v>
      </c>
      <c r="AB182" s="7" t="s">
        <v>645</v>
      </c>
      <c r="AC182" s="11" t="str">
        <f>IF(Table1[[#This Row],[Authorised Person]]="","",VLOOKUP(Table1[[#This Row],[Authorised Person]],branch!C:D,2,0))</f>
        <v>817-158-9938</v>
      </c>
      <c r="AD182" s="7">
        <v>23</v>
      </c>
      <c r="AE182" s="12">
        <v>44973</v>
      </c>
      <c r="AF182" s="7"/>
      <c r="AG182" s="3"/>
    </row>
    <row r="183" spans="1:33" ht="30">
      <c r="A183" s="7"/>
      <c r="B183" s="7"/>
      <c r="C183" s="7"/>
      <c r="D183" s="8">
        <v>182</v>
      </c>
      <c r="E183" s="7" t="s">
        <v>830</v>
      </c>
      <c r="F183" s="40" t="s">
        <v>1530</v>
      </c>
      <c r="G183" s="7" t="s">
        <v>1382</v>
      </c>
      <c r="H183" s="21" t="s">
        <v>117</v>
      </c>
      <c r="I183" s="8" t="str">
        <f>IF(Table1[[#This Row],[Branch]]="","",VLOOKUP(Table1[[#This Row],[Branch]],branch!G:H,2,0))</f>
        <v>016100</v>
      </c>
      <c r="J183" s="9" t="str">
        <f>Table1[[#This Row],[Branch]]&amp;IF(Table1[[#This Row],[Branch Code]]="",""," ("&amp;Table1[[#This Row],[Branch Code]]&amp;")")</f>
        <v>Gandhi Nagar, Delhi (016100)</v>
      </c>
      <c r="K183" s="56" t="s">
        <v>936</v>
      </c>
      <c r="L183" s="56" t="s">
        <v>813</v>
      </c>
      <c r="M183" s="57" t="s">
        <v>939</v>
      </c>
      <c r="N183" s="5" t="s">
        <v>400</v>
      </c>
      <c r="O183" s="15" t="s">
        <v>119</v>
      </c>
      <c r="P183" s="15" t="s">
        <v>805</v>
      </c>
      <c r="Q183" s="4" t="s">
        <v>25</v>
      </c>
      <c r="R183" s="15" t="s">
        <v>11</v>
      </c>
      <c r="S183" s="15" t="s">
        <v>259</v>
      </c>
      <c r="T183" s="4" t="s">
        <v>19</v>
      </c>
      <c r="U183" s="4" t="str">
        <f ca="1">IF(Table1[[#This Row],[Auction Date]]&gt;=TODAY(), "Available", "Not Available")</f>
        <v>Not Available</v>
      </c>
      <c r="V183" s="8">
        <v>0</v>
      </c>
      <c r="W183" s="8">
        <v>471.07</v>
      </c>
      <c r="X183" s="9">
        <f>Table1[[#This Row],[Due Amount]]*100000</f>
        <v>47107000</v>
      </c>
      <c r="Y183" s="8">
        <v>105.44</v>
      </c>
      <c r="Z183" s="9">
        <f>Table1[[#This Row],[Reserve Price]]*100000</f>
        <v>10544000</v>
      </c>
      <c r="AA183" s="18">
        <v>44971</v>
      </c>
      <c r="AB183" s="7" t="s">
        <v>645</v>
      </c>
      <c r="AC183" s="11" t="str">
        <f>IF(Table1[[#This Row],[Authorised Person]]="","",VLOOKUP(Table1[[#This Row],[Authorised Person]],branch!C:D,2,0))</f>
        <v>817-158-9938</v>
      </c>
      <c r="AD183" s="7">
        <v>23</v>
      </c>
      <c r="AE183" s="12">
        <v>44973</v>
      </c>
      <c r="AF183" s="7"/>
      <c r="AG183" s="3"/>
    </row>
    <row r="184" spans="1:33" ht="45">
      <c r="A184" s="7"/>
      <c r="B184" s="7"/>
      <c r="C184" s="7"/>
      <c r="D184" s="8">
        <v>183</v>
      </c>
      <c r="E184" s="7" t="s">
        <v>831</v>
      </c>
      <c r="F184" s="40" t="s">
        <v>1530</v>
      </c>
      <c r="G184" s="7" t="s">
        <v>1382</v>
      </c>
      <c r="H184" s="7" t="s">
        <v>787</v>
      </c>
      <c r="I184" s="8" t="str">
        <f>IF(Table1[[#This Row],[Branch]]="","",VLOOKUP(Table1[[#This Row],[Branch]],branch!G:H,2,0))</f>
        <v>048810</v>
      </c>
      <c r="J184" s="9" t="str">
        <f>Table1[[#This Row],[Branch]]&amp;IF(Table1[[#This Row],[Branch Code]]="",""," ("&amp;Table1[[#This Row],[Branch Code]]&amp;")")</f>
        <v>Laxmi Nagar, Delhi (048810)</v>
      </c>
      <c r="K184" s="56" t="s">
        <v>940</v>
      </c>
      <c r="L184" s="56" t="s">
        <v>941</v>
      </c>
      <c r="M184" s="57" t="s">
        <v>942</v>
      </c>
      <c r="N184" s="7" t="s">
        <v>1542</v>
      </c>
      <c r="O184" s="15" t="s">
        <v>943</v>
      </c>
      <c r="P184" s="15" t="s">
        <v>806</v>
      </c>
      <c r="Q184" s="4" t="s">
        <v>25</v>
      </c>
      <c r="R184" s="15" t="s">
        <v>11</v>
      </c>
      <c r="S184" s="32" t="s">
        <v>811</v>
      </c>
      <c r="T184" s="4" t="s">
        <v>13</v>
      </c>
      <c r="U184" s="4" t="str">
        <f ca="1">IF(Table1[[#This Row],[Auction Date]]&gt;=TODAY(), "Available", "Not Available")</f>
        <v>Not Available</v>
      </c>
      <c r="V184" s="8">
        <v>0</v>
      </c>
      <c r="W184" s="8">
        <v>46.18</v>
      </c>
      <c r="X184" s="9">
        <f>Table1[[#This Row],[Due Amount]]*100000</f>
        <v>4618000</v>
      </c>
      <c r="Y184" s="8">
        <v>37.799999999999997</v>
      </c>
      <c r="Z184" s="9">
        <f>Table1[[#This Row],[Reserve Price]]*100000</f>
        <v>3779999.9999999995</v>
      </c>
      <c r="AA184" s="18">
        <v>44971</v>
      </c>
      <c r="AB184" s="7" t="s">
        <v>20</v>
      </c>
      <c r="AC184" s="11" t="str">
        <f>IF(Table1[[#This Row],[Authorised Person]]="","",VLOOKUP(Table1[[#This Row],[Authorised Person]],branch!C:D,2,0))</f>
        <v>992-362-5036</v>
      </c>
      <c r="AD184" s="7">
        <v>23</v>
      </c>
      <c r="AE184" s="12">
        <v>44973</v>
      </c>
      <c r="AF184" s="7"/>
      <c r="AG184" s="3"/>
    </row>
    <row r="185" spans="1:33" ht="45">
      <c r="A185" s="7"/>
      <c r="B185" s="7"/>
      <c r="C185" s="7"/>
      <c r="D185" s="8">
        <v>184</v>
      </c>
      <c r="E185" s="7" t="s">
        <v>832</v>
      </c>
      <c r="F185" s="40" t="s">
        <v>1530</v>
      </c>
      <c r="G185" s="7" t="s">
        <v>1382</v>
      </c>
      <c r="H185" s="7" t="s">
        <v>800</v>
      </c>
      <c r="I185" s="8" t="str">
        <f>IF(Table1[[#This Row],[Branch]]="","",VLOOKUP(Table1[[#This Row],[Branch]],branch!G:H,2,0))</f>
        <v>076710</v>
      </c>
      <c r="J185" s="9" t="str">
        <f>Table1[[#This Row],[Branch]]&amp;IF(Table1[[#This Row],[Branch Code]]="",""," ("&amp;Table1[[#This Row],[Branch Code]]&amp;")")</f>
        <v>Surajmal vihar, Delhi (076710)</v>
      </c>
      <c r="K185" s="56" t="s">
        <v>944</v>
      </c>
      <c r="L185" s="56" t="s">
        <v>945</v>
      </c>
      <c r="M185" s="57" t="s">
        <v>946</v>
      </c>
      <c r="N185" s="7" t="s">
        <v>1542</v>
      </c>
      <c r="O185" s="15" t="s">
        <v>947</v>
      </c>
      <c r="P185" s="15" t="s">
        <v>107</v>
      </c>
      <c r="Q185" s="4" t="s">
        <v>26</v>
      </c>
      <c r="R185" s="15" t="s">
        <v>27</v>
      </c>
      <c r="S185" s="32" t="s">
        <v>649</v>
      </c>
      <c r="T185" s="4" t="s">
        <v>13</v>
      </c>
      <c r="U185" s="4" t="str">
        <f ca="1">IF(Table1[[#This Row],[Auction Date]]&gt;=TODAY(), "Available", "Not Available")</f>
        <v>Not Available</v>
      </c>
      <c r="V185" s="8">
        <v>0</v>
      </c>
      <c r="W185" s="8">
        <v>16.079999999999998</v>
      </c>
      <c r="X185" s="9">
        <f>Table1[[#This Row],[Due Amount]]*100000</f>
        <v>1607999.9999999998</v>
      </c>
      <c r="Y185" s="8">
        <v>9.9</v>
      </c>
      <c r="Z185" s="9">
        <f>Table1[[#This Row],[Reserve Price]]*100000</f>
        <v>990000</v>
      </c>
      <c r="AA185" s="18">
        <v>44971</v>
      </c>
      <c r="AB185" s="7" t="s">
        <v>20</v>
      </c>
      <c r="AC185" s="11" t="str">
        <f>IF(Table1[[#This Row],[Authorised Person]]="","",VLOOKUP(Table1[[#This Row],[Authorised Person]],branch!C:D,2,0))</f>
        <v>992-362-5036</v>
      </c>
      <c r="AD185" s="7">
        <v>23</v>
      </c>
      <c r="AE185" s="12">
        <v>44973</v>
      </c>
      <c r="AF185" s="7"/>
      <c r="AG185" s="3"/>
    </row>
    <row r="186" spans="1:33" ht="45">
      <c r="A186" s="7"/>
      <c r="B186" s="7"/>
      <c r="C186" s="7"/>
      <c r="D186" s="8">
        <v>185</v>
      </c>
      <c r="E186" s="7" t="s">
        <v>833</v>
      </c>
      <c r="F186" s="40" t="s">
        <v>1530</v>
      </c>
      <c r="G186" s="7" t="s">
        <v>1382</v>
      </c>
      <c r="H186" s="7" t="s">
        <v>800</v>
      </c>
      <c r="I186" s="8" t="str">
        <f>IF(Table1[[#This Row],[Branch]]="","",VLOOKUP(Table1[[#This Row],[Branch]],branch!G:H,2,0))</f>
        <v>076710</v>
      </c>
      <c r="J186" s="9" t="str">
        <f>Table1[[#This Row],[Branch]]&amp;IF(Table1[[#This Row],[Branch Code]]="",""," ("&amp;Table1[[#This Row],[Branch Code]]&amp;")")</f>
        <v>Surajmal vihar, Delhi (076710)</v>
      </c>
      <c r="K186" s="56" t="s">
        <v>948</v>
      </c>
      <c r="L186" s="56" t="s">
        <v>757</v>
      </c>
      <c r="M186" s="57" t="s">
        <v>949</v>
      </c>
      <c r="N186" s="7" t="s">
        <v>1542</v>
      </c>
      <c r="O186" s="15" t="s">
        <v>950</v>
      </c>
      <c r="P186" s="15" t="s">
        <v>807</v>
      </c>
      <c r="Q186" s="4" t="s">
        <v>26</v>
      </c>
      <c r="R186" s="15" t="s">
        <v>27</v>
      </c>
      <c r="S186" s="26" t="s">
        <v>219</v>
      </c>
      <c r="T186" s="4" t="s">
        <v>19</v>
      </c>
      <c r="U186" s="4" t="str">
        <f ca="1">IF(Table1[[#This Row],[Auction Date]]&gt;=TODAY(), "Available", "Not Available")</f>
        <v>Not Available</v>
      </c>
      <c r="V186" s="8">
        <v>0</v>
      </c>
      <c r="W186" s="8">
        <v>15.19</v>
      </c>
      <c r="X186" s="9">
        <f>Table1[[#This Row],[Due Amount]]*100000</f>
        <v>1519000</v>
      </c>
      <c r="Y186" s="8">
        <v>14.4</v>
      </c>
      <c r="Z186" s="9">
        <f>Table1[[#This Row],[Reserve Price]]*100000</f>
        <v>1440000</v>
      </c>
      <c r="AA186" s="18">
        <v>44971</v>
      </c>
      <c r="AB186" s="7" t="s">
        <v>20</v>
      </c>
      <c r="AC186" s="11" t="str">
        <f>IF(Table1[[#This Row],[Authorised Person]]="","",VLOOKUP(Table1[[#This Row],[Authorised Person]],branch!C:D,2,0))</f>
        <v>992-362-5036</v>
      </c>
      <c r="AD186" s="7">
        <v>23</v>
      </c>
      <c r="AE186" s="12">
        <v>44973</v>
      </c>
      <c r="AF186" s="7"/>
      <c r="AG186" s="3"/>
    </row>
    <row r="187" spans="1:33" ht="75">
      <c r="A187" s="7"/>
      <c r="B187" s="7"/>
      <c r="C187" s="7"/>
      <c r="D187" s="8">
        <v>186</v>
      </c>
      <c r="E187" s="7" t="s">
        <v>836</v>
      </c>
      <c r="F187" s="40" t="s">
        <v>1395</v>
      </c>
      <c r="G187" s="7" t="s">
        <v>580</v>
      </c>
      <c r="H187" s="21" t="s">
        <v>582</v>
      </c>
      <c r="I187" s="8" t="str">
        <f>IF(Table1[[#This Row],[Branch]]="","",VLOOKUP(Table1[[#This Row],[Branch]],branch!G:H,2,0))</f>
        <v>002365</v>
      </c>
      <c r="J187" s="9" t="str">
        <f>Table1[[#This Row],[Branch]]&amp;IF(Table1[[#This Row],[Branch Code]]="",""," ("&amp;Table1[[#This Row],[Branch Code]]&amp;")")</f>
        <v>Arya Samaj Raod, Karol Bagh, New Delhi (002365)</v>
      </c>
      <c r="K187" s="56" t="s">
        <v>951</v>
      </c>
      <c r="L187" s="56" t="s">
        <v>952</v>
      </c>
      <c r="M187" s="57" t="s">
        <v>953</v>
      </c>
      <c r="N187" s="7" t="s">
        <v>1542</v>
      </c>
      <c r="O187" s="15" t="s">
        <v>396</v>
      </c>
      <c r="P187" s="15" t="s">
        <v>634</v>
      </c>
      <c r="Q187" s="4" t="s">
        <v>25</v>
      </c>
      <c r="R187" s="15" t="s">
        <v>676</v>
      </c>
      <c r="S187" s="32" t="s">
        <v>635</v>
      </c>
      <c r="T187" s="4" t="s">
        <v>19</v>
      </c>
      <c r="U187" s="4" t="str">
        <f ca="1">IF(Table1[[#This Row],[Auction Date]]&gt;=TODAY(), "Available", "Not Available")</f>
        <v>Not Available</v>
      </c>
      <c r="V187" s="8">
        <v>0</v>
      </c>
      <c r="W187" s="8">
        <v>0</v>
      </c>
      <c r="X187" s="9">
        <v>0</v>
      </c>
      <c r="Y187" s="8">
        <v>54</v>
      </c>
      <c r="Z187" s="9">
        <f>Table1[[#This Row],[Reserve Price]]*100000</f>
        <v>5400000</v>
      </c>
      <c r="AA187" s="18">
        <v>44998</v>
      </c>
      <c r="AB187" s="7" t="s">
        <v>636</v>
      </c>
      <c r="AC187" s="11" t="str">
        <f>IF(Table1[[#This Row],[Authorised Person]]="","",VLOOKUP(Table1[[#This Row],[Authorised Person]],branch!C:D,2,0))</f>
        <v>981-388-7931</v>
      </c>
      <c r="AD187" s="7">
        <v>25</v>
      </c>
      <c r="AE187" s="12">
        <v>44973</v>
      </c>
      <c r="AF187" s="7"/>
      <c r="AG187" s="3"/>
    </row>
    <row r="188" spans="1:33" ht="120">
      <c r="A188" s="7"/>
      <c r="B188" s="7"/>
      <c r="C188" s="7"/>
      <c r="D188" s="8">
        <v>187</v>
      </c>
      <c r="E188" s="7" t="s">
        <v>837</v>
      </c>
      <c r="F188" s="40" t="s">
        <v>1395</v>
      </c>
      <c r="G188" s="24" t="s">
        <v>580</v>
      </c>
      <c r="H188" s="21" t="s">
        <v>582</v>
      </c>
      <c r="I188" s="8" t="str">
        <f>IF(Table1[[#This Row],[Branch]]="","",VLOOKUP(Table1[[#This Row],[Branch]],branch!G:H,2,0))</f>
        <v>002365</v>
      </c>
      <c r="J188" s="9" t="str">
        <f>Table1[[#This Row],[Branch]]&amp;IF(Table1[[#This Row],[Branch Code]]="",""," ("&amp;Table1[[#This Row],[Branch Code]]&amp;")")</f>
        <v>Arya Samaj Raod, Karol Bagh, New Delhi (002365)</v>
      </c>
      <c r="K188" s="56" t="s">
        <v>954</v>
      </c>
      <c r="L188" s="58" t="s">
        <v>1173</v>
      </c>
      <c r="M188" s="56" t="s">
        <v>955</v>
      </c>
      <c r="N188" s="5" t="s">
        <v>261</v>
      </c>
      <c r="O188" s="15" t="s">
        <v>834</v>
      </c>
      <c r="P188" s="15" t="s">
        <v>2575</v>
      </c>
      <c r="Q188" s="4" t="s">
        <v>25</v>
      </c>
      <c r="R188" s="15" t="s">
        <v>630</v>
      </c>
      <c r="S188" s="32" t="s">
        <v>835</v>
      </c>
      <c r="T188" s="4" t="s">
        <v>19</v>
      </c>
      <c r="U188" s="4" t="str">
        <f ca="1">IF(Table1[[#This Row],[Auction Date]]&gt;=TODAY(), "Available", "Not Available")</f>
        <v>Not Available</v>
      </c>
      <c r="V188" s="8">
        <v>0</v>
      </c>
      <c r="W188" s="8">
        <v>0</v>
      </c>
      <c r="X188" s="9">
        <v>0</v>
      </c>
      <c r="Y188" s="8">
        <v>2.34</v>
      </c>
      <c r="Z188" s="9">
        <f>Table1[[#This Row],[Reserve Price]]*100000</f>
        <v>234000</v>
      </c>
      <c r="AA188" s="18">
        <v>44998</v>
      </c>
      <c r="AB188" s="7" t="s">
        <v>636</v>
      </c>
      <c r="AC188" s="11" t="str">
        <f>IF(Table1[[#This Row],[Authorised Person]]="","",VLOOKUP(Table1[[#This Row],[Authorised Person]],branch!C:D,2,0))</f>
        <v>981-388-7931</v>
      </c>
      <c r="AD188" s="7">
        <v>24</v>
      </c>
      <c r="AE188" s="12">
        <v>44973</v>
      </c>
      <c r="AF188" s="7"/>
      <c r="AG188" s="3"/>
    </row>
    <row r="189" spans="1:33" ht="75">
      <c r="A189" s="24"/>
      <c r="B189" s="24"/>
      <c r="C189" s="24"/>
      <c r="D189" s="8">
        <v>188</v>
      </c>
      <c r="E189" s="24" t="s">
        <v>842</v>
      </c>
      <c r="F189" s="40" t="s">
        <v>1395</v>
      </c>
      <c r="G189" s="24" t="s">
        <v>580</v>
      </c>
      <c r="H189" s="21" t="s">
        <v>582</v>
      </c>
      <c r="I189" s="8" t="str">
        <f>IF(Table1[[#This Row],[Branch]]="","",VLOOKUP(Table1[[#This Row],[Branch]],branch!G:H,2,0))</f>
        <v>002365</v>
      </c>
      <c r="J189" s="31" t="str">
        <f>Table1[[#This Row],[Branch]]&amp;IF(Table1[[#This Row],[Branch Code]]="",""," ("&amp;Table1[[#This Row],[Branch Code]]&amp;")")</f>
        <v>Arya Samaj Raod, Karol Bagh, New Delhi (002365)</v>
      </c>
      <c r="K189" s="58" t="s">
        <v>2576</v>
      </c>
      <c r="L189" s="58" t="s">
        <v>956</v>
      </c>
      <c r="M189" s="64" t="s">
        <v>957</v>
      </c>
      <c r="N189" s="7" t="s">
        <v>3855</v>
      </c>
      <c r="O189" s="35" t="s">
        <v>958</v>
      </c>
      <c r="P189" s="35" t="s">
        <v>2577</v>
      </c>
      <c r="Q189" s="105" t="s">
        <v>42</v>
      </c>
      <c r="R189" s="32" t="s">
        <v>839</v>
      </c>
      <c r="S189" s="32" t="s">
        <v>840</v>
      </c>
      <c r="T189" s="4" t="s">
        <v>19</v>
      </c>
      <c r="U189" s="26" t="str">
        <f ca="1">IF(Table1[[#This Row],[Auction Date]]&gt;=TODAY(), "Available", "Not Available")</f>
        <v>Not Available</v>
      </c>
      <c r="V189" s="8">
        <v>0</v>
      </c>
      <c r="W189" s="8">
        <v>0</v>
      </c>
      <c r="X189" s="31">
        <v>0</v>
      </c>
      <c r="Y189" s="29">
        <v>800</v>
      </c>
      <c r="Z189" s="31">
        <f>Table1[[#This Row],[Reserve Price]]*100000</f>
        <v>80000000</v>
      </c>
      <c r="AA189" s="27">
        <v>44985</v>
      </c>
      <c r="AB189" s="7" t="s">
        <v>636</v>
      </c>
      <c r="AC189" s="11" t="str">
        <f>IF(Table1[[#This Row],[Authorised Person]]="","",VLOOKUP(Table1[[#This Row],[Authorised Person]],branch!C:D,2,0))</f>
        <v>981-388-7931</v>
      </c>
      <c r="AD189" s="24">
        <v>26</v>
      </c>
      <c r="AE189" s="12">
        <v>44973</v>
      </c>
      <c r="AF189" s="24"/>
      <c r="AG189" s="3"/>
    </row>
    <row r="190" spans="1:33" ht="60">
      <c r="A190" s="24"/>
      <c r="B190" s="24"/>
      <c r="C190" s="24"/>
      <c r="D190" s="8">
        <v>189</v>
      </c>
      <c r="E190" s="24" t="s">
        <v>843</v>
      </c>
      <c r="F190" s="40" t="s">
        <v>1395</v>
      </c>
      <c r="G190" s="24" t="s">
        <v>580</v>
      </c>
      <c r="H190" s="21" t="s">
        <v>582</v>
      </c>
      <c r="I190" s="8" t="str">
        <f>IF(Table1[[#This Row],[Branch]]="","",VLOOKUP(Table1[[#This Row],[Branch]],branch!G:H,2,0))</f>
        <v>002365</v>
      </c>
      <c r="J190" s="31" t="str">
        <f>Table1[[#This Row],[Branch]]&amp;IF(Table1[[#This Row],[Branch Code]]="",""," ("&amp;Table1[[#This Row],[Branch Code]]&amp;")")</f>
        <v>Arya Samaj Raod, Karol Bagh, New Delhi (002365)</v>
      </c>
      <c r="K190" s="58" t="s">
        <v>2576</v>
      </c>
      <c r="L190" s="58" t="s">
        <v>959</v>
      </c>
      <c r="M190" s="60" t="s">
        <v>2578</v>
      </c>
      <c r="N190" s="7" t="s">
        <v>3855</v>
      </c>
      <c r="O190" s="32" t="s">
        <v>396</v>
      </c>
      <c r="P190" s="32" t="s">
        <v>838</v>
      </c>
      <c r="Q190" s="105" t="s">
        <v>42</v>
      </c>
      <c r="R190" s="32" t="s">
        <v>839</v>
      </c>
      <c r="S190" s="32" t="s">
        <v>841</v>
      </c>
      <c r="T190" s="4" t="s">
        <v>19</v>
      </c>
      <c r="U190" s="26" t="str">
        <f ca="1">IF(Table1[[#This Row],[Auction Date]]&gt;=TODAY(), "Available", "Not Available")</f>
        <v>Not Available</v>
      </c>
      <c r="V190" s="8">
        <v>0</v>
      </c>
      <c r="W190" s="8">
        <v>0</v>
      </c>
      <c r="X190" s="31">
        <v>0</v>
      </c>
      <c r="Y190" s="29">
        <v>364</v>
      </c>
      <c r="Z190" s="31">
        <f>Table1[[#This Row],[Reserve Price]]*100000</f>
        <v>36400000</v>
      </c>
      <c r="AA190" s="27">
        <v>44985</v>
      </c>
      <c r="AB190" s="7" t="s">
        <v>636</v>
      </c>
      <c r="AC190" s="11" t="str">
        <f>IF(Table1[[#This Row],[Authorised Person]]="","",VLOOKUP(Table1[[#This Row],[Authorised Person]],branch!C:D,2,0))</f>
        <v>981-388-7931</v>
      </c>
      <c r="AD190" s="24">
        <v>26</v>
      </c>
      <c r="AE190" s="12">
        <v>44973</v>
      </c>
      <c r="AF190" s="24"/>
      <c r="AG190" s="3"/>
    </row>
    <row r="191" spans="1:33" ht="45">
      <c r="A191" s="24"/>
      <c r="B191" s="24"/>
      <c r="C191" s="24"/>
      <c r="D191" s="8">
        <v>190</v>
      </c>
      <c r="E191" s="24" t="s">
        <v>844</v>
      </c>
      <c r="F191" s="40" t="s">
        <v>1395</v>
      </c>
      <c r="G191" s="7" t="s">
        <v>580</v>
      </c>
      <c r="H191" s="21" t="s">
        <v>582</v>
      </c>
      <c r="I191" s="8" t="str">
        <f>IF(Table1[[#This Row],[Branch]]="","",VLOOKUP(Table1[[#This Row],[Branch]],branch!G:H,2,0))</f>
        <v>002365</v>
      </c>
      <c r="J191" s="31" t="str">
        <f>Table1[[#This Row],[Branch]]&amp;IF(Table1[[#This Row],[Branch Code]]="",""," ("&amp;Table1[[#This Row],[Branch Code]]&amp;")")</f>
        <v>Arya Samaj Raod, Karol Bagh, New Delhi (002365)</v>
      </c>
      <c r="K191" s="58" t="s">
        <v>2576</v>
      </c>
      <c r="L191" s="58" t="s">
        <v>960</v>
      </c>
      <c r="M191" s="60" t="s">
        <v>961</v>
      </c>
      <c r="N191" s="28" t="s">
        <v>394</v>
      </c>
      <c r="O191" s="32" t="s">
        <v>396</v>
      </c>
      <c r="P191" s="32" t="s">
        <v>396</v>
      </c>
      <c r="Q191" s="105" t="s">
        <v>42</v>
      </c>
      <c r="R191" s="32" t="s">
        <v>839</v>
      </c>
      <c r="S191" s="32" t="s">
        <v>841</v>
      </c>
      <c r="T191" s="4" t="s">
        <v>19</v>
      </c>
      <c r="U191" s="26" t="str">
        <f ca="1">IF(Table1[[#This Row],[Auction Date]]&gt;=TODAY(), "Available", "Not Available")</f>
        <v>Not Available</v>
      </c>
      <c r="V191" s="8">
        <v>0</v>
      </c>
      <c r="W191" s="8">
        <v>0</v>
      </c>
      <c r="X191" s="31">
        <v>0</v>
      </c>
      <c r="Y191" s="29">
        <v>280</v>
      </c>
      <c r="Z191" s="31">
        <f>Table1[[#This Row],[Reserve Price]]*100000</f>
        <v>28000000</v>
      </c>
      <c r="AA191" s="27">
        <v>44985</v>
      </c>
      <c r="AB191" s="7" t="s">
        <v>636</v>
      </c>
      <c r="AC191" s="11" t="str">
        <f>IF(Table1[[#This Row],[Authorised Person]]="","",VLOOKUP(Table1[[#This Row],[Authorised Person]],branch!C:D,2,0))</f>
        <v>981-388-7931</v>
      </c>
      <c r="AD191" s="24">
        <v>26</v>
      </c>
      <c r="AE191" s="12">
        <v>44973</v>
      </c>
      <c r="AF191" s="24"/>
      <c r="AG191" s="3"/>
    </row>
    <row r="192" spans="1:33" ht="60">
      <c r="A192" s="7"/>
      <c r="B192" s="7"/>
      <c r="C192" s="7"/>
      <c r="D192" s="8">
        <v>191</v>
      </c>
      <c r="E192" s="7" t="s">
        <v>976</v>
      </c>
      <c r="F192" s="40" t="s">
        <v>1530</v>
      </c>
      <c r="G192" s="7" t="s">
        <v>1382</v>
      </c>
      <c r="H192" s="21" t="s">
        <v>767</v>
      </c>
      <c r="I192" s="8" t="str">
        <f>IF(Table1[[#This Row],[Branch]]="","",VLOOKUP(Table1[[#This Row],[Branch]],branch!G:H,2,0))</f>
        <v>012600</v>
      </c>
      <c r="J192" s="9" t="str">
        <f>Table1[[#This Row],[Branch]]&amp;IF(Table1[[#This Row],[Branch Code]]="",""," ("&amp;Table1[[#This Row],[Branch Code]]&amp;")")</f>
        <v>Subzi Mandi, Delhi (012600)</v>
      </c>
      <c r="K192" s="56" t="s">
        <v>17</v>
      </c>
      <c r="L192" s="56" t="s">
        <v>879</v>
      </c>
      <c r="M192" s="63" t="s">
        <v>146</v>
      </c>
      <c r="N192" s="7" t="s">
        <v>3856</v>
      </c>
      <c r="O192" s="5" t="s">
        <v>555</v>
      </c>
      <c r="P192" s="36" t="s">
        <v>771</v>
      </c>
      <c r="Q192" s="4" t="s">
        <v>26</v>
      </c>
      <c r="R192" s="36" t="s">
        <v>27</v>
      </c>
      <c r="S192" s="29" t="s">
        <v>209</v>
      </c>
      <c r="T192" s="4" t="s">
        <v>19</v>
      </c>
      <c r="U192" s="4" t="str">
        <f ca="1">IF(Table1[[#This Row],[Auction Date]]&gt;=TODAY(), "Available", "Not Available")</f>
        <v>Not Available</v>
      </c>
      <c r="V192" s="8">
        <v>0</v>
      </c>
      <c r="W192" s="8">
        <v>263.72000000000003</v>
      </c>
      <c r="X192" s="9">
        <f>Table1[[#This Row],[Due Amount]]*100000</f>
        <v>26372000.000000004</v>
      </c>
      <c r="Y192" s="8">
        <v>203.27</v>
      </c>
      <c r="Z192" s="9">
        <f>Table1[[#This Row],[Reserve Price]]*100000</f>
        <v>20327000</v>
      </c>
      <c r="AA192" s="18">
        <v>44995</v>
      </c>
      <c r="AB192" s="7" t="s">
        <v>20</v>
      </c>
      <c r="AC192" s="11" t="str">
        <f>IF(Table1[[#This Row],[Authorised Person]]="","",VLOOKUP(Table1[[#This Row],[Authorised Person]],branch!C:D,2,0))</f>
        <v>992-362-5036</v>
      </c>
      <c r="AD192" s="7">
        <v>27</v>
      </c>
      <c r="AE192" s="12">
        <v>44973</v>
      </c>
      <c r="AF192" s="7"/>
      <c r="AG192" s="3"/>
    </row>
    <row r="193" spans="1:33" ht="30">
      <c r="A193" s="7"/>
      <c r="B193" s="7"/>
      <c r="C193" s="7"/>
      <c r="D193" s="8">
        <v>192</v>
      </c>
      <c r="E193" s="7" t="s">
        <v>977</v>
      </c>
      <c r="F193" s="40" t="s">
        <v>1530</v>
      </c>
      <c r="G193" s="7" t="s">
        <v>1382</v>
      </c>
      <c r="H193" s="21" t="s">
        <v>767</v>
      </c>
      <c r="I193" s="8" t="str">
        <f>IF(Table1[[#This Row],[Branch]]="","",VLOOKUP(Table1[[#This Row],[Branch]],branch!G:H,2,0))</f>
        <v>012600</v>
      </c>
      <c r="J193" s="9" t="str">
        <f>Table1[[#This Row],[Branch]]&amp;IF(Table1[[#This Row],[Branch Code]]="",""," ("&amp;Table1[[#This Row],[Branch Code]]&amp;")")</f>
        <v>Subzi Mandi, Delhi (012600)</v>
      </c>
      <c r="K193" s="56" t="s">
        <v>18</v>
      </c>
      <c r="L193" s="56" t="s">
        <v>975</v>
      </c>
      <c r="M193" s="63" t="s">
        <v>2485</v>
      </c>
      <c r="N193" s="7" t="s">
        <v>1542</v>
      </c>
      <c r="O193" s="5" t="s">
        <v>556</v>
      </c>
      <c r="P193" s="36" t="s">
        <v>362</v>
      </c>
      <c r="Q193" s="4" t="s">
        <v>25</v>
      </c>
      <c r="R193" s="8" t="s">
        <v>859</v>
      </c>
      <c r="S193" s="35" t="s">
        <v>210</v>
      </c>
      <c r="T193" s="4" t="s">
        <v>19</v>
      </c>
      <c r="U193" s="4" t="str">
        <f ca="1">IF(Table1[[#This Row],[Auction Date]]&gt;=TODAY(), "Available", "Not Available")</f>
        <v>Not Available</v>
      </c>
      <c r="V193" s="8">
        <v>0</v>
      </c>
      <c r="W193" s="8">
        <v>419.02</v>
      </c>
      <c r="X193" s="9">
        <f>Table1[[#This Row],[Due Amount]]*100000</f>
        <v>41902000</v>
      </c>
      <c r="Y193" s="8">
        <v>227.08</v>
      </c>
      <c r="Z193" s="9">
        <f>Table1[[#This Row],[Reserve Price]]*100000</f>
        <v>22708000</v>
      </c>
      <c r="AA193" s="18">
        <v>44995</v>
      </c>
      <c r="AB193" s="7" t="s">
        <v>20</v>
      </c>
      <c r="AC193" s="11" t="str">
        <f>IF(Table1[[#This Row],[Authorised Person]]="","",VLOOKUP(Table1[[#This Row],[Authorised Person]],branch!C:D,2,0))</f>
        <v>992-362-5036</v>
      </c>
      <c r="AD193" s="7">
        <v>27</v>
      </c>
      <c r="AE193" s="12">
        <v>44973</v>
      </c>
      <c r="AF193" s="7"/>
      <c r="AG193" s="3"/>
    </row>
    <row r="194" spans="1:33" ht="135">
      <c r="A194" s="7"/>
      <c r="B194" s="7"/>
      <c r="C194" s="7"/>
      <c r="D194" s="8">
        <v>193</v>
      </c>
      <c r="E194" s="7" t="s">
        <v>979</v>
      </c>
      <c r="F194" s="40" t="s">
        <v>1530</v>
      </c>
      <c r="G194" s="7" t="s">
        <v>1382</v>
      </c>
      <c r="H194" s="21" t="s">
        <v>788</v>
      </c>
      <c r="I194" s="8">
        <f>IF(Table1[[#This Row],[Branch]]="","",VLOOKUP(Table1[[#This Row],[Branch]],branch!G:H,2,0))</f>
        <v>151800</v>
      </c>
      <c r="J194" s="9" t="str">
        <f>Table1[[#This Row],[Branch]]&amp;IF(Table1[[#This Row],[Branch Code]]="",""," ("&amp;Table1[[#This Row],[Branch Code]]&amp;")")</f>
        <v>Patparganj, Delhi (151800)</v>
      </c>
      <c r="K194" s="56" t="s">
        <v>529</v>
      </c>
      <c r="L194" s="56" t="s">
        <v>2027</v>
      </c>
      <c r="M194" s="63" t="s">
        <v>2579</v>
      </c>
      <c r="N194" s="7" t="s">
        <v>1542</v>
      </c>
      <c r="O194" s="5" t="s">
        <v>2245</v>
      </c>
      <c r="P194" s="36" t="s">
        <v>2246</v>
      </c>
      <c r="Q194" s="4" t="s">
        <v>25</v>
      </c>
      <c r="R194" s="8" t="s">
        <v>859</v>
      </c>
      <c r="S194" s="35" t="s">
        <v>43</v>
      </c>
      <c r="T194" s="4" t="s">
        <v>13</v>
      </c>
      <c r="U194" s="4" t="str">
        <f ca="1">IF(Table1[[#This Row],[Auction Date]]&gt;=TODAY(), "Available", "Not Available")</f>
        <v>Not Available</v>
      </c>
      <c r="V194" s="8">
        <v>0</v>
      </c>
      <c r="W194" s="8">
        <v>25.14</v>
      </c>
      <c r="X194" s="9">
        <f>Table1[[#This Row],[Due Amount]]*100000</f>
        <v>2514000</v>
      </c>
      <c r="Y194" s="8">
        <v>28.14</v>
      </c>
      <c r="Z194" s="9">
        <f>Table1[[#This Row],[Reserve Price]]*100000</f>
        <v>2814000</v>
      </c>
      <c r="AA194" s="18">
        <v>44995</v>
      </c>
      <c r="AB194" s="7" t="s">
        <v>645</v>
      </c>
      <c r="AC194" s="11" t="str">
        <f>IF(Table1[[#This Row],[Authorised Person]]="","",VLOOKUP(Table1[[#This Row],[Authorised Person]],branch!C:D,2,0))</f>
        <v>817-158-9938</v>
      </c>
      <c r="AD194" s="7">
        <v>27</v>
      </c>
      <c r="AE194" s="12">
        <v>44973</v>
      </c>
      <c r="AF194" s="7"/>
      <c r="AG194" s="3"/>
    </row>
    <row r="195" spans="1:33" ht="45">
      <c r="A195" s="7"/>
      <c r="B195" s="7"/>
      <c r="C195" s="7"/>
      <c r="D195" s="8">
        <v>194</v>
      </c>
      <c r="E195" s="7" t="s">
        <v>978</v>
      </c>
      <c r="F195" s="40" t="s">
        <v>1530</v>
      </c>
      <c r="G195" s="7" t="s">
        <v>1382</v>
      </c>
      <c r="H195" s="21" t="s">
        <v>788</v>
      </c>
      <c r="I195" s="8">
        <f>IF(Table1[[#This Row],[Branch]]="","",VLOOKUP(Table1[[#This Row],[Branch]],branch!G:H,2,0))</f>
        <v>151800</v>
      </c>
      <c r="J195" s="9" t="str">
        <f>Table1[[#This Row],[Branch]]&amp;IF(Table1[[#This Row],[Branch Code]]="",""," ("&amp;Table1[[#This Row],[Branch Code]]&amp;")")</f>
        <v>Patparganj, Delhi (151800)</v>
      </c>
      <c r="K195" s="56" t="s">
        <v>2580</v>
      </c>
      <c r="L195" s="56" t="s">
        <v>2028</v>
      </c>
      <c r="M195" s="63" t="s">
        <v>1647</v>
      </c>
      <c r="N195" s="5" t="s">
        <v>777</v>
      </c>
      <c r="O195" s="5" t="s">
        <v>886</v>
      </c>
      <c r="P195" s="36" t="s">
        <v>772</v>
      </c>
      <c r="Q195" s="4" t="s">
        <v>26</v>
      </c>
      <c r="R195" s="36" t="s">
        <v>27</v>
      </c>
      <c r="S195" s="32" t="s">
        <v>775</v>
      </c>
      <c r="T195" s="4" t="s">
        <v>13</v>
      </c>
      <c r="U195" s="4" t="str">
        <f ca="1">IF(Table1[[#This Row],[Auction Date]]&gt;=TODAY(), "Available", "Not Available")</f>
        <v>Not Available</v>
      </c>
      <c r="V195" s="8">
        <v>0</v>
      </c>
      <c r="W195" s="8">
        <v>263.85000000000002</v>
      </c>
      <c r="X195" s="9">
        <f>Table1[[#This Row],[Due Amount]]*100000</f>
        <v>26385000.000000004</v>
      </c>
      <c r="Y195" s="8">
        <v>273</v>
      </c>
      <c r="Z195" s="9">
        <f>Table1[[#This Row],[Reserve Price]]*100000</f>
        <v>27300000</v>
      </c>
      <c r="AA195" s="18">
        <v>44995</v>
      </c>
      <c r="AB195" s="7" t="s">
        <v>645</v>
      </c>
      <c r="AC195" s="11" t="str">
        <f>IF(Table1[[#This Row],[Authorised Person]]="","",VLOOKUP(Table1[[#This Row],[Authorised Person]],branch!C:D,2,0))</f>
        <v>817-158-9938</v>
      </c>
      <c r="AD195" s="7">
        <v>27</v>
      </c>
      <c r="AE195" s="12">
        <v>44973</v>
      </c>
      <c r="AF195" s="7"/>
      <c r="AG195" s="3"/>
    </row>
    <row r="196" spans="1:33" ht="45">
      <c r="A196" s="7"/>
      <c r="B196" s="7"/>
      <c r="C196" s="7"/>
      <c r="D196" s="8">
        <v>195</v>
      </c>
      <c r="E196" s="7" t="s">
        <v>980</v>
      </c>
      <c r="F196" s="40" t="s">
        <v>1530</v>
      </c>
      <c r="G196" s="7" t="s">
        <v>1382</v>
      </c>
      <c r="H196" s="21" t="s">
        <v>997</v>
      </c>
      <c r="I196" s="8">
        <f>IF(Table1[[#This Row],[Branch]]="","",VLOOKUP(Table1[[#This Row],[Branch]],branch!G:H,2,0))</f>
        <v>305800</v>
      </c>
      <c r="J196" s="9" t="str">
        <f>Table1[[#This Row],[Branch]]&amp;IF(Table1[[#This Row],[Branch Code]]="",""," ("&amp;Table1[[#This Row],[Branch Code]]&amp;")")</f>
        <v>Radhey Puri, Delhi (305800)</v>
      </c>
      <c r="K196" s="56" t="s">
        <v>1583</v>
      </c>
      <c r="L196" s="56" t="s">
        <v>888</v>
      </c>
      <c r="M196" s="63" t="s">
        <v>497</v>
      </c>
      <c r="N196" s="5" t="s">
        <v>400</v>
      </c>
      <c r="O196" s="5" t="s">
        <v>1992</v>
      </c>
      <c r="P196" s="36" t="s">
        <v>774</v>
      </c>
      <c r="Q196" s="4" t="s">
        <v>25</v>
      </c>
      <c r="R196" s="8" t="s">
        <v>859</v>
      </c>
      <c r="S196" s="35" t="s">
        <v>776</v>
      </c>
      <c r="T196" s="4" t="s">
        <v>19</v>
      </c>
      <c r="U196" s="4" t="str">
        <f ca="1">IF(Table1[[#This Row],[Auction Date]]&gt;=TODAY(), "Available", "Not Available")</f>
        <v>Not Available</v>
      </c>
      <c r="V196" s="8">
        <v>0</v>
      </c>
      <c r="W196" s="8">
        <v>315.95</v>
      </c>
      <c r="X196" s="9">
        <f>Table1[[#This Row],[Due Amount]]*100000</f>
        <v>31595000</v>
      </c>
      <c r="Y196" s="8">
        <v>144.19999999999999</v>
      </c>
      <c r="Z196" s="9">
        <f>Table1[[#This Row],[Reserve Price]]*100000</f>
        <v>14419999.999999998</v>
      </c>
      <c r="AA196" s="18">
        <v>44995</v>
      </c>
      <c r="AB196" s="7" t="s">
        <v>645</v>
      </c>
      <c r="AC196" s="11" t="str">
        <f>IF(Table1[[#This Row],[Authorised Person]]="","",VLOOKUP(Table1[[#This Row],[Authorised Person]],branch!C:D,2,0))</f>
        <v>817-158-9938</v>
      </c>
      <c r="AD196" s="7">
        <v>27</v>
      </c>
      <c r="AE196" s="12">
        <v>44973</v>
      </c>
      <c r="AF196" s="7"/>
      <c r="AG196" s="3"/>
    </row>
    <row r="197" spans="1:33" ht="45">
      <c r="A197" s="7"/>
      <c r="B197" s="7"/>
      <c r="C197" s="7"/>
      <c r="D197" s="8">
        <v>196</v>
      </c>
      <c r="E197" s="7" t="s">
        <v>981</v>
      </c>
      <c r="F197" s="40" t="s">
        <v>1530</v>
      </c>
      <c r="G197" s="7" t="s">
        <v>1382</v>
      </c>
      <c r="H197" s="21" t="s">
        <v>997</v>
      </c>
      <c r="I197" s="8">
        <f>IF(Table1[[#This Row],[Branch]]="","",VLOOKUP(Table1[[#This Row],[Branch]],branch!G:H,2,0))</f>
        <v>305800</v>
      </c>
      <c r="J197" s="9" t="str">
        <f>Table1[[#This Row],[Branch]]&amp;IF(Table1[[#This Row],[Branch Code]]="",""," ("&amp;Table1[[#This Row],[Branch Code]]&amp;")")</f>
        <v>Radhey Puri, Delhi (305800)</v>
      </c>
      <c r="K197" s="56" t="s">
        <v>887</v>
      </c>
      <c r="L197" s="56" t="s">
        <v>2029</v>
      </c>
      <c r="M197" s="63" t="s">
        <v>2524</v>
      </c>
      <c r="N197" s="7" t="s">
        <v>1542</v>
      </c>
      <c r="O197" s="5" t="s">
        <v>891</v>
      </c>
      <c r="P197" s="36" t="s">
        <v>107</v>
      </c>
      <c r="Q197" s="4" t="s">
        <v>26</v>
      </c>
      <c r="R197" s="36" t="s">
        <v>27</v>
      </c>
      <c r="S197" s="32" t="s">
        <v>3817</v>
      </c>
      <c r="T197" s="4" t="s">
        <v>19</v>
      </c>
      <c r="U197" s="4" t="str">
        <f ca="1">IF(Table1[[#This Row],[Auction Date]]&gt;=TODAY(), "Available", "Not Available")</f>
        <v>Not Available</v>
      </c>
      <c r="V197" s="8">
        <v>0</v>
      </c>
      <c r="W197" s="8">
        <v>315.95</v>
      </c>
      <c r="X197" s="9">
        <f>Table1[[#This Row],[Due Amount]]*100000</f>
        <v>31595000</v>
      </c>
      <c r="Y197" s="8">
        <v>16.190000000000001</v>
      </c>
      <c r="Z197" s="9">
        <f>Table1[[#This Row],[Reserve Price]]*100000</f>
        <v>1619000.0000000002</v>
      </c>
      <c r="AA197" s="18">
        <v>44995</v>
      </c>
      <c r="AB197" s="7" t="s">
        <v>645</v>
      </c>
      <c r="AC197" s="11" t="str">
        <f>IF(Table1[[#This Row],[Authorised Person]]="","",VLOOKUP(Table1[[#This Row],[Authorised Person]],branch!C:D,2,0))</f>
        <v>817-158-9938</v>
      </c>
      <c r="AD197" s="7">
        <v>27</v>
      </c>
      <c r="AE197" s="12">
        <v>44973</v>
      </c>
      <c r="AF197" s="7"/>
      <c r="AG197" s="3"/>
    </row>
    <row r="198" spans="1:33" ht="45">
      <c r="A198" s="7"/>
      <c r="B198" s="7"/>
      <c r="C198" s="7"/>
      <c r="D198" s="8">
        <v>197</v>
      </c>
      <c r="E198" s="7" t="s">
        <v>982</v>
      </c>
      <c r="F198" s="40" t="s">
        <v>1530</v>
      </c>
      <c r="G198" s="7" t="s">
        <v>1382</v>
      </c>
      <c r="H198" s="7" t="s">
        <v>792</v>
      </c>
      <c r="I198" s="8">
        <f>IF(Table1[[#This Row],[Branch]]="","",VLOOKUP(Table1[[#This Row],[Branch]],branch!G:H,2,0))</f>
        <v>440800</v>
      </c>
      <c r="J198" s="9" t="str">
        <f>Table1[[#This Row],[Branch]]&amp;IF(Table1[[#This Row],[Branch Code]]="",""," ("&amp;Table1[[#This Row],[Branch Code]]&amp;")")</f>
        <v>Mayur Vihar Phase 2, Delhi (440800)</v>
      </c>
      <c r="K198" s="56" t="s">
        <v>33</v>
      </c>
      <c r="L198" s="56" t="s">
        <v>2030</v>
      </c>
      <c r="M198" s="63" t="s">
        <v>1648</v>
      </c>
      <c r="N198" s="5" t="s">
        <v>400</v>
      </c>
      <c r="O198" s="5" t="s">
        <v>550</v>
      </c>
      <c r="P198" s="36" t="s">
        <v>773</v>
      </c>
      <c r="Q198" s="4" t="s">
        <v>25</v>
      </c>
      <c r="R198" s="36" t="s">
        <v>607</v>
      </c>
      <c r="S198" s="35" t="s">
        <v>855</v>
      </c>
      <c r="T198" s="4" t="s">
        <v>19</v>
      </c>
      <c r="U198" s="4" t="str">
        <f ca="1">IF(Table1[[#This Row],[Auction Date]]&gt;=TODAY(), "Available", "Not Available")</f>
        <v>Not Available</v>
      </c>
      <c r="V198" s="8">
        <v>0</v>
      </c>
      <c r="W198" s="8">
        <v>71.27</v>
      </c>
      <c r="X198" s="9">
        <f>Table1[[#This Row],[Due Amount]]*100000</f>
        <v>7127000</v>
      </c>
      <c r="Y198" s="8">
        <v>68.400000000000006</v>
      </c>
      <c r="Z198" s="9">
        <f>Table1[[#This Row],[Reserve Price]]*100000</f>
        <v>6840000.0000000009</v>
      </c>
      <c r="AA198" s="18">
        <v>44995</v>
      </c>
      <c r="AB198" s="7" t="s">
        <v>34</v>
      </c>
      <c r="AC198" s="11" t="str">
        <f>IF(Table1[[#This Row],[Authorised Person]]="","",VLOOKUP(Table1[[#This Row],[Authorised Person]],branch!C:D,2,0))</f>
        <v>936-816-2196</v>
      </c>
      <c r="AD198" s="7">
        <v>27</v>
      </c>
      <c r="AE198" s="12">
        <v>44973</v>
      </c>
      <c r="AF198" s="7"/>
      <c r="AG198" s="3"/>
    </row>
    <row r="199" spans="1:33" ht="30">
      <c r="A199" s="7"/>
      <c r="B199" s="7"/>
      <c r="C199" s="7"/>
      <c r="D199" s="8">
        <v>198</v>
      </c>
      <c r="E199" s="7" t="s">
        <v>983</v>
      </c>
      <c r="F199" s="40" t="s">
        <v>1530</v>
      </c>
      <c r="G199" s="7" t="s">
        <v>1382</v>
      </c>
      <c r="H199" s="7" t="s">
        <v>792</v>
      </c>
      <c r="I199" s="8">
        <f>IF(Table1[[#This Row],[Branch]]="","",VLOOKUP(Table1[[#This Row],[Branch]],branch!G:H,2,0))</f>
        <v>440800</v>
      </c>
      <c r="J199" s="9" t="str">
        <f>Table1[[#This Row],[Branch]]&amp;IF(Table1[[#This Row],[Branch Code]]="",""," ("&amp;Table1[[#This Row],[Branch Code]]&amp;")")</f>
        <v>Mayur Vihar Phase 2, Delhi (440800)</v>
      </c>
      <c r="K199" s="56" t="s">
        <v>106</v>
      </c>
      <c r="L199" s="56" t="s">
        <v>1174</v>
      </c>
      <c r="M199" s="63" t="s">
        <v>2499</v>
      </c>
      <c r="N199" s="5" t="s">
        <v>261</v>
      </c>
      <c r="O199" s="5" t="s">
        <v>182</v>
      </c>
      <c r="P199" s="36" t="s">
        <v>967</v>
      </c>
      <c r="Q199" s="4" t="s">
        <v>25</v>
      </c>
      <c r="R199" s="8" t="s">
        <v>859</v>
      </c>
      <c r="S199" s="35" t="s">
        <v>210</v>
      </c>
      <c r="T199" s="4" t="s">
        <v>19</v>
      </c>
      <c r="U199" s="4" t="str">
        <f ca="1">IF(Table1[[#This Row],[Auction Date]]&gt;=TODAY(), "Available", "Not Available")</f>
        <v>Not Available</v>
      </c>
      <c r="V199" s="8">
        <v>0</v>
      </c>
      <c r="W199" s="8">
        <v>501.59</v>
      </c>
      <c r="X199" s="9">
        <f>Table1[[#This Row],[Due Amount]]*100000</f>
        <v>50159000</v>
      </c>
      <c r="Y199" s="8">
        <v>281.88</v>
      </c>
      <c r="Z199" s="9">
        <f>Table1[[#This Row],[Reserve Price]]*100000</f>
        <v>28188000</v>
      </c>
      <c r="AA199" s="18">
        <v>44995</v>
      </c>
      <c r="AB199" s="7" t="s">
        <v>34</v>
      </c>
      <c r="AC199" s="11" t="str">
        <f>IF(Table1[[#This Row],[Authorised Person]]="","",VLOOKUP(Table1[[#This Row],[Authorised Person]],branch!C:D,2,0))</f>
        <v>936-816-2196</v>
      </c>
      <c r="AD199" s="7">
        <v>27</v>
      </c>
      <c r="AE199" s="12">
        <v>44973</v>
      </c>
      <c r="AF199" s="7"/>
      <c r="AG199" s="3"/>
    </row>
    <row r="200" spans="1:33" ht="75">
      <c r="A200" s="7"/>
      <c r="B200" s="7"/>
      <c r="C200" s="7"/>
      <c r="D200" s="8">
        <v>199</v>
      </c>
      <c r="E200" s="7" t="s">
        <v>985</v>
      </c>
      <c r="F200" s="40" t="s">
        <v>1530</v>
      </c>
      <c r="G200" s="7" t="s">
        <v>1382</v>
      </c>
      <c r="H200" s="21" t="s">
        <v>793</v>
      </c>
      <c r="I200" s="8" t="str">
        <f>IF(Table1[[#This Row],[Branch]]="","",VLOOKUP(Table1[[#This Row],[Branch]],branch!G:H,2,0))</f>
        <v>011500</v>
      </c>
      <c r="J200" s="9" t="str">
        <f>Table1[[#This Row],[Branch]]&amp;IF(Table1[[#This Row],[Branch Code]]="",""," ("&amp;Table1[[#This Row],[Branch Code]]&amp;")")</f>
        <v>Civil lines, Delhi (011500)</v>
      </c>
      <c r="K200" s="56" t="s">
        <v>894</v>
      </c>
      <c r="L200" s="56" t="s">
        <v>2031</v>
      </c>
      <c r="M200" s="63" t="s">
        <v>147</v>
      </c>
      <c r="N200" s="7" t="s">
        <v>1542</v>
      </c>
      <c r="O200" s="5" t="s">
        <v>178</v>
      </c>
      <c r="P200" s="36" t="s">
        <v>268</v>
      </c>
      <c r="Q200" s="8" t="s">
        <v>3230</v>
      </c>
      <c r="R200" s="8" t="s">
        <v>52</v>
      </c>
      <c r="S200" s="35" t="s">
        <v>856</v>
      </c>
      <c r="T200" s="4" t="s">
        <v>13</v>
      </c>
      <c r="U200" s="4" t="str">
        <f ca="1">IF(Table1[[#This Row],[Auction Date]]&gt;=TODAY(), "Available", "Not Available")</f>
        <v>Not Available</v>
      </c>
      <c r="V200" s="8">
        <v>0</v>
      </c>
      <c r="W200" s="8">
        <v>950.06</v>
      </c>
      <c r="X200" s="9">
        <f>Table1[[#This Row],[Due Amount]]*100000</f>
        <v>95006000</v>
      </c>
      <c r="Y200" s="8">
        <v>35.299999999999997</v>
      </c>
      <c r="Z200" s="9">
        <f>Table1[[#This Row],[Reserve Price]]*100000</f>
        <v>3529999.9999999995</v>
      </c>
      <c r="AA200" s="18">
        <v>44995</v>
      </c>
      <c r="AB200" s="7" t="s">
        <v>34</v>
      </c>
      <c r="AC200" s="11" t="str">
        <f>IF(Table1[[#This Row],[Authorised Person]]="","",VLOOKUP(Table1[[#This Row],[Authorised Person]],branch!C:D,2,0))</f>
        <v>936-816-2196</v>
      </c>
      <c r="AD200" s="7">
        <v>27</v>
      </c>
      <c r="AE200" s="12">
        <v>44973</v>
      </c>
      <c r="AF200" s="7"/>
      <c r="AG200" s="3"/>
    </row>
    <row r="201" spans="1:33" ht="45">
      <c r="A201" s="7"/>
      <c r="B201" s="7"/>
      <c r="C201" s="7"/>
      <c r="D201" s="8">
        <v>200</v>
      </c>
      <c r="E201" s="7" t="s">
        <v>984</v>
      </c>
      <c r="F201" s="40" t="s">
        <v>1530</v>
      </c>
      <c r="G201" s="7" t="s">
        <v>1382</v>
      </c>
      <c r="H201" s="7" t="s">
        <v>792</v>
      </c>
      <c r="I201" s="8">
        <f>IF(Table1[[#This Row],[Branch]]="","",VLOOKUP(Table1[[#This Row],[Branch]],branch!G:H,2,0))</f>
        <v>440800</v>
      </c>
      <c r="J201" s="9" t="str">
        <f>Table1[[#This Row],[Branch]]&amp;IF(Table1[[#This Row],[Branch Code]]="",""," ("&amp;Table1[[#This Row],[Branch Code]]&amp;")")</f>
        <v>Mayur Vihar Phase 2, Delhi (440800)</v>
      </c>
      <c r="K201" s="56" t="s">
        <v>128</v>
      </c>
      <c r="L201" s="56" t="s">
        <v>2032</v>
      </c>
      <c r="M201" s="63" t="s">
        <v>1649</v>
      </c>
      <c r="N201" s="7" t="s">
        <v>1542</v>
      </c>
      <c r="O201" s="28" t="s">
        <v>179</v>
      </c>
      <c r="P201" s="35" t="s">
        <v>81</v>
      </c>
      <c r="Q201" s="4" t="s">
        <v>26</v>
      </c>
      <c r="R201" s="36" t="s">
        <v>27</v>
      </c>
      <c r="S201" s="35" t="s">
        <v>53</v>
      </c>
      <c r="T201" s="4" t="s">
        <v>13</v>
      </c>
      <c r="U201" s="4" t="str">
        <f ca="1">IF(Table1[[#This Row],[Auction Date]]&gt;=TODAY(), "Available", "Not Available")</f>
        <v>Not Available</v>
      </c>
      <c r="V201" s="8">
        <v>0</v>
      </c>
      <c r="W201" s="8">
        <v>12.61</v>
      </c>
      <c r="X201" s="9">
        <f>Table1[[#This Row],[Due Amount]]*100000</f>
        <v>1261000</v>
      </c>
      <c r="Y201" s="8">
        <v>15.29</v>
      </c>
      <c r="Z201" s="9">
        <f>Table1[[#This Row],[Reserve Price]]*100000</f>
        <v>1529000</v>
      </c>
      <c r="AA201" s="18">
        <v>44995</v>
      </c>
      <c r="AB201" s="7" t="s">
        <v>34</v>
      </c>
      <c r="AC201" s="11" t="str">
        <f>IF(Table1[[#This Row],[Authorised Person]]="","",VLOOKUP(Table1[[#This Row],[Authorised Person]],branch!C:D,2,0))</f>
        <v>936-816-2196</v>
      </c>
      <c r="AD201" s="7">
        <v>27</v>
      </c>
      <c r="AE201" s="12">
        <v>44974</v>
      </c>
      <c r="AF201" s="7"/>
      <c r="AG201" s="3"/>
    </row>
    <row r="202" spans="1:33" ht="45">
      <c r="A202" s="7"/>
      <c r="B202" s="7"/>
      <c r="C202" s="7"/>
      <c r="D202" s="8">
        <v>201</v>
      </c>
      <c r="E202" s="7" t="s">
        <v>986</v>
      </c>
      <c r="F202" s="40" t="s">
        <v>1530</v>
      </c>
      <c r="G202" s="7" t="s">
        <v>1382</v>
      </c>
      <c r="H202" s="7" t="s">
        <v>787</v>
      </c>
      <c r="I202" s="8" t="str">
        <f>IF(Table1[[#This Row],[Branch]]="","",VLOOKUP(Table1[[#This Row],[Branch]],branch!G:H,2,0))</f>
        <v>048810</v>
      </c>
      <c r="J202" s="9" t="str">
        <f>Table1[[#This Row],[Branch]]&amp;IF(Table1[[#This Row],[Branch Code]]="",""," ("&amp;Table1[[#This Row],[Branch Code]]&amp;")")</f>
        <v>Laxmi Nagar, Delhi (048810)</v>
      </c>
      <c r="K202" s="56" t="s">
        <v>1584</v>
      </c>
      <c r="L202" s="56" t="s">
        <v>2033</v>
      </c>
      <c r="M202" s="63" t="s">
        <v>1650</v>
      </c>
      <c r="N202" s="5" t="s">
        <v>400</v>
      </c>
      <c r="O202" s="36" t="s">
        <v>2247</v>
      </c>
      <c r="P202" s="36" t="s">
        <v>396</v>
      </c>
      <c r="Q202" s="4" t="s">
        <v>26</v>
      </c>
      <c r="R202" s="36" t="s">
        <v>27</v>
      </c>
      <c r="S202" s="32" t="s">
        <v>3815</v>
      </c>
      <c r="T202" s="4" t="s">
        <v>13</v>
      </c>
      <c r="U202" s="4" t="str">
        <f ca="1">IF(Table1[[#This Row],[Auction Date]]&gt;=TODAY(), "Available", "Not Available")</f>
        <v>Not Available</v>
      </c>
      <c r="V202" s="8">
        <v>0</v>
      </c>
      <c r="W202" s="8">
        <v>21.35</v>
      </c>
      <c r="X202" s="9">
        <f>Table1[[#This Row],[Due Amount]]*100000</f>
        <v>2135000</v>
      </c>
      <c r="Y202" s="8">
        <v>34</v>
      </c>
      <c r="Z202" s="9">
        <f>Table1[[#This Row],[Reserve Price]]*100000</f>
        <v>3400000</v>
      </c>
      <c r="AA202" s="18">
        <v>44995</v>
      </c>
      <c r="AB202" s="7" t="s">
        <v>20</v>
      </c>
      <c r="AC202" s="11" t="str">
        <f>IF(Table1[[#This Row],[Authorised Person]]="","",VLOOKUP(Table1[[#This Row],[Authorised Person]],branch!C:D,2,0))</f>
        <v>992-362-5036</v>
      </c>
      <c r="AD202" s="7">
        <v>27</v>
      </c>
      <c r="AE202" s="12">
        <v>44974</v>
      </c>
      <c r="AF202" s="7"/>
      <c r="AG202" s="3"/>
    </row>
    <row r="203" spans="1:33" ht="90">
      <c r="A203" s="7"/>
      <c r="B203" s="7"/>
      <c r="C203" s="7"/>
      <c r="D203" s="8">
        <v>202</v>
      </c>
      <c r="E203" s="7" t="s">
        <v>987</v>
      </c>
      <c r="F203" s="40" t="s">
        <v>1530</v>
      </c>
      <c r="G203" s="39" t="s">
        <v>1382</v>
      </c>
      <c r="H203" s="21" t="s">
        <v>998</v>
      </c>
      <c r="I203" s="8">
        <f>IF(Table1[[#This Row],[Branch]]="","",VLOOKUP(Table1[[#This Row],[Branch]],branch!G:H,2,0))</f>
        <v>139800</v>
      </c>
      <c r="J203" s="9" t="str">
        <f>Table1[[#This Row],[Branch]]&amp;IF(Table1[[#This Row],[Branch Code]]="",""," ("&amp;Table1[[#This Row],[Branch Code]]&amp;")")</f>
        <v>Shastri Nagar, Delhi (139800)</v>
      </c>
      <c r="K203" s="56" t="s">
        <v>521</v>
      </c>
      <c r="L203" s="56" t="s">
        <v>1175</v>
      </c>
      <c r="M203" s="63" t="s">
        <v>491</v>
      </c>
      <c r="N203" s="5" t="s">
        <v>261</v>
      </c>
      <c r="O203" s="36" t="s">
        <v>542</v>
      </c>
      <c r="P203" s="36" t="s">
        <v>254</v>
      </c>
      <c r="Q203" s="4" t="s">
        <v>25</v>
      </c>
      <c r="R203" s="8" t="s">
        <v>859</v>
      </c>
      <c r="S203" s="35" t="s">
        <v>207</v>
      </c>
      <c r="T203" s="4" t="s">
        <v>13</v>
      </c>
      <c r="U203" s="4" t="str">
        <f ca="1">IF(Table1[[#This Row],[Auction Date]]&gt;=TODAY(), "Available", "Not Available")</f>
        <v>Not Available</v>
      </c>
      <c r="V203" s="8">
        <v>0</v>
      </c>
      <c r="W203" s="8">
        <v>302.35000000000002</v>
      </c>
      <c r="X203" s="9">
        <f>Table1[[#This Row],[Due Amount]]*100000</f>
        <v>30235000.000000004</v>
      </c>
      <c r="Y203" s="8">
        <v>113.18</v>
      </c>
      <c r="Z203" s="9">
        <f>Table1[[#This Row],[Reserve Price]]*100000</f>
        <v>11318000</v>
      </c>
      <c r="AA203" s="18">
        <v>44995</v>
      </c>
      <c r="AB203" s="7" t="s">
        <v>34</v>
      </c>
      <c r="AC203" s="11" t="str">
        <f>IF(Table1[[#This Row],[Authorised Person]]="","",VLOOKUP(Table1[[#This Row],[Authorised Person]],branch!C:D,2,0))</f>
        <v>936-816-2196</v>
      </c>
      <c r="AD203" s="7">
        <v>27</v>
      </c>
      <c r="AE203" s="12">
        <v>44974</v>
      </c>
      <c r="AF203" s="7"/>
      <c r="AG203" s="3"/>
    </row>
    <row r="204" spans="1:33" s="45" customFormat="1" ht="90">
      <c r="A204" s="39"/>
      <c r="B204" s="39"/>
      <c r="C204" s="39"/>
      <c r="D204" s="8">
        <v>203</v>
      </c>
      <c r="E204" s="39" t="s">
        <v>988</v>
      </c>
      <c r="F204" s="40" t="s">
        <v>1530</v>
      </c>
      <c r="G204" s="7" t="s">
        <v>1382</v>
      </c>
      <c r="H204" s="40" t="s">
        <v>998</v>
      </c>
      <c r="I204" s="8">
        <f>IF(Table1[[#This Row],[Branch]]="","",VLOOKUP(Table1[[#This Row],[Branch]],branch!G:H,2,0))</f>
        <v>139800</v>
      </c>
      <c r="J204" s="41" t="str">
        <f>Table1[[#This Row],[Branch]]&amp;IF(Table1[[#This Row],[Branch Code]]="",""," ("&amp;Table1[[#This Row],[Branch Code]]&amp;")")</f>
        <v>Shastri Nagar, Delhi (139800)</v>
      </c>
      <c r="K204" s="62" t="s">
        <v>521</v>
      </c>
      <c r="L204" s="62" t="s">
        <v>1175</v>
      </c>
      <c r="M204" s="62" t="s">
        <v>1651</v>
      </c>
      <c r="N204" s="39" t="s">
        <v>261</v>
      </c>
      <c r="O204" s="41" t="s">
        <v>2248</v>
      </c>
      <c r="P204" s="41" t="s">
        <v>254</v>
      </c>
      <c r="Q204" s="38" t="s">
        <v>25</v>
      </c>
      <c r="R204" s="8" t="s">
        <v>859</v>
      </c>
      <c r="S204" s="105" t="s">
        <v>207</v>
      </c>
      <c r="T204" s="38" t="s">
        <v>13</v>
      </c>
      <c r="U204" s="38" t="str">
        <f ca="1">IF(Table1[[#This Row],[Auction Date]]&gt;=TODAY(), "Available", "Not Available")</f>
        <v>Not Available</v>
      </c>
      <c r="V204" s="8">
        <v>0</v>
      </c>
      <c r="W204" s="38">
        <v>302.35000000000002</v>
      </c>
      <c r="X204" s="41">
        <f>Table1[[#This Row],[Due Amount]]*100000</f>
        <v>30235000.000000004</v>
      </c>
      <c r="Y204" s="38">
        <v>113.18</v>
      </c>
      <c r="Z204" s="41">
        <f>Table1[[#This Row],[Reserve Price]]*100000</f>
        <v>11318000</v>
      </c>
      <c r="AA204" s="42">
        <v>44995</v>
      </c>
      <c r="AB204" s="39" t="s">
        <v>34</v>
      </c>
      <c r="AC204" s="43" t="str">
        <f>IF(Table1[[#This Row],[Authorised Person]]="","",VLOOKUP(Table1[[#This Row],[Authorised Person]],branch!C:D,2,0))</f>
        <v>936-816-2196</v>
      </c>
      <c r="AD204" s="39">
        <v>27</v>
      </c>
      <c r="AE204" s="44">
        <v>44974</v>
      </c>
      <c r="AF204" s="39"/>
    </row>
    <row r="205" spans="1:33" ht="60">
      <c r="A205" s="7"/>
      <c r="B205" s="7"/>
      <c r="C205" s="7"/>
      <c r="D205" s="8">
        <v>204</v>
      </c>
      <c r="E205" s="7" t="s">
        <v>989</v>
      </c>
      <c r="F205" s="40" t="s">
        <v>1530</v>
      </c>
      <c r="G205" s="7" t="s">
        <v>1382</v>
      </c>
      <c r="H205" s="21" t="s">
        <v>998</v>
      </c>
      <c r="I205" s="8">
        <f>IF(Table1[[#This Row],[Branch]]="","",VLOOKUP(Table1[[#This Row],[Branch]],branch!G:H,2,0))</f>
        <v>139800</v>
      </c>
      <c r="J205" s="9" t="str">
        <f>Table1[[#This Row],[Branch]]&amp;IF(Table1[[#This Row],[Branch Code]]="",""," ("&amp;Table1[[#This Row],[Branch Code]]&amp;")")</f>
        <v>Shastri Nagar, Delhi (139800)</v>
      </c>
      <c r="K205" s="56" t="s">
        <v>521</v>
      </c>
      <c r="L205" s="56" t="s">
        <v>2034</v>
      </c>
      <c r="M205" s="63" t="s">
        <v>1652</v>
      </c>
      <c r="N205" s="7" t="s">
        <v>3856</v>
      </c>
      <c r="O205" s="36" t="s">
        <v>544</v>
      </c>
      <c r="P205" s="36" t="s">
        <v>970</v>
      </c>
      <c r="Q205" s="4" t="s">
        <v>25</v>
      </c>
      <c r="R205" s="8" t="s">
        <v>859</v>
      </c>
      <c r="S205" s="35" t="s">
        <v>207</v>
      </c>
      <c r="T205" s="4" t="s">
        <v>13</v>
      </c>
      <c r="U205" s="4" t="str">
        <f ca="1">IF(Table1[[#This Row],[Auction Date]]&gt;=TODAY(), "Available", "Not Available")</f>
        <v>Not Available</v>
      </c>
      <c r="V205" s="8">
        <v>0</v>
      </c>
      <c r="W205" s="8">
        <v>302.35000000000002</v>
      </c>
      <c r="X205" s="9">
        <f>Table1[[#This Row],[Due Amount]]*100000</f>
        <v>30235000.000000004</v>
      </c>
      <c r="Y205" s="8">
        <v>44.23</v>
      </c>
      <c r="Z205" s="9">
        <f>Table1[[#This Row],[Reserve Price]]*100000</f>
        <v>4423000</v>
      </c>
      <c r="AA205" s="18">
        <v>44995</v>
      </c>
      <c r="AB205" s="7" t="s">
        <v>34</v>
      </c>
      <c r="AC205" s="11" t="str">
        <f>IF(Table1[[#This Row],[Authorised Person]]="","",VLOOKUP(Table1[[#This Row],[Authorised Person]],branch!C:D,2,0))</f>
        <v>936-816-2196</v>
      </c>
      <c r="AD205" s="7">
        <v>27</v>
      </c>
      <c r="AE205" s="12">
        <v>44974</v>
      </c>
      <c r="AF205" s="7"/>
      <c r="AG205" s="3"/>
    </row>
    <row r="206" spans="1:33" ht="75">
      <c r="A206" s="7"/>
      <c r="B206" s="7"/>
      <c r="C206" s="7"/>
      <c r="D206" s="8">
        <v>205</v>
      </c>
      <c r="E206" s="7" t="s">
        <v>990</v>
      </c>
      <c r="F206" s="40" t="s">
        <v>1530</v>
      </c>
      <c r="G206" s="7" t="s">
        <v>1382</v>
      </c>
      <c r="H206" s="21" t="s">
        <v>998</v>
      </c>
      <c r="I206" s="8">
        <f>IF(Table1[[#This Row],[Branch]]="","",VLOOKUP(Table1[[#This Row],[Branch]],branch!G:H,2,0))</f>
        <v>139800</v>
      </c>
      <c r="J206" s="9" t="str">
        <f>Table1[[#This Row],[Branch]]&amp;IF(Table1[[#This Row],[Branch Code]]="",""," ("&amp;Table1[[#This Row],[Branch Code]]&amp;")")</f>
        <v>Shastri Nagar, Delhi (139800)</v>
      </c>
      <c r="K206" s="56" t="s">
        <v>521</v>
      </c>
      <c r="L206" s="56" t="s">
        <v>1175</v>
      </c>
      <c r="M206" s="63" t="s">
        <v>2581</v>
      </c>
      <c r="N206" s="5" t="s">
        <v>400</v>
      </c>
      <c r="O206" s="36" t="s">
        <v>2249</v>
      </c>
      <c r="P206" s="36" t="s">
        <v>971</v>
      </c>
      <c r="Q206" s="4" t="s">
        <v>25</v>
      </c>
      <c r="R206" s="8" t="s">
        <v>859</v>
      </c>
      <c r="S206" s="35" t="s">
        <v>207</v>
      </c>
      <c r="T206" s="4" t="s">
        <v>13</v>
      </c>
      <c r="U206" s="4" t="str">
        <f ca="1">IF(Table1[[#This Row],[Auction Date]]&gt;=TODAY(), "Available", "Not Available")</f>
        <v>Not Available</v>
      </c>
      <c r="V206" s="8">
        <v>0</v>
      </c>
      <c r="W206" s="8">
        <v>302.35000000000002</v>
      </c>
      <c r="X206" s="9">
        <f>Table1[[#This Row],[Due Amount]]*100000</f>
        <v>30235000.000000004</v>
      </c>
      <c r="Y206" s="8">
        <v>82.8</v>
      </c>
      <c r="Z206" s="9">
        <f>Table1[[#This Row],[Reserve Price]]*100000</f>
        <v>8280000</v>
      </c>
      <c r="AA206" s="18">
        <v>44995</v>
      </c>
      <c r="AB206" s="7" t="s">
        <v>34</v>
      </c>
      <c r="AC206" s="11" t="str">
        <f>IF(Table1[[#This Row],[Authorised Person]]="","",VLOOKUP(Table1[[#This Row],[Authorised Person]],branch!C:D,2,0))</f>
        <v>936-816-2196</v>
      </c>
      <c r="AD206" s="7">
        <v>27</v>
      </c>
      <c r="AE206" s="12">
        <v>44974</v>
      </c>
      <c r="AF206" s="7"/>
      <c r="AG206" s="3"/>
    </row>
    <row r="207" spans="1:33" ht="60">
      <c r="A207" s="7"/>
      <c r="B207" s="7"/>
      <c r="C207" s="7"/>
      <c r="D207" s="8">
        <v>206</v>
      </c>
      <c r="E207" s="7" t="s">
        <v>991</v>
      </c>
      <c r="F207" s="40" t="s">
        <v>1530</v>
      </c>
      <c r="G207" s="7" t="s">
        <v>1382</v>
      </c>
      <c r="H207" s="21" t="s">
        <v>998</v>
      </c>
      <c r="I207" s="8">
        <f>IF(Table1[[#This Row],[Branch]]="","",VLOOKUP(Table1[[#This Row],[Branch]],branch!G:H,2,0))</f>
        <v>139800</v>
      </c>
      <c r="J207" s="9" t="str">
        <f>Table1[[#This Row],[Branch]]&amp;IF(Table1[[#This Row],[Branch Code]]="",""," ("&amp;Table1[[#This Row],[Branch Code]]&amp;")")</f>
        <v>Shastri Nagar, Delhi (139800)</v>
      </c>
      <c r="K207" s="56" t="s">
        <v>521</v>
      </c>
      <c r="L207" s="56" t="s">
        <v>1175</v>
      </c>
      <c r="M207" s="63" t="s">
        <v>1653</v>
      </c>
      <c r="N207" s="5" t="s">
        <v>261</v>
      </c>
      <c r="O207" s="36" t="s">
        <v>2001</v>
      </c>
      <c r="P207" s="36" t="s">
        <v>257</v>
      </c>
      <c r="Q207" s="4" t="s">
        <v>25</v>
      </c>
      <c r="R207" s="8" t="s">
        <v>859</v>
      </c>
      <c r="S207" s="35" t="s">
        <v>207</v>
      </c>
      <c r="T207" s="4" t="s">
        <v>13</v>
      </c>
      <c r="U207" s="4" t="str">
        <f ca="1">IF(Table1[[#This Row],[Auction Date]]&gt;=TODAY(), "Available", "Not Available")</f>
        <v>Not Available</v>
      </c>
      <c r="V207" s="8">
        <v>0</v>
      </c>
      <c r="W207" s="8">
        <v>302.35000000000002</v>
      </c>
      <c r="X207" s="9">
        <f>Table1[[#This Row],[Due Amount]]*100000</f>
        <v>30235000.000000004</v>
      </c>
      <c r="Y207" s="8">
        <v>63.06</v>
      </c>
      <c r="Z207" s="9">
        <f>Table1[[#This Row],[Reserve Price]]*100000</f>
        <v>6306000</v>
      </c>
      <c r="AA207" s="18">
        <v>44995</v>
      </c>
      <c r="AB207" s="7" t="s">
        <v>34</v>
      </c>
      <c r="AC207" s="11" t="str">
        <f>IF(Table1[[#This Row],[Authorised Person]]="","",VLOOKUP(Table1[[#This Row],[Authorised Person]],branch!C:D,2,0))</f>
        <v>936-816-2196</v>
      </c>
      <c r="AD207" s="7">
        <v>27</v>
      </c>
      <c r="AE207" s="12">
        <v>44974</v>
      </c>
      <c r="AF207" s="7"/>
      <c r="AG207" s="3"/>
    </row>
    <row r="208" spans="1:33" ht="75">
      <c r="A208" s="7"/>
      <c r="B208" s="7"/>
      <c r="C208" s="7"/>
      <c r="D208" s="8">
        <v>207</v>
      </c>
      <c r="E208" s="7" t="s">
        <v>992</v>
      </c>
      <c r="F208" s="40" t="s">
        <v>1530</v>
      </c>
      <c r="G208" s="7" t="s">
        <v>1382</v>
      </c>
      <c r="H208" s="21" t="s">
        <v>998</v>
      </c>
      <c r="I208" s="8">
        <f>IF(Table1[[#This Row],[Branch]]="","",VLOOKUP(Table1[[#This Row],[Branch]],branch!G:H,2,0))</f>
        <v>139800</v>
      </c>
      <c r="J208" s="9" t="str">
        <f>Table1[[#This Row],[Branch]]&amp;IF(Table1[[#This Row],[Branch Code]]="",""," ("&amp;Table1[[#This Row],[Branch Code]]&amp;")")</f>
        <v>Shastri Nagar, Delhi (139800)</v>
      </c>
      <c r="K208" s="56" t="s">
        <v>522</v>
      </c>
      <c r="L208" s="56" t="s">
        <v>2035</v>
      </c>
      <c r="M208" s="63" t="s">
        <v>1654</v>
      </c>
      <c r="N208" s="7" t="s">
        <v>3856</v>
      </c>
      <c r="O208" s="36" t="s">
        <v>2250</v>
      </c>
      <c r="P208" s="36" t="s">
        <v>972</v>
      </c>
      <c r="Q208" s="4" t="s">
        <v>25</v>
      </c>
      <c r="R208" s="8" t="s">
        <v>859</v>
      </c>
      <c r="S208" s="35" t="s">
        <v>207</v>
      </c>
      <c r="T208" s="4" t="s">
        <v>13</v>
      </c>
      <c r="U208" s="4" t="str">
        <f ca="1">IF(Table1[[#This Row],[Auction Date]]&gt;=TODAY(), "Available", "Not Available")</f>
        <v>Not Available</v>
      </c>
      <c r="V208" s="8">
        <v>0</v>
      </c>
      <c r="W208" s="8">
        <v>310.98</v>
      </c>
      <c r="X208" s="9">
        <f>Table1[[#This Row],[Due Amount]]*100000</f>
        <v>31098000</v>
      </c>
      <c r="Y208" s="8">
        <v>49.02</v>
      </c>
      <c r="Z208" s="9">
        <f>Table1[[#This Row],[Reserve Price]]*100000</f>
        <v>4902000</v>
      </c>
      <c r="AA208" s="18">
        <v>44995</v>
      </c>
      <c r="AB208" s="7" t="s">
        <v>34</v>
      </c>
      <c r="AC208" s="11" t="str">
        <f>IF(Table1[[#This Row],[Authorised Person]]="","",VLOOKUP(Table1[[#This Row],[Authorised Person]],branch!C:D,2,0))</f>
        <v>936-816-2196</v>
      </c>
      <c r="AD208" s="7">
        <v>27</v>
      </c>
      <c r="AE208" s="12">
        <v>44974</v>
      </c>
      <c r="AF208" s="7"/>
      <c r="AG208" s="3"/>
    </row>
    <row r="209" spans="1:33" ht="60">
      <c r="A209" s="7"/>
      <c r="B209" s="7"/>
      <c r="C209" s="7"/>
      <c r="D209" s="8">
        <v>208</v>
      </c>
      <c r="E209" s="7" t="s">
        <v>993</v>
      </c>
      <c r="F209" s="40" t="s">
        <v>1530</v>
      </c>
      <c r="G209" s="7" t="s">
        <v>1382</v>
      </c>
      <c r="H209" s="21" t="s">
        <v>998</v>
      </c>
      <c r="I209" s="8">
        <f>IF(Table1[[#This Row],[Branch]]="","",VLOOKUP(Table1[[#This Row],[Branch]],branch!G:H,2,0))</f>
        <v>139800</v>
      </c>
      <c r="J209" s="9" t="str">
        <f>Table1[[#This Row],[Branch]]&amp;IF(Table1[[#This Row],[Branch Code]]="",""," ("&amp;Table1[[#This Row],[Branch Code]]&amp;")")</f>
        <v>Shastri Nagar, Delhi (139800)</v>
      </c>
      <c r="K209" s="56" t="s">
        <v>522</v>
      </c>
      <c r="L209" s="56" t="s">
        <v>1175</v>
      </c>
      <c r="M209" s="63" t="s">
        <v>1655</v>
      </c>
      <c r="N209" s="5" t="s">
        <v>261</v>
      </c>
      <c r="O209" s="36" t="s">
        <v>546</v>
      </c>
      <c r="P209" s="36" t="s">
        <v>257</v>
      </c>
      <c r="Q209" s="4" t="s">
        <v>25</v>
      </c>
      <c r="R209" s="8" t="s">
        <v>859</v>
      </c>
      <c r="S209" s="35" t="s">
        <v>207</v>
      </c>
      <c r="T209" s="4" t="s">
        <v>13</v>
      </c>
      <c r="U209" s="4" t="str">
        <f ca="1">IF(Table1[[#This Row],[Auction Date]]&gt;=TODAY(), "Available", "Not Available")</f>
        <v>Not Available</v>
      </c>
      <c r="V209" s="8">
        <v>0</v>
      </c>
      <c r="W209" s="8">
        <v>310.98</v>
      </c>
      <c r="X209" s="9">
        <f>Table1[[#This Row],[Due Amount]]*100000</f>
        <v>31098000</v>
      </c>
      <c r="Y209" s="8">
        <v>63</v>
      </c>
      <c r="Z209" s="9">
        <f>Table1[[#This Row],[Reserve Price]]*100000</f>
        <v>6300000</v>
      </c>
      <c r="AA209" s="18">
        <v>44995</v>
      </c>
      <c r="AB209" s="7" t="s">
        <v>34</v>
      </c>
      <c r="AC209" s="11" t="str">
        <f>IF(Table1[[#This Row],[Authorised Person]]="","",VLOOKUP(Table1[[#This Row],[Authorised Person]],branch!C:D,2,0))</f>
        <v>936-816-2196</v>
      </c>
      <c r="AD209" s="7">
        <v>27</v>
      </c>
      <c r="AE209" s="12">
        <v>44974</v>
      </c>
      <c r="AF209" s="7"/>
      <c r="AG209" s="3"/>
    </row>
    <row r="210" spans="1:33" ht="45">
      <c r="A210" s="24"/>
      <c r="B210" s="24"/>
      <c r="C210" s="24"/>
      <c r="D210" s="8">
        <v>209</v>
      </c>
      <c r="E210" s="24" t="s">
        <v>994</v>
      </c>
      <c r="F210" s="40" t="s">
        <v>1530</v>
      </c>
      <c r="G210" s="7" t="s">
        <v>1382</v>
      </c>
      <c r="H210" s="30" t="s">
        <v>12</v>
      </c>
      <c r="I210" s="8" t="str">
        <f>IF(Table1[[#This Row],[Branch]]="","",VLOOKUP(Table1[[#This Row],[Branch]],branch!G:H,2,0))</f>
        <v>050210</v>
      </c>
      <c r="J210" s="31" t="str">
        <f>Table1[[#This Row],[Branch]]&amp;IF(Table1[[#This Row],[Branch Code]]="",""," ("&amp;Table1[[#This Row],[Branch Code]]&amp;")")</f>
        <v>New Delhi-Overseas Panchkuian Road (050210)</v>
      </c>
      <c r="K210" s="58" t="s">
        <v>1585</v>
      </c>
      <c r="L210" s="58" t="s">
        <v>2036</v>
      </c>
      <c r="M210" s="64" t="s">
        <v>1656</v>
      </c>
      <c r="N210" s="28" t="s">
        <v>1542</v>
      </c>
      <c r="O210" s="35" t="s">
        <v>396</v>
      </c>
      <c r="P210" s="35" t="s">
        <v>973</v>
      </c>
      <c r="Q210" s="26" t="s">
        <v>25</v>
      </c>
      <c r="R210" s="35" t="s">
        <v>676</v>
      </c>
      <c r="S210" s="35" t="s">
        <v>91</v>
      </c>
      <c r="T210" s="4" t="s">
        <v>13</v>
      </c>
      <c r="U210" s="26" t="str">
        <f ca="1">IF(Table1[[#This Row],[Auction Date]]&gt;=TODAY(), "Available", "Not Available")</f>
        <v>Not Available</v>
      </c>
      <c r="V210" s="8">
        <v>0</v>
      </c>
      <c r="W210" s="29">
        <v>593.29</v>
      </c>
      <c r="X210" s="31">
        <f>Table1[[#This Row],[Due Amount]]*100000</f>
        <v>59329000</v>
      </c>
      <c r="Y210" s="29">
        <v>431</v>
      </c>
      <c r="Z210" s="31">
        <f>Table1[[#This Row],[Reserve Price]]*100000</f>
        <v>43100000</v>
      </c>
      <c r="AA210" s="27">
        <v>45002</v>
      </c>
      <c r="AB210" s="24" t="s">
        <v>645</v>
      </c>
      <c r="AC210" s="11" t="str">
        <f>IF(Table1[[#This Row],[Authorised Person]]="","",VLOOKUP(Table1[[#This Row],[Authorised Person]],branch!C:D,2,0))</f>
        <v>817-158-9938</v>
      </c>
      <c r="AD210" s="7">
        <v>27</v>
      </c>
      <c r="AE210" s="12">
        <v>44974</v>
      </c>
      <c r="AF210" s="7"/>
      <c r="AG210" s="3"/>
    </row>
    <row r="211" spans="1:33" ht="60">
      <c r="A211" s="24"/>
      <c r="B211" s="24"/>
      <c r="C211" s="24"/>
      <c r="D211" s="8">
        <v>210</v>
      </c>
      <c r="E211" s="24" t="s">
        <v>995</v>
      </c>
      <c r="F211" s="40" t="s">
        <v>1530</v>
      </c>
      <c r="G211" s="7" t="s">
        <v>1382</v>
      </c>
      <c r="H211" s="30" t="s">
        <v>968</v>
      </c>
      <c r="I211" s="8" t="str">
        <f>IF(Table1[[#This Row],[Branch]]="","",VLOOKUP(Table1[[#This Row],[Branch]],branch!G:H,2,0))</f>
        <v>002110</v>
      </c>
      <c r="J211" s="31" t="str">
        <f>Table1[[#This Row],[Branch]]&amp;IF(Table1[[#This Row],[Branch Code]]="",""," ("&amp;Table1[[#This Row],[Branch Code]]&amp;")")</f>
        <v>Sadar Bazar, Delhi (002110)</v>
      </c>
      <c r="K211" s="58" t="s">
        <v>1586</v>
      </c>
      <c r="L211" s="58" t="s">
        <v>2037</v>
      </c>
      <c r="M211" s="64" t="s">
        <v>1657</v>
      </c>
      <c r="N211" s="7" t="s">
        <v>3856</v>
      </c>
      <c r="O211" s="35" t="s">
        <v>2251</v>
      </c>
      <c r="P211" s="35" t="s">
        <v>974</v>
      </c>
      <c r="Q211" s="26" t="s">
        <v>25</v>
      </c>
      <c r="R211" s="35" t="s">
        <v>677</v>
      </c>
      <c r="S211" s="35" t="s">
        <v>1756</v>
      </c>
      <c r="T211" s="4" t="s">
        <v>13</v>
      </c>
      <c r="U211" s="26" t="str">
        <f ca="1">IF(Table1[[#This Row],[Auction Date]]&gt;=TODAY(), "Available", "Not Available")</f>
        <v>Not Available</v>
      </c>
      <c r="V211" s="8">
        <v>0</v>
      </c>
      <c r="W211" s="29">
        <v>90.41</v>
      </c>
      <c r="X211" s="31">
        <f>Table1[[#This Row],[Due Amount]]*100000</f>
        <v>9041000</v>
      </c>
      <c r="Y211" s="29">
        <v>87.55</v>
      </c>
      <c r="Z211" s="31">
        <f>Table1[[#This Row],[Reserve Price]]*100000</f>
        <v>8755000</v>
      </c>
      <c r="AA211" s="27">
        <v>45002</v>
      </c>
      <c r="AB211" s="24" t="s">
        <v>645</v>
      </c>
      <c r="AC211" s="11" t="str">
        <f>IF(Table1[[#This Row],[Authorised Person]]="","",VLOOKUP(Table1[[#This Row],[Authorised Person]],branch!C:D,2,0))</f>
        <v>817-158-9938</v>
      </c>
      <c r="AD211" s="7">
        <v>27</v>
      </c>
      <c r="AE211" s="12">
        <v>44974</v>
      </c>
      <c r="AF211" s="7"/>
      <c r="AG211" s="3"/>
    </row>
    <row r="212" spans="1:33" ht="45">
      <c r="A212" s="7"/>
      <c r="B212" s="7"/>
      <c r="C212" s="7"/>
      <c r="D212" s="8">
        <v>211</v>
      </c>
      <c r="E212" s="7" t="s">
        <v>1004</v>
      </c>
      <c r="F212" s="40" t="s">
        <v>1530</v>
      </c>
      <c r="G212" s="7" t="s">
        <v>1382</v>
      </c>
      <c r="H212" s="21" t="s">
        <v>800</v>
      </c>
      <c r="I212" s="8" t="str">
        <f>IF(Table1[[#This Row],[Branch]]="","",VLOOKUP(Table1[[#This Row],[Branch]],branch!G:H,2,0))</f>
        <v>076710</v>
      </c>
      <c r="J212" s="9" t="str">
        <f>Table1[[#This Row],[Branch]]&amp;IF(Table1[[#This Row],[Branch Code]]="",""," ("&amp;Table1[[#This Row],[Branch Code]]&amp;")")</f>
        <v>Surajmal vihar, Delhi (076710)</v>
      </c>
      <c r="K212" s="56" t="s">
        <v>1587</v>
      </c>
      <c r="L212" s="56" t="s">
        <v>2038</v>
      </c>
      <c r="M212" s="63" t="s">
        <v>1658</v>
      </c>
      <c r="N212" s="7" t="s">
        <v>1542</v>
      </c>
      <c r="O212" s="36" t="s">
        <v>2582</v>
      </c>
      <c r="P212" s="36" t="s">
        <v>1000</v>
      </c>
      <c r="Q212" s="4" t="s">
        <v>26</v>
      </c>
      <c r="R212" s="36" t="s">
        <v>27</v>
      </c>
      <c r="S212" s="32" t="s">
        <v>3817</v>
      </c>
      <c r="T212" s="4" t="s">
        <v>19</v>
      </c>
      <c r="U212" s="4" t="str">
        <f ca="1">IF(Table1[[#This Row],[Auction Date]]&gt;=TODAY(), "Available", "Not Available")</f>
        <v>Not Available</v>
      </c>
      <c r="V212" s="8">
        <v>0</v>
      </c>
      <c r="W212" s="8">
        <v>11.62</v>
      </c>
      <c r="X212" s="9">
        <f>Table1[[#This Row],[Due Amount]]*100000</f>
        <v>1162000</v>
      </c>
      <c r="Y212" s="8">
        <v>8.4700000000000006</v>
      </c>
      <c r="Z212" s="9">
        <f>Table1[[#This Row],[Reserve Price]]*100000</f>
        <v>847000.00000000012</v>
      </c>
      <c r="AA212" s="18">
        <v>44995</v>
      </c>
      <c r="AB212" s="7" t="s">
        <v>20</v>
      </c>
      <c r="AC212" s="11" t="str">
        <f>IF(Table1[[#This Row],[Authorised Person]]="","",VLOOKUP(Table1[[#This Row],[Authorised Person]],branch!C:D,2,0))</f>
        <v>992-362-5036</v>
      </c>
      <c r="AD212" s="7">
        <v>28</v>
      </c>
      <c r="AE212" s="12">
        <v>44975</v>
      </c>
      <c r="AF212" s="7"/>
      <c r="AG212" s="3"/>
    </row>
    <row r="213" spans="1:33" ht="60">
      <c r="A213" s="7"/>
      <c r="B213" s="7"/>
      <c r="C213" s="7"/>
      <c r="D213" s="8">
        <v>212</v>
      </c>
      <c r="E213" s="7" t="s">
        <v>1003</v>
      </c>
      <c r="F213" s="40" t="s">
        <v>1530</v>
      </c>
      <c r="G213" s="7" t="s">
        <v>1382</v>
      </c>
      <c r="H213" s="21" t="s">
        <v>800</v>
      </c>
      <c r="I213" s="8" t="str">
        <f>IF(Table1[[#This Row],[Branch]]="","",VLOOKUP(Table1[[#This Row],[Branch]],branch!G:H,2,0))</f>
        <v>076710</v>
      </c>
      <c r="J213" s="9" t="str">
        <f>Table1[[#This Row],[Branch]]&amp;IF(Table1[[#This Row],[Branch Code]]="",""," ("&amp;Table1[[#This Row],[Branch Code]]&amp;")")</f>
        <v>Surajmal vihar, Delhi (076710)</v>
      </c>
      <c r="K213" s="56" t="s">
        <v>1588</v>
      </c>
      <c r="L213" s="56" t="s">
        <v>2039</v>
      </c>
      <c r="M213" s="63" t="s">
        <v>1659</v>
      </c>
      <c r="N213" s="7" t="s">
        <v>1542</v>
      </c>
      <c r="O213" s="36" t="s">
        <v>2583</v>
      </c>
      <c r="P213" s="36" t="s">
        <v>112</v>
      </c>
      <c r="Q213" s="4" t="s">
        <v>26</v>
      </c>
      <c r="R213" s="36" t="s">
        <v>27</v>
      </c>
      <c r="S213" s="32" t="s">
        <v>3817</v>
      </c>
      <c r="T213" s="4" t="s">
        <v>19</v>
      </c>
      <c r="U213" s="4" t="str">
        <f ca="1">IF(Table1[[#This Row],[Auction Date]]&gt;=TODAY(), "Available", "Not Available")</f>
        <v>Not Available</v>
      </c>
      <c r="V213" s="8">
        <v>0</v>
      </c>
      <c r="W213" s="8">
        <v>26.92</v>
      </c>
      <c r="X213" s="9">
        <f>Table1[[#This Row],[Due Amount]]*100000</f>
        <v>2692000</v>
      </c>
      <c r="Y213" s="8">
        <v>22.6</v>
      </c>
      <c r="Z213" s="9">
        <f>Table1[[#This Row],[Reserve Price]]*100000</f>
        <v>2260000</v>
      </c>
      <c r="AA213" s="18">
        <v>44995</v>
      </c>
      <c r="AB213" s="7" t="s">
        <v>20</v>
      </c>
      <c r="AC213" s="11" t="str">
        <f>IF(Table1[[#This Row],[Authorised Person]]="","",VLOOKUP(Table1[[#This Row],[Authorised Person]],branch!C:D,2,0))</f>
        <v>992-362-5036</v>
      </c>
      <c r="AD213" s="7">
        <v>28</v>
      </c>
      <c r="AE213" s="12">
        <v>44975</v>
      </c>
      <c r="AF213" s="7"/>
      <c r="AG213" s="3"/>
    </row>
    <row r="214" spans="1:33" ht="45">
      <c r="A214" s="7"/>
      <c r="B214" s="7"/>
      <c r="C214" s="7"/>
      <c r="D214" s="8">
        <v>213</v>
      </c>
      <c r="E214" s="7" t="s">
        <v>1005</v>
      </c>
      <c r="F214" s="40" t="s">
        <v>1530</v>
      </c>
      <c r="G214" s="7" t="s">
        <v>1382</v>
      </c>
      <c r="H214" s="7" t="s">
        <v>787</v>
      </c>
      <c r="I214" s="8" t="str">
        <f>IF(Table1[[#This Row],[Branch]]="","",VLOOKUP(Table1[[#This Row],[Branch]],branch!G:H,2,0))</f>
        <v>048810</v>
      </c>
      <c r="J214" s="9" t="str">
        <f>Table1[[#This Row],[Branch]]&amp;IF(Table1[[#This Row],[Branch Code]]="",""," ("&amp;Table1[[#This Row],[Branch Code]]&amp;")")</f>
        <v>Laxmi Nagar, Delhi (048810)</v>
      </c>
      <c r="K214" s="56" t="s">
        <v>16</v>
      </c>
      <c r="L214" s="56" t="s">
        <v>2040</v>
      </c>
      <c r="M214" s="57" t="s">
        <v>513</v>
      </c>
      <c r="N214" s="7" t="s">
        <v>1542</v>
      </c>
      <c r="O214" s="8" t="s">
        <v>396</v>
      </c>
      <c r="P214" s="8" t="s">
        <v>396</v>
      </c>
      <c r="Q214" s="4" t="s">
        <v>26</v>
      </c>
      <c r="R214" s="14" t="s">
        <v>27</v>
      </c>
      <c r="S214" s="104" t="s">
        <v>208</v>
      </c>
      <c r="T214" s="4" t="s">
        <v>13</v>
      </c>
      <c r="U214" s="4" t="str">
        <f ca="1">IF(Table1[[#This Row],[Auction Date]]&gt;=TODAY(), "Available", "Not Available")</f>
        <v>Not Available</v>
      </c>
      <c r="V214" s="8">
        <v>0</v>
      </c>
      <c r="W214" s="8">
        <v>21.13</v>
      </c>
      <c r="X214" s="9">
        <f>Table1[[#This Row],[Due Amount]]*100000</f>
        <v>2113000</v>
      </c>
      <c r="Y214" s="8">
        <v>27</v>
      </c>
      <c r="Z214" s="9">
        <f>Table1[[#This Row],[Reserve Price]]*100000</f>
        <v>2700000</v>
      </c>
      <c r="AA214" s="18">
        <v>44995</v>
      </c>
      <c r="AB214" s="7" t="s">
        <v>645</v>
      </c>
      <c r="AC214" s="11" t="str">
        <f>IF(Table1[[#This Row],[Authorised Person]]="","",VLOOKUP(Table1[[#This Row],[Authorised Person]],branch!C:D,2,0))</f>
        <v>817-158-9938</v>
      </c>
      <c r="AD214" s="7">
        <v>28</v>
      </c>
      <c r="AE214" s="12">
        <v>44975</v>
      </c>
      <c r="AF214" s="7"/>
      <c r="AG214" s="3"/>
    </row>
    <row r="215" spans="1:33" ht="45">
      <c r="A215" s="7"/>
      <c r="B215" s="7"/>
      <c r="C215" s="7"/>
      <c r="D215" s="8">
        <v>214</v>
      </c>
      <c r="E215" s="7" t="s">
        <v>1007</v>
      </c>
      <c r="F215" s="40" t="s">
        <v>1530</v>
      </c>
      <c r="G215" s="7" t="s">
        <v>1382</v>
      </c>
      <c r="H215" s="40" t="s">
        <v>1369</v>
      </c>
      <c r="I215" s="8" t="str">
        <f>IF(Table1[[#This Row],[Branch]]="","",VLOOKUP(Table1[[#This Row],[Branch]],branch!G:H,2,0))</f>
        <v>084410</v>
      </c>
      <c r="J215" s="9" t="str">
        <f>Table1[[#This Row],[Branch]]&amp;IF(Table1[[#This Row],[Branch Code]]="",""," ("&amp;Table1[[#This Row],[Branch Code]]&amp;")")</f>
        <v>Vasundhara Enclave, Delhi (084410)</v>
      </c>
      <c r="K215" s="56" t="s">
        <v>900</v>
      </c>
      <c r="L215" s="56" t="s">
        <v>901</v>
      </c>
      <c r="M215" s="63" t="s">
        <v>1660</v>
      </c>
      <c r="N215" s="7" t="s">
        <v>1542</v>
      </c>
      <c r="O215" s="36" t="s">
        <v>902</v>
      </c>
      <c r="P215" s="36" t="s">
        <v>1001</v>
      </c>
      <c r="Q215" s="4" t="s">
        <v>25</v>
      </c>
      <c r="R215" s="8" t="s">
        <v>859</v>
      </c>
      <c r="S215" s="35" t="s">
        <v>810</v>
      </c>
      <c r="T215" s="4" t="s">
        <v>13</v>
      </c>
      <c r="U215" s="4" t="str">
        <f ca="1">IF(Table1[[#This Row],[Auction Date]]&gt;=TODAY(), "Available", "Not Available")</f>
        <v>Not Available</v>
      </c>
      <c r="V215" s="8">
        <v>0</v>
      </c>
      <c r="W215" s="8">
        <v>21.2</v>
      </c>
      <c r="X215" s="9">
        <f>Table1[[#This Row],[Due Amount]]*100000</f>
        <v>2120000</v>
      </c>
      <c r="Y215" s="8">
        <v>14</v>
      </c>
      <c r="Z215" s="9">
        <f>Table1[[#This Row],[Reserve Price]]*100000</f>
        <v>1400000</v>
      </c>
      <c r="AA215" s="18">
        <v>44995</v>
      </c>
      <c r="AB215" s="7" t="s">
        <v>645</v>
      </c>
      <c r="AC215" s="11" t="str">
        <f>IF(Table1[[#This Row],[Authorised Person]]="","",VLOOKUP(Table1[[#This Row],[Authorised Person]],branch!C:D,2,0))</f>
        <v>817-158-9938</v>
      </c>
      <c r="AD215" s="7">
        <v>28</v>
      </c>
      <c r="AE215" s="12">
        <v>44975</v>
      </c>
      <c r="AF215" s="7"/>
      <c r="AG215" s="3"/>
    </row>
    <row r="216" spans="1:33" ht="90">
      <c r="A216" s="7"/>
      <c r="B216" s="7"/>
      <c r="C216" s="7"/>
      <c r="D216" s="8">
        <v>215</v>
      </c>
      <c r="E216" s="7" t="s">
        <v>1006</v>
      </c>
      <c r="F216" s="40" t="s">
        <v>1530</v>
      </c>
      <c r="G216" s="7" t="s">
        <v>1382</v>
      </c>
      <c r="H216" s="21" t="s">
        <v>767</v>
      </c>
      <c r="I216" s="8" t="str">
        <f>IF(Table1[[#This Row],[Branch]]="","",VLOOKUP(Table1[[#This Row],[Branch]],branch!G:H,2,0))</f>
        <v>012600</v>
      </c>
      <c r="J216" s="9" t="str">
        <f>Table1[[#This Row],[Branch]]&amp;IF(Table1[[#This Row],[Branch Code]]="",""," ("&amp;Table1[[#This Row],[Branch Code]]&amp;")")</f>
        <v>Subzi Mandi, Delhi (012600)</v>
      </c>
      <c r="K216" s="56" t="s">
        <v>1589</v>
      </c>
      <c r="L216" s="56" t="s">
        <v>2041</v>
      </c>
      <c r="M216" s="63" t="s">
        <v>1661</v>
      </c>
      <c r="N216" s="7" t="s">
        <v>1542</v>
      </c>
      <c r="O216" s="36" t="s">
        <v>904</v>
      </c>
      <c r="P216" s="36" t="s">
        <v>360</v>
      </c>
      <c r="Q216" s="4" t="s">
        <v>25</v>
      </c>
      <c r="R216" s="8" t="s">
        <v>859</v>
      </c>
      <c r="S216" s="35" t="s">
        <v>212</v>
      </c>
      <c r="T216" s="4" t="s">
        <v>19</v>
      </c>
      <c r="U216" s="4" t="str">
        <f ca="1">IF(Table1[[#This Row],[Auction Date]]&gt;=TODAY(), "Available", "Not Available")</f>
        <v>Not Available</v>
      </c>
      <c r="V216" s="8">
        <v>0</v>
      </c>
      <c r="W216" s="8">
        <v>40.4</v>
      </c>
      <c r="X216" s="9">
        <f>Table1[[#This Row],[Due Amount]]*100000</f>
        <v>4040000</v>
      </c>
      <c r="Y216" s="8">
        <v>34.659999999999997</v>
      </c>
      <c r="Z216" s="9">
        <f>Table1[[#This Row],[Reserve Price]]*100000</f>
        <v>3465999.9999999995</v>
      </c>
      <c r="AA216" s="18">
        <v>44995</v>
      </c>
      <c r="AB216" s="7" t="s">
        <v>645</v>
      </c>
      <c r="AC216" s="11" t="str">
        <f>IF(Table1[[#This Row],[Authorised Person]]="","",VLOOKUP(Table1[[#This Row],[Authorised Person]],branch!C:D,2,0))</f>
        <v>817-158-9938</v>
      </c>
      <c r="AD216" s="7">
        <v>28</v>
      </c>
      <c r="AE216" s="12">
        <v>44975</v>
      </c>
      <c r="AF216" s="7"/>
      <c r="AG216" s="3"/>
    </row>
    <row r="217" spans="1:33" ht="30">
      <c r="A217" s="24"/>
      <c r="B217" s="24"/>
      <c r="C217" s="24"/>
      <c r="D217" s="8">
        <v>216</v>
      </c>
      <c r="E217" s="24" t="s">
        <v>1008</v>
      </c>
      <c r="F217" s="40" t="s">
        <v>1530</v>
      </c>
      <c r="G217" s="7" t="s">
        <v>1382</v>
      </c>
      <c r="H217" s="30" t="s">
        <v>210</v>
      </c>
      <c r="I217" s="8">
        <f>IF(Table1[[#This Row],[Branch]]="","",VLOOKUP(Table1[[#This Row],[Branch]],branch!G:H,2,0))</f>
        <v>184910</v>
      </c>
      <c r="J217" s="31" t="str">
        <f>Table1[[#This Row],[Branch]]&amp;IF(Table1[[#This Row],[Branch Code]]="",""," ("&amp;Table1[[#This Row],[Branch Code]]&amp;")")</f>
        <v>Vivek Vihar (184910)</v>
      </c>
      <c r="K217" s="58" t="s">
        <v>1590</v>
      </c>
      <c r="L217" s="58" t="s">
        <v>2042</v>
      </c>
      <c r="M217" s="64" t="s">
        <v>1662</v>
      </c>
      <c r="N217" s="7" t="s">
        <v>1542</v>
      </c>
      <c r="O217" s="35" t="s">
        <v>1590</v>
      </c>
      <c r="P217" s="35" t="s">
        <v>802</v>
      </c>
      <c r="Q217" s="26" t="s">
        <v>26</v>
      </c>
      <c r="R217" s="35" t="s">
        <v>27</v>
      </c>
      <c r="S217" s="32" t="s">
        <v>3817</v>
      </c>
      <c r="T217" s="26" t="s">
        <v>19</v>
      </c>
      <c r="U217" s="26" t="str">
        <f ca="1">IF(Table1[[#This Row],[Auction Date]]&gt;=TODAY(), "Available", "Not Available")</f>
        <v>Not Available</v>
      </c>
      <c r="V217" s="8">
        <v>0</v>
      </c>
      <c r="W217" s="29">
        <v>14.17</v>
      </c>
      <c r="X217" s="31">
        <f>Table1[[#This Row],[Due Amount]]*100000</f>
        <v>1417000</v>
      </c>
      <c r="Y217" s="29">
        <v>9.64</v>
      </c>
      <c r="Z217" s="31">
        <f>Table1[[#This Row],[Reserve Price]]*100000</f>
        <v>964000</v>
      </c>
      <c r="AA217" s="18">
        <v>44995</v>
      </c>
      <c r="AB217" s="24" t="s">
        <v>645</v>
      </c>
      <c r="AC217" s="11" t="str">
        <f>IF(Table1[[#This Row],[Authorised Person]]="","",VLOOKUP(Table1[[#This Row],[Authorised Person]],branch!C:D,2,0))</f>
        <v>817-158-9938</v>
      </c>
      <c r="AD217" s="7">
        <v>28</v>
      </c>
      <c r="AE217" s="12">
        <v>44975</v>
      </c>
      <c r="AF217" s="7"/>
      <c r="AG217" s="3"/>
    </row>
    <row r="218" spans="1:33" ht="45">
      <c r="A218" s="24"/>
      <c r="B218" s="24"/>
      <c r="C218" s="24"/>
      <c r="D218" s="8">
        <v>217</v>
      </c>
      <c r="E218" s="24" t="s">
        <v>1009</v>
      </c>
      <c r="F218" s="40" t="s">
        <v>1530</v>
      </c>
      <c r="G218" s="7" t="s">
        <v>1382</v>
      </c>
      <c r="H218" s="40" t="s">
        <v>1369</v>
      </c>
      <c r="I218" s="8" t="str">
        <f>IF(Table1[[#This Row],[Branch]]="","",VLOOKUP(Table1[[#This Row],[Branch]],branch!G:H,2,0))</f>
        <v>084410</v>
      </c>
      <c r="J218" s="31" t="str">
        <f>Table1[[#This Row],[Branch]]&amp;IF(Table1[[#This Row],[Branch Code]]="",""," ("&amp;Table1[[#This Row],[Branch Code]]&amp;")")</f>
        <v>Vasundhara Enclave, Delhi (084410)</v>
      </c>
      <c r="K218" s="58" t="s">
        <v>1591</v>
      </c>
      <c r="L218" s="58" t="s">
        <v>2043</v>
      </c>
      <c r="M218" s="64" t="s">
        <v>1663</v>
      </c>
      <c r="N218" s="7" t="s">
        <v>1542</v>
      </c>
      <c r="O218" s="35" t="s">
        <v>2584</v>
      </c>
      <c r="P218" s="35" t="s">
        <v>647</v>
      </c>
      <c r="Q218" s="26" t="s">
        <v>26</v>
      </c>
      <c r="R218" s="35" t="s">
        <v>27</v>
      </c>
      <c r="S218" s="32" t="s">
        <v>3817</v>
      </c>
      <c r="T218" s="26" t="s">
        <v>13</v>
      </c>
      <c r="U218" s="26" t="str">
        <f ca="1">IF(Table1[[#This Row],[Auction Date]]&gt;=TODAY(), "Available", "Not Available")</f>
        <v>Not Available</v>
      </c>
      <c r="V218" s="8">
        <v>0</v>
      </c>
      <c r="W218" s="29">
        <v>17.55</v>
      </c>
      <c r="X218" s="31">
        <f>Table1[[#This Row],[Due Amount]]*100000</f>
        <v>1755000</v>
      </c>
      <c r="Y218" s="29">
        <v>17.399999999999999</v>
      </c>
      <c r="Z218" s="31">
        <f>Table1[[#This Row],[Reserve Price]]*100000</f>
        <v>1739999.9999999998</v>
      </c>
      <c r="AA218" s="18">
        <v>44995</v>
      </c>
      <c r="AB218" s="24" t="s">
        <v>645</v>
      </c>
      <c r="AC218" s="11" t="str">
        <f>IF(Table1[[#This Row],[Authorised Person]]="","",VLOOKUP(Table1[[#This Row],[Authorised Person]],branch!C:D,2,0))</f>
        <v>817-158-9938</v>
      </c>
      <c r="AD218" s="7">
        <v>28</v>
      </c>
      <c r="AE218" s="12">
        <v>44975</v>
      </c>
      <c r="AF218" s="7"/>
      <c r="AG218" s="3"/>
    </row>
    <row r="219" spans="1:33" ht="60">
      <c r="A219" s="24"/>
      <c r="B219" s="24"/>
      <c r="C219" s="24"/>
      <c r="D219" s="8">
        <v>218</v>
      </c>
      <c r="E219" s="24" t="s">
        <v>1010</v>
      </c>
      <c r="F219" s="40" t="s">
        <v>1530</v>
      </c>
      <c r="G219" s="7" t="s">
        <v>1382</v>
      </c>
      <c r="H219" s="40" t="s">
        <v>1369</v>
      </c>
      <c r="I219" s="8" t="str">
        <f>IF(Table1[[#This Row],[Branch]]="","",VLOOKUP(Table1[[#This Row],[Branch]],branch!G:H,2,0))</f>
        <v>084410</v>
      </c>
      <c r="J219" s="31" t="str">
        <f>Table1[[#This Row],[Branch]]&amp;IF(Table1[[#This Row],[Branch Code]]="",""," ("&amp;Table1[[#This Row],[Branch Code]]&amp;")")</f>
        <v>Vasundhara Enclave, Delhi (084410)</v>
      </c>
      <c r="K219" s="58" t="s">
        <v>1592</v>
      </c>
      <c r="L219" s="58" t="s">
        <v>2029</v>
      </c>
      <c r="M219" s="64" t="s">
        <v>1664</v>
      </c>
      <c r="N219" s="7" t="s">
        <v>1542</v>
      </c>
      <c r="O219" s="35" t="s">
        <v>2252</v>
      </c>
      <c r="P219" s="35" t="s">
        <v>802</v>
      </c>
      <c r="Q219" s="26" t="s">
        <v>26</v>
      </c>
      <c r="R219" s="35" t="s">
        <v>27</v>
      </c>
      <c r="S219" s="32" t="s">
        <v>3817</v>
      </c>
      <c r="T219" s="26" t="s">
        <v>13</v>
      </c>
      <c r="U219" s="26" t="str">
        <f ca="1">IF(Table1[[#This Row],[Auction Date]]&gt;=TODAY(), "Available", "Not Available")</f>
        <v>Not Available</v>
      </c>
      <c r="V219" s="8">
        <v>0</v>
      </c>
      <c r="W219" s="29">
        <v>11.78</v>
      </c>
      <c r="X219" s="31">
        <f>Table1[[#This Row],[Due Amount]]*100000</f>
        <v>1178000</v>
      </c>
      <c r="Y219" s="29">
        <v>11.32</v>
      </c>
      <c r="Z219" s="31">
        <f>Table1[[#This Row],[Reserve Price]]*100000</f>
        <v>1132000</v>
      </c>
      <c r="AA219" s="18">
        <v>44995</v>
      </c>
      <c r="AB219" s="24" t="s">
        <v>645</v>
      </c>
      <c r="AC219" s="11" t="str">
        <f>IF(Table1[[#This Row],[Authorised Person]]="","",VLOOKUP(Table1[[#This Row],[Authorised Person]],branch!C:D,2,0))</f>
        <v>817-158-9938</v>
      </c>
      <c r="AD219" s="7">
        <v>28</v>
      </c>
      <c r="AE219" s="12">
        <v>44975</v>
      </c>
      <c r="AF219" s="7"/>
      <c r="AG219" s="3"/>
    </row>
    <row r="220" spans="1:33" ht="45">
      <c r="A220" s="24"/>
      <c r="B220" s="24"/>
      <c r="C220" s="24"/>
      <c r="D220" s="8">
        <v>219</v>
      </c>
      <c r="E220" s="24" t="s">
        <v>1011</v>
      </c>
      <c r="F220" s="40" t="s">
        <v>1530</v>
      </c>
      <c r="G220" s="7" t="s">
        <v>1382</v>
      </c>
      <c r="H220" s="30" t="s">
        <v>790</v>
      </c>
      <c r="I220" s="8" t="str">
        <f>IF(Table1[[#This Row],[Branch]]="","",VLOOKUP(Table1[[#This Row],[Branch]],branch!G:H,2,0))</f>
        <v>398000</v>
      </c>
      <c r="J220" s="31" t="str">
        <f>Table1[[#This Row],[Branch]]&amp;IF(Table1[[#This Row],[Branch Code]]="",""," ("&amp;Table1[[#This Row],[Branch Code]]&amp;")")</f>
        <v>Anand Vihar, Delhi (398000)</v>
      </c>
      <c r="K220" s="58" t="s">
        <v>115</v>
      </c>
      <c r="L220" s="58" t="s">
        <v>918</v>
      </c>
      <c r="M220" s="64" t="s">
        <v>164</v>
      </c>
      <c r="N220" s="7" t="s">
        <v>1542</v>
      </c>
      <c r="O220" s="35" t="s">
        <v>124</v>
      </c>
      <c r="P220" s="35" t="s">
        <v>1002</v>
      </c>
      <c r="Q220" s="105" t="s">
        <v>42</v>
      </c>
      <c r="R220" s="4" t="s">
        <v>49</v>
      </c>
      <c r="S220" s="26" t="s">
        <v>126</v>
      </c>
      <c r="T220" s="26" t="s">
        <v>13</v>
      </c>
      <c r="U220" s="26" t="str">
        <f ca="1">IF(Table1[[#This Row],[Auction Date]]&gt;=TODAY(), "Available", "Not Available")</f>
        <v>Not Available</v>
      </c>
      <c r="V220" s="8">
        <v>0</v>
      </c>
      <c r="W220" s="29">
        <v>85.7</v>
      </c>
      <c r="X220" s="31">
        <f>Table1[[#This Row],[Due Amount]]*100000</f>
        <v>8570000</v>
      </c>
      <c r="Y220" s="29">
        <v>76.7</v>
      </c>
      <c r="Z220" s="31">
        <f>Table1[[#This Row],[Reserve Price]]*100000</f>
        <v>7670000</v>
      </c>
      <c r="AA220" s="18">
        <v>44995</v>
      </c>
      <c r="AB220" s="24" t="s">
        <v>645</v>
      </c>
      <c r="AC220" s="11" t="str">
        <f>IF(Table1[[#This Row],[Authorised Person]]="","",VLOOKUP(Table1[[#This Row],[Authorised Person]],branch!C:D,2,0))</f>
        <v>817-158-9938</v>
      </c>
      <c r="AD220" s="7">
        <v>28</v>
      </c>
      <c r="AE220" s="12">
        <v>44977</v>
      </c>
      <c r="AF220" s="7"/>
      <c r="AG220" s="3"/>
    </row>
    <row r="221" spans="1:33" ht="60">
      <c r="A221" s="24"/>
      <c r="B221" s="24"/>
      <c r="C221" s="24"/>
      <c r="D221" s="8">
        <v>220</v>
      </c>
      <c r="E221" s="24" t="s">
        <v>1012</v>
      </c>
      <c r="F221" s="40" t="s">
        <v>1530</v>
      </c>
      <c r="G221" s="7" t="s">
        <v>1382</v>
      </c>
      <c r="H221" s="30" t="s">
        <v>790</v>
      </c>
      <c r="I221" s="8" t="str">
        <f>IF(Table1[[#This Row],[Branch]]="","",VLOOKUP(Table1[[#This Row],[Branch]],branch!G:H,2,0))</f>
        <v>398000</v>
      </c>
      <c r="J221" s="31" t="str">
        <f>Table1[[#This Row],[Branch]]&amp;IF(Table1[[#This Row],[Branch Code]]="",""," ("&amp;Table1[[#This Row],[Branch Code]]&amp;")")</f>
        <v>Anand Vihar, Delhi (398000)</v>
      </c>
      <c r="K221" s="58" t="s">
        <v>116</v>
      </c>
      <c r="L221" s="58" t="s">
        <v>2044</v>
      </c>
      <c r="M221" s="64" t="s">
        <v>1665</v>
      </c>
      <c r="N221" s="7" t="s">
        <v>1542</v>
      </c>
      <c r="O221" s="35" t="s">
        <v>396</v>
      </c>
      <c r="P221" s="35" t="s">
        <v>107</v>
      </c>
      <c r="Q221" s="26" t="s">
        <v>26</v>
      </c>
      <c r="R221" s="35" t="s">
        <v>27</v>
      </c>
      <c r="S221" s="32" t="s">
        <v>127</v>
      </c>
      <c r="T221" s="26" t="s">
        <v>13</v>
      </c>
      <c r="U221" s="26" t="str">
        <f ca="1">IF(Table1[[#This Row],[Auction Date]]&gt;=TODAY(), "Available", "Not Available")</f>
        <v>Not Available</v>
      </c>
      <c r="V221" s="8">
        <v>0</v>
      </c>
      <c r="W221" s="29">
        <v>16.21</v>
      </c>
      <c r="X221" s="31">
        <f>Table1[[#This Row],[Due Amount]]*100000</f>
        <v>1621000</v>
      </c>
      <c r="Y221" s="29">
        <v>13.5</v>
      </c>
      <c r="Z221" s="31">
        <f>Table1[[#This Row],[Reserve Price]]*100000</f>
        <v>1350000</v>
      </c>
      <c r="AA221" s="18">
        <v>44995</v>
      </c>
      <c r="AB221" s="24" t="s">
        <v>645</v>
      </c>
      <c r="AC221" s="11" t="str">
        <f>IF(Table1[[#This Row],[Authorised Person]]="","",VLOOKUP(Table1[[#This Row],[Authorised Person]],branch!C:D,2,0))</f>
        <v>817-158-9938</v>
      </c>
      <c r="AD221" s="7">
        <v>28</v>
      </c>
      <c r="AE221" s="12">
        <v>44977</v>
      </c>
      <c r="AF221" s="7"/>
      <c r="AG221" s="3"/>
    </row>
    <row r="222" spans="1:33" ht="45">
      <c r="A222" s="7"/>
      <c r="B222" s="7"/>
      <c r="C222" s="7"/>
      <c r="D222" s="8">
        <v>221</v>
      </c>
      <c r="E222" s="7" t="s">
        <v>1017</v>
      </c>
      <c r="F222" s="40" t="s">
        <v>1530</v>
      </c>
      <c r="G222" s="7" t="s">
        <v>1382</v>
      </c>
      <c r="H222" s="21" t="s">
        <v>117</v>
      </c>
      <c r="I222" s="8" t="str">
        <f>IF(Table1[[#This Row],[Branch]]="","",VLOOKUP(Table1[[#This Row],[Branch]],branch!G:H,2,0))</f>
        <v>016100</v>
      </c>
      <c r="J222" s="9" t="str">
        <f>Table1[[#This Row],[Branch]]&amp;IF(Table1[[#This Row],[Branch Code]]="",""," ("&amp;Table1[[#This Row],[Branch Code]]&amp;")")</f>
        <v>Gandhi Nagar, Delhi (016100)</v>
      </c>
      <c r="K222" s="56" t="s">
        <v>936</v>
      </c>
      <c r="L222" s="56" t="s">
        <v>814</v>
      </c>
      <c r="M222" s="57" t="s">
        <v>937</v>
      </c>
      <c r="N222" s="7" t="s">
        <v>1542</v>
      </c>
      <c r="O222" s="15" t="s">
        <v>938</v>
      </c>
      <c r="P222" s="15" t="s">
        <v>122</v>
      </c>
      <c r="Q222" s="4" t="s">
        <v>25</v>
      </c>
      <c r="R222" s="15" t="s">
        <v>11</v>
      </c>
      <c r="S222" s="15" t="s">
        <v>259</v>
      </c>
      <c r="T222" s="4" t="s">
        <v>19</v>
      </c>
      <c r="U222" s="4" t="str">
        <f ca="1">IF(Table1[[#This Row],[Auction Date]]&gt;=TODAY(), "Available", "Not Available")</f>
        <v>Not Available</v>
      </c>
      <c r="V222" s="8">
        <v>0</v>
      </c>
      <c r="W222" s="8">
        <v>471.07</v>
      </c>
      <c r="X222" s="9">
        <f>Table1[[#This Row],[Due Amount]]*100000</f>
        <v>47107000</v>
      </c>
      <c r="Y222" s="8">
        <v>99.27</v>
      </c>
      <c r="Z222" s="9">
        <f>Table1[[#This Row],[Reserve Price]]*100000</f>
        <v>9927000</v>
      </c>
      <c r="AA222" s="18">
        <v>44995</v>
      </c>
      <c r="AB222" s="7" t="s">
        <v>645</v>
      </c>
      <c r="AC222" s="11" t="str">
        <f>IF(Table1[[#This Row],[Authorised Person]]="","",VLOOKUP(Table1[[#This Row],[Authorised Person]],branch!C:D,2,0))</f>
        <v>817-158-9938</v>
      </c>
      <c r="AD222" s="7">
        <v>28</v>
      </c>
      <c r="AE222" s="12">
        <v>44977</v>
      </c>
      <c r="AF222" s="7"/>
      <c r="AG222" s="3"/>
    </row>
    <row r="223" spans="1:33" ht="30">
      <c r="A223" s="7"/>
      <c r="B223" s="7"/>
      <c r="C223" s="7"/>
      <c r="D223" s="8">
        <v>222</v>
      </c>
      <c r="E223" s="7" t="s">
        <v>1018</v>
      </c>
      <c r="F223" s="40" t="s">
        <v>1530</v>
      </c>
      <c r="G223" s="7" t="s">
        <v>1382</v>
      </c>
      <c r="H223" s="21" t="s">
        <v>117</v>
      </c>
      <c r="I223" s="8" t="str">
        <f>IF(Table1[[#This Row],[Branch]]="","",VLOOKUP(Table1[[#This Row],[Branch]],branch!G:H,2,0))</f>
        <v>016100</v>
      </c>
      <c r="J223" s="9" t="str">
        <f>Table1[[#This Row],[Branch]]&amp;IF(Table1[[#This Row],[Branch Code]]="",""," ("&amp;Table1[[#This Row],[Branch Code]]&amp;")")</f>
        <v>Gandhi Nagar, Delhi (016100)</v>
      </c>
      <c r="K223" s="56" t="s">
        <v>936</v>
      </c>
      <c r="L223" s="56" t="s">
        <v>813</v>
      </c>
      <c r="M223" s="57" t="s">
        <v>939</v>
      </c>
      <c r="N223" s="7" t="s">
        <v>400</v>
      </c>
      <c r="O223" s="15" t="s">
        <v>119</v>
      </c>
      <c r="P223" s="15" t="s">
        <v>805</v>
      </c>
      <c r="Q223" s="4" t="s">
        <v>25</v>
      </c>
      <c r="R223" s="15" t="s">
        <v>11</v>
      </c>
      <c r="S223" s="15" t="s">
        <v>259</v>
      </c>
      <c r="T223" s="4" t="s">
        <v>19</v>
      </c>
      <c r="U223" s="4" t="str">
        <f ca="1">IF(Table1[[#This Row],[Auction Date]]&gt;=TODAY(), "Available", "Not Available")</f>
        <v>Not Available</v>
      </c>
      <c r="V223" s="8">
        <v>0</v>
      </c>
      <c r="W223" s="8">
        <v>471.07</v>
      </c>
      <c r="X223" s="9">
        <f>Table1[[#This Row],[Due Amount]]*100000</f>
        <v>47107000</v>
      </c>
      <c r="Y223" s="8">
        <v>105.44</v>
      </c>
      <c r="Z223" s="9">
        <f>Table1[[#This Row],[Reserve Price]]*100000</f>
        <v>10544000</v>
      </c>
      <c r="AA223" s="18">
        <v>44995</v>
      </c>
      <c r="AB223" s="7" t="s">
        <v>645</v>
      </c>
      <c r="AC223" s="11" t="str">
        <f>IF(Table1[[#This Row],[Authorised Person]]="","",VLOOKUP(Table1[[#This Row],[Authorised Person]],branch!C:D,2,0))</f>
        <v>817-158-9938</v>
      </c>
      <c r="AD223" s="7">
        <v>28</v>
      </c>
      <c r="AE223" s="12">
        <v>44977</v>
      </c>
      <c r="AF223" s="7"/>
      <c r="AG223" s="3"/>
    </row>
    <row r="224" spans="1:33" ht="45">
      <c r="A224" s="7"/>
      <c r="B224" s="7"/>
      <c r="C224" s="7"/>
      <c r="D224" s="8">
        <v>223</v>
      </c>
      <c r="E224" s="7" t="s">
        <v>1019</v>
      </c>
      <c r="F224" s="40" t="s">
        <v>1530</v>
      </c>
      <c r="G224" s="7" t="s">
        <v>1382</v>
      </c>
      <c r="H224" s="21" t="s">
        <v>996</v>
      </c>
      <c r="I224" s="8">
        <f>IF(Table1[[#This Row],[Branch]]="","",VLOOKUP(Table1[[#This Row],[Branch]],branch!G:H,2,0))</f>
        <v>139900</v>
      </c>
      <c r="J224" s="9" t="str">
        <f>Table1[[#This Row],[Branch]]&amp;IF(Table1[[#This Row],[Branch Code]]="",""," ("&amp;Table1[[#This Row],[Branch Code]]&amp;")")</f>
        <v>Preet Vihar, Delhi (139900)</v>
      </c>
      <c r="K224" s="56" t="s">
        <v>929</v>
      </c>
      <c r="L224" s="56" t="s">
        <v>930</v>
      </c>
      <c r="M224" s="57" t="s">
        <v>931</v>
      </c>
      <c r="N224" s="7" t="s">
        <v>1542</v>
      </c>
      <c r="O224" s="15" t="s">
        <v>932</v>
      </c>
      <c r="P224" s="15" t="s">
        <v>107</v>
      </c>
      <c r="Q224" s="4" t="s">
        <v>26</v>
      </c>
      <c r="R224" s="15" t="s">
        <v>27</v>
      </c>
      <c r="S224" s="15" t="s">
        <v>3817</v>
      </c>
      <c r="T224" s="4" t="s">
        <v>13</v>
      </c>
      <c r="U224" s="4" t="str">
        <f ca="1">IF(Table1[[#This Row],[Auction Date]]&gt;=TODAY(), "Available", "Not Available")</f>
        <v>Not Available</v>
      </c>
      <c r="V224" s="8">
        <v>0</v>
      </c>
      <c r="W224" s="8">
        <v>20.22</v>
      </c>
      <c r="X224" s="9">
        <f>Table1[[#This Row],[Due Amount]]*100000</f>
        <v>2022000</v>
      </c>
      <c r="Y224" s="8">
        <v>18.36</v>
      </c>
      <c r="Z224" s="9">
        <f>Table1[[#This Row],[Reserve Price]]*100000</f>
        <v>1836000</v>
      </c>
      <c r="AA224" s="18">
        <v>44995</v>
      </c>
      <c r="AB224" s="7" t="s">
        <v>34</v>
      </c>
      <c r="AC224" s="11" t="str">
        <f>IF(Table1[[#This Row],[Authorised Person]]="","",VLOOKUP(Table1[[#This Row],[Authorised Person]],branch!C:D,2,0))</f>
        <v>936-816-2196</v>
      </c>
      <c r="AD224" s="7">
        <v>28</v>
      </c>
      <c r="AE224" s="12">
        <v>44977</v>
      </c>
      <c r="AF224" s="7"/>
      <c r="AG224" s="3"/>
    </row>
    <row r="225" spans="1:33" ht="75">
      <c r="A225" s="24"/>
      <c r="B225" s="24"/>
      <c r="C225" s="24"/>
      <c r="D225" s="8">
        <v>224</v>
      </c>
      <c r="E225" s="24" t="s">
        <v>1020</v>
      </c>
      <c r="F225" s="40" t="s">
        <v>1530</v>
      </c>
      <c r="G225" s="7" t="s">
        <v>1382</v>
      </c>
      <c r="H225" s="30" t="s">
        <v>798</v>
      </c>
      <c r="I225" s="8" t="str">
        <f>IF(Table1[[#This Row],[Branch]]="","",VLOOKUP(Table1[[#This Row],[Branch]],branch!G:H,2,0))</f>
        <v>001210</v>
      </c>
      <c r="J225" s="31" t="str">
        <f>Table1[[#This Row],[Branch]]&amp;IF(Table1[[#This Row],[Branch Code]]="",""," ("&amp;Table1[[#This Row],[Branch Code]]&amp;")")</f>
        <v>Karol Bagh, New Delhi (001210)</v>
      </c>
      <c r="K225" s="58" t="s">
        <v>905</v>
      </c>
      <c r="L225" s="56" t="s">
        <v>906</v>
      </c>
      <c r="M225" s="57" t="s">
        <v>907</v>
      </c>
      <c r="N225" s="7" t="s">
        <v>3856</v>
      </c>
      <c r="O225" s="15" t="s">
        <v>2244</v>
      </c>
      <c r="P225" s="15" t="s">
        <v>801</v>
      </c>
      <c r="Q225" s="4" t="s">
        <v>26</v>
      </c>
      <c r="R225" s="15" t="s">
        <v>27</v>
      </c>
      <c r="S225" s="15" t="s">
        <v>3817</v>
      </c>
      <c r="T225" s="26" t="s">
        <v>13</v>
      </c>
      <c r="U225" s="26" t="str">
        <f ca="1">IF(Table1[[#This Row],[Auction Date]]&gt;=TODAY(), "Available", "Not Available")</f>
        <v>Not Available</v>
      </c>
      <c r="V225" s="8">
        <v>0</v>
      </c>
      <c r="W225" s="29">
        <v>505.05</v>
      </c>
      <c r="X225" s="31">
        <f>Table1[[#This Row],[Due Amount]]*100000</f>
        <v>50505000</v>
      </c>
      <c r="Y225" s="29">
        <v>25.2</v>
      </c>
      <c r="Z225" s="31">
        <f>Table1[[#This Row],[Reserve Price]]*100000</f>
        <v>2520000</v>
      </c>
      <c r="AA225" s="18">
        <v>44995</v>
      </c>
      <c r="AB225" s="24" t="s">
        <v>645</v>
      </c>
      <c r="AC225" s="11" t="str">
        <f>IF(Table1[[#This Row],[Authorised Person]]="","",VLOOKUP(Table1[[#This Row],[Authorised Person]],branch!C:D,2,0))</f>
        <v>817-158-9938</v>
      </c>
      <c r="AD225" s="7">
        <v>28</v>
      </c>
      <c r="AE225" s="12">
        <v>44977</v>
      </c>
      <c r="AF225" s="7"/>
      <c r="AG225" s="3"/>
    </row>
    <row r="226" spans="1:33" ht="30">
      <c r="A226" s="24"/>
      <c r="B226" s="24"/>
      <c r="C226" s="24"/>
      <c r="D226" s="8">
        <v>225</v>
      </c>
      <c r="E226" s="7" t="s">
        <v>1021</v>
      </c>
      <c r="F226" s="40" t="s">
        <v>1530</v>
      </c>
      <c r="G226" s="7" t="s">
        <v>1382</v>
      </c>
      <c r="H226" s="30" t="s">
        <v>103</v>
      </c>
      <c r="I226" s="8">
        <f>IF(Table1[[#This Row],[Branch]]="","",VLOOKUP(Table1[[#This Row],[Branch]],branch!G:H,2,0))</f>
        <v>99100</v>
      </c>
      <c r="J226" s="31" t="str">
        <f>Table1[[#This Row],[Branch]]&amp;IF(Table1[[#This Row],[Branch Code]]="",""," ("&amp;Table1[[#This Row],[Branch Code]]&amp;")")</f>
        <v>Mallroad, Delhi (99100)</v>
      </c>
      <c r="K226" s="58" t="s">
        <v>135</v>
      </c>
      <c r="L226" s="56" t="s">
        <v>924</v>
      </c>
      <c r="M226" s="57" t="s">
        <v>2573</v>
      </c>
      <c r="N226" s="7" t="s">
        <v>1542</v>
      </c>
      <c r="O226" s="15" t="s">
        <v>925</v>
      </c>
      <c r="P226" s="15" t="s">
        <v>110</v>
      </c>
      <c r="Q226" s="4" t="s">
        <v>26</v>
      </c>
      <c r="R226" s="15" t="s">
        <v>27</v>
      </c>
      <c r="S226" s="15" t="s">
        <v>218</v>
      </c>
      <c r="T226" s="26" t="s">
        <v>13</v>
      </c>
      <c r="U226" s="26" t="str">
        <f ca="1">IF(Table1[[#This Row],[Auction Date]]&gt;=TODAY(), "Available", "Not Available")</f>
        <v>Not Available</v>
      </c>
      <c r="V226" s="8">
        <v>0</v>
      </c>
      <c r="W226" s="29">
        <v>977</v>
      </c>
      <c r="X226" s="31">
        <f>Table1[[#This Row],[Due Amount]]*100000</f>
        <v>97700000</v>
      </c>
      <c r="Y226" s="29">
        <v>75.5</v>
      </c>
      <c r="Z226" s="31">
        <f>Table1[[#This Row],[Reserve Price]]*100000</f>
        <v>7550000</v>
      </c>
      <c r="AA226" s="18">
        <v>44995</v>
      </c>
      <c r="AB226" s="24" t="s">
        <v>34</v>
      </c>
      <c r="AC226" s="11" t="str">
        <f>IF(Table1[[#This Row],[Authorised Person]]="","",VLOOKUP(Table1[[#This Row],[Authorised Person]],branch!C:D,2,0))</f>
        <v>936-816-2196</v>
      </c>
      <c r="AD226" s="7">
        <v>28</v>
      </c>
      <c r="AE226" s="12">
        <v>44977</v>
      </c>
      <c r="AF226" s="7"/>
      <c r="AG226" s="3"/>
    </row>
    <row r="227" spans="1:33" ht="30">
      <c r="A227" s="24"/>
      <c r="B227" s="24"/>
      <c r="C227" s="24"/>
      <c r="D227" s="8">
        <v>226</v>
      </c>
      <c r="E227" s="24" t="s">
        <v>1022</v>
      </c>
      <c r="F227" s="40" t="s">
        <v>1530</v>
      </c>
      <c r="G227" s="7" t="s">
        <v>1382</v>
      </c>
      <c r="H227" s="7" t="s">
        <v>792</v>
      </c>
      <c r="I227" s="8">
        <f>IF(Table1[[#This Row],[Branch]]="","",VLOOKUP(Table1[[#This Row],[Branch]],branch!G:H,2,0))</f>
        <v>440800</v>
      </c>
      <c r="J227" s="31" t="str">
        <f>Table1[[#This Row],[Branch]]&amp;IF(Table1[[#This Row],[Branch Code]]="",""," ("&amp;Table1[[#This Row],[Branch Code]]&amp;")")</f>
        <v>Mayur Vihar Phase 2, Delhi (440800)</v>
      </c>
      <c r="K227" s="58" t="s">
        <v>927</v>
      </c>
      <c r="L227" s="56" t="s">
        <v>928</v>
      </c>
      <c r="M227" s="64" t="s">
        <v>161</v>
      </c>
      <c r="N227" s="28" t="s">
        <v>1542</v>
      </c>
      <c r="O227" s="23" t="s">
        <v>195</v>
      </c>
      <c r="P227" s="15" t="s">
        <v>804</v>
      </c>
      <c r="Q227" s="4" t="s">
        <v>26</v>
      </c>
      <c r="R227" s="15" t="s">
        <v>27</v>
      </c>
      <c r="S227" s="15" t="s">
        <v>259</v>
      </c>
      <c r="T227" s="26" t="s">
        <v>13</v>
      </c>
      <c r="U227" s="26" t="str">
        <f ca="1">IF(Table1[[#This Row],[Auction Date]]&gt;=TODAY(), "Available", "Not Available")</f>
        <v>Not Available</v>
      </c>
      <c r="V227" s="8">
        <v>0</v>
      </c>
      <c r="W227" s="29">
        <v>399.66</v>
      </c>
      <c r="X227" s="31">
        <f>Table1[[#This Row],[Due Amount]]*100000</f>
        <v>39966000</v>
      </c>
      <c r="Y227" s="29">
        <v>52.33</v>
      </c>
      <c r="Z227" s="31">
        <f>Table1[[#This Row],[Reserve Price]]*100000</f>
        <v>5233000</v>
      </c>
      <c r="AA227" s="18">
        <v>44995</v>
      </c>
      <c r="AB227" s="24" t="s">
        <v>34</v>
      </c>
      <c r="AC227" s="11" t="str">
        <f>IF(Table1[[#This Row],[Authorised Person]]="","",VLOOKUP(Table1[[#This Row],[Authorised Person]],branch!C:D,2,0))</f>
        <v>936-816-2196</v>
      </c>
      <c r="AD227" s="7">
        <v>28</v>
      </c>
      <c r="AE227" s="12">
        <v>44977</v>
      </c>
      <c r="AF227" s="7"/>
      <c r="AG227" s="3"/>
    </row>
    <row r="228" spans="1:33" ht="45">
      <c r="A228" s="24"/>
      <c r="B228" s="24"/>
      <c r="C228" s="24"/>
      <c r="D228" s="8">
        <v>227</v>
      </c>
      <c r="E228" s="24" t="s">
        <v>1023</v>
      </c>
      <c r="F228" s="40" t="s">
        <v>1530</v>
      </c>
      <c r="G228" s="7" t="s">
        <v>1382</v>
      </c>
      <c r="H228" s="30" t="s">
        <v>113</v>
      </c>
      <c r="I228" s="8" t="str">
        <f>IF(Table1[[#This Row],[Branch]]="","",VLOOKUP(Table1[[#This Row],[Branch]],branch!G:H,2,0))</f>
        <v>011700</v>
      </c>
      <c r="J228" s="31" t="str">
        <f>Table1[[#This Row],[Branch]]&amp;IF(Table1[[#This Row],[Branch Code]]="",""," ("&amp;Table1[[#This Row],[Branch Code]]&amp;")")</f>
        <v>Daryaganj, Delhi (011700)</v>
      </c>
      <c r="K228" s="56" t="s">
        <v>933</v>
      </c>
      <c r="L228" s="58" t="s">
        <v>427</v>
      </c>
      <c r="M228" s="64" t="s">
        <v>483</v>
      </c>
      <c r="N228" s="28" t="s">
        <v>394</v>
      </c>
      <c r="O228" s="4" t="s">
        <v>395</v>
      </c>
      <c r="P228" s="15" t="s">
        <v>396</v>
      </c>
      <c r="Q228" s="4" t="s">
        <v>25</v>
      </c>
      <c r="R228" s="15" t="s">
        <v>11</v>
      </c>
      <c r="S228" s="36" t="s">
        <v>2021</v>
      </c>
      <c r="T228" s="26" t="s">
        <v>19</v>
      </c>
      <c r="U228" s="26" t="str">
        <f ca="1">IF(Table1[[#This Row],[Auction Date]]&gt;=TODAY(), "Available", "Not Available")</f>
        <v>Not Available</v>
      </c>
      <c r="V228" s="8">
        <v>0</v>
      </c>
      <c r="W228" s="29">
        <v>157.15</v>
      </c>
      <c r="X228" s="31">
        <f>Table1[[#This Row],[Due Amount]]*100000</f>
        <v>15715000</v>
      </c>
      <c r="Y228" s="29">
        <v>4.2</v>
      </c>
      <c r="Z228" s="31">
        <f>Table1[[#This Row],[Reserve Price]]*100000</f>
        <v>420000</v>
      </c>
      <c r="AA228" s="18">
        <v>44995</v>
      </c>
      <c r="AB228" s="24" t="s">
        <v>34</v>
      </c>
      <c r="AC228" s="11" t="str">
        <f>IF(Table1[[#This Row],[Authorised Person]]="","",VLOOKUP(Table1[[#This Row],[Authorised Person]],branch!C:D,2,0))</f>
        <v>936-816-2196</v>
      </c>
      <c r="AD228" s="7">
        <v>28</v>
      </c>
      <c r="AE228" s="12">
        <v>44977</v>
      </c>
      <c r="AF228" s="7"/>
      <c r="AG228" s="3"/>
    </row>
    <row r="229" spans="1:33" ht="120">
      <c r="A229" s="24"/>
      <c r="B229" s="24"/>
      <c r="C229" s="24"/>
      <c r="D229" s="8">
        <v>228</v>
      </c>
      <c r="E229" s="24" t="s">
        <v>1024</v>
      </c>
      <c r="F229" s="40" t="s">
        <v>1530</v>
      </c>
      <c r="G229" s="7" t="s">
        <v>1382</v>
      </c>
      <c r="H229" s="7" t="s">
        <v>792</v>
      </c>
      <c r="I229" s="8">
        <f>IF(Table1[[#This Row],[Branch]]="","",VLOOKUP(Table1[[#This Row],[Branch]],branch!G:H,2,0))</f>
        <v>440800</v>
      </c>
      <c r="J229" s="31" t="str">
        <f>Table1[[#This Row],[Branch]]&amp;IF(Table1[[#This Row],[Branch Code]]="",""," ("&amp;Table1[[#This Row],[Branch Code]]&amp;")")</f>
        <v>Mayur Vihar Phase 2, Delhi (440800)</v>
      </c>
      <c r="K229" s="58" t="s">
        <v>934</v>
      </c>
      <c r="L229" s="56" t="s">
        <v>1176</v>
      </c>
      <c r="M229" s="57" t="s">
        <v>2574</v>
      </c>
      <c r="N229" s="5" t="s">
        <v>1542</v>
      </c>
      <c r="O229" s="15" t="s">
        <v>934</v>
      </c>
      <c r="P229" s="15" t="s">
        <v>935</v>
      </c>
      <c r="Q229" s="4" t="s">
        <v>25</v>
      </c>
      <c r="R229" s="15" t="s">
        <v>11</v>
      </c>
      <c r="S229" s="36" t="s">
        <v>2021</v>
      </c>
      <c r="T229" s="26" t="s">
        <v>19</v>
      </c>
      <c r="U229" s="26" t="str">
        <f ca="1">IF(Table1[[#This Row],[Auction Date]]&gt;=TODAY(), "Available", "Not Available")</f>
        <v>Not Available</v>
      </c>
      <c r="V229" s="8">
        <v>0</v>
      </c>
      <c r="W229" s="29">
        <v>293.98</v>
      </c>
      <c r="X229" s="31">
        <f>Table1[[#This Row],[Due Amount]]*100000</f>
        <v>29398000</v>
      </c>
      <c r="Y229" s="29">
        <v>475.88</v>
      </c>
      <c r="Z229" s="31">
        <f>Table1[[#This Row],[Reserve Price]]*100000</f>
        <v>47588000</v>
      </c>
      <c r="AA229" s="18">
        <v>44995</v>
      </c>
      <c r="AB229" s="24" t="s">
        <v>34</v>
      </c>
      <c r="AC229" s="11" t="str">
        <f>IF(Table1[[#This Row],[Authorised Person]]="","",VLOOKUP(Table1[[#This Row],[Authorised Person]],branch!C:D,2,0))</f>
        <v>936-816-2196</v>
      </c>
      <c r="AD229" s="7">
        <v>28</v>
      </c>
      <c r="AE229" s="12">
        <v>44977</v>
      </c>
      <c r="AF229" s="7"/>
      <c r="AG229" s="3"/>
    </row>
    <row r="230" spans="1:33" ht="30">
      <c r="A230" s="7"/>
      <c r="B230" s="7"/>
      <c r="C230" s="7"/>
      <c r="D230" s="8">
        <v>229</v>
      </c>
      <c r="E230" s="7" t="s">
        <v>1025</v>
      </c>
      <c r="F230" s="40" t="s">
        <v>1530</v>
      </c>
      <c r="G230" s="7" t="s">
        <v>1382</v>
      </c>
      <c r="H230" s="7" t="s">
        <v>792</v>
      </c>
      <c r="I230" s="8">
        <f>IF(Table1[[#This Row],[Branch]]="","",VLOOKUP(Table1[[#This Row],[Branch]],branch!G:H,2,0))</f>
        <v>440800</v>
      </c>
      <c r="J230" s="9" t="str">
        <f>Table1[[#This Row],[Branch]]&amp;IF(Table1[[#This Row],[Branch Code]]="",""," ("&amp;Table1[[#This Row],[Branch Code]]&amp;")")</f>
        <v>Mayur Vihar Phase 2, Delhi (440800)</v>
      </c>
      <c r="K230" s="56" t="s">
        <v>106</v>
      </c>
      <c r="L230" s="56" t="s">
        <v>924</v>
      </c>
      <c r="M230" s="57" t="s">
        <v>163</v>
      </c>
      <c r="N230" s="7" t="s">
        <v>3856</v>
      </c>
      <c r="O230" s="15" t="s">
        <v>197</v>
      </c>
      <c r="P230" s="15" t="s">
        <v>926</v>
      </c>
      <c r="Q230" s="4" t="s">
        <v>26</v>
      </c>
      <c r="R230" s="15" t="s">
        <v>27</v>
      </c>
      <c r="S230" s="15" t="s">
        <v>1330</v>
      </c>
      <c r="T230" s="4" t="s">
        <v>19</v>
      </c>
      <c r="U230" s="4" t="str">
        <f ca="1">IF(Table1[[#This Row],[Auction Date]]&gt;=TODAY(), "Available", "Not Available")</f>
        <v>Not Available</v>
      </c>
      <c r="V230" s="8">
        <v>0</v>
      </c>
      <c r="W230" s="8">
        <v>501.59</v>
      </c>
      <c r="X230" s="9">
        <f>Table1[[#This Row],[Due Amount]]*100000</f>
        <v>50159000</v>
      </c>
      <c r="Y230" s="8">
        <v>25.38</v>
      </c>
      <c r="Z230" s="9">
        <f>Table1[[#This Row],[Reserve Price]]*100000</f>
        <v>2538000</v>
      </c>
      <c r="AA230" s="18">
        <v>44995</v>
      </c>
      <c r="AB230" s="7" t="s">
        <v>34</v>
      </c>
      <c r="AC230" s="11" t="str">
        <f>IF(Table1[[#This Row],[Authorised Person]]="","",VLOOKUP(Table1[[#This Row],[Authorised Person]],branch!C:D,2,0))</f>
        <v>936-816-2196</v>
      </c>
      <c r="AD230" s="7">
        <v>28</v>
      </c>
      <c r="AE230" s="12">
        <v>44977</v>
      </c>
      <c r="AF230" s="7"/>
      <c r="AG230" s="3"/>
    </row>
    <row r="231" spans="1:33" ht="45">
      <c r="A231" s="24"/>
      <c r="B231" s="24"/>
      <c r="C231" s="24"/>
      <c r="D231" s="8">
        <v>230</v>
      </c>
      <c r="E231" s="24" t="s">
        <v>1026</v>
      </c>
      <c r="F231" s="40" t="s">
        <v>1530</v>
      </c>
      <c r="G231" s="7" t="s">
        <v>1382</v>
      </c>
      <c r="H231" s="40" t="s">
        <v>1369</v>
      </c>
      <c r="I231" s="8" t="str">
        <f>IF(Table1[[#This Row],[Branch]]="","",VLOOKUP(Table1[[#This Row],[Branch]],branch!G:H,2,0))</f>
        <v>084410</v>
      </c>
      <c r="J231" s="31" t="str">
        <f>Table1[[#This Row],[Branch]]&amp;IF(Table1[[#This Row],[Branch Code]]="",""," ("&amp;Table1[[#This Row],[Branch Code]]&amp;")")</f>
        <v>Vasundhara Enclave, Delhi (084410)</v>
      </c>
      <c r="K231" s="58" t="s">
        <v>1593</v>
      </c>
      <c r="L231" s="58" t="s">
        <v>2045</v>
      </c>
      <c r="M231" s="64" t="s">
        <v>1666</v>
      </c>
      <c r="N231" s="28" t="s">
        <v>1542</v>
      </c>
      <c r="O231" s="35" t="s">
        <v>2253</v>
      </c>
      <c r="P231" s="35" t="s">
        <v>1015</v>
      </c>
      <c r="Q231" s="26" t="s">
        <v>26</v>
      </c>
      <c r="R231" s="15" t="s">
        <v>27</v>
      </c>
      <c r="S231" s="15" t="s">
        <v>3817</v>
      </c>
      <c r="T231" s="26" t="s">
        <v>13</v>
      </c>
      <c r="U231" s="26" t="str">
        <f ca="1">IF(Table1[[#This Row],[Auction Date]]&gt;=TODAY(), "Available", "Not Available")</f>
        <v>Not Available</v>
      </c>
      <c r="V231" s="8">
        <v>0</v>
      </c>
      <c r="W231" s="29">
        <v>11.18</v>
      </c>
      <c r="X231" s="31">
        <f>Table1[[#This Row],[Due Amount]]*100000</f>
        <v>1118000</v>
      </c>
      <c r="Y231" s="29">
        <v>12.28</v>
      </c>
      <c r="Z231" s="31">
        <f>Table1[[#This Row],[Reserve Price]]*100000</f>
        <v>1228000</v>
      </c>
      <c r="AA231" s="27">
        <v>45009</v>
      </c>
      <c r="AB231" s="24" t="s">
        <v>645</v>
      </c>
      <c r="AC231" s="11" t="str">
        <f>IF(Table1[[#This Row],[Authorised Person]]="","",VLOOKUP(Table1[[#This Row],[Authorised Person]],branch!C:D,2,0))</f>
        <v>817-158-9938</v>
      </c>
      <c r="AD231" s="7">
        <v>28</v>
      </c>
      <c r="AE231" s="12">
        <v>44977</v>
      </c>
      <c r="AF231" s="7"/>
      <c r="AG231" s="3"/>
    </row>
    <row r="232" spans="1:33" ht="30">
      <c r="A232" s="24"/>
      <c r="B232" s="24"/>
      <c r="C232" s="24"/>
      <c r="D232" s="8">
        <v>231</v>
      </c>
      <c r="E232" s="24" t="s">
        <v>1027</v>
      </c>
      <c r="F232" s="40" t="s">
        <v>1530</v>
      </c>
      <c r="G232" s="24" t="s">
        <v>1382</v>
      </c>
      <c r="H232" s="30" t="s">
        <v>1013</v>
      </c>
      <c r="I232" s="8" t="str">
        <f>IF(Table1[[#This Row],[Branch]]="","",VLOOKUP(Table1[[#This Row],[Branch]],branch!G:H,2,0))</f>
        <v>027520</v>
      </c>
      <c r="J232" s="31" t="str">
        <f>Table1[[#This Row],[Branch]]&amp;IF(Table1[[#This Row],[Branch Code]]="",""," ("&amp;Table1[[#This Row],[Branch Code]]&amp;")")</f>
        <v>Asafali Road, Delhi (027520)</v>
      </c>
      <c r="K232" s="58" t="s">
        <v>1594</v>
      </c>
      <c r="L232" s="58" t="s">
        <v>2046</v>
      </c>
      <c r="M232" s="64" t="s">
        <v>1667</v>
      </c>
      <c r="N232" s="28" t="s">
        <v>400</v>
      </c>
      <c r="O232" s="35" t="s">
        <v>2254</v>
      </c>
      <c r="P232" s="35" t="s">
        <v>267</v>
      </c>
      <c r="Q232" s="26" t="s">
        <v>26</v>
      </c>
      <c r="R232" s="15" t="s">
        <v>27</v>
      </c>
      <c r="S232" s="35" t="s">
        <v>1016</v>
      </c>
      <c r="T232" s="26" t="s">
        <v>13</v>
      </c>
      <c r="U232" s="26" t="str">
        <f ca="1">IF(Table1[[#This Row],[Auction Date]]&gt;=TODAY(), "Available", "Not Available")</f>
        <v>Not Available</v>
      </c>
      <c r="V232" s="8">
        <v>0</v>
      </c>
      <c r="W232" s="29">
        <v>24.95</v>
      </c>
      <c r="X232" s="31">
        <f>Table1[[#This Row],[Due Amount]]*100000</f>
        <v>2495000</v>
      </c>
      <c r="Y232" s="29">
        <v>48.58</v>
      </c>
      <c r="Z232" s="31">
        <f>Table1[[#This Row],[Reserve Price]]*100000</f>
        <v>4858000</v>
      </c>
      <c r="AA232" s="27">
        <v>45009</v>
      </c>
      <c r="AB232" s="24" t="s">
        <v>34</v>
      </c>
      <c r="AC232" s="11" t="str">
        <f>IF(Table1[[#This Row],[Authorised Person]]="","",VLOOKUP(Table1[[#This Row],[Authorised Person]],branch!C:D,2,0))</f>
        <v>936-816-2196</v>
      </c>
      <c r="AD232" s="7">
        <v>28</v>
      </c>
      <c r="AE232" s="12">
        <v>44977</v>
      </c>
      <c r="AF232" s="7"/>
      <c r="AG232" s="3"/>
    </row>
    <row r="233" spans="1:33" ht="120">
      <c r="A233" s="7"/>
      <c r="B233" s="7"/>
      <c r="C233" s="7"/>
      <c r="D233" s="8">
        <v>232</v>
      </c>
      <c r="E233" s="7" t="s">
        <v>1028</v>
      </c>
      <c r="F233" s="40" t="s">
        <v>1395</v>
      </c>
      <c r="G233" s="24" t="s">
        <v>580</v>
      </c>
      <c r="H233" s="21" t="s">
        <v>582</v>
      </c>
      <c r="I233" s="8" t="str">
        <f>IF(Table1[[#This Row],[Branch]]="","",VLOOKUP(Table1[[#This Row],[Branch]],branch!G:H,2,0))</f>
        <v>002365</v>
      </c>
      <c r="J233" s="9" t="str">
        <f>Table1[[#This Row],[Branch]]&amp;IF(Table1[[#This Row],[Branch Code]]="",""," ("&amp;Table1[[#This Row],[Branch Code]]&amp;")")</f>
        <v>Arya Samaj Raod, Karol Bagh, New Delhi (002365)</v>
      </c>
      <c r="K233" s="56" t="s">
        <v>2585</v>
      </c>
      <c r="L233" s="58" t="s">
        <v>1177</v>
      </c>
      <c r="M233" s="56" t="s">
        <v>955</v>
      </c>
      <c r="N233" s="5" t="s">
        <v>261</v>
      </c>
      <c r="O233" s="15" t="s">
        <v>834</v>
      </c>
      <c r="P233" s="15" t="s">
        <v>2586</v>
      </c>
      <c r="Q233" s="4" t="s">
        <v>25</v>
      </c>
      <c r="R233" s="15" t="s">
        <v>630</v>
      </c>
      <c r="S233" s="32" t="s">
        <v>835</v>
      </c>
      <c r="T233" s="4" t="s">
        <v>19</v>
      </c>
      <c r="U233" s="4" t="str">
        <f ca="1">IF(Table1[[#This Row],[Auction Date]]&gt;=TODAY(), "Available", "Not Available")</f>
        <v>Not Available</v>
      </c>
      <c r="V233" s="8">
        <v>0</v>
      </c>
      <c r="W233" s="8">
        <v>977</v>
      </c>
      <c r="X233" s="9">
        <f>Table1[[#This Row],[Due Amount]]*100000</f>
        <v>97700000</v>
      </c>
      <c r="Y233" s="8">
        <v>234</v>
      </c>
      <c r="Z233" s="9">
        <f>Table1[[#This Row],[Reserve Price]]*100000</f>
        <v>23400000</v>
      </c>
      <c r="AA233" s="18">
        <v>44995</v>
      </c>
      <c r="AB233" s="7" t="s">
        <v>636</v>
      </c>
      <c r="AC233" s="11" t="str">
        <f>IF(Table1[[#This Row],[Authorised Person]]="","",VLOOKUP(Table1[[#This Row],[Authorised Person]],branch!C:D,2,0))</f>
        <v>981-388-7931</v>
      </c>
      <c r="AD233" s="7">
        <v>29</v>
      </c>
      <c r="AE233" s="12">
        <v>44977</v>
      </c>
      <c r="AF233" s="7"/>
      <c r="AG233" s="3"/>
    </row>
    <row r="234" spans="1:33" ht="105">
      <c r="A234" s="7"/>
      <c r="B234" s="7"/>
      <c r="C234" s="7"/>
      <c r="D234" s="8">
        <v>233</v>
      </c>
      <c r="E234" s="7" t="s">
        <v>1029</v>
      </c>
      <c r="F234" s="40" t="s">
        <v>1395</v>
      </c>
      <c r="G234" s="24" t="s">
        <v>580</v>
      </c>
      <c r="H234" s="21" t="s">
        <v>582</v>
      </c>
      <c r="I234" s="8" t="str">
        <f>IF(Table1[[#This Row],[Branch]]="","",VLOOKUP(Table1[[#This Row],[Branch]],branch!G:H,2,0))</f>
        <v>002365</v>
      </c>
      <c r="J234" s="9" t="str">
        <f>Table1[[#This Row],[Branch]]&amp;IF(Table1[[#This Row],[Branch Code]]="",""," ("&amp;Table1[[#This Row],[Branch Code]]&amp;")")</f>
        <v>Arya Samaj Raod, Karol Bagh, New Delhi (002365)</v>
      </c>
      <c r="K234" s="56" t="s">
        <v>2536</v>
      </c>
      <c r="L234" s="56" t="s">
        <v>1178</v>
      </c>
      <c r="M234" s="61" t="s">
        <v>717</v>
      </c>
      <c r="N234" s="5" t="s">
        <v>1542</v>
      </c>
      <c r="O234" s="8" t="s">
        <v>396</v>
      </c>
      <c r="P234" s="23" t="s">
        <v>634</v>
      </c>
      <c r="Q234" s="4" t="s">
        <v>25</v>
      </c>
      <c r="R234" s="23" t="s">
        <v>676</v>
      </c>
      <c r="S234" s="23" t="s">
        <v>635</v>
      </c>
      <c r="T234" s="4" t="s">
        <v>19</v>
      </c>
      <c r="U234" s="4" t="str">
        <f ca="1">IF(Table1[[#This Row],[Auction Date]]&gt;=TODAY(), "Available", "Not Available")</f>
        <v>Not Available</v>
      </c>
      <c r="V234" s="8">
        <v>0</v>
      </c>
      <c r="W234" s="8">
        <v>204</v>
      </c>
      <c r="X234" s="9">
        <f>Table1[[#This Row],[Due Amount]]*100000</f>
        <v>20400000</v>
      </c>
      <c r="Y234" s="8">
        <v>54</v>
      </c>
      <c r="Z234" s="9">
        <f>Table1[[#This Row],[Reserve Price]]*100000</f>
        <v>5400000</v>
      </c>
      <c r="AA234" s="18">
        <v>44995</v>
      </c>
      <c r="AB234" s="7" t="s">
        <v>636</v>
      </c>
      <c r="AC234" s="11" t="str">
        <f>IF(Table1[[#This Row],[Authorised Person]]="","",VLOOKUP(Table1[[#This Row],[Authorised Person]],branch!C:D,2,0))</f>
        <v>981-388-7931</v>
      </c>
      <c r="AD234" s="7">
        <v>29</v>
      </c>
      <c r="AE234" s="12">
        <v>44977</v>
      </c>
      <c r="AF234" s="7"/>
      <c r="AG234" s="3"/>
    </row>
    <row r="235" spans="1:33" ht="60">
      <c r="A235" s="7"/>
      <c r="B235" s="7"/>
      <c r="C235" s="7"/>
      <c r="D235" s="8">
        <v>234</v>
      </c>
      <c r="E235" s="7" t="s">
        <v>1044</v>
      </c>
      <c r="F235" s="40" t="s">
        <v>1395</v>
      </c>
      <c r="G235" s="24" t="s">
        <v>580</v>
      </c>
      <c r="H235" s="21" t="s">
        <v>613</v>
      </c>
      <c r="I235" s="8" t="str">
        <f>IF(Table1[[#This Row],[Branch]]="","",VLOOKUP(Table1[[#This Row],[Branch]],branch!G:H,2,0))</f>
        <v>002365</v>
      </c>
      <c r="J235" s="9" t="str">
        <f>Table1[[#This Row],[Branch]]&amp;IF(Table1[[#This Row],[Branch Code]]="",""," ("&amp;Table1[[#This Row],[Branch Code]]&amp;")")</f>
        <v>Stressed Assest Management, New Delhi (002365)</v>
      </c>
      <c r="K235" s="56" t="s">
        <v>1595</v>
      </c>
      <c r="L235" s="56" t="s">
        <v>2047</v>
      </c>
      <c r="M235" s="63" t="s">
        <v>1668</v>
      </c>
      <c r="N235" s="5" t="s">
        <v>1542</v>
      </c>
      <c r="O235" s="36" t="s">
        <v>2255</v>
      </c>
      <c r="P235" s="36" t="s">
        <v>1031</v>
      </c>
      <c r="Q235" s="4" t="s">
        <v>26</v>
      </c>
      <c r="R235" s="36" t="s">
        <v>27</v>
      </c>
      <c r="S235" s="35" t="s">
        <v>1039</v>
      </c>
      <c r="T235" s="4" t="s">
        <v>13</v>
      </c>
      <c r="U235" s="4" t="str">
        <f ca="1">IF(Table1[[#This Row],[Auction Date]]&gt;=TODAY(), "Available", "Not Available")</f>
        <v>Not Available</v>
      </c>
      <c r="V235" s="8">
        <v>0</v>
      </c>
      <c r="W235" s="8">
        <v>1011</v>
      </c>
      <c r="X235" s="9">
        <f>Table1[[#This Row],[Due Amount]]*100000</f>
        <v>101100000</v>
      </c>
      <c r="Y235" s="8">
        <v>103</v>
      </c>
      <c r="Z235" s="9">
        <f>Table1[[#This Row],[Reserve Price]]*100000</f>
        <v>10300000</v>
      </c>
      <c r="AA235" s="18">
        <v>44984</v>
      </c>
      <c r="AB235" s="7" t="s">
        <v>580</v>
      </c>
      <c r="AC235" s="11" t="str">
        <f>IF(Table1[[#This Row],[Authorised Person]]="","",VLOOKUP(Table1[[#This Row],[Authorised Person]],branch!C:D,2,0))</f>
        <v>895-010-9036</v>
      </c>
      <c r="AD235" s="7">
        <v>30</v>
      </c>
      <c r="AE235" s="12">
        <v>44977</v>
      </c>
      <c r="AF235" s="7"/>
      <c r="AG235" s="3"/>
    </row>
    <row r="236" spans="1:33" ht="45">
      <c r="A236" s="7"/>
      <c r="B236" s="7"/>
      <c r="C236" s="7"/>
      <c r="D236" s="8">
        <v>235</v>
      </c>
      <c r="E236" s="7" t="s">
        <v>1046</v>
      </c>
      <c r="F236" s="40" t="s">
        <v>1395</v>
      </c>
      <c r="G236" s="24" t="s">
        <v>580</v>
      </c>
      <c r="H236" s="21" t="s">
        <v>613</v>
      </c>
      <c r="I236" s="8" t="str">
        <f>IF(Table1[[#This Row],[Branch]]="","",VLOOKUP(Table1[[#This Row],[Branch]],branch!G:H,2,0))</f>
        <v>002365</v>
      </c>
      <c r="J236" s="9" t="str">
        <f>Table1[[#This Row],[Branch]]&amp;IF(Table1[[#This Row],[Branch Code]]="",""," ("&amp;Table1[[#This Row],[Branch Code]]&amp;")")</f>
        <v>Stressed Assest Management, New Delhi (002365)</v>
      </c>
      <c r="K236" s="56" t="s">
        <v>1596</v>
      </c>
      <c r="L236" s="56" t="s">
        <v>2048</v>
      </c>
      <c r="M236" s="63" t="s">
        <v>1669</v>
      </c>
      <c r="N236" s="5" t="s">
        <v>1542</v>
      </c>
      <c r="O236" s="36" t="s">
        <v>396</v>
      </c>
      <c r="P236" s="36" t="s">
        <v>1032</v>
      </c>
      <c r="Q236" s="4" t="s">
        <v>25</v>
      </c>
      <c r="R236" s="36" t="s">
        <v>607</v>
      </c>
      <c r="S236" s="36" t="s">
        <v>1038</v>
      </c>
      <c r="T236" s="4" t="s">
        <v>19</v>
      </c>
      <c r="U236" s="4" t="str">
        <f ca="1">IF(Table1[[#This Row],[Auction Date]]&gt;=TODAY(), "Available", "Not Available")</f>
        <v>Not Available</v>
      </c>
      <c r="V236" s="8">
        <v>0</v>
      </c>
      <c r="W236" s="8">
        <v>44.25</v>
      </c>
      <c r="X236" s="9">
        <f>Table1[[#This Row],[Due Amount]]*100000</f>
        <v>4425000</v>
      </c>
      <c r="Y236" s="8">
        <v>17.649999999999999</v>
      </c>
      <c r="Z236" s="9">
        <f>Table1[[#This Row],[Reserve Price]]*100000</f>
        <v>1764999.9999999998</v>
      </c>
      <c r="AA236" s="18">
        <v>44984</v>
      </c>
      <c r="AB236" s="7" t="s">
        <v>580</v>
      </c>
      <c r="AC236" s="11" t="str">
        <f>IF(Table1[[#This Row],[Authorised Person]]="","",VLOOKUP(Table1[[#This Row],[Authorised Person]],branch!C:D,2,0))</f>
        <v>895-010-9036</v>
      </c>
      <c r="AD236" s="7">
        <v>30</v>
      </c>
      <c r="AE236" s="12">
        <v>44977</v>
      </c>
      <c r="AF236" s="7"/>
      <c r="AG236" s="3"/>
    </row>
    <row r="237" spans="1:33" ht="45">
      <c r="A237" s="24"/>
      <c r="B237" s="24"/>
      <c r="C237" s="24"/>
      <c r="D237" s="8">
        <v>236</v>
      </c>
      <c r="E237" s="24" t="s">
        <v>1045</v>
      </c>
      <c r="F237" s="40" t="s">
        <v>1395</v>
      </c>
      <c r="G237" s="24" t="s">
        <v>580</v>
      </c>
      <c r="H237" s="21" t="s">
        <v>613</v>
      </c>
      <c r="I237" s="8" t="str">
        <f>IF(Table1[[#This Row],[Branch]]="","",VLOOKUP(Table1[[#This Row],[Branch]],branch!G:H,2,0))</f>
        <v>002365</v>
      </c>
      <c r="J237" s="31" t="str">
        <f>Table1[[#This Row],[Branch]]&amp;IF(Table1[[#This Row],[Branch Code]]="",""," ("&amp;Table1[[#This Row],[Branch Code]]&amp;")")</f>
        <v>Stressed Assest Management, New Delhi (002365)</v>
      </c>
      <c r="K237" s="58" t="s">
        <v>1597</v>
      </c>
      <c r="L237" s="58" t="s">
        <v>2049</v>
      </c>
      <c r="M237" s="64" t="s">
        <v>1670</v>
      </c>
      <c r="N237" s="5" t="s">
        <v>1542</v>
      </c>
      <c r="O237" s="35" t="s">
        <v>1036</v>
      </c>
      <c r="P237" s="35" t="s">
        <v>1033</v>
      </c>
      <c r="Q237" s="26" t="s">
        <v>26</v>
      </c>
      <c r="R237" s="35" t="s">
        <v>27</v>
      </c>
      <c r="S237" s="35" t="s">
        <v>1040</v>
      </c>
      <c r="T237" s="26" t="s">
        <v>19</v>
      </c>
      <c r="U237" s="26" t="str">
        <f ca="1">IF(Table1[[#This Row],[Auction Date]]&gt;=TODAY(), "Available", "Not Available")</f>
        <v>Not Available</v>
      </c>
      <c r="V237" s="8">
        <v>0</v>
      </c>
      <c r="W237" s="29">
        <v>103.5</v>
      </c>
      <c r="X237" s="31">
        <f>Table1[[#This Row],[Due Amount]]*100000</f>
        <v>10350000</v>
      </c>
      <c r="Y237" s="29">
        <v>31.5</v>
      </c>
      <c r="Z237" s="31">
        <f>Table1[[#This Row],[Reserve Price]]*100000</f>
        <v>3150000</v>
      </c>
      <c r="AA237" s="18">
        <v>44984</v>
      </c>
      <c r="AB237" s="7" t="s">
        <v>580</v>
      </c>
      <c r="AC237" s="11" t="str">
        <f>IF(Table1[[#This Row],[Authorised Person]]="","",VLOOKUP(Table1[[#This Row],[Authorised Person]],branch!C:D,2,0))</f>
        <v>895-010-9036</v>
      </c>
      <c r="AD237" s="7">
        <v>30</v>
      </c>
      <c r="AE237" s="12">
        <v>44977</v>
      </c>
      <c r="AF237" s="7"/>
      <c r="AG237" s="3"/>
    </row>
    <row r="238" spans="1:33" ht="45">
      <c r="A238" s="24"/>
      <c r="B238" s="24"/>
      <c r="C238" s="24"/>
      <c r="D238" s="8">
        <v>237</v>
      </c>
      <c r="E238" s="24" t="s">
        <v>1047</v>
      </c>
      <c r="F238" s="40" t="s">
        <v>1395</v>
      </c>
      <c r="G238" s="24" t="s">
        <v>580</v>
      </c>
      <c r="H238" s="21" t="s">
        <v>613</v>
      </c>
      <c r="I238" s="8" t="str">
        <f>IF(Table1[[#This Row],[Branch]]="","",VLOOKUP(Table1[[#This Row],[Branch]],branch!G:H,2,0))</f>
        <v>002365</v>
      </c>
      <c r="J238" s="31" t="str">
        <f>Table1[[#This Row],[Branch]]&amp;IF(Table1[[#This Row],[Branch Code]]="",""," ("&amp;Table1[[#This Row],[Branch Code]]&amp;")")</f>
        <v>Stressed Assest Management, New Delhi (002365)</v>
      </c>
      <c r="K238" s="58" t="s">
        <v>1598</v>
      </c>
      <c r="L238" s="58" t="s">
        <v>2050</v>
      </c>
      <c r="M238" s="64" t="s">
        <v>1671</v>
      </c>
      <c r="N238" s="5" t="s">
        <v>1542</v>
      </c>
      <c r="O238" s="35" t="s">
        <v>396</v>
      </c>
      <c r="P238" s="35" t="s">
        <v>107</v>
      </c>
      <c r="Q238" s="26" t="s">
        <v>26</v>
      </c>
      <c r="R238" s="35" t="s">
        <v>27</v>
      </c>
      <c r="S238" s="32" t="s">
        <v>240</v>
      </c>
      <c r="T238" s="26" t="s">
        <v>13</v>
      </c>
      <c r="U238" s="26" t="str">
        <f ca="1">IF(Table1[[#This Row],[Auction Date]]&gt;=TODAY(), "Available", "Not Available")</f>
        <v>Not Available</v>
      </c>
      <c r="V238" s="8">
        <v>0</v>
      </c>
      <c r="W238" s="29">
        <v>31.11</v>
      </c>
      <c r="X238" s="31">
        <f>Table1[[#This Row],[Due Amount]]*100000</f>
        <v>3111000</v>
      </c>
      <c r="Y238" s="29">
        <v>34</v>
      </c>
      <c r="Z238" s="31">
        <f>Table1[[#This Row],[Reserve Price]]*100000</f>
        <v>3400000</v>
      </c>
      <c r="AA238" s="18">
        <v>44984</v>
      </c>
      <c r="AB238" s="7" t="s">
        <v>580</v>
      </c>
      <c r="AC238" s="11" t="str">
        <f>IF(Table1[[#This Row],[Authorised Person]]="","",VLOOKUP(Table1[[#This Row],[Authorised Person]],branch!C:D,2,0))</f>
        <v>895-010-9036</v>
      </c>
      <c r="AD238" s="7">
        <v>30</v>
      </c>
      <c r="AE238" s="12">
        <v>44977</v>
      </c>
      <c r="AF238" s="7"/>
      <c r="AG238" s="3"/>
    </row>
    <row r="239" spans="1:33" ht="45">
      <c r="A239" s="24"/>
      <c r="B239" s="24"/>
      <c r="C239" s="24"/>
      <c r="D239" s="8">
        <v>238</v>
      </c>
      <c r="E239" s="24" t="s">
        <v>1048</v>
      </c>
      <c r="F239" s="40" t="s">
        <v>1395</v>
      </c>
      <c r="G239" s="24" t="s">
        <v>580</v>
      </c>
      <c r="H239" s="21" t="s">
        <v>613</v>
      </c>
      <c r="I239" s="8" t="str">
        <f>IF(Table1[[#This Row],[Branch]]="","",VLOOKUP(Table1[[#This Row],[Branch]],branch!G:H,2,0))</f>
        <v>002365</v>
      </c>
      <c r="J239" s="31" t="str">
        <f>Table1[[#This Row],[Branch]]&amp;IF(Table1[[#This Row],[Branch Code]]="",""," ("&amp;Table1[[#This Row],[Branch Code]]&amp;")")</f>
        <v>Stressed Assest Management, New Delhi (002365)</v>
      </c>
      <c r="K239" s="58" t="s">
        <v>1599</v>
      </c>
      <c r="L239" s="58" t="s">
        <v>1043</v>
      </c>
      <c r="M239" s="64" t="s">
        <v>1672</v>
      </c>
      <c r="N239" s="5" t="s">
        <v>400</v>
      </c>
      <c r="O239" s="35" t="s">
        <v>396</v>
      </c>
      <c r="P239" s="35" t="s">
        <v>1034</v>
      </c>
      <c r="Q239" s="26" t="s">
        <v>25</v>
      </c>
      <c r="R239" s="8" t="s">
        <v>859</v>
      </c>
      <c r="S239" s="35" t="s">
        <v>1041</v>
      </c>
      <c r="T239" s="26" t="s">
        <v>19</v>
      </c>
      <c r="U239" s="26" t="str">
        <f ca="1">IF(Table1[[#This Row],[Auction Date]]&gt;=TODAY(), "Available", "Not Available")</f>
        <v>Not Available</v>
      </c>
      <c r="V239" s="8">
        <v>0</v>
      </c>
      <c r="W239" s="29">
        <v>47.09</v>
      </c>
      <c r="X239" s="31">
        <f>Table1[[#This Row],[Due Amount]]*100000</f>
        <v>4709000</v>
      </c>
      <c r="Y239" s="29">
        <v>65</v>
      </c>
      <c r="Z239" s="31">
        <f>Table1[[#This Row],[Reserve Price]]*100000</f>
        <v>6500000</v>
      </c>
      <c r="AA239" s="18">
        <v>44984</v>
      </c>
      <c r="AB239" s="7" t="s">
        <v>580</v>
      </c>
      <c r="AC239" s="11" t="str">
        <f>IF(Table1[[#This Row],[Authorised Person]]="","",VLOOKUP(Table1[[#This Row],[Authorised Person]],branch!C:D,2,0))</f>
        <v>895-010-9036</v>
      </c>
      <c r="AD239" s="7">
        <v>30</v>
      </c>
      <c r="AE239" s="12">
        <v>44977</v>
      </c>
      <c r="AF239" s="7"/>
      <c r="AG239" s="3"/>
    </row>
    <row r="240" spans="1:33" ht="90">
      <c r="A240" s="24"/>
      <c r="B240" s="24"/>
      <c r="C240" s="24"/>
      <c r="D240" s="8">
        <v>239</v>
      </c>
      <c r="E240" s="24" t="s">
        <v>1049</v>
      </c>
      <c r="F240" s="40" t="s">
        <v>1395</v>
      </c>
      <c r="G240" s="7" t="s">
        <v>580</v>
      </c>
      <c r="H240" s="21" t="s">
        <v>613</v>
      </c>
      <c r="I240" s="8" t="str">
        <f>IF(Table1[[#This Row],[Branch]]="","",VLOOKUP(Table1[[#This Row],[Branch]],branch!G:H,2,0))</f>
        <v>002365</v>
      </c>
      <c r="J240" s="31" t="str">
        <f>Table1[[#This Row],[Branch]]&amp;IF(Table1[[#This Row],[Branch Code]]="",""," ("&amp;Table1[[#This Row],[Branch Code]]&amp;")")</f>
        <v>Stressed Assest Management, New Delhi (002365)</v>
      </c>
      <c r="K240" s="58" t="s">
        <v>1600</v>
      </c>
      <c r="L240" s="58" t="s">
        <v>2051</v>
      </c>
      <c r="M240" s="64" t="s">
        <v>1673</v>
      </c>
      <c r="N240" s="5" t="s">
        <v>1542</v>
      </c>
      <c r="O240" s="35" t="s">
        <v>1037</v>
      </c>
      <c r="P240" s="35" t="s">
        <v>1035</v>
      </c>
      <c r="Q240" s="26" t="s">
        <v>25</v>
      </c>
      <c r="R240" s="35" t="s">
        <v>607</v>
      </c>
      <c r="S240" s="35" t="s">
        <v>1042</v>
      </c>
      <c r="T240" s="26" t="s">
        <v>19</v>
      </c>
      <c r="U240" s="26" t="str">
        <f ca="1">IF(Table1[[#This Row],[Auction Date]]&gt;=TODAY(), "Available", "Not Available")</f>
        <v>Not Available</v>
      </c>
      <c r="V240" s="8">
        <v>0</v>
      </c>
      <c r="W240" s="29">
        <v>51.38</v>
      </c>
      <c r="X240" s="31">
        <f>Table1[[#This Row],[Due Amount]]*100000</f>
        <v>5138000</v>
      </c>
      <c r="Y240" s="29">
        <v>46</v>
      </c>
      <c r="Z240" s="31">
        <f>Table1[[#This Row],[Reserve Price]]*100000</f>
        <v>4600000</v>
      </c>
      <c r="AA240" s="18">
        <v>44984</v>
      </c>
      <c r="AB240" s="7" t="s">
        <v>580</v>
      </c>
      <c r="AC240" s="11" t="str">
        <f>IF(Table1[[#This Row],[Authorised Person]]="","",VLOOKUP(Table1[[#This Row],[Authorised Person]],branch!C:D,2,0))</f>
        <v>895-010-9036</v>
      </c>
      <c r="AD240" s="7">
        <v>30</v>
      </c>
      <c r="AE240" s="12">
        <v>44977</v>
      </c>
      <c r="AF240" s="7"/>
      <c r="AG240" s="3"/>
    </row>
    <row r="241" spans="1:33" ht="45">
      <c r="A241" s="7"/>
      <c r="B241" s="7"/>
      <c r="C241" s="7"/>
      <c r="D241" s="8">
        <v>240</v>
      </c>
      <c r="E241" s="7" t="s">
        <v>1063</v>
      </c>
      <c r="F241" s="7" t="s">
        <v>1381</v>
      </c>
      <c r="G241" s="7" t="s">
        <v>1382</v>
      </c>
      <c r="H241" s="21" t="s">
        <v>238</v>
      </c>
      <c r="I241" s="8" t="str">
        <f>IF(Table1[[#This Row],[Branch]]="","",VLOOKUP(Table1[[#This Row],[Branch]],branch!G:H,2,0))</f>
        <v>671700</v>
      </c>
      <c r="J241" s="9" t="str">
        <f>Table1[[#This Row],[Branch]]&amp;IF(Table1[[#This Row],[Branch Code]]="",""," ("&amp;Table1[[#This Row],[Branch Code]]&amp;")")</f>
        <v>Sector 63, Noida (671700)</v>
      </c>
      <c r="K241" s="65" t="s">
        <v>1054</v>
      </c>
      <c r="L241" s="56" t="s">
        <v>2052</v>
      </c>
      <c r="M241" s="63" t="s">
        <v>2587</v>
      </c>
      <c r="N241" s="5" t="s">
        <v>1542</v>
      </c>
      <c r="O241" s="36" t="s">
        <v>396</v>
      </c>
      <c r="P241" s="36" t="s">
        <v>2256</v>
      </c>
      <c r="Q241" s="4" t="s">
        <v>26</v>
      </c>
      <c r="R241" s="36" t="s">
        <v>27</v>
      </c>
      <c r="S241" s="15" t="s">
        <v>240</v>
      </c>
      <c r="T241" s="4" t="s">
        <v>19</v>
      </c>
      <c r="U241" s="4" t="str">
        <f ca="1">IF(Table1[[#This Row],[Auction Date]]&gt;=TODAY(), "Available", "Not Available")</f>
        <v>Not Available</v>
      </c>
      <c r="V241" s="8">
        <v>0</v>
      </c>
      <c r="W241" s="8">
        <v>40.15</v>
      </c>
      <c r="X241" s="9">
        <f>Table1[[#This Row],[Due Amount]]*100000</f>
        <v>4015000</v>
      </c>
      <c r="Y241" s="8">
        <v>34</v>
      </c>
      <c r="Z241" s="9">
        <f>Table1[[#This Row],[Reserve Price]]*100000</f>
        <v>3400000</v>
      </c>
      <c r="AA241" s="18">
        <v>45009</v>
      </c>
      <c r="AB241" s="7" t="s">
        <v>228</v>
      </c>
      <c r="AC241" s="11" t="str">
        <f>IF(Table1[[#This Row],[Authorised Person]]="","",VLOOKUP(Table1[[#This Row],[Authorised Person]],branch!C:D,2,0))</f>
        <v>912-186-6087</v>
      </c>
      <c r="AD241" s="7">
        <v>32</v>
      </c>
      <c r="AE241" s="12">
        <v>44979</v>
      </c>
      <c r="AF241" s="7"/>
      <c r="AG241" s="3"/>
    </row>
    <row r="242" spans="1:33" ht="45">
      <c r="A242" s="7"/>
      <c r="B242" s="7"/>
      <c r="C242" s="7"/>
      <c r="D242" s="8">
        <v>241</v>
      </c>
      <c r="E242" s="7" t="s">
        <v>1064</v>
      </c>
      <c r="F242" s="7" t="s">
        <v>1381</v>
      </c>
      <c r="G242" s="7" t="s">
        <v>1382</v>
      </c>
      <c r="H242" s="21" t="s">
        <v>238</v>
      </c>
      <c r="I242" s="8" t="str">
        <f>IF(Table1[[#This Row],[Branch]]="","",VLOOKUP(Table1[[#This Row],[Branch]],branch!G:H,2,0))</f>
        <v>671700</v>
      </c>
      <c r="J242" s="9" t="str">
        <f>Table1[[#This Row],[Branch]]&amp;IF(Table1[[#This Row],[Branch Code]]="",""," ("&amp;Table1[[#This Row],[Branch Code]]&amp;")")</f>
        <v>Sector 63, Noida (671700)</v>
      </c>
      <c r="K242" s="65" t="s">
        <v>518</v>
      </c>
      <c r="L242" s="56" t="s">
        <v>2053</v>
      </c>
      <c r="M242" s="63" t="s">
        <v>1674</v>
      </c>
      <c r="N242" s="5" t="s">
        <v>1542</v>
      </c>
      <c r="O242" s="36" t="s">
        <v>1060</v>
      </c>
      <c r="P242" s="36" t="s">
        <v>1059</v>
      </c>
      <c r="Q242" s="4" t="s">
        <v>26</v>
      </c>
      <c r="R242" s="36" t="s">
        <v>27</v>
      </c>
      <c r="S242" s="102" t="s">
        <v>2024</v>
      </c>
      <c r="T242" s="4" t="s">
        <v>19</v>
      </c>
      <c r="U242" s="4" t="str">
        <f ca="1">IF(Table1[[#This Row],[Auction Date]]&gt;=TODAY(), "Available", "Not Available")</f>
        <v>Not Available</v>
      </c>
      <c r="V242" s="8">
        <v>0</v>
      </c>
      <c r="W242" s="8">
        <v>65.12</v>
      </c>
      <c r="X242" s="9">
        <f>Table1[[#This Row],[Due Amount]]*100000</f>
        <v>6512000</v>
      </c>
      <c r="Y242" s="8">
        <v>37</v>
      </c>
      <c r="Z242" s="9">
        <f>Table1[[#This Row],[Reserve Price]]*100000</f>
        <v>3700000</v>
      </c>
      <c r="AA242" s="18">
        <v>45009</v>
      </c>
      <c r="AB242" s="7" t="s">
        <v>228</v>
      </c>
      <c r="AC242" s="11" t="str">
        <f>IF(Table1[[#This Row],[Authorised Person]]="","",VLOOKUP(Table1[[#This Row],[Authorised Person]],branch!C:D,2,0))</f>
        <v>912-186-6087</v>
      </c>
      <c r="AD242" s="7">
        <v>32</v>
      </c>
      <c r="AE242" s="12">
        <v>44979</v>
      </c>
      <c r="AF242" s="7"/>
      <c r="AG242" s="3"/>
    </row>
    <row r="243" spans="1:33" ht="30">
      <c r="A243" s="7"/>
      <c r="B243" s="7"/>
      <c r="C243" s="7"/>
      <c r="D243" s="8">
        <v>242</v>
      </c>
      <c r="E243" s="7" t="s">
        <v>1065</v>
      </c>
      <c r="F243" s="7" t="s">
        <v>1381</v>
      </c>
      <c r="G243" s="7" t="s">
        <v>1382</v>
      </c>
      <c r="H243" s="21" t="s">
        <v>238</v>
      </c>
      <c r="I243" s="8" t="str">
        <f>IF(Table1[[#This Row],[Branch]]="","",VLOOKUP(Table1[[#This Row],[Branch]],branch!G:H,2,0))</f>
        <v>671700</v>
      </c>
      <c r="J243" s="9" t="str">
        <f>Table1[[#This Row],[Branch]]&amp;IF(Table1[[#This Row],[Branch Code]]="",""," ("&amp;Table1[[#This Row],[Branch Code]]&amp;")")</f>
        <v>Sector 63, Noida (671700)</v>
      </c>
      <c r="K243" s="56" t="s">
        <v>1055</v>
      </c>
      <c r="L243" s="56" t="s">
        <v>1062</v>
      </c>
      <c r="M243" s="63" t="s">
        <v>1675</v>
      </c>
      <c r="N243" s="5" t="s">
        <v>400</v>
      </c>
      <c r="O243" s="36" t="s">
        <v>1061</v>
      </c>
      <c r="P243" s="36" t="s">
        <v>246</v>
      </c>
      <c r="Q243" s="4" t="s">
        <v>26</v>
      </c>
      <c r="R243" s="36" t="s">
        <v>27</v>
      </c>
      <c r="S243" s="15" t="s">
        <v>2023</v>
      </c>
      <c r="T243" s="4" t="s">
        <v>13</v>
      </c>
      <c r="U243" s="4" t="str">
        <f ca="1">IF(Table1[[#This Row],[Auction Date]]&gt;=TODAY(), "Available", "Not Available")</f>
        <v>Not Available</v>
      </c>
      <c r="V243" s="8">
        <v>0</v>
      </c>
      <c r="W243" s="8">
        <v>58.8</v>
      </c>
      <c r="X243" s="9">
        <f>Table1[[#This Row],[Due Amount]]*100000</f>
        <v>5880000</v>
      </c>
      <c r="Y243" s="8">
        <v>161.5</v>
      </c>
      <c r="Z243" s="9">
        <f>Table1[[#This Row],[Reserve Price]]*100000</f>
        <v>16150000</v>
      </c>
      <c r="AA243" s="18">
        <v>45009</v>
      </c>
      <c r="AB243" s="7" t="s">
        <v>228</v>
      </c>
      <c r="AC243" s="11" t="str">
        <f>IF(Table1[[#This Row],[Authorised Person]]="","",VLOOKUP(Table1[[#This Row],[Authorised Person]],branch!C:D,2,0))</f>
        <v>912-186-6087</v>
      </c>
      <c r="AD243" s="7">
        <v>32</v>
      </c>
      <c r="AE243" s="12">
        <v>44979</v>
      </c>
      <c r="AF243" s="7"/>
      <c r="AG243" s="3"/>
    </row>
    <row r="244" spans="1:33" ht="45">
      <c r="A244" s="7"/>
      <c r="B244" s="7"/>
      <c r="C244" s="7"/>
      <c r="D244" s="8">
        <v>243</v>
      </c>
      <c r="E244" s="7" t="s">
        <v>1066</v>
      </c>
      <c r="F244" s="7" t="s">
        <v>1381</v>
      </c>
      <c r="G244" s="7" t="s">
        <v>1382</v>
      </c>
      <c r="H244" s="21" t="s">
        <v>238</v>
      </c>
      <c r="I244" s="8" t="str">
        <f>IF(Table1[[#This Row],[Branch]]="","",VLOOKUP(Table1[[#This Row],[Branch]],branch!G:H,2,0))</f>
        <v>671700</v>
      </c>
      <c r="J244" s="9" t="str">
        <f>Table1[[#This Row],[Branch]]&amp;IF(Table1[[#This Row],[Branch Code]]="",""," ("&amp;Table1[[#This Row],[Branch Code]]&amp;")")</f>
        <v>Sector 63, Noida (671700)</v>
      </c>
      <c r="K244" s="65" t="s">
        <v>1056</v>
      </c>
      <c r="L244" s="56" t="s">
        <v>2054</v>
      </c>
      <c r="M244" s="63" t="s">
        <v>1676</v>
      </c>
      <c r="N244" s="5" t="s">
        <v>1542</v>
      </c>
      <c r="O244" s="36" t="s">
        <v>1056</v>
      </c>
      <c r="P244" s="36" t="s">
        <v>250</v>
      </c>
      <c r="Q244" s="4" t="s">
        <v>26</v>
      </c>
      <c r="R244" s="36" t="s">
        <v>27</v>
      </c>
      <c r="S244" s="102" t="s">
        <v>208</v>
      </c>
      <c r="T244" s="4" t="s">
        <v>19</v>
      </c>
      <c r="U244" s="4" t="str">
        <f ca="1">IF(Table1[[#This Row],[Auction Date]]&gt;=TODAY(), "Available", "Not Available")</f>
        <v>Not Available</v>
      </c>
      <c r="V244" s="8">
        <v>0</v>
      </c>
      <c r="W244" s="8">
        <v>68.45</v>
      </c>
      <c r="X244" s="9">
        <f>Table1[[#This Row],[Due Amount]]*100000</f>
        <v>6845000</v>
      </c>
      <c r="Y244" s="8">
        <v>70.55</v>
      </c>
      <c r="Z244" s="9">
        <f>Table1[[#This Row],[Reserve Price]]*100000</f>
        <v>7055000</v>
      </c>
      <c r="AA244" s="18">
        <v>45009</v>
      </c>
      <c r="AB244" s="7" t="s">
        <v>228</v>
      </c>
      <c r="AC244" s="11" t="str">
        <f>IF(Table1[[#This Row],[Authorised Person]]="","",VLOOKUP(Table1[[#This Row],[Authorised Person]],branch!C:D,2,0))</f>
        <v>912-186-6087</v>
      </c>
      <c r="AD244" s="7">
        <v>32</v>
      </c>
      <c r="AE244" s="12">
        <v>44979</v>
      </c>
      <c r="AF244" s="7"/>
      <c r="AG244" s="3"/>
    </row>
    <row r="245" spans="1:33" ht="30">
      <c r="A245" s="24"/>
      <c r="B245" s="24"/>
      <c r="C245" s="24"/>
      <c r="D245" s="8">
        <v>244</v>
      </c>
      <c r="E245" s="24" t="s">
        <v>1089</v>
      </c>
      <c r="F245" s="7" t="s">
        <v>1381</v>
      </c>
      <c r="G245" s="7" t="s">
        <v>1382</v>
      </c>
      <c r="H245" s="30" t="s">
        <v>1067</v>
      </c>
      <c r="I245" s="8"/>
      <c r="J245" s="31" t="str">
        <f>Table1[[#This Row],[Branch]]&amp;IF(Table1[[#This Row],[Branch Code]]="",""," ("&amp;Table1[[#This Row],[Branch Code]]&amp;")")</f>
        <v>Sector-22, Noida</v>
      </c>
      <c r="K245" s="58" t="s">
        <v>1601</v>
      </c>
      <c r="L245" s="58" t="s">
        <v>1075</v>
      </c>
      <c r="M245" s="64" t="s">
        <v>1074</v>
      </c>
      <c r="N245" s="5" t="s">
        <v>400</v>
      </c>
      <c r="O245" s="35" t="s">
        <v>396</v>
      </c>
      <c r="P245" s="35" t="s">
        <v>1076</v>
      </c>
      <c r="Q245" s="26" t="s">
        <v>26</v>
      </c>
      <c r="R245" s="35" t="s">
        <v>27</v>
      </c>
      <c r="S245" s="15" t="s">
        <v>218</v>
      </c>
      <c r="T245" s="26" t="s">
        <v>13</v>
      </c>
      <c r="U245" s="26" t="str">
        <f ca="1">IF(Table1[[#This Row],[Auction Date]]&gt;=TODAY(), "Available", "Not Available")</f>
        <v>Not Available</v>
      </c>
      <c r="V245" s="8">
        <v>0</v>
      </c>
      <c r="W245" s="29">
        <v>260.64</v>
      </c>
      <c r="X245" s="31">
        <f>Table1[[#This Row],[Due Amount]]*100000</f>
        <v>26064000</v>
      </c>
      <c r="Y245" s="29">
        <v>230</v>
      </c>
      <c r="Z245" s="31">
        <f>Table1[[#This Row],[Reserve Price]]*100000</f>
        <v>23000000</v>
      </c>
      <c r="AA245" s="27">
        <v>45007</v>
      </c>
      <c r="AB245" s="24" t="s">
        <v>1080</v>
      </c>
      <c r="AC245" s="11" t="str">
        <f>IF(Table1[[#This Row],[Authorised Person]]="","",VLOOKUP(Table1[[#This Row],[Authorised Person]],branch!C:D,2,0))</f>
        <v>724-854-5454</v>
      </c>
      <c r="AD245" s="24">
        <v>33</v>
      </c>
      <c r="AE245" s="12">
        <v>44979</v>
      </c>
      <c r="AF245" s="24"/>
      <c r="AG245" s="3"/>
    </row>
    <row r="246" spans="1:33" ht="30">
      <c r="A246" s="24"/>
      <c r="B246" s="24"/>
      <c r="C246" s="24"/>
      <c r="D246" s="8">
        <v>245</v>
      </c>
      <c r="E246" s="24" t="s">
        <v>1090</v>
      </c>
      <c r="F246" s="7" t="s">
        <v>1381</v>
      </c>
      <c r="G246" s="7" t="s">
        <v>1382</v>
      </c>
      <c r="H246" s="30" t="s">
        <v>1068</v>
      </c>
      <c r="I246" s="8" t="str">
        <f>IF(Table1[[#This Row],[Branch]]="","",VLOOKUP(Table1[[#This Row],[Branch]],branch!G:H,2,0))</f>
        <v>100110</v>
      </c>
      <c r="J246" s="31" t="str">
        <f>Table1[[#This Row],[Branch]]&amp;IF(Table1[[#This Row],[Branch Code]]="",""," ("&amp;Table1[[#This Row],[Branch Code]]&amp;")")</f>
        <v>Amity School, Noida (100110)</v>
      </c>
      <c r="K246" s="58" t="s">
        <v>1072</v>
      </c>
      <c r="L246" s="58" t="s">
        <v>2055</v>
      </c>
      <c r="M246" s="64" t="s">
        <v>1677</v>
      </c>
      <c r="N246" s="5" t="s">
        <v>1542</v>
      </c>
      <c r="O246" s="35" t="s">
        <v>396</v>
      </c>
      <c r="P246" s="35" t="s">
        <v>1077</v>
      </c>
      <c r="Q246" s="26" t="s">
        <v>25</v>
      </c>
      <c r="R246" s="35" t="s">
        <v>607</v>
      </c>
      <c r="S246" s="36" t="s">
        <v>597</v>
      </c>
      <c r="T246" s="26" t="s">
        <v>13</v>
      </c>
      <c r="U246" s="26" t="str">
        <f ca="1">IF(Table1[[#This Row],[Auction Date]]&gt;=TODAY(), "Available", "Not Available")</f>
        <v>Not Available</v>
      </c>
      <c r="V246" s="8">
        <v>0</v>
      </c>
      <c r="W246" s="29">
        <v>70.900000000000006</v>
      </c>
      <c r="X246" s="31">
        <f>Table1[[#This Row],[Due Amount]]*100000</f>
        <v>7090000.0000000009</v>
      </c>
      <c r="Y246" s="29">
        <v>51.11</v>
      </c>
      <c r="Z246" s="31">
        <f>Table1[[#This Row],[Reserve Price]]*100000</f>
        <v>5111000</v>
      </c>
      <c r="AA246" s="27">
        <v>45007</v>
      </c>
      <c r="AB246" s="24" t="s">
        <v>1080</v>
      </c>
      <c r="AC246" s="11" t="str">
        <f>IF(Table1[[#This Row],[Authorised Person]]="","",VLOOKUP(Table1[[#This Row],[Authorised Person]],branch!C:D,2,0))</f>
        <v>724-854-5454</v>
      </c>
      <c r="AD246" s="24">
        <v>33</v>
      </c>
      <c r="AE246" s="12">
        <v>44979</v>
      </c>
      <c r="AF246" s="24"/>
      <c r="AG246" s="3"/>
    </row>
    <row r="247" spans="1:33" ht="30">
      <c r="A247" s="24"/>
      <c r="B247" s="24"/>
      <c r="C247" s="24"/>
      <c r="D247" s="8">
        <v>246</v>
      </c>
      <c r="E247" s="24" t="s">
        <v>1091</v>
      </c>
      <c r="F247" s="7" t="s">
        <v>1381</v>
      </c>
      <c r="G247" s="7" t="s">
        <v>1382</v>
      </c>
      <c r="H247" s="30" t="s">
        <v>1058</v>
      </c>
      <c r="I247" s="8" t="str">
        <f>IF(Table1[[#This Row],[Branch]]="","",VLOOKUP(Table1[[#This Row],[Branch]],branch!G:H,2,0))</f>
        <v>460400</v>
      </c>
      <c r="J247" s="31" t="str">
        <f>Table1[[#This Row],[Branch]]&amp;IF(Table1[[#This Row],[Branch Code]]="",""," ("&amp;Table1[[#This Row],[Branch Code]]&amp;")")</f>
        <v>Gamma-1, Greater Noida (460400)</v>
      </c>
      <c r="K247" s="58" t="s">
        <v>1602</v>
      </c>
      <c r="L247" s="58" t="s">
        <v>2056</v>
      </c>
      <c r="M247" s="64" t="s">
        <v>1678</v>
      </c>
      <c r="N247" s="5" t="s">
        <v>400</v>
      </c>
      <c r="O247" s="35" t="s">
        <v>396</v>
      </c>
      <c r="P247" s="35" t="s">
        <v>1078</v>
      </c>
      <c r="Q247" s="26" t="s">
        <v>26</v>
      </c>
      <c r="R247" s="104" t="s">
        <v>199</v>
      </c>
      <c r="S247" s="36" t="s">
        <v>1088</v>
      </c>
      <c r="T247" s="26" t="s">
        <v>13</v>
      </c>
      <c r="U247" s="26" t="str">
        <f ca="1">IF(Table1[[#This Row],[Auction Date]]&gt;=TODAY(), "Available", "Not Available")</f>
        <v>Not Available</v>
      </c>
      <c r="V247" s="8">
        <v>0</v>
      </c>
      <c r="W247" s="29">
        <v>47.57</v>
      </c>
      <c r="X247" s="31">
        <f>Table1[[#This Row],[Due Amount]]*100000</f>
        <v>4757000</v>
      </c>
      <c r="Y247" s="29">
        <v>40.409999999999997</v>
      </c>
      <c r="Z247" s="31">
        <f>Table1[[#This Row],[Reserve Price]]*100000</f>
        <v>4040999.9999999995</v>
      </c>
      <c r="AA247" s="27">
        <v>45007</v>
      </c>
      <c r="AB247" s="24" t="s">
        <v>1080</v>
      </c>
      <c r="AC247" s="11" t="str">
        <f>IF(Table1[[#This Row],[Authorised Person]]="","",VLOOKUP(Table1[[#This Row],[Authorised Person]],branch!C:D,2,0))</f>
        <v>724-854-5454</v>
      </c>
      <c r="AD247" s="24">
        <v>33</v>
      </c>
      <c r="AE247" s="12">
        <v>44979</v>
      </c>
      <c r="AF247" s="24"/>
      <c r="AG247" s="3"/>
    </row>
    <row r="248" spans="1:33" ht="30">
      <c r="A248" s="24"/>
      <c r="B248" s="24"/>
      <c r="C248" s="24"/>
      <c r="D248" s="8">
        <v>247</v>
      </c>
      <c r="E248" s="24" t="s">
        <v>1092</v>
      </c>
      <c r="F248" s="7" t="s">
        <v>1381</v>
      </c>
      <c r="G248" s="7" t="s">
        <v>1382</v>
      </c>
      <c r="H248" s="30" t="s">
        <v>1069</v>
      </c>
      <c r="I248" s="8"/>
      <c r="J248" s="31" t="str">
        <f>Table1[[#This Row],[Branch]]&amp;IF(Table1[[#This Row],[Branch Code]]="",""," ("&amp;Table1[[#This Row],[Branch Code]]&amp;")")</f>
        <v>District Council Compound, Noida</v>
      </c>
      <c r="K248" s="58" t="s">
        <v>1073</v>
      </c>
      <c r="L248" s="58" t="s">
        <v>2057</v>
      </c>
      <c r="M248" s="64" t="s">
        <v>1087</v>
      </c>
      <c r="N248" s="5" t="s">
        <v>1542</v>
      </c>
      <c r="O248" s="35" t="s">
        <v>396</v>
      </c>
      <c r="P248" s="35" t="s">
        <v>1079</v>
      </c>
      <c r="Q248" s="26" t="s">
        <v>26</v>
      </c>
      <c r="R248" s="104" t="s">
        <v>199</v>
      </c>
      <c r="S248" s="15" t="s">
        <v>3807</v>
      </c>
      <c r="T248" s="26" t="s">
        <v>13</v>
      </c>
      <c r="U248" s="32" t="str">
        <f ca="1">IF(Table1[[#This Row],[Auction Date]]&gt;=TODAY(), "Available", "Not Available")</f>
        <v>Not Available</v>
      </c>
      <c r="V248" s="8">
        <v>0</v>
      </c>
      <c r="W248" s="29">
        <v>7.15</v>
      </c>
      <c r="X248" s="31">
        <f>Table1[[#This Row],[Due Amount]]*100000</f>
        <v>715000</v>
      </c>
      <c r="Y248" s="29">
        <v>8.8000000000000007</v>
      </c>
      <c r="Z248" s="31">
        <f>Table1[[#This Row],[Reserve Price]]*100000</f>
        <v>880000.00000000012</v>
      </c>
      <c r="AA248" s="27">
        <v>45007</v>
      </c>
      <c r="AB248" s="24" t="s">
        <v>1080</v>
      </c>
      <c r="AC248" s="11" t="str">
        <f>IF(Table1[[#This Row],[Authorised Person]]="","",VLOOKUP(Table1[[#This Row],[Authorised Person]],branch!C:D,2,0))</f>
        <v>724-854-5454</v>
      </c>
      <c r="AD248" s="24">
        <v>33</v>
      </c>
      <c r="AE248" s="12">
        <v>44979</v>
      </c>
      <c r="AF248" s="24"/>
      <c r="AG248" s="3"/>
    </row>
    <row r="249" spans="1:33" ht="30">
      <c r="A249" s="24"/>
      <c r="B249" s="24"/>
      <c r="C249" s="24"/>
      <c r="D249" s="8">
        <v>248</v>
      </c>
      <c r="E249" s="24" t="s">
        <v>1093</v>
      </c>
      <c r="F249" s="7" t="s">
        <v>1381</v>
      </c>
      <c r="G249" s="7" t="s">
        <v>1382</v>
      </c>
      <c r="H249" s="30" t="s">
        <v>1058</v>
      </c>
      <c r="I249" s="8" t="str">
        <f>IF(Table1[[#This Row],[Branch]]="","",VLOOKUP(Table1[[#This Row],[Branch]],branch!G:H,2,0))</f>
        <v>460400</v>
      </c>
      <c r="J249" s="31" t="str">
        <f>Table1[[#This Row],[Branch]]&amp;IF(Table1[[#This Row],[Branch Code]]="",""," ("&amp;Table1[[#This Row],[Branch Code]]&amp;")")</f>
        <v>Gamma-1, Greater Noida (460400)</v>
      </c>
      <c r="K249" s="58" t="s">
        <v>1603</v>
      </c>
      <c r="L249" s="58" t="s">
        <v>2058</v>
      </c>
      <c r="M249" s="64" t="s">
        <v>1679</v>
      </c>
      <c r="N249" s="28" t="s">
        <v>1542</v>
      </c>
      <c r="O249" s="35" t="s">
        <v>1082</v>
      </c>
      <c r="P249" s="35" t="s">
        <v>2588</v>
      </c>
      <c r="Q249" s="26" t="s">
        <v>26</v>
      </c>
      <c r="R249" s="35" t="s">
        <v>27</v>
      </c>
      <c r="S249" s="102" t="s">
        <v>208</v>
      </c>
      <c r="T249" s="26" t="s">
        <v>13</v>
      </c>
      <c r="U249" s="26" t="str">
        <f ca="1">IF(Table1[[#This Row],[Auction Date]]&gt;=TODAY(), "Available", "Not Available")</f>
        <v>Not Available</v>
      </c>
      <c r="V249" s="8">
        <v>0</v>
      </c>
      <c r="W249" s="29">
        <v>67.510000000000005</v>
      </c>
      <c r="X249" s="31">
        <f>Table1[[#This Row],[Due Amount]]*100000</f>
        <v>6751000.0000000009</v>
      </c>
      <c r="Y249" s="29">
        <v>11.41</v>
      </c>
      <c r="Z249" s="31">
        <f>Table1[[#This Row],[Reserve Price]]*100000</f>
        <v>1141000</v>
      </c>
      <c r="AA249" s="27">
        <v>45007</v>
      </c>
      <c r="AB249" s="24" t="s">
        <v>1080</v>
      </c>
      <c r="AC249" s="11" t="str">
        <f>IF(Table1[[#This Row],[Authorised Person]]="","",VLOOKUP(Table1[[#This Row],[Authorised Person]],branch!C:D,2,0))</f>
        <v>724-854-5454</v>
      </c>
      <c r="AD249" s="24">
        <v>33</v>
      </c>
      <c r="AE249" s="12">
        <v>44979</v>
      </c>
      <c r="AF249" s="24"/>
      <c r="AG249" s="3"/>
    </row>
    <row r="250" spans="1:33" ht="30">
      <c r="A250" s="24"/>
      <c r="B250" s="24"/>
      <c r="C250" s="24"/>
      <c r="D250" s="8">
        <v>249</v>
      </c>
      <c r="E250" s="24" t="s">
        <v>1094</v>
      </c>
      <c r="F250" s="7" t="s">
        <v>1381</v>
      </c>
      <c r="G250" s="7" t="s">
        <v>1382</v>
      </c>
      <c r="H250" s="30" t="s">
        <v>1058</v>
      </c>
      <c r="I250" s="8" t="str">
        <f>IF(Table1[[#This Row],[Branch]]="","",VLOOKUP(Table1[[#This Row],[Branch]],branch!G:H,2,0))</f>
        <v>460400</v>
      </c>
      <c r="J250" s="31" t="str">
        <f>Table1[[#This Row],[Branch]]&amp;IF(Table1[[#This Row],[Branch Code]]="",""," ("&amp;Table1[[#This Row],[Branch Code]]&amp;")")</f>
        <v>Gamma-1, Greater Noida (460400)</v>
      </c>
      <c r="K250" s="58" t="s">
        <v>1603</v>
      </c>
      <c r="L250" s="58" t="s">
        <v>2058</v>
      </c>
      <c r="M250" s="64" t="s">
        <v>1680</v>
      </c>
      <c r="N250" s="28" t="s">
        <v>1542</v>
      </c>
      <c r="O250" s="35" t="s">
        <v>1082</v>
      </c>
      <c r="P250" s="35" t="s">
        <v>1084</v>
      </c>
      <c r="Q250" s="26" t="s">
        <v>26</v>
      </c>
      <c r="R250" s="35" t="s">
        <v>27</v>
      </c>
      <c r="S250" s="102" t="s">
        <v>208</v>
      </c>
      <c r="T250" s="26" t="s">
        <v>13</v>
      </c>
      <c r="U250" s="26" t="str">
        <f ca="1">IF(Table1[[#This Row],[Auction Date]]&gt;=TODAY(), "Available", "Not Available")</f>
        <v>Not Available</v>
      </c>
      <c r="V250" s="8">
        <v>0</v>
      </c>
      <c r="W250" s="29">
        <v>67.510000000000005</v>
      </c>
      <c r="X250" s="31">
        <f>Table1[[#This Row],[Due Amount]]*100000</f>
        <v>6751000.0000000009</v>
      </c>
      <c r="Y250" s="29">
        <v>11.41</v>
      </c>
      <c r="Z250" s="31">
        <f>Table1[[#This Row],[Reserve Price]]*100000</f>
        <v>1141000</v>
      </c>
      <c r="AA250" s="27">
        <v>45007</v>
      </c>
      <c r="AB250" s="24" t="s">
        <v>1080</v>
      </c>
      <c r="AC250" s="11" t="str">
        <f>IF(Table1[[#This Row],[Authorised Person]]="","",VLOOKUP(Table1[[#This Row],[Authorised Person]],branch!C:D,2,0))</f>
        <v>724-854-5454</v>
      </c>
      <c r="AD250" s="24">
        <v>33</v>
      </c>
      <c r="AE250" s="12">
        <v>44979</v>
      </c>
      <c r="AF250" s="24"/>
      <c r="AG250" s="3"/>
    </row>
    <row r="251" spans="1:33" ht="30">
      <c r="A251" s="24"/>
      <c r="B251" s="24"/>
      <c r="C251" s="24"/>
      <c r="D251" s="8">
        <v>250</v>
      </c>
      <c r="E251" s="24" t="s">
        <v>1095</v>
      </c>
      <c r="F251" s="7" t="s">
        <v>1381</v>
      </c>
      <c r="G251" s="7" t="s">
        <v>1382</v>
      </c>
      <c r="H251" s="30" t="s">
        <v>1058</v>
      </c>
      <c r="I251" s="8" t="str">
        <f>IF(Table1[[#This Row],[Branch]]="","",VLOOKUP(Table1[[#This Row],[Branch]],branch!G:H,2,0))</f>
        <v>460400</v>
      </c>
      <c r="J251" s="31" t="str">
        <f>Table1[[#This Row],[Branch]]&amp;IF(Table1[[#This Row],[Branch Code]]="",""," ("&amp;Table1[[#This Row],[Branch Code]]&amp;")")</f>
        <v>Gamma-1, Greater Noida (460400)</v>
      </c>
      <c r="K251" s="58" t="s">
        <v>1603</v>
      </c>
      <c r="L251" s="58" t="s">
        <v>2058</v>
      </c>
      <c r="M251" s="64" t="s">
        <v>1681</v>
      </c>
      <c r="N251" s="28" t="s">
        <v>1542</v>
      </c>
      <c r="O251" s="35" t="s">
        <v>1083</v>
      </c>
      <c r="P251" s="35" t="s">
        <v>1085</v>
      </c>
      <c r="Q251" s="26" t="s">
        <v>26</v>
      </c>
      <c r="R251" s="35" t="s">
        <v>27</v>
      </c>
      <c r="S251" s="102" t="s">
        <v>208</v>
      </c>
      <c r="T251" s="26" t="s">
        <v>13</v>
      </c>
      <c r="U251" s="26" t="str">
        <f ca="1">IF(Table1[[#This Row],[Auction Date]]&gt;=TODAY(), "Available", "Not Available")</f>
        <v>Not Available</v>
      </c>
      <c r="V251" s="8">
        <v>0</v>
      </c>
      <c r="W251" s="29">
        <v>67.510000000000005</v>
      </c>
      <c r="X251" s="31">
        <f>Table1[[#This Row],[Due Amount]]*100000</f>
        <v>6751000.0000000009</v>
      </c>
      <c r="Y251" s="29">
        <v>11.05</v>
      </c>
      <c r="Z251" s="31">
        <f>Table1[[#This Row],[Reserve Price]]*100000</f>
        <v>1105000</v>
      </c>
      <c r="AA251" s="27">
        <v>45007</v>
      </c>
      <c r="AB251" s="24" t="s">
        <v>1080</v>
      </c>
      <c r="AC251" s="11" t="str">
        <f>IF(Table1[[#This Row],[Authorised Person]]="","",VLOOKUP(Table1[[#This Row],[Authorised Person]],branch!C:D,2,0))</f>
        <v>724-854-5454</v>
      </c>
      <c r="AD251" s="24">
        <v>33</v>
      </c>
      <c r="AE251" s="12">
        <v>44979</v>
      </c>
      <c r="AF251" s="24"/>
      <c r="AG251" s="3"/>
    </row>
    <row r="252" spans="1:33" ht="30">
      <c r="A252" s="24"/>
      <c r="B252" s="24"/>
      <c r="C252" s="24"/>
      <c r="D252" s="8">
        <v>251</v>
      </c>
      <c r="E252" s="24" t="s">
        <v>1096</v>
      </c>
      <c r="F252" s="7" t="s">
        <v>1381</v>
      </c>
      <c r="G252" s="7" t="s">
        <v>1382</v>
      </c>
      <c r="H252" s="30" t="s">
        <v>1058</v>
      </c>
      <c r="I252" s="8" t="str">
        <f>IF(Table1[[#This Row],[Branch]]="","",VLOOKUP(Table1[[#This Row],[Branch]],branch!G:H,2,0))</f>
        <v>460400</v>
      </c>
      <c r="J252" s="31" t="str">
        <f>Table1[[#This Row],[Branch]]&amp;IF(Table1[[#This Row],[Branch Code]]="",""," ("&amp;Table1[[#This Row],[Branch Code]]&amp;")")</f>
        <v>Gamma-1, Greater Noida (460400)</v>
      </c>
      <c r="K252" s="58" t="s">
        <v>1603</v>
      </c>
      <c r="L252" s="58" t="s">
        <v>2058</v>
      </c>
      <c r="M252" s="64" t="s">
        <v>2589</v>
      </c>
      <c r="N252" s="28" t="s">
        <v>1542</v>
      </c>
      <c r="O252" s="35" t="s">
        <v>1082</v>
      </c>
      <c r="P252" s="35" t="s">
        <v>1086</v>
      </c>
      <c r="Q252" s="26" t="s">
        <v>26</v>
      </c>
      <c r="R252" s="35" t="s">
        <v>27</v>
      </c>
      <c r="S252" s="102" t="s">
        <v>208</v>
      </c>
      <c r="T252" s="26" t="s">
        <v>13</v>
      </c>
      <c r="U252" s="26" t="str">
        <f ca="1">IF(Table1[[#This Row],[Auction Date]]&gt;=TODAY(), "Available", "Not Available")</f>
        <v>Not Available</v>
      </c>
      <c r="V252" s="8">
        <v>0</v>
      </c>
      <c r="W252" s="29">
        <v>67.510000000000005</v>
      </c>
      <c r="X252" s="31">
        <f>Table1[[#This Row],[Due Amount]]*100000</f>
        <v>6751000.0000000009</v>
      </c>
      <c r="Y252" s="29">
        <v>9.0299999999999994</v>
      </c>
      <c r="Z252" s="31">
        <f>Table1[[#This Row],[Reserve Price]]*100000</f>
        <v>902999.99999999988</v>
      </c>
      <c r="AA252" s="27">
        <v>45007</v>
      </c>
      <c r="AB252" s="24" t="s">
        <v>1080</v>
      </c>
      <c r="AC252" s="11" t="str">
        <f>IF(Table1[[#This Row],[Authorised Person]]="","",VLOOKUP(Table1[[#This Row],[Authorised Person]],branch!C:D,2,0))</f>
        <v>724-854-5454</v>
      </c>
      <c r="AD252" s="24">
        <v>33</v>
      </c>
      <c r="AE252" s="12">
        <v>44979</v>
      </c>
      <c r="AF252" s="24"/>
      <c r="AG252" s="3"/>
    </row>
    <row r="253" spans="1:33" ht="45">
      <c r="A253" s="7"/>
      <c r="B253" s="7"/>
      <c r="C253" s="7"/>
      <c r="D253" s="8">
        <v>252</v>
      </c>
      <c r="E253" s="7" t="s">
        <v>1111</v>
      </c>
      <c r="F253" s="40" t="s">
        <v>1395</v>
      </c>
      <c r="G253" s="7" t="s">
        <v>1097</v>
      </c>
      <c r="H253" s="21" t="s">
        <v>1098</v>
      </c>
      <c r="I253" s="8" t="str">
        <f>IF(Table1[[#This Row],[Branch]]="","",VLOOKUP(Table1[[#This Row],[Branch]],branch!G:H,2,0))</f>
        <v>283660</v>
      </c>
      <c r="J253" s="9" t="str">
        <f>Table1[[#This Row],[Branch]]&amp;IF(Table1[[#This Row],[Branch Code]]="",""," ("&amp;Table1[[#This Row],[Branch Code]]&amp;")")</f>
        <v>Asset Recovery Branch, New Delhi (283660)</v>
      </c>
      <c r="K253" s="56" t="s">
        <v>1604</v>
      </c>
      <c r="L253" s="56" t="s">
        <v>2059</v>
      </c>
      <c r="M253" s="63" t="s">
        <v>1682</v>
      </c>
      <c r="N253" s="28" t="s">
        <v>1542</v>
      </c>
      <c r="O253" s="36" t="s">
        <v>1106</v>
      </c>
      <c r="P253" s="36" t="s">
        <v>1102</v>
      </c>
      <c r="Q253" s="4" t="s">
        <v>25</v>
      </c>
      <c r="R253" s="36" t="s">
        <v>608</v>
      </c>
      <c r="S253" s="36" t="s">
        <v>206</v>
      </c>
      <c r="T253" s="4" t="s">
        <v>19</v>
      </c>
      <c r="U253" s="4" t="str">
        <f ca="1">IF(Table1[[#This Row],[Auction Date]]&gt;=TODAY(), "Available", "Not Available")</f>
        <v>Not Available</v>
      </c>
      <c r="V253" s="8">
        <v>0</v>
      </c>
      <c r="W253" s="8">
        <v>779.75</v>
      </c>
      <c r="X253" s="9">
        <f>Table1[[#This Row],[Due Amount]]*100000</f>
        <v>77975000</v>
      </c>
      <c r="Y253" s="8">
        <v>42.35</v>
      </c>
      <c r="Z253" s="9">
        <f>Table1[[#This Row],[Reserve Price]]*100000</f>
        <v>4235000</v>
      </c>
      <c r="AA253" s="18">
        <v>45008</v>
      </c>
      <c r="AB253" s="7" t="s">
        <v>1100</v>
      </c>
      <c r="AC253" s="11" t="str">
        <f>IF(Table1[[#This Row],[Authorised Person]]="","",VLOOKUP(Table1[[#This Row],[Authorised Person]],branch!C:D,2,0))</f>
        <v>6261-114-512</v>
      </c>
      <c r="AD253" s="7">
        <v>34</v>
      </c>
      <c r="AE253" s="12">
        <v>44979</v>
      </c>
      <c r="AF253" s="7"/>
      <c r="AG253" s="3"/>
    </row>
    <row r="254" spans="1:33" ht="45">
      <c r="A254" s="7"/>
      <c r="B254" s="7"/>
      <c r="C254" s="7"/>
      <c r="D254" s="8">
        <v>253</v>
      </c>
      <c r="E254" s="7" t="s">
        <v>1112</v>
      </c>
      <c r="F254" s="40" t="s">
        <v>1395</v>
      </c>
      <c r="G254" s="7" t="s">
        <v>1097</v>
      </c>
      <c r="H254" s="21" t="s">
        <v>1098</v>
      </c>
      <c r="I254" s="8" t="str">
        <f>IF(Table1[[#This Row],[Branch]]="","",VLOOKUP(Table1[[#This Row],[Branch]],branch!G:H,2,0))</f>
        <v>283660</v>
      </c>
      <c r="J254" s="9" t="str">
        <f>Table1[[#This Row],[Branch]]&amp;IF(Table1[[#This Row],[Branch Code]]="",""," ("&amp;Table1[[#This Row],[Branch Code]]&amp;")")</f>
        <v>Asset Recovery Branch, New Delhi (283660)</v>
      </c>
      <c r="K254" s="56" t="s">
        <v>1604</v>
      </c>
      <c r="L254" s="56" t="s">
        <v>2060</v>
      </c>
      <c r="M254" s="63" t="s">
        <v>2590</v>
      </c>
      <c r="N254" s="28" t="s">
        <v>1542</v>
      </c>
      <c r="O254" s="36" t="s">
        <v>2257</v>
      </c>
      <c r="P254" s="36" t="s">
        <v>1103</v>
      </c>
      <c r="Q254" s="4" t="s">
        <v>25</v>
      </c>
      <c r="R254" s="36" t="s">
        <v>676</v>
      </c>
      <c r="S254" s="36" t="s">
        <v>1109</v>
      </c>
      <c r="T254" s="4" t="s">
        <v>19</v>
      </c>
      <c r="U254" s="4" t="str">
        <f ca="1">IF(Table1[[#This Row],[Auction Date]]&gt;=TODAY(), "Available", "Not Available")</f>
        <v>Not Available</v>
      </c>
      <c r="V254" s="8">
        <v>0</v>
      </c>
      <c r="W254" s="8">
        <v>779.75</v>
      </c>
      <c r="X254" s="9">
        <f>Table1[[#This Row],[Due Amount]]*100000</f>
        <v>77975000</v>
      </c>
      <c r="Y254" s="8">
        <v>155.28</v>
      </c>
      <c r="Z254" s="9">
        <f>Table1[[#This Row],[Reserve Price]]*100000</f>
        <v>15528000</v>
      </c>
      <c r="AA254" s="18">
        <v>45008</v>
      </c>
      <c r="AB254" s="7" t="s">
        <v>1100</v>
      </c>
      <c r="AC254" s="11" t="str">
        <f>IF(Table1[[#This Row],[Authorised Person]]="","",VLOOKUP(Table1[[#This Row],[Authorised Person]],branch!C:D,2,0))</f>
        <v>6261-114-512</v>
      </c>
      <c r="AD254" s="7">
        <v>34</v>
      </c>
      <c r="AE254" s="12">
        <v>44979</v>
      </c>
      <c r="AF254" s="7"/>
      <c r="AG254" s="3"/>
    </row>
    <row r="255" spans="1:33" ht="30">
      <c r="A255" s="7"/>
      <c r="B255" s="7"/>
      <c r="C255" s="7"/>
      <c r="D255" s="8">
        <v>254</v>
      </c>
      <c r="E255" s="7" t="s">
        <v>1113</v>
      </c>
      <c r="F255" s="40" t="s">
        <v>1395</v>
      </c>
      <c r="G255" s="7" t="s">
        <v>1097</v>
      </c>
      <c r="H255" s="21" t="s">
        <v>1098</v>
      </c>
      <c r="I255" s="8" t="str">
        <f>IF(Table1[[#This Row],[Branch]]="","",VLOOKUP(Table1[[#This Row],[Branch]],branch!G:H,2,0))</f>
        <v>283660</v>
      </c>
      <c r="J255" s="9" t="str">
        <f>Table1[[#This Row],[Branch]]&amp;IF(Table1[[#This Row],[Branch Code]]="",""," ("&amp;Table1[[#This Row],[Branch Code]]&amp;")")</f>
        <v>Asset Recovery Branch, New Delhi (283660)</v>
      </c>
      <c r="K255" s="56" t="s">
        <v>1604</v>
      </c>
      <c r="L255" s="56" t="s">
        <v>2061</v>
      </c>
      <c r="M255" s="63" t="s">
        <v>1683</v>
      </c>
      <c r="N255" s="28" t="s">
        <v>1542</v>
      </c>
      <c r="O255" s="36" t="s">
        <v>1107</v>
      </c>
      <c r="P255" s="36" t="s">
        <v>1104</v>
      </c>
      <c r="Q255" s="4" t="s">
        <v>25</v>
      </c>
      <c r="R255" s="36" t="s">
        <v>676</v>
      </c>
      <c r="S255" s="36" t="s">
        <v>1109</v>
      </c>
      <c r="T255" s="4" t="s">
        <v>19</v>
      </c>
      <c r="U255" s="4" t="str">
        <f ca="1">IF(Table1[[#This Row],[Auction Date]]&gt;=TODAY(), "Available", "Not Available")</f>
        <v>Not Available</v>
      </c>
      <c r="V255" s="8">
        <v>0</v>
      </c>
      <c r="W255" s="8">
        <v>779.75</v>
      </c>
      <c r="X255" s="9">
        <f>Table1[[#This Row],[Due Amount]]*100000</f>
        <v>77975000</v>
      </c>
      <c r="Y255" s="8">
        <v>60.33</v>
      </c>
      <c r="Z255" s="9">
        <f>Table1[[#This Row],[Reserve Price]]*100000</f>
        <v>6033000</v>
      </c>
      <c r="AA255" s="18">
        <v>45008</v>
      </c>
      <c r="AB255" s="7" t="s">
        <v>1100</v>
      </c>
      <c r="AC255" s="11" t="str">
        <f>IF(Table1[[#This Row],[Authorised Person]]="","",VLOOKUP(Table1[[#This Row],[Authorised Person]],branch!C:D,2,0))</f>
        <v>6261-114-512</v>
      </c>
      <c r="AD255" s="7">
        <v>34</v>
      </c>
      <c r="AE255" s="12">
        <v>44979</v>
      </c>
      <c r="AF255" s="7"/>
      <c r="AG255" s="3"/>
    </row>
    <row r="256" spans="1:33" ht="30">
      <c r="A256" s="7"/>
      <c r="B256" s="7"/>
      <c r="C256" s="7"/>
      <c r="D256" s="8">
        <v>255</v>
      </c>
      <c r="E256" s="7" t="s">
        <v>1114</v>
      </c>
      <c r="F256" s="40" t="s">
        <v>1395</v>
      </c>
      <c r="G256" s="7" t="s">
        <v>1097</v>
      </c>
      <c r="H256" s="21" t="s">
        <v>1098</v>
      </c>
      <c r="I256" s="8" t="str">
        <f>IF(Table1[[#This Row],[Branch]]="","",VLOOKUP(Table1[[#This Row],[Branch]],branch!G:H,2,0))</f>
        <v>283660</v>
      </c>
      <c r="J256" s="9" t="str">
        <f>Table1[[#This Row],[Branch]]&amp;IF(Table1[[#This Row],[Branch Code]]="",""," ("&amp;Table1[[#This Row],[Branch Code]]&amp;")")</f>
        <v>Asset Recovery Branch, New Delhi (283660)</v>
      </c>
      <c r="K256" s="56" t="s">
        <v>1605</v>
      </c>
      <c r="L256" s="56" t="s">
        <v>1110</v>
      </c>
      <c r="M256" s="63" t="s">
        <v>1684</v>
      </c>
      <c r="N256" s="28" t="s">
        <v>400</v>
      </c>
      <c r="O256" s="36" t="s">
        <v>1844</v>
      </c>
      <c r="P256" s="36" t="s">
        <v>1105</v>
      </c>
      <c r="Q256" s="4" t="s">
        <v>26</v>
      </c>
      <c r="R256" s="36" t="s">
        <v>27</v>
      </c>
      <c r="S256" s="36" t="s">
        <v>1108</v>
      </c>
      <c r="T256" s="4" t="s">
        <v>19</v>
      </c>
      <c r="U256" s="4" t="str">
        <f ca="1">IF(Table1[[#This Row],[Auction Date]]&gt;=TODAY(), "Available", "Not Available")</f>
        <v>Not Available</v>
      </c>
      <c r="V256" s="8">
        <v>0</v>
      </c>
      <c r="W256" s="8">
        <v>779.75</v>
      </c>
      <c r="X256" s="9">
        <f>Table1[[#This Row],[Due Amount]]*100000</f>
        <v>77975000</v>
      </c>
      <c r="Y256" s="8">
        <v>115</v>
      </c>
      <c r="Z256" s="9">
        <f>Table1[[#This Row],[Reserve Price]]*100000</f>
        <v>11500000</v>
      </c>
      <c r="AA256" s="18">
        <v>45008</v>
      </c>
      <c r="AB256" s="7" t="s">
        <v>1100</v>
      </c>
      <c r="AC256" s="11" t="str">
        <f>IF(Table1[[#This Row],[Authorised Person]]="","",VLOOKUP(Table1[[#This Row],[Authorised Person]],branch!C:D,2,0))</f>
        <v>6261-114-512</v>
      </c>
      <c r="AD256" s="7" t="s">
        <v>4956</v>
      </c>
      <c r="AE256" s="12">
        <v>44979</v>
      </c>
      <c r="AF256" s="7"/>
      <c r="AG256" s="3"/>
    </row>
    <row r="257" spans="1:33" ht="62.25" customHeight="1">
      <c r="A257" s="7"/>
      <c r="B257" s="7"/>
      <c r="C257" s="7"/>
      <c r="D257" s="8">
        <v>256</v>
      </c>
      <c r="E257" s="7" t="s">
        <v>1131</v>
      </c>
      <c r="F257" s="40" t="s">
        <v>1530</v>
      </c>
      <c r="G257" s="7" t="s">
        <v>1382</v>
      </c>
      <c r="H257" s="21" t="s">
        <v>787</v>
      </c>
      <c r="I257" s="8" t="str">
        <f>IF(Table1[[#This Row],[Branch]]="","",VLOOKUP(Table1[[#This Row],[Branch]],branch!G:H,2,0))</f>
        <v>048810</v>
      </c>
      <c r="J257" s="9" t="str">
        <f>Table1[[#This Row],[Branch]]&amp;IF(Table1[[#This Row],[Branch Code]]="",""," ("&amp;Table1[[#This Row],[Branch Code]]&amp;")")</f>
        <v>Laxmi Nagar, Delhi (048810)</v>
      </c>
      <c r="K257" s="56" t="s">
        <v>940</v>
      </c>
      <c r="L257" s="56" t="s">
        <v>941</v>
      </c>
      <c r="M257" s="63" t="s">
        <v>942</v>
      </c>
      <c r="N257" s="5" t="s">
        <v>1542</v>
      </c>
      <c r="O257" s="36" t="s">
        <v>943</v>
      </c>
      <c r="P257" s="36" t="s">
        <v>806</v>
      </c>
      <c r="Q257" s="4" t="s">
        <v>25</v>
      </c>
      <c r="R257" s="36" t="s">
        <v>11</v>
      </c>
      <c r="S257" s="36" t="s">
        <v>811</v>
      </c>
      <c r="T257" s="4" t="s">
        <v>13</v>
      </c>
      <c r="U257" s="4" t="str">
        <f ca="1">IF(Table1[[#This Row],[Auction Date]]&gt;=TODAY(), "Available", "Not Available")</f>
        <v>Not Available</v>
      </c>
      <c r="V257" s="8">
        <v>0</v>
      </c>
      <c r="W257" s="8">
        <v>46.18</v>
      </c>
      <c r="X257" s="9">
        <f>Table1[[#This Row],[Due Amount]]*100000</f>
        <v>4618000</v>
      </c>
      <c r="Y257" s="8">
        <v>37.799999999999997</v>
      </c>
      <c r="Z257" s="9">
        <f>Table1[[#This Row],[Reserve Price]]*100000</f>
        <v>3779999.9999999995</v>
      </c>
      <c r="AA257" s="18">
        <v>45002</v>
      </c>
      <c r="AB257" s="7" t="s">
        <v>20</v>
      </c>
      <c r="AC257" s="11" t="str">
        <f>IF(Table1[[#This Row],[Authorised Person]]="","",VLOOKUP(Table1[[#This Row],[Authorised Person]],branch!C:D,2,0))</f>
        <v>992-362-5036</v>
      </c>
      <c r="AD257" s="7">
        <v>36</v>
      </c>
      <c r="AE257" s="12">
        <v>44981</v>
      </c>
      <c r="AF257" s="7"/>
      <c r="AG257" s="3"/>
    </row>
    <row r="258" spans="1:33" ht="30">
      <c r="A258" s="7"/>
      <c r="B258" s="7"/>
      <c r="C258" s="7"/>
      <c r="D258" s="8">
        <v>257</v>
      </c>
      <c r="E258" s="7" t="s">
        <v>1132</v>
      </c>
      <c r="F258" s="40" t="s">
        <v>1530</v>
      </c>
      <c r="G258" s="7" t="s">
        <v>1382</v>
      </c>
      <c r="H258" s="21" t="s">
        <v>421</v>
      </c>
      <c r="I258" s="8">
        <f>IF(Table1[[#This Row],[Branch]]="","",VLOOKUP(Table1[[#This Row],[Branch]],branch!G:H,2,0))</f>
        <v>225600</v>
      </c>
      <c r="J258" s="9" t="str">
        <f>Table1[[#This Row],[Branch]]&amp;IF(Table1[[#This Row],[Branch Code]]="",""," ("&amp;Table1[[#This Row],[Branch Code]]&amp;")")</f>
        <v>Yamuna vihar, Delhi (225600)</v>
      </c>
      <c r="K258" s="56" t="s">
        <v>1606</v>
      </c>
      <c r="L258" s="56" t="s">
        <v>2062</v>
      </c>
      <c r="M258" s="63" t="s">
        <v>1685</v>
      </c>
      <c r="N258" s="5" t="s">
        <v>1542</v>
      </c>
      <c r="O258" s="36" t="s">
        <v>2258</v>
      </c>
      <c r="P258" s="36" t="s">
        <v>63</v>
      </c>
      <c r="Q258" s="4" t="s">
        <v>26</v>
      </c>
      <c r="R258" s="36" t="s">
        <v>27</v>
      </c>
      <c r="S258" s="36" t="s">
        <v>1119</v>
      </c>
      <c r="T258" s="4" t="s">
        <v>19</v>
      </c>
      <c r="U258" s="4" t="str">
        <f ca="1">IF(Table1[[#This Row],[Auction Date]]&gt;=TODAY(), "Available", "Not Available")</f>
        <v>Not Available</v>
      </c>
      <c r="V258" s="8">
        <v>0</v>
      </c>
      <c r="W258" s="8">
        <v>12.37</v>
      </c>
      <c r="X258" s="9">
        <f>Table1[[#This Row],[Due Amount]]*100000</f>
        <v>1237000</v>
      </c>
      <c r="Y258" s="8">
        <v>12.06</v>
      </c>
      <c r="Z258" s="9">
        <f>Table1[[#This Row],[Reserve Price]]*100000</f>
        <v>1206000</v>
      </c>
      <c r="AA258" s="18">
        <v>45002</v>
      </c>
      <c r="AB258" s="7" t="s">
        <v>20</v>
      </c>
      <c r="AC258" s="11" t="str">
        <f>IF(Table1[[#This Row],[Authorised Person]]="","",VLOOKUP(Table1[[#This Row],[Authorised Person]],branch!C:D,2,0))</f>
        <v>992-362-5036</v>
      </c>
      <c r="AD258" s="7">
        <v>36</v>
      </c>
      <c r="AE258" s="12">
        <v>44981</v>
      </c>
      <c r="AF258" s="7"/>
      <c r="AG258" s="3"/>
    </row>
    <row r="259" spans="1:33" ht="45">
      <c r="A259" s="7"/>
      <c r="B259" s="7"/>
      <c r="C259" s="7"/>
      <c r="D259" s="8">
        <v>258</v>
      </c>
      <c r="E259" s="7" t="s">
        <v>1133</v>
      </c>
      <c r="F259" s="40" t="s">
        <v>1530</v>
      </c>
      <c r="G259" s="7" t="s">
        <v>1382</v>
      </c>
      <c r="H259" s="21" t="s">
        <v>800</v>
      </c>
      <c r="I259" s="8" t="str">
        <f>IF(Table1[[#This Row],[Branch]]="","",VLOOKUP(Table1[[#This Row],[Branch]],branch!G:H,2,0))</f>
        <v>076710</v>
      </c>
      <c r="J259" s="9" t="str">
        <f>Table1[[#This Row],[Branch]]&amp;IF(Table1[[#This Row],[Branch Code]]="",""," ("&amp;Table1[[#This Row],[Branch Code]]&amp;")")</f>
        <v>Surajmal vihar, Delhi (076710)</v>
      </c>
      <c r="K259" s="56" t="s">
        <v>944</v>
      </c>
      <c r="L259" s="56" t="s">
        <v>2063</v>
      </c>
      <c r="M259" s="63" t="s">
        <v>946</v>
      </c>
      <c r="N259" s="5" t="s">
        <v>1542</v>
      </c>
      <c r="O259" s="36" t="s">
        <v>947</v>
      </c>
      <c r="P259" s="36" t="s">
        <v>1117</v>
      </c>
      <c r="Q259" s="4" t="s">
        <v>26</v>
      </c>
      <c r="R259" s="36" t="s">
        <v>27</v>
      </c>
      <c r="S259" s="15" t="s">
        <v>649</v>
      </c>
      <c r="T259" s="4" t="s">
        <v>13</v>
      </c>
      <c r="U259" s="4" t="str">
        <f ca="1">IF(Table1[[#This Row],[Auction Date]]&gt;=TODAY(), "Available", "Not Available")</f>
        <v>Not Available</v>
      </c>
      <c r="V259" s="8">
        <v>0</v>
      </c>
      <c r="W259" s="8">
        <v>16.079999999999998</v>
      </c>
      <c r="X259" s="9">
        <f>Table1[[#This Row],[Due Amount]]*100000</f>
        <v>1607999.9999999998</v>
      </c>
      <c r="Y259" s="8">
        <v>9.9</v>
      </c>
      <c r="Z259" s="9">
        <f>Table1[[#This Row],[Reserve Price]]*100000</f>
        <v>990000</v>
      </c>
      <c r="AA259" s="18">
        <v>45002</v>
      </c>
      <c r="AB259" s="7" t="s">
        <v>20</v>
      </c>
      <c r="AC259" s="11" t="str">
        <f>IF(Table1[[#This Row],[Authorised Person]]="","",VLOOKUP(Table1[[#This Row],[Authorised Person]],branch!C:D,2,0))</f>
        <v>992-362-5036</v>
      </c>
      <c r="AD259" s="7">
        <v>36</v>
      </c>
      <c r="AE259" s="12">
        <v>44981</v>
      </c>
      <c r="AF259" s="7"/>
      <c r="AG259" s="3"/>
    </row>
    <row r="260" spans="1:33" ht="45">
      <c r="A260" s="7"/>
      <c r="B260" s="7"/>
      <c r="C260" s="7"/>
      <c r="D260" s="8">
        <v>259</v>
      </c>
      <c r="E260" s="7" t="s">
        <v>1134</v>
      </c>
      <c r="F260" s="40" t="s">
        <v>1530</v>
      </c>
      <c r="G260" s="7" t="s">
        <v>1382</v>
      </c>
      <c r="H260" s="21" t="s">
        <v>800</v>
      </c>
      <c r="I260" s="8" t="str">
        <f>IF(Table1[[#This Row],[Branch]]="","",VLOOKUP(Table1[[#This Row],[Branch]],branch!G:H,2,0))</f>
        <v>076710</v>
      </c>
      <c r="J260" s="9" t="str">
        <f>Table1[[#This Row],[Branch]]&amp;IF(Table1[[#This Row],[Branch Code]]="",""," ("&amp;Table1[[#This Row],[Branch Code]]&amp;")")</f>
        <v>Surajmal vihar, Delhi (076710)</v>
      </c>
      <c r="K260" s="56" t="s">
        <v>1607</v>
      </c>
      <c r="L260" s="56" t="s">
        <v>2591</v>
      </c>
      <c r="M260" s="63" t="s">
        <v>1686</v>
      </c>
      <c r="N260" s="5" t="s">
        <v>1542</v>
      </c>
      <c r="O260" s="36" t="s">
        <v>2259</v>
      </c>
      <c r="P260" s="36" t="s">
        <v>107</v>
      </c>
      <c r="Q260" s="4" t="s">
        <v>26</v>
      </c>
      <c r="R260" s="36" t="s">
        <v>27</v>
      </c>
      <c r="S260" s="15" t="s">
        <v>3817</v>
      </c>
      <c r="T260" s="4" t="s">
        <v>19</v>
      </c>
      <c r="U260" s="4" t="str">
        <f ca="1">IF(Table1[[#This Row],[Auction Date]]&gt;=TODAY(), "Available", "Not Available")</f>
        <v>Not Available</v>
      </c>
      <c r="V260" s="8">
        <v>0</v>
      </c>
      <c r="W260" s="8">
        <v>19.98</v>
      </c>
      <c r="X260" s="9">
        <f>Table1[[#This Row],[Due Amount]]*100000</f>
        <v>1998000</v>
      </c>
      <c r="Y260" s="8">
        <v>16.7</v>
      </c>
      <c r="Z260" s="9">
        <f>Table1[[#This Row],[Reserve Price]]*100000</f>
        <v>1670000</v>
      </c>
      <c r="AA260" s="18">
        <v>45002</v>
      </c>
      <c r="AB260" s="7" t="s">
        <v>20</v>
      </c>
      <c r="AC260" s="11" t="str">
        <f>IF(Table1[[#This Row],[Authorised Person]]="","",VLOOKUP(Table1[[#This Row],[Authorised Person]],branch!C:D,2,0))</f>
        <v>992-362-5036</v>
      </c>
      <c r="AD260" s="7">
        <v>36</v>
      </c>
      <c r="AE260" s="12">
        <v>44981</v>
      </c>
      <c r="AF260" s="7"/>
      <c r="AG260" s="3"/>
    </row>
    <row r="261" spans="1:33" ht="45">
      <c r="A261" s="7"/>
      <c r="B261" s="7"/>
      <c r="C261" s="7"/>
      <c r="D261" s="8">
        <v>260</v>
      </c>
      <c r="E261" s="7" t="s">
        <v>1135</v>
      </c>
      <c r="F261" s="40" t="s">
        <v>1530</v>
      </c>
      <c r="G261" s="7" t="s">
        <v>1382</v>
      </c>
      <c r="H261" s="21" t="s">
        <v>800</v>
      </c>
      <c r="I261" s="8" t="str">
        <f>IF(Table1[[#This Row],[Branch]]="","",VLOOKUP(Table1[[#This Row],[Branch]],branch!G:H,2,0))</f>
        <v>076710</v>
      </c>
      <c r="J261" s="9" t="str">
        <f>Table1[[#This Row],[Branch]]&amp;IF(Table1[[#This Row],[Branch Code]]="",""," ("&amp;Table1[[#This Row],[Branch Code]]&amp;")")</f>
        <v>Surajmal vihar, Delhi (076710)</v>
      </c>
      <c r="K261" s="56" t="s">
        <v>948</v>
      </c>
      <c r="L261" s="56" t="s">
        <v>2064</v>
      </c>
      <c r="M261" s="63" t="s">
        <v>949</v>
      </c>
      <c r="N261" s="5" t="s">
        <v>1542</v>
      </c>
      <c r="O261" s="36" t="s">
        <v>2260</v>
      </c>
      <c r="P261" s="36" t="s">
        <v>807</v>
      </c>
      <c r="Q261" s="4" t="s">
        <v>26</v>
      </c>
      <c r="R261" s="36" t="s">
        <v>27</v>
      </c>
      <c r="S261" s="4" t="s">
        <v>219</v>
      </c>
      <c r="T261" s="4" t="s">
        <v>19</v>
      </c>
      <c r="U261" s="4" t="str">
        <f ca="1">IF(Table1[[#This Row],[Auction Date]]&gt;=TODAY(), "Available", "Not Available")</f>
        <v>Not Available</v>
      </c>
      <c r="V261" s="8">
        <v>0</v>
      </c>
      <c r="W261" s="8">
        <v>15.19</v>
      </c>
      <c r="X261" s="9">
        <f>Table1[[#This Row],[Due Amount]]*100000</f>
        <v>1519000</v>
      </c>
      <c r="Y261" s="8">
        <v>14.4</v>
      </c>
      <c r="Z261" s="9">
        <f>Table1[[#This Row],[Reserve Price]]*100000</f>
        <v>1440000</v>
      </c>
      <c r="AA261" s="18">
        <v>45002</v>
      </c>
      <c r="AB261" s="7" t="s">
        <v>20</v>
      </c>
      <c r="AC261" s="11" t="str">
        <f>IF(Table1[[#This Row],[Authorised Person]]="","",VLOOKUP(Table1[[#This Row],[Authorised Person]],branch!C:D,2,0))</f>
        <v>992-362-5036</v>
      </c>
      <c r="AD261" s="7">
        <v>36</v>
      </c>
      <c r="AE261" s="12">
        <v>44981</v>
      </c>
      <c r="AF261" s="7"/>
      <c r="AG261" s="3"/>
    </row>
    <row r="262" spans="1:33" ht="45">
      <c r="A262" s="7"/>
      <c r="B262" s="7"/>
      <c r="C262" s="7"/>
      <c r="D262" s="8">
        <v>261</v>
      </c>
      <c r="E262" s="7" t="s">
        <v>1136</v>
      </c>
      <c r="F262" s="40" t="s">
        <v>1530</v>
      </c>
      <c r="G262" s="7" t="s">
        <v>1382</v>
      </c>
      <c r="H262" s="40" t="s">
        <v>1366</v>
      </c>
      <c r="I262" s="8" t="str">
        <f>IF(Table1[[#This Row],[Branch]]="","",VLOOKUP(Table1[[#This Row],[Branch]],branch!G:H,2,0))</f>
        <v>064600</v>
      </c>
      <c r="J262" s="9" t="str">
        <f>Table1[[#This Row],[Branch]]&amp;IF(Table1[[#This Row],[Branch Code]]="",""," ("&amp;Table1[[#This Row],[Branch Code]]&amp;")")</f>
        <v>Krishna Nagar, Delhi (064600)</v>
      </c>
      <c r="K262" s="56" t="s">
        <v>134</v>
      </c>
      <c r="L262" s="56" t="s">
        <v>2065</v>
      </c>
      <c r="M262" s="63" t="s">
        <v>157</v>
      </c>
      <c r="N262" s="5" t="s">
        <v>1542</v>
      </c>
      <c r="O262" s="36" t="s">
        <v>2261</v>
      </c>
      <c r="P262" s="36" t="s">
        <v>97</v>
      </c>
      <c r="Q262" s="4" t="s">
        <v>26</v>
      </c>
      <c r="R262" s="36" t="s">
        <v>27</v>
      </c>
      <c r="S262" s="15" t="s">
        <v>218</v>
      </c>
      <c r="T262" s="4" t="s">
        <v>19</v>
      </c>
      <c r="U262" s="4" t="str">
        <f ca="1">IF(Table1[[#This Row],[Auction Date]]&gt;=TODAY(), "Available", "Not Available")</f>
        <v>Not Available</v>
      </c>
      <c r="V262" s="8">
        <v>0</v>
      </c>
      <c r="W262" s="8">
        <v>105.97</v>
      </c>
      <c r="X262" s="9">
        <f>Table1[[#This Row],[Due Amount]]*100000</f>
        <v>10597000</v>
      </c>
      <c r="Y262" s="8">
        <v>132.80000000000001</v>
      </c>
      <c r="Z262" s="9">
        <f>Table1[[#This Row],[Reserve Price]]*100000</f>
        <v>13280000.000000002</v>
      </c>
      <c r="AA262" s="18">
        <v>45002</v>
      </c>
      <c r="AB262" s="7" t="s">
        <v>20</v>
      </c>
      <c r="AC262" s="11" t="str">
        <f>IF(Table1[[#This Row],[Authorised Person]]="","",VLOOKUP(Table1[[#This Row],[Authorised Person]],branch!C:D,2,0))</f>
        <v>992-362-5036</v>
      </c>
      <c r="AD262" s="7">
        <v>36</v>
      </c>
      <c r="AE262" s="12">
        <v>44981</v>
      </c>
      <c r="AF262" s="7"/>
      <c r="AG262" s="3"/>
    </row>
    <row r="263" spans="1:33" ht="45">
      <c r="A263" s="7"/>
      <c r="B263" s="7"/>
      <c r="C263" s="7"/>
      <c r="D263" s="8">
        <v>262</v>
      </c>
      <c r="E263" s="7" t="s">
        <v>1137</v>
      </c>
      <c r="F263" s="40" t="s">
        <v>1530</v>
      </c>
      <c r="G263" s="7" t="s">
        <v>1382</v>
      </c>
      <c r="H263" s="21" t="s">
        <v>791</v>
      </c>
      <c r="I263" s="8" t="str">
        <f>IF(Table1[[#This Row],[Branch]]="","",VLOOKUP(Table1[[#This Row],[Branch]],branch!G:H,2,0))</f>
        <v>176500</v>
      </c>
      <c r="J263" s="9" t="str">
        <f>Table1[[#This Row],[Branch]]&amp;IF(Table1[[#This Row],[Branch Code]]="",""," ("&amp;Table1[[#This Row],[Branch Code]]&amp;")")</f>
        <v>Kailash Nagar, Delhi (176500)</v>
      </c>
      <c r="K263" s="56" t="s">
        <v>1608</v>
      </c>
      <c r="L263" s="56" t="s">
        <v>2592</v>
      </c>
      <c r="M263" s="63" t="s">
        <v>155</v>
      </c>
      <c r="N263" s="5" t="s">
        <v>1542</v>
      </c>
      <c r="O263" s="36" t="s">
        <v>189</v>
      </c>
      <c r="P263" s="36" t="s">
        <v>1118</v>
      </c>
      <c r="Q263" s="4" t="s">
        <v>25</v>
      </c>
      <c r="R263" s="8" t="s">
        <v>859</v>
      </c>
      <c r="S263" s="36" t="s">
        <v>216</v>
      </c>
      <c r="T263" s="4" t="s">
        <v>19</v>
      </c>
      <c r="U263" s="4" t="str">
        <f ca="1">IF(Table1[[#This Row],[Auction Date]]&gt;=TODAY(), "Available", "Not Available")</f>
        <v>Not Available</v>
      </c>
      <c r="V263" s="8">
        <v>0</v>
      </c>
      <c r="W263" s="8">
        <v>80.8</v>
      </c>
      <c r="X263" s="9">
        <f>Table1[[#This Row],[Due Amount]]*100000</f>
        <v>8080000</v>
      </c>
      <c r="Y263" s="8">
        <v>39.06</v>
      </c>
      <c r="Z263" s="9">
        <f>Table1[[#This Row],[Reserve Price]]*100000</f>
        <v>3906000</v>
      </c>
      <c r="AA263" s="18">
        <v>45002</v>
      </c>
      <c r="AB263" s="7" t="s">
        <v>20</v>
      </c>
      <c r="AC263" s="11" t="str">
        <f>IF(Table1[[#This Row],[Authorised Person]]="","",VLOOKUP(Table1[[#This Row],[Authorised Person]],branch!C:D,2,0))</f>
        <v>992-362-5036</v>
      </c>
      <c r="AD263" s="7">
        <v>36</v>
      </c>
      <c r="AE263" s="12">
        <v>44981</v>
      </c>
      <c r="AF263" s="7"/>
      <c r="AG263" s="3"/>
    </row>
    <row r="264" spans="1:33" ht="47.25" customHeight="1">
      <c r="A264" s="24"/>
      <c r="B264" s="24"/>
      <c r="C264" s="24"/>
      <c r="D264" s="8">
        <v>263</v>
      </c>
      <c r="E264" s="24" t="s">
        <v>1138</v>
      </c>
      <c r="F264" s="40" t="s">
        <v>1530</v>
      </c>
      <c r="G264" s="7" t="s">
        <v>1382</v>
      </c>
      <c r="H264" s="30" t="s">
        <v>795</v>
      </c>
      <c r="I264" s="8" t="str">
        <f>IF(Table1[[#This Row],[Branch]]="","",VLOOKUP(Table1[[#This Row],[Branch]],branch!G:H,2,0))</f>
        <v>392700</v>
      </c>
      <c r="J264" s="31" t="str">
        <f>Table1[[#This Row],[Branch]]&amp;IF(Table1[[#This Row],[Branch Code]]="",""," ("&amp;Table1[[#This Row],[Branch Code]]&amp;")")</f>
        <v>Dilshad Garden, Delhi (392700)</v>
      </c>
      <c r="K264" s="58" t="s">
        <v>133</v>
      </c>
      <c r="L264" s="58" t="s">
        <v>2593</v>
      </c>
      <c r="M264" s="64" t="s">
        <v>156</v>
      </c>
      <c r="N264" s="5" t="s">
        <v>400</v>
      </c>
      <c r="O264" s="35" t="s">
        <v>396</v>
      </c>
      <c r="P264" s="35" t="s">
        <v>396</v>
      </c>
      <c r="Q264" s="26" t="s">
        <v>26</v>
      </c>
      <c r="R264" s="35" t="s">
        <v>1120</v>
      </c>
      <c r="S264" s="15" t="s">
        <v>217</v>
      </c>
      <c r="T264" s="26" t="s">
        <v>13</v>
      </c>
      <c r="U264" s="26" t="str">
        <f ca="1">IF(Table1[[#This Row],[Auction Date]]&gt;=TODAY(), "Available", "Not Available")</f>
        <v>Not Available</v>
      </c>
      <c r="V264" s="8">
        <v>0</v>
      </c>
      <c r="W264" s="29">
        <v>73.400000000000006</v>
      </c>
      <c r="X264" s="31">
        <f>Table1[[#This Row],[Due Amount]]*100000</f>
        <v>7340000.0000000009</v>
      </c>
      <c r="Y264" s="29">
        <v>36.9</v>
      </c>
      <c r="Z264" s="31">
        <f>Table1[[#This Row],[Reserve Price]]*100000</f>
        <v>3690000</v>
      </c>
      <c r="AA264" s="18">
        <v>45002</v>
      </c>
      <c r="AB264" s="7" t="s">
        <v>20</v>
      </c>
      <c r="AC264" s="11" t="str">
        <f>IF(Table1[[#This Row],[Authorised Person]]="","",VLOOKUP(Table1[[#This Row],[Authorised Person]],branch!C:D,2,0))</f>
        <v>992-362-5036</v>
      </c>
      <c r="AD264" s="7">
        <v>36</v>
      </c>
      <c r="AE264" s="12">
        <v>44981</v>
      </c>
      <c r="AF264" s="7"/>
      <c r="AG264" s="3"/>
    </row>
    <row r="265" spans="1:33" ht="30">
      <c r="A265" s="7"/>
      <c r="B265" s="7"/>
      <c r="C265" s="7"/>
      <c r="D265" s="8">
        <v>264</v>
      </c>
      <c r="E265" s="7" t="s">
        <v>1139</v>
      </c>
      <c r="F265" s="40" t="s">
        <v>1530</v>
      </c>
      <c r="G265" s="7" t="s">
        <v>1382</v>
      </c>
      <c r="H265" s="21" t="s">
        <v>30</v>
      </c>
      <c r="I265" s="8" t="str">
        <f>IF(Table1[[#This Row],[Branch]]="","",VLOOKUP(Table1[[#This Row],[Branch]],branch!G:H,2,0))</f>
        <v>013000</v>
      </c>
      <c r="J265" s="9" t="str">
        <f>Table1[[#This Row],[Branch]]&amp;IF(Table1[[#This Row],[Branch Code]]="",""," ("&amp;Table1[[#This Row],[Branch Code]]&amp;")")</f>
        <v>Paharganj, Delhi (013000)</v>
      </c>
      <c r="K265" s="56" t="s">
        <v>1609</v>
      </c>
      <c r="L265" s="56" t="s">
        <v>2066</v>
      </c>
      <c r="M265" s="57" t="s">
        <v>1687</v>
      </c>
      <c r="N265" s="5" t="s">
        <v>1542</v>
      </c>
      <c r="O265" s="36" t="s">
        <v>187</v>
      </c>
      <c r="P265" s="36" t="s">
        <v>95</v>
      </c>
      <c r="Q265" s="4" t="s">
        <v>25</v>
      </c>
      <c r="R265" s="8" t="s">
        <v>859</v>
      </c>
      <c r="S265" s="36" t="s">
        <v>215</v>
      </c>
      <c r="T265" s="4" t="s">
        <v>13</v>
      </c>
      <c r="U265" s="4" t="str">
        <f ca="1">IF(Table1[[#This Row],[Auction Date]]&gt;=TODAY(), "Available", "Not Available")</f>
        <v>Not Available</v>
      </c>
      <c r="V265" s="8">
        <v>0</v>
      </c>
      <c r="W265" s="8">
        <v>16.559999999999999</v>
      </c>
      <c r="X265" s="9">
        <f>Table1[[#This Row],[Due Amount]]*100000</f>
        <v>1655999.9999999998</v>
      </c>
      <c r="Y265" s="8">
        <v>11.8</v>
      </c>
      <c r="Z265" s="9">
        <f>Table1[[#This Row],[Reserve Price]]*100000</f>
        <v>1180000</v>
      </c>
      <c r="AA265" s="18">
        <v>45002</v>
      </c>
      <c r="AB265" s="7" t="s">
        <v>20</v>
      </c>
      <c r="AC265" s="11" t="str">
        <f>IF(Table1[[#This Row],[Authorised Person]]="","",VLOOKUP(Table1[[#This Row],[Authorised Person]],branch!C:D,2,0))</f>
        <v>992-362-5036</v>
      </c>
      <c r="AD265" s="7">
        <v>36</v>
      </c>
      <c r="AE265" s="12">
        <v>44981</v>
      </c>
      <c r="AF265" s="7"/>
      <c r="AG265" s="3"/>
    </row>
    <row r="266" spans="1:33" ht="30">
      <c r="A266" s="7"/>
      <c r="B266" s="7"/>
      <c r="C266" s="7"/>
      <c r="D266" s="8">
        <v>265</v>
      </c>
      <c r="E266" s="7" t="s">
        <v>1140</v>
      </c>
      <c r="F266" s="40" t="s">
        <v>1530</v>
      </c>
      <c r="G266" s="7" t="s">
        <v>1382</v>
      </c>
      <c r="H266" s="21" t="s">
        <v>787</v>
      </c>
      <c r="I266" s="8" t="str">
        <f>IF(Table1[[#This Row],[Branch]]="","",VLOOKUP(Table1[[#This Row],[Branch]],branch!G:H,2,0))</f>
        <v>048810</v>
      </c>
      <c r="J266" s="9" t="str">
        <f>Table1[[#This Row],[Branch]]&amp;IF(Table1[[#This Row],[Branch Code]]="",""," ("&amp;Table1[[#This Row],[Branch Code]]&amp;")")</f>
        <v>Laxmi Nagar, Delhi (048810)</v>
      </c>
      <c r="K266" s="56" t="s">
        <v>1610</v>
      </c>
      <c r="L266" s="56" t="s">
        <v>2067</v>
      </c>
      <c r="M266" s="63" t="s">
        <v>1688</v>
      </c>
      <c r="N266" s="5" t="s">
        <v>400</v>
      </c>
      <c r="O266" s="36" t="s">
        <v>188</v>
      </c>
      <c r="P266" s="36" t="s">
        <v>1121</v>
      </c>
      <c r="Q266" s="4" t="s">
        <v>26</v>
      </c>
      <c r="R266" s="4" t="s">
        <v>199</v>
      </c>
      <c r="S266" s="4" t="s">
        <v>3797</v>
      </c>
      <c r="T266" s="4" t="s">
        <v>13</v>
      </c>
      <c r="U266" s="4" t="str">
        <f ca="1">IF(Table1[[#This Row],[Auction Date]]&gt;=TODAY(), "Available", "Not Available")</f>
        <v>Not Available</v>
      </c>
      <c r="V266" s="8">
        <v>0</v>
      </c>
      <c r="W266" s="8">
        <v>572.29999999999995</v>
      </c>
      <c r="X266" s="9">
        <f>Table1[[#This Row],[Due Amount]]*100000</f>
        <v>57229999.999999993</v>
      </c>
      <c r="Y266" s="8">
        <v>435</v>
      </c>
      <c r="Z266" s="9">
        <f>Table1[[#This Row],[Reserve Price]]*100000</f>
        <v>43500000</v>
      </c>
      <c r="AA266" s="18">
        <v>45002</v>
      </c>
      <c r="AB266" s="7" t="s">
        <v>20</v>
      </c>
      <c r="AC266" s="11" t="str">
        <f>IF(Table1[[#This Row],[Authorised Person]]="","",VLOOKUP(Table1[[#This Row],[Authorised Person]],branch!C:D,2,0))</f>
        <v>992-362-5036</v>
      </c>
      <c r="AD266" s="7">
        <v>36</v>
      </c>
      <c r="AE266" s="12">
        <v>44981</v>
      </c>
      <c r="AF266" s="7"/>
      <c r="AG266" s="3"/>
    </row>
    <row r="267" spans="1:33" ht="30">
      <c r="A267" s="7"/>
      <c r="B267" s="7"/>
      <c r="C267" s="7"/>
      <c r="D267" s="8">
        <v>266</v>
      </c>
      <c r="E267" s="7" t="s">
        <v>1141</v>
      </c>
      <c r="F267" s="40" t="s">
        <v>1530</v>
      </c>
      <c r="G267" s="7" t="s">
        <v>1382</v>
      </c>
      <c r="H267" s="21" t="s">
        <v>798</v>
      </c>
      <c r="I267" s="8" t="str">
        <f>IF(Table1[[#This Row],[Branch]]="","",VLOOKUP(Table1[[#This Row],[Branch]],branch!G:H,2,0))</f>
        <v>001210</v>
      </c>
      <c r="J267" s="9" t="str">
        <f>Table1[[#This Row],[Branch]]&amp;IF(Table1[[#This Row],[Branch Code]]="",""," ("&amp;Table1[[#This Row],[Branch Code]]&amp;")")</f>
        <v>Karol Bagh, New Delhi (001210)</v>
      </c>
      <c r="K267" s="56" t="s">
        <v>912</v>
      </c>
      <c r="L267" s="56" t="s">
        <v>2068</v>
      </c>
      <c r="M267" s="63" t="s">
        <v>914</v>
      </c>
      <c r="N267" s="5" t="s">
        <v>1542</v>
      </c>
      <c r="O267" s="36" t="s">
        <v>2262</v>
      </c>
      <c r="P267" s="36" t="s">
        <v>803</v>
      </c>
      <c r="Q267" s="4" t="s">
        <v>25</v>
      </c>
      <c r="R267" s="36" t="s">
        <v>1116</v>
      </c>
      <c r="S267" s="36" t="s">
        <v>1757</v>
      </c>
      <c r="T267" s="4" t="s">
        <v>19</v>
      </c>
      <c r="U267" s="4" t="str">
        <f ca="1">IF(Table1[[#This Row],[Auction Date]]&gt;=TODAY(), "Available", "Not Available")</f>
        <v>Not Available</v>
      </c>
      <c r="V267" s="8">
        <v>0</v>
      </c>
      <c r="W267" s="8">
        <v>22.44</v>
      </c>
      <c r="X267" s="9">
        <f>Table1[[#This Row],[Due Amount]]*100000</f>
        <v>2244000</v>
      </c>
      <c r="Y267" s="8">
        <v>24.02</v>
      </c>
      <c r="Z267" s="9">
        <f>Table1[[#This Row],[Reserve Price]]*100000</f>
        <v>2402000</v>
      </c>
      <c r="AA267" s="18">
        <v>45002</v>
      </c>
      <c r="AB267" s="7" t="s">
        <v>645</v>
      </c>
      <c r="AC267" s="11" t="str">
        <f>IF(Table1[[#This Row],[Authorised Person]]="","",VLOOKUP(Table1[[#This Row],[Authorised Person]],branch!C:D,2,0))</f>
        <v>817-158-9938</v>
      </c>
      <c r="AD267" s="7">
        <v>36</v>
      </c>
      <c r="AE267" s="12">
        <v>44981</v>
      </c>
      <c r="AF267" s="7"/>
      <c r="AG267" s="3"/>
    </row>
    <row r="268" spans="1:33" ht="30">
      <c r="A268" s="7"/>
      <c r="B268" s="7"/>
      <c r="C268" s="7"/>
      <c r="D268" s="8">
        <v>267</v>
      </c>
      <c r="E268" s="7" t="s">
        <v>1142</v>
      </c>
      <c r="F268" s="40" t="s">
        <v>1530</v>
      </c>
      <c r="G268" s="7" t="s">
        <v>1382</v>
      </c>
      <c r="H268" s="21" t="s">
        <v>798</v>
      </c>
      <c r="I268" s="8" t="str">
        <f>IF(Table1[[#This Row],[Branch]]="","",VLOOKUP(Table1[[#This Row],[Branch]],branch!G:H,2,0))</f>
        <v>001210</v>
      </c>
      <c r="J268" s="9" t="str">
        <f>Table1[[#This Row],[Branch]]&amp;IF(Table1[[#This Row],[Branch Code]]="",""," ("&amp;Table1[[#This Row],[Branch Code]]&amp;")")</f>
        <v>Karol Bagh, New Delhi (001210)</v>
      </c>
      <c r="K268" s="56" t="s">
        <v>1611</v>
      </c>
      <c r="L268" s="56" t="s">
        <v>2069</v>
      </c>
      <c r="M268" s="63" t="s">
        <v>1689</v>
      </c>
      <c r="N268" s="5" t="s">
        <v>1542</v>
      </c>
      <c r="O268" s="36" t="s">
        <v>396</v>
      </c>
      <c r="P268" s="36" t="s">
        <v>1122</v>
      </c>
      <c r="Q268" s="4" t="s">
        <v>25</v>
      </c>
      <c r="R268" s="36" t="s">
        <v>677</v>
      </c>
      <c r="S268" s="36" t="s">
        <v>1126</v>
      </c>
      <c r="T268" s="4" t="s">
        <v>13</v>
      </c>
      <c r="U268" s="4" t="str">
        <f ca="1">IF(Table1[[#This Row],[Auction Date]]&gt;=TODAY(), "Available", "Not Available")</f>
        <v>Not Available</v>
      </c>
      <c r="V268" s="8">
        <v>0</v>
      </c>
      <c r="W268" s="8">
        <v>345.43</v>
      </c>
      <c r="X268" s="9">
        <f>Table1[[#This Row],[Due Amount]]*100000</f>
        <v>34543000</v>
      </c>
      <c r="Y268" s="8">
        <v>134.13999999999999</v>
      </c>
      <c r="Z268" s="9">
        <f>Table1[[#This Row],[Reserve Price]]*100000</f>
        <v>13413999.999999998</v>
      </c>
      <c r="AA268" s="18">
        <v>45002</v>
      </c>
      <c r="AB268" s="7" t="s">
        <v>645</v>
      </c>
      <c r="AC268" s="11" t="str">
        <f>IF(Table1[[#This Row],[Authorised Person]]="","",VLOOKUP(Table1[[#This Row],[Authorised Person]],branch!C:D,2,0))</f>
        <v>817-158-9938</v>
      </c>
      <c r="AD268" s="7">
        <v>36</v>
      </c>
      <c r="AE268" s="12">
        <v>44981</v>
      </c>
      <c r="AF268" s="7"/>
      <c r="AG268" s="3"/>
    </row>
    <row r="269" spans="1:33" ht="30">
      <c r="A269" s="7"/>
      <c r="B269" s="7"/>
      <c r="C269" s="7"/>
      <c r="D269" s="8">
        <v>268</v>
      </c>
      <c r="E269" s="7" t="s">
        <v>1143</v>
      </c>
      <c r="F269" s="40" t="s">
        <v>1530</v>
      </c>
      <c r="G269" s="7" t="s">
        <v>1382</v>
      </c>
      <c r="H269" s="21" t="s">
        <v>799</v>
      </c>
      <c r="I269" s="8">
        <f>IF(Table1[[#This Row],[Branch]]="","",VLOOKUP(Table1[[#This Row],[Branch]],branch!G:H,2,0))</f>
        <v>460600</v>
      </c>
      <c r="J269" s="9" t="str">
        <f>Table1[[#This Row],[Branch]]&amp;IF(Table1[[#This Row],[Branch Code]]="",""," ("&amp;Table1[[#This Row],[Branch Code]]&amp;")")</f>
        <v>Mayur Vihar Phase 3, Delhi (460600)</v>
      </c>
      <c r="K269" s="56" t="s">
        <v>920</v>
      </c>
      <c r="L269" s="56" t="s">
        <v>2070</v>
      </c>
      <c r="M269" s="63" t="s">
        <v>1690</v>
      </c>
      <c r="N269" s="5" t="s">
        <v>1542</v>
      </c>
      <c r="O269" s="36" t="s">
        <v>920</v>
      </c>
      <c r="P269" s="36" t="s">
        <v>2263</v>
      </c>
      <c r="Q269" s="4" t="s">
        <v>26</v>
      </c>
      <c r="R269" s="36" t="s">
        <v>27</v>
      </c>
      <c r="S269" s="112" t="s">
        <v>809</v>
      </c>
      <c r="T269" s="4" t="s">
        <v>13</v>
      </c>
      <c r="U269" s="4" t="str">
        <f ca="1">IF(Table1[[#This Row],[Auction Date]]&gt;=TODAY(), "Available", "Not Available")</f>
        <v>Not Available</v>
      </c>
      <c r="V269" s="8">
        <v>0</v>
      </c>
      <c r="W269" s="8">
        <v>46.5</v>
      </c>
      <c r="X269" s="9">
        <f>Table1[[#This Row],[Due Amount]]*100000</f>
        <v>4650000</v>
      </c>
      <c r="Y269" s="8">
        <v>60.35</v>
      </c>
      <c r="Z269" s="9">
        <f>Table1[[#This Row],[Reserve Price]]*100000</f>
        <v>6035000</v>
      </c>
      <c r="AA269" s="18">
        <v>45002</v>
      </c>
      <c r="AB269" s="7" t="s">
        <v>645</v>
      </c>
      <c r="AC269" s="11" t="str">
        <f>IF(Table1[[#This Row],[Authorised Person]]="","",VLOOKUP(Table1[[#This Row],[Authorised Person]],branch!C:D,2,0))</f>
        <v>817-158-9938</v>
      </c>
      <c r="AD269" s="7">
        <v>36</v>
      </c>
      <c r="AE269" s="12">
        <v>44981</v>
      </c>
      <c r="AF269" s="7"/>
      <c r="AG269" s="3"/>
    </row>
    <row r="270" spans="1:33" ht="30">
      <c r="A270" s="7"/>
      <c r="B270" s="7"/>
      <c r="C270" s="7"/>
      <c r="D270" s="8">
        <v>269</v>
      </c>
      <c r="E270" s="7" t="s">
        <v>1146</v>
      </c>
      <c r="F270" s="40" t="s">
        <v>1530</v>
      </c>
      <c r="G270" s="7" t="s">
        <v>1382</v>
      </c>
      <c r="H270" s="21" t="s">
        <v>996</v>
      </c>
      <c r="I270" s="8">
        <f>IF(Table1[[#This Row],[Branch]]="","",VLOOKUP(Table1[[#This Row],[Branch]],branch!G:H,2,0))</f>
        <v>139900</v>
      </c>
      <c r="J270" s="9" t="str">
        <f>Table1[[#This Row],[Branch]]&amp;IF(Table1[[#This Row],[Branch Code]]="",""," ("&amp;Table1[[#This Row],[Branch Code]]&amp;")")</f>
        <v>Preet Vihar, Delhi (139900)</v>
      </c>
      <c r="K270" s="56" t="s">
        <v>1612</v>
      </c>
      <c r="L270" s="56" t="s">
        <v>2071</v>
      </c>
      <c r="M270" s="63" t="s">
        <v>1691</v>
      </c>
      <c r="N270" s="5" t="s">
        <v>1542</v>
      </c>
      <c r="O270" s="36" t="s">
        <v>2264</v>
      </c>
      <c r="P270" s="36" t="s">
        <v>1123</v>
      </c>
      <c r="Q270" s="4" t="s">
        <v>26</v>
      </c>
      <c r="R270" s="36" t="s">
        <v>27</v>
      </c>
      <c r="S270" s="102" t="s">
        <v>208</v>
      </c>
      <c r="T270" s="4" t="s">
        <v>13</v>
      </c>
      <c r="U270" s="4" t="str">
        <f ca="1">IF(Table1[[#This Row],[Auction Date]]&gt;=TODAY(), "Available", "Not Available")</f>
        <v>Not Available</v>
      </c>
      <c r="V270" s="8">
        <v>0</v>
      </c>
      <c r="W270" s="8">
        <v>823.56</v>
      </c>
      <c r="X270" s="9">
        <f>Table1[[#This Row],[Due Amount]]*100000</f>
        <v>82356000</v>
      </c>
      <c r="Y270" s="8">
        <v>48.16</v>
      </c>
      <c r="Z270" s="9">
        <f>Table1[[#This Row],[Reserve Price]]*100000</f>
        <v>4816000</v>
      </c>
      <c r="AA270" s="18">
        <v>45020</v>
      </c>
      <c r="AB270" s="7" t="s">
        <v>34</v>
      </c>
      <c r="AC270" s="11" t="str">
        <f>IF(Table1[[#This Row],[Authorised Person]]="","",VLOOKUP(Table1[[#This Row],[Authorised Person]],branch!C:D,2,0))</f>
        <v>936-816-2196</v>
      </c>
      <c r="AD270" s="7">
        <v>36</v>
      </c>
      <c r="AE270" s="12">
        <v>44981</v>
      </c>
      <c r="AF270" s="7"/>
      <c r="AG270" s="3"/>
    </row>
    <row r="271" spans="1:33" ht="30">
      <c r="A271" s="7"/>
      <c r="B271" s="7"/>
      <c r="C271" s="7"/>
      <c r="D271" s="8">
        <v>270</v>
      </c>
      <c r="E271" s="7" t="s">
        <v>1145</v>
      </c>
      <c r="F271" s="40" t="s">
        <v>1530</v>
      </c>
      <c r="G271" s="7" t="s">
        <v>1382</v>
      </c>
      <c r="H271" s="21" t="s">
        <v>996</v>
      </c>
      <c r="I271" s="8">
        <f>IF(Table1[[#This Row],[Branch]]="","",VLOOKUP(Table1[[#This Row],[Branch]],branch!G:H,2,0))</f>
        <v>139900</v>
      </c>
      <c r="J271" s="9" t="str">
        <f>Table1[[#This Row],[Branch]]&amp;IF(Table1[[#This Row],[Branch Code]]="",""," ("&amp;Table1[[#This Row],[Branch Code]]&amp;")")</f>
        <v>Preet Vihar, Delhi (139900)</v>
      </c>
      <c r="K271" s="56" t="s">
        <v>1613</v>
      </c>
      <c r="L271" s="56" t="s">
        <v>1129</v>
      </c>
      <c r="M271" s="63" t="s">
        <v>1692</v>
      </c>
      <c r="N271" s="5" t="s">
        <v>400</v>
      </c>
      <c r="O271" s="36" t="s">
        <v>2265</v>
      </c>
      <c r="P271" s="36" t="s">
        <v>1124</v>
      </c>
      <c r="Q271" s="41" t="s">
        <v>42</v>
      </c>
      <c r="R271" s="4" t="s">
        <v>49</v>
      </c>
      <c r="S271" s="36" t="s">
        <v>1127</v>
      </c>
      <c r="T271" s="4" t="s">
        <v>13</v>
      </c>
      <c r="U271" s="4" t="str">
        <f ca="1">IF(Table1[[#This Row],[Auction Date]]&gt;=TODAY(), "Available", "Not Available")</f>
        <v>Not Available</v>
      </c>
      <c r="V271" s="8">
        <v>0</v>
      </c>
      <c r="W271" s="8">
        <v>813.23</v>
      </c>
      <c r="X271" s="9">
        <f>Table1[[#This Row],[Due Amount]]*100000</f>
        <v>81323000</v>
      </c>
      <c r="Y271" s="8">
        <v>239</v>
      </c>
      <c r="Z271" s="9">
        <f>Table1[[#This Row],[Reserve Price]]*100000</f>
        <v>23900000</v>
      </c>
      <c r="AA271" s="18">
        <v>45020</v>
      </c>
      <c r="AB271" s="7" t="s">
        <v>34</v>
      </c>
      <c r="AC271" s="11" t="str">
        <f>IF(Table1[[#This Row],[Authorised Person]]="","",VLOOKUP(Table1[[#This Row],[Authorised Person]],branch!C:D,2,0))</f>
        <v>936-816-2196</v>
      </c>
      <c r="AD271" s="7">
        <v>36</v>
      </c>
      <c r="AE271" s="12">
        <v>44981</v>
      </c>
      <c r="AF271" s="7"/>
      <c r="AG271" s="3"/>
    </row>
    <row r="272" spans="1:33" ht="30">
      <c r="A272" s="7"/>
      <c r="B272" s="7"/>
      <c r="C272" s="7"/>
      <c r="D272" s="8">
        <v>271</v>
      </c>
      <c r="E272" s="7" t="s">
        <v>1144</v>
      </c>
      <c r="F272" s="40" t="s">
        <v>1530</v>
      </c>
      <c r="G272" s="7" t="s">
        <v>1382</v>
      </c>
      <c r="H272" s="21" t="s">
        <v>996</v>
      </c>
      <c r="I272" s="8">
        <f>IF(Table1[[#This Row],[Branch]]="","",VLOOKUP(Table1[[#This Row],[Branch]],branch!G:H,2,0))</f>
        <v>139900</v>
      </c>
      <c r="J272" s="9" t="str">
        <f>Table1[[#This Row],[Branch]]&amp;IF(Table1[[#This Row],[Branch Code]]="",""," ("&amp;Table1[[#This Row],[Branch Code]]&amp;")")</f>
        <v>Preet Vihar, Delhi (139900)</v>
      </c>
      <c r="K272" s="56" t="s">
        <v>1613</v>
      </c>
      <c r="L272" s="56" t="s">
        <v>1130</v>
      </c>
      <c r="M272" s="63" t="s">
        <v>1693</v>
      </c>
      <c r="N272" s="5" t="s">
        <v>400</v>
      </c>
      <c r="O272" s="36" t="s">
        <v>2266</v>
      </c>
      <c r="P272" s="36" t="s">
        <v>1125</v>
      </c>
      <c r="Q272" s="41" t="s">
        <v>42</v>
      </c>
      <c r="R272" s="4" t="s">
        <v>49</v>
      </c>
      <c r="S272" s="36" t="s">
        <v>1128</v>
      </c>
      <c r="T272" s="4" t="s">
        <v>13</v>
      </c>
      <c r="U272" s="4" t="str">
        <f ca="1">IF(Table1[[#This Row],[Auction Date]]&gt;=TODAY(), "Available", "Not Available")</f>
        <v>Not Available</v>
      </c>
      <c r="V272" s="8">
        <v>0</v>
      </c>
      <c r="W272" s="8">
        <v>813.23</v>
      </c>
      <c r="X272" s="9">
        <f>Table1[[#This Row],[Due Amount]]*100000</f>
        <v>81323000</v>
      </c>
      <c r="Y272" s="8">
        <v>194.6</v>
      </c>
      <c r="Z272" s="9">
        <f>Table1[[#This Row],[Reserve Price]]*100000</f>
        <v>19460000</v>
      </c>
      <c r="AA272" s="18">
        <v>45020</v>
      </c>
      <c r="AB272" s="7" t="s">
        <v>34</v>
      </c>
      <c r="AC272" s="11" t="str">
        <f>IF(Table1[[#This Row],[Authorised Person]]="","",VLOOKUP(Table1[[#This Row],[Authorised Person]],branch!C:D,2,0))</f>
        <v>936-816-2196</v>
      </c>
      <c r="AD272" s="7">
        <v>36</v>
      </c>
      <c r="AE272" s="12">
        <v>44981</v>
      </c>
      <c r="AF272" s="7"/>
      <c r="AG272" s="3"/>
    </row>
    <row r="273" spans="1:33" ht="60">
      <c r="A273" s="7"/>
      <c r="B273" s="7"/>
      <c r="C273" s="7"/>
      <c r="D273" s="8">
        <v>272</v>
      </c>
      <c r="E273" s="7" t="s">
        <v>1163</v>
      </c>
      <c r="F273" s="7" t="s">
        <v>1271</v>
      </c>
      <c r="G273" s="7" t="s">
        <v>1382</v>
      </c>
      <c r="H273" s="21" t="s">
        <v>1147</v>
      </c>
      <c r="I273" s="8" t="str">
        <f>IF(Table1[[#This Row],[Branch]]="","",VLOOKUP(Table1[[#This Row],[Branch]],branch!G:H,2,0))</f>
        <v>514640</v>
      </c>
      <c r="J273" s="9" t="str">
        <f>Table1[[#This Row],[Branch]]&amp;IF(Table1[[#This Row],[Branch Code]]="",""," ("&amp;Table1[[#This Row],[Branch Code]]&amp;")")</f>
        <v>IMS, Ghaziabad (514640)</v>
      </c>
      <c r="K273" s="56" t="s">
        <v>1614</v>
      </c>
      <c r="L273" s="56" t="s">
        <v>1162</v>
      </c>
      <c r="M273" s="63" t="s">
        <v>1694</v>
      </c>
      <c r="N273" s="5" t="s">
        <v>400</v>
      </c>
      <c r="O273" s="36" t="s">
        <v>1154</v>
      </c>
      <c r="P273" s="36" t="s">
        <v>1159</v>
      </c>
      <c r="Q273" s="4" t="s">
        <v>26</v>
      </c>
      <c r="R273" s="36" t="s">
        <v>27</v>
      </c>
      <c r="S273" s="36" t="s">
        <v>1160</v>
      </c>
      <c r="T273" s="4" t="s">
        <v>1156</v>
      </c>
      <c r="U273" s="4" t="str">
        <f ca="1">IF(Table1[[#This Row],[Auction Date]]&gt;=TODAY(), "Available", "Not Available")</f>
        <v>Not Available</v>
      </c>
      <c r="V273" s="8">
        <v>0</v>
      </c>
      <c r="W273" s="8">
        <v>21.42</v>
      </c>
      <c r="X273" s="9">
        <f>Table1[[#This Row],[Due Amount]]*100000</f>
        <v>2142000</v>
      </c>
      <c r="Y273" s="8">
        <v>19.97</v>
      </c>
      <c r="Z273" s="9">
        <f>Table1[[#This Row],[Reserve Price]]*100000</f>
        <v>1997000</v>
      </c>
      <c r="AA273" s="18">
        <v>45009</v>
      </c>
      <c r="AB273" s="7" t="s">
        <v>1157</v>
      </c>
      <c r="AC273" s="11" t="str">
        <f>IF(Table1[[#This Row],[Authorised Person]]="","",VLOOKUP(Table1[[#This Row],[Authorised Person]],branch!C:D,2,0))</f>
        <v>8295-961-765</v>
      </c>
      <c r="AD273" s="7">
        <v>35</v>
      </c>
      <c r="AE273" s="12">
        <v>44981</v>
      </c>
      <c r="AF273" s="7"/>
      <c r="AG273" s="3"/>
    </row>
    <row r="274" spans="1:33" ht="75">
      <c r="A274" s="7"/>
      <c r="B274" s="7"/>
      <c r="C274" s="7"/>
      <c r="D274" s="8">
        <v>273</v>
      </c>
      <c r="E274" s="7" t="s">
        <v>1164</v>
      </c>
      <c r="F274" s="7" t="s">
        <v>1271</v>
      </c>
      <c r="G274" s="7" t="s">
        <v>1382</v>
      </c>
      <c r="H274" s="21" t="s">
        <v>1148</v>
      </c>
      <c r="I274" s="8" t="str">
        <f>IF(Table1[[#This Row],[Branch]]="","",VLOOKUP(Table1[[#This Row],[Branch]],branch!G:H,2,0))</f>
        <v>018000</v>
      </c>
      <c r="J274" s="9" t="str">
        <f>Table1[[#This Row],[Branch]]&amp;IF(Table1[[#This Row],[Branch Code]]="",""," ("&amp;Table1[[#This Row],[Branch Code]]&amp;")")</f>
        <v>G.T. Road, Ghaziabad (018000)</v>
      </c>
      <c r="K274" s="56" t="s">
        <v>1615</v>
      </c>
      <c r="L274" s="56" t="s">
        <v>2594</v>
      </c>
      <c r="M274" s="63" t="s">
        <v>1695</v>
      </c>
      <c r="N274" s="5" t="s">
        <v>400</v>
      </c>
      <c r="O274" s="36" t="s">
        <v>2267</v>
      </c>
      <c r="P274" s="36" t="s">
        <v>1155</v>
      </c>
      <c r="Q274" s="4" t="s">
        <v>26</v>
      </c>
      <c r="R274" s="36" t="s">
        <v>27</v>
      </c>
      <c r="S274" s="36" t="s">
        <v>1161</v>
      </c>
      <c r="T274" s="4" t="s">
        <v>19</v>
      </c>
      <c r="U274" s="4" t="str">
        <f ca="1">IF(Table1[[#This Row],[Auction Date]]&gt;=TODAY(), "Available", "Not Available")</f>
        <v>Not Available</v>
      </c>
      <c r="V274" s="8">
        <v>0</v>
      </c>
      <c r="W274" s="8">
        <v>21.13</v>
      </c>
      <c r="X274" s="9">
        <f>Table1[[#This Row],[Due Amount]]*100000</f>
        <v>2113000</v>
      </c>
      <c r="Y274" s="8">
        <v>16.260000000000002</v>
      </c>
      <c r="Z274" s="9">
        <f>Table1[[#This Row],[Reserve Price]]*100000</f>
        <v>1626000.0000000002</v>
      </c>
      <c r="AA274" s="18">
        <v>45009</v>
      </c>
      <c r="AB274" s="7" t="s">
        <v>1157</v>
      </c>
      <c r="AC274" s="11" t="str">
        <f>IF(Table1[[#This Row],[Authorised Person]]="","",VLOOKUP(Table1[[#This Row],[Authorised Person]],branch!C:D,2,0))</f>
        <v>8295-961-765</v>
      </c>
      <c r="AD274" s="7">
        <v>35</v>
      </c>
      <c r="AE274" s="12">
        <v>44981</v>
      </c>
      <c r="AF274" s="7"/>
      <c r="AG274" s="3"/>
    </row>
    <row r="275" spans="1:33" ht="60">
      <c r="A275" s="7"/>
      <c r="B275" s="7"/>
      <c r="C275" s="7"/>
      <c r="D275" s="8">
        <v>274</v>
      </c>
      <c r="E275" s="7" t="s">
        <v>1165</v>
      </c>
      <c r="F275" s="7" t="s">
        <v>1271</v>
      </c>
      <c r="G275" s="7" t="s">
        <v>1382</v>
      </c>
      <c r="H275" s="21" t="s">
        <v>1149</v>
      </c>
      <c r="I275" s="8" t="str">
        <f>IF(Table1[[#This Row],[Branch]]="","",VLOOKUP(Table1[[#This Row],[Branch]],branch!G:H,2,0))</f>
        <v>613300</v>
      </c>
      <c r="J275" s="9" t="str">
        <f>Table1[[#This Row],[Branch]]&amp;IF(Table1[[#This Row],[Branch Code]]="",""," ("&amp;Table1[[#This Row],[Branch Code]]&amp;")")</f>
        <v>Loha Mandi, Ghaziabad (613300)</v>
      </c>
      <c r="K275" s="56" t="s">
        <v>1153</v>
      </c>
      <c r="L275" s="56" t="s">
        <v>2072</v>
      </c>
      <c r="M275" s="63" t="s">
        <v>2595</v>
      </c>
      <c r="N275" s="5" t="s">
        <v>1542</v>
      </c>
      <c r="O275" s="36" t="s">
        <v>1153</v>
      </c>
      <c r="P275" s="36" t="s">
        <v>226</v>
      </c>
      <c r="Q275" s="4" t="s">
        <v>26</v>
      </c>
      <c r="R275" s="36" t="s">
        <v>27</v>
      </c>
      <c r="S275" s="15" t="s">
        <v>218</v>
      </c>
      <c r="T275" s="4" t="s">
        <v>13</v>
      </c>
      <c r="U275" s="4" t="str">
        <f ca="1">IF(Table1[[#This Row],[Auction Date]]&gt;=TODAY(), "Available", "Not Available")</f>
        <v>Not Available</v>
      </c>
      <c r="V275" s="8">
        <v>0</v>
      </c>
      <c r="W275" s="8">
        <v>22.39</v>
      </c>
      <c r="X275" s="9">
        <f>Table1[[#This Row],[Due Amount]]*100000</f>
        <v>2239000</v>
      </c>
      <c r="Y275" s="8">
        <v>24.14</v>
      </c>
      <c r="Z275" s="9">
        <f>Table1[[#This Row],[Reserve Price]]*100000</f>
        <v>2414000</v>
      </c>
      <c r="AA275" s="18">
        <v>45009</v>
      </c>
      <c r="AB275" s="7" t="s">
        <v>1157</v>
      </c>
      <c r="AC275" s="11" t="str">
        <f>IF(Table1[[#This Row],[Authorised Person]]="","",VLOOKUP(Table1[[#This Row],[Authorised Person]],branch!C:D,2,0))</f>
        <v>8295-961-765</v>
      </c>
      <c r="AD275" s="7">
        <v>35</v>
      </c>
      <c r="AE275" s="12">
        <v>44981</v>
      </c>
      <c r="AF275" s="7"/>
      <c r="AG275" s="3"/>
    </row>
    <row r="276" spans="1:33" ht="30">
      <c r="A276" s="7"/>
      <c r="B276" s="7"/>
      <c r="C276" s="7"/>
      <c r="D276" s="8">
        <v>275</v>
      </c>
      <c r="E276" s="7" t="s">
        <v>1272</v>
      </c>
      <c r="F276" s="7" t="s">
        <v>1269</v>
      </c>
      <c r="G276" s="24" t="s">
        <v>1382</v>
      </c>
      <c r="H276" s="21" t="s">
        <v>1166</v>
      </c>
      <c r="I276" s="8" t="str">
        <f>IF(Table1[[#This Row],[Branch]]="","",VLOOKUP(Table1[[#This Row],[Branch]],branch!G:H,2,0))</f>
        <v>013300</v>
      </c>
      <c r="J276" s="9" t="str">
        <f>Table1[[#This Row],[Branch]]&amp;IF(Table1[[#This Row],[Branch Code]]="",""," ("&amp;Table1[[#This Row],[Branch Code]]&amp;")")</f>
        <v>Tropical Building (013300)</v>
      </c>
      <c r="K276" s="56" t="s">
        <v>2596</v>
      </c>
      <c r="L276" s="56" t="s">
        <v>2073</v>
      </c>
      <c r="M276" s="63" t="s">
        <v>2597</v>
      </c>
      <c r="N276" s="5" t="s">
        <v>400</v>
      </c>
      <c r="O276" s="36" t="s">
        <v>1168</v>
      </c>
      <c r="P276" s="36" t="s">
        <v>1169</v>
      </c>
      <c r="Q276" s="4" t="s">
        <v>26</v>
      </c>
      <c r="R276" s="4" t="s">
        <v>199</v>
      </c>
      <c r="S276" s="4" t="s">
        <v>3796</v>
      </c>
      <c r="T276" s="4" t="s">
        <v>13</v>
      </c>
      <c r="U276" s="4" t="str">
        <f ca="1">IF(Table1[[#This Row],[Auction Date]]&gt;=TODAY(), "Available", "Not Available")</f>
        <v>Not Available</v>
      </c>
      <c r="V276" s="8">
        <v>0</v>
      </c>
      <c r="W276" s="8">
        <v>657.39</v>
      </c>
      <c r="X276" s="9">
        <f>Table1[[#This Row],[Due Amount]]*100000</f>
        <v>65739000</v>
      </c>
      <c r="Y276" s="8">
        <v>148.5</v>
      </c>
      <c r="Z276" s="9">
        <f>Table1[[#This Row],[Reserve Price]]*100000</f>
        <v>14850000</v>
      </c>
      <c r="AA276" s="18">
        <v>44984</v>
      </c>
      <c r="AB276" s="7" t="s">
        <v>1170</v>
      </c>
      <c r="AC276" s="11" t="str">
        <f>IF(Table1[[#This Row],[Authorised Person]]="","",VLOOKUP(Table1[[#This Row],[Authorised Person]],branch!C:D,2,0))</f>
        <v>9818-322-367</v>
      </c>
      <c r="AD276" s="7">
        <v>37</v>
      </c>
      <c r="AE276" s="12">
        <v>44981</v>
      </c>
      <c r="AF276" s="7"/>
      <c r="AG276" s="3"/>
    </row>
    <row r="277" spans="1:33" ht="90">
      <c r="A277" s="7"/>
      <c r="B277" s="7"/>
      <c r="C277" s="7"/>
      <c r="D277" s="8">
        <v>276</v>
      </c>
      <c r="E277" s="24" t="s">
        <v>1273</v>
      </c>
      <c r="F277" s="24" t="s">
        <v>1270</v>
      </c>
      <c r="G277" s="7" t="s">
        <v>1382</v>
      </c>
      <c r="H277" s="30" t="s">
        <v>4956</v>
      </c>
      <c r="I277" s="8"/>
      <c r="J277" s="9" t="str">
        <f>Table1[[#This Row],[Branch]]&amp;IF(Table1[[#This Row],[Branch Code]]="",""," ("&amp;Table1[[#This Row],[Branch Code]]&amp;")")</f>
        <v>NA</v>
      </c>
      <c r="K277" s="58" t="s">
        <v>1183</v>
      </c>
      <c r="L277" s="58" t="s">
        <v>1184</v>
      </c>
      <c r="M277" s="64" t="s">
        <v>2598</v>
      </c>
      <c r="N277" s="5" t="s">
        <v>777</v>
      </c>
      <c r="O277" s="35" t="s">
        <v>1209</v>
      </c>
      <c r="P277" s="35" t="s">
        <v>2599</v>
      </c>
      <c r="Q277" s="26" t="s">
        <v>25</v>
      </c>
      <c r="R277" s="102" t="s">
        <v>676</v>
      </c>
      <c r="S277" s="4" t="s">
        <v>4491</v>
      </c>
      <c r="T277" s="4" t="s">
        <v>13</v>
      </c>
      <c r="U277" s="4" t="str">
        <f ca="1">IF(Table1[[#This Row],[Auction Date]]&gt;=TODAY(), "Available", "Not Available")</f>
        <v>Not Available</v>
      </c>
      <c r="V277" s="8">
        <v>0</v>
      </c>
      <c r="W277" s="29">
        <v>4062</v>
      </c>
      <c r="X277" s="9">
        <f>Table1[[#This Row],[Due Amount]]*100000</f>
        <v>406200000</v>
      </c>
      <c r="Y277" s="29">
        <v>581</v>
      </c>
      <c r="Z277" s="9">
        <f>Table1[[#This Row],[Reserve Price]]*100000</f>
        <v>58100000</v>
      </c>
      <c r="AA277" s="18">
        <v>44999</v>
      </c>
      <c r="AB277" s="24" t="s">
        <v>1258</v>
      </c>
      <c r="AC277" s="76" t="s">
        <v>1244</v>
      </c>
      <c r="AD277" s="24">
        <v>4</v>
      </c>
      <c r="AE277" s="77">
        <v>44984</v>
      </c>
      <c r="AF277" s="24"/>
      <c r="AG277" s="3"/>
    </row>
    <row r="278" spans="1:33" ht="45">
      <c r="A278" s="7"/>
      <c r="B278" s="7"/>
      <c r="C278" s="7"/>
      <c r="D278" s="8">
        <v>277</v>
      </c>
      <c r="E278" s="7" t="s">
        <v>1274</v>
      </c>
      <c r="F278" s="24" t="s">
        <v>1270</v>
      </c>
      <c r="G278" s="40" t="s">
        <v>1382</v>
      </c>
      <c r="H278" s="30" t="s">
        <v>4956</v>
      </c>
      <c r="I278" s="8"/>
      <c r="J278" s="9" t="str">
        <f>Table1[[#This Row],[Branch]]&amp;IF(Table1[[#This Row],[Branch Code]]="",""," ("&amp;Table1[[#This Row],[Branch Code]]&amp;")")</f>
        <v>NA</v>
      </c>
      <c r="K278" s="56" t="s">
        <v>1183</v>
      </c>
      <c r="L278" s="62" t="s">
        <v>3850</v>
      </c>
      <c r="M278" s="63" t="s">
        <v>2603</v>
      </c>
      <c r="N278" s="7" t="s">
        <v>3856</v>
      </c>
      <c r="O278" s="36" t="s">
        <v>2600</v>
      </c>
      <c r="P278" s="36" t="s">
        <v>2601</v>
      </c>
      <c r="Q278" s="4" t="s">
        <v>25</v>
      </c>
      <c r="R278" s="36" t="s">
        <v>45</v>
      </c>
      <c r="S278" s="36" t="s">
        <v>2541</v>
      </c>
      <c r="T278" s="4" t="s">
        <v>13</v>
      </c>
      <c r="U278" s="4" t="str">
        <f ca="1">IF(Table1[[#This Row],[Auction Date]]&gt;=TODAY(), "Available", "Not Available")</f>
        <v>Not Available</v>
      </c>
      <c r="V278" s="8">
        <v>0</v>
      </c>
      <c r="W278" s="8">
        <v>4062</v>
      </c>
      <c r="X278" s="9">
        <f>Table1[[#This Row],[Due Amount]]*100000</f>
        <v>406200000</v>
      </c>
      <c r="Y278" s="8">
        <v>141</v>
      </c>
      <c r="Z278" s="9">
        <f>Table1[[#This Row],[Reserve Price]]*100000</f>
        <v>14100000</v>
      </c>
      <c r="AA278" s="18">
        <v>44999</v>
      </c>
      <c r="AB278" s="7" t="s">
        <v>1245</v>
      </c>
      <c r="AC278" s="11" t="s">
        <v>1244</v>
      </c>
      <c r="AD278" s="7">
        <v>4</v>
      </c>
      <c r="AE278" s="12">
        <v>44984</v>
      </c>
      <c r="AF278" s="7"/>
      <c r="AG278" s="3"/>
    </row>
    <row r="279" spans="1:33" ht="60">
      <c r="A279" s="7"/>
      <c r="B279" s="7"/>
      <c r="C279" s="7"/>
      <c r="D279" s="8">
        <v>278</v>
      </c>
      <c r="E279" s="40" t="s">
        <v>1275</v>
      </c>
      <c r="F279" s="24" t="s">
        <v>1270</v>
      </c>
      <c r="G279" s="40" t="s">
        <v>1382</v>
      </c>
      <c r="H279" s="30" t="s">
        <v>4956</v>
      </c>
      <c r="I279" s="8"/>
      <c r="J279" s="9" t="str">
        <f>Table1[[#This Row],[Branch]]&amp;IF(Table1[[#This Row],[Branch Code]]="",""," ("&amp;Table1[[#This Row],[Branch Code]]&amp;")")</f>
        <v>NA</v>
      </c>
      <c r="K279" s="62" t="s">
        <v>2602</v>
      </c>
      <c r="L279" s="62" t="s">
        <v>3850</v>
      </c>
      <c r="M279" s="63" t="s">
        <v>2603</v>
      </c>
      <c r="N279" s="7" t="s">
        <v>3856</v>
      </c>
      <c r="O279" s="36" t="s">
        <v>2600</v>
      </c>
      <c r="P279" s="36" t="s">
        <v>2604</v>
      </c>
      <c r="Q279" s="4" t="s">
        <v>25</v>
      </c>
      <c r="R279" s="36" t="s">
        <v>45</v>
      </c>
      <c r="S279" s="36" t="s">
        <v>2541</v>
      </c>
      <c r="T279" s="4" t="s">
        <v>13</v>
      </c>
      <c r="U279" s="4" t="str">
        <f ca="1">IF(Table1[[#This Row],[Auction Date]]&gt;=TODAY(), "Available", "Not Available")</f>
        <v>Not Available</v>
      </c>
      <c r="V279" s="8">
        <v>0</v>
      </c>
      <c r="W279" s="8">
        <v>4062</v>
      </c>
      <c r="X279" s="9">
        <f>Table1[[#This Row],[Due Amount]]*100000</f>
        <v>406200000</v>
      </c>
      <c r="Y279" s="8">
        <v>161</v>
      </c>
      <c r="Z279" s="9">
        <f>Table1[[#This Row],[Reserve Price]]*100000</f>
        <v>16100000</v>
      </c>
      <c r="AA279" s="18">
        <v>44999</v>
      </c>
      <c r="AB279" s="7" t="s">
        <v>1245</v>
      </c>
      <c r="AC279" s="11" t="s">
        <v>1244</v>
      </c>
      <c r="AD279" s="7">
        <v>4</v>
      </c>
      <c r="AE279" s="12">
        <v>44984</v>
      </c>
      <c r="AF279" s="7"/>
      <c r="AG279" s="3"/>
    </row>
    <row r="280" spans="1:33" ht="45">
      <c r="A280" s="7"/>
      <c r="B280" s="7"/>
      <c r="C280" s="7"/>
      <c r="D280" s="8">
        <v>279</v>
      </c>
      <c r="E280" s="40" t="s">
        <v>1276</v>
      </c>
      <c r="F280" s="24" t="s">
        <v>1270</v>
      </c>
      <c r="G280" s="40" t="s">
        <v>1382</v>
      </c>
      <c r="H280" s="30" t="s">
        <v>4956</v>
      </c>
      <c r="I280" s="8"/>
      <c r="J280" s="9" t="str">
        <f>Table1[[#This Row],[Branch]]&amp;IF(Table1[[#This Row],[Branch Code]]="",""," ("&amp;Table1[[#This Row],[Branch Code]]&amp;")")</f>
        <v>NA</v>
      </c>
      <c r="K280" s="62" t="s">
        <v>1185</v>
      </c>
      <c r="L280" s="67" t="s">
        <v>1186</v>
      </c>
      <c r="M280" s="67" t="s">
        <v>2605</v>
      </c>
      <c r="N280" s="5" t="s">
        <v>400</v>
      </c>
      <c r="O280" s="36" t="s">
        <v>1211</v>
      </c>
      <c r="P280" s="36" t="s">
        <v>1212</v>
      </c>
      <c r="Q280" s="68" t="s">
        <v>1213</v>
      </c>
      <c r="R280" s="68" t="s">
        <v>1753</v>
      </c>
      <c r="S280" s="68" t="s">
        <v>1758</v>
      </c>
      <c r="T280" s="4" t="s">
        <v>13</v>
      </c>
      <c r="U280" s="4" t="str">
        <f ca="1">IF(Table1[[#This Row],[Auction Date]]&gt;=TODAY(), "Available", "Not Available")</f>
        <v>Not Available</v>
      </c>
      <c r="V280" s="8">
        <v>0</v>
      </c>
      <c r="W280" s="8">
        <v>4062</v>
      </c>
      <c r="X280" s="9">
        <f>Table1[[#This Row],[Due Amount]]*100000</f>
        <v>406200000</v>
      </c>
      <c r="Y280" s="8">
        <v>531</v>
      </c>
      <c r="Z280" s="9">
        <f>Table1[[#This Row],[Reserve Price]]*100000</f>
        <v>53100000</v>
      </c>
      <c r="AA280" s="18">
        <v>44999</v>
      </c>
      <c r="AB280" s="7" t="s">
        <v>1245</v>
      </c>
      <c r="AC280" s="11" t="s">
        <v>1244</v>
      </c>
      <c r="AD280" s="7">
        <v>4</v>
      </c>
      <c r="AE280" s="12">
        <v>44984</v>
      </c>
      <c r="AF280" s="7"/>
      <c r="AG280" s="3"/>
    </row>
    <row r="281" spans="1:33" ht="45">
      <c r="A281" s="7"/>
      <c r="B281" s="7"/>
      <c r="C281" s="7"/>
      <c r="D281" s="8">
        <v>280</v>
      </c>
      <c r="E281" s="40" t="s">
        <v>1277</v>
      </c>
      <c r="F281" s="24" t="s">
        <v>1270</v>
      </c>
      <c r="G281" s="40" t="s">
        <v>1382</v>
      </c>
      <c r="H281" s="30" t="s">
        <v>4956</v>
      </c>
      <c r="I281" s="8"/>
      <c r="J281" s="9" t="str">
        <f>Table1[[#This Row],[Branch]]&amp;IF(Table1[[#This Row],[Branch Code]]="",""," ("&amp;Table1[[#This Row],[Branch Code]]&amp;")")</f>
        <v>NA</v>
      </c>
      <c r="K281" s="69" t="s">
        <v>2606</v>
      </c>
      <c r="L281" s="67" t="s">
        <v>2607</v>
      </c>
      <c r="M281" s="67" t="s">
        <v>2608</v>
      </c>
      <c r="N281" s="5" t="s">
        <v>400</v>
      </c>
      <c r="O281" s="70" t="s">
        <v>2609</v>
      </c>
      <c r="P281" s="36" t="s">
        <v>1214</v>
      </c>
      <c r="Q281" s="68" t="s">
        <v>25</v>
      </c>
      <c r="R281" s="68" t="s">
        <v>45</v>
      </c>
      <c r="S281" s="68" t="s">
        <v>1759</v>
      </c>
      <c r="T281" s="4" t="s">
        <v>19</v>
      </c>
      <c r="U281" s="4" t="str">
        <f ca="1">IF(Table1[[#This Row],[Auction Date]]&gt;=TODAY(), "Available", "Not Available")</f>
        <v>Not Available</v>
      </c>
      <c r="V281" s="8">
        <v>0</v>
      </c>
      <c r="W281" s="8">
        <v>4986</v>
      </c>
      <c r="X281" s="9">
        <f>Table1[[#This Row],[Due Amount]]*100000</f>
        <v>498600000</v>
      </c>
      <c r="Y281" s="8">
        <v>69.7</v>
      </c>
      <c r="Z281" s="9">
        <f>Table1[[#This Row],[Reserve Price]]*100000</f>
        <v>6970000</v>
      </c>
      <c r="AA281" s="18">
        <v>44999</v>
      </c>
      <c r="AB281" s="7" t="s">
        <v>1245</v>
      </c>
      <c r="AC281" s="11" t="s">
        <v>1244</v>
      </c>
      <c r="AD281" s="7">
        <v>4</v>
      </c>
      <c r="AE281" s="12">
        <v>44984</v>
      </c>
      <c r="AF281" s="7"/>
      <c r="AG281" s="3"/>
    </row>
    <row r="282" spans="1:33" ht="75">
      <c r="A282" s="7"/>
      <c r="B282" s="7"/>
      <c r="C282" s="7"/>
      <c r="D282" s="8">
        <v>281</v>
      </c>
      <c r="E282" s="40" t="s">
        <v>1278</v>
      </c>
      <c r="F282" s="24" t="s">
        <v>1270</v>
      </c>
      <c r="G282" s="40" t="s">
        <v>1382</v>
      </c>
      <c r="H282" s="30" t="s">
        <v>4956</v>
      </c>
      <c r="I282" s="8"/>
      <c r="J282" s="9" t="str">
        <f>Table1[[#This Row],[Branch]]&amp;IF(Table1[[#This Row],[Branch Code]]="",""," ("&amp;Table1[[#This Row],[Branch Code]]&amp;")")</f>
        <v>NA</v>
      </c>
      <c r="K282" s="69" t="s">
        <v>2610</v>
      </c>
      <c r="L282" s="62" t="s">
        <v>2611</v>
      </c>
      <c r="M282" s="69" t="s">
        <v>2612</v>
      </c>
      <c r="N282" s="5" t="s">
        <v>1542</v>
      </c>
      <c r="O282" s="70" t="s">
        <v>1215</v>
      </c>
      <c r="P282" s="36" t="s">
        <v>1216</v>
      </c>
      <c r="Q282" s="70" t="s">
        <v>25</v>
      </c>
      <c r="R282" s="68" t="s">
        <v>45</v>
      </c>
      <c r="S282" s="70" t="s">
        <v>1760</v>
      </c>
      <c r="T282" s="4" t="s">
        <v>19</v>
      </c>
      <c r="U282" s="4" t="str">
        <f ca="1">IF(Table1[[#This Row],[Auction Date]]&gt;=TODAY(), "Available", "Not Available")</f>
        <v>Not Available</v>
      </c>
      <c r="V282" s="8">
        <v>0</v>
      </c>
      <c r="W282" s="8">
        <v>4986</v>
      </c>
      <c r="X282" s="9">
        <f>Table1[[#This Row],[Due Amount]]*100000</f>
        <v>498600000</v>
      </c>
      <c r="Y282" s="8">
        <v>773</v>
      </c>
      <c r="Z282" s="9">
        <f>Table1[[#This Row],[Reserve Price]]*100000</f>
        <v>77300000</v>
      </c>
      <c r="AA282" s="53">
        <v>44985</v>
      </c>
      <c r="AB282" s="7" t="s">
        <v>1245</v>
      </c>
      <c r="AC282" s="11" t="s">
        <v>1244</v>
      </c>
      <c r="AD282" s="7">
        <v>4</v>
      </c>
      <c r="AE282" s="12">
        <v>44984</v>
      </c>
      <c r="AF282" s="7"/>
      <c r="AG282" s="3"/>
    </row>
    <row r="283" spans="1:33" ht="75">
      <c r="A283" s="7"/>
      <c r="B283" s="7"/>
      <c r="C283" s="7"/>
      <c r="D283" s="8">
        <v>282</v>
      </c>
      <c r="E283" s="40" t="s">
        <v>1279</v>
      </c>
      <c r="F283" s="24" t="s">
        <v>1270</v>
      </c>
      <c r="G283" s="40" t="s">
        <v>1382</v>
      </c>
      <c r="H283" s="30" t="s">
        <v>4956</v>
      </c>
      <c r="I283" s="8"/>
      <c r="J283" s="9" t="str">
        <f>Table1[[#This Row],[Branch]]&amp;IF(Table1[[#This Row],[Branch Code]]="",""," ("&amp;Table1[[#This Row],[Branch Code]]&amp;")")</f>
        <v>NA</v>
      </c>
      <c r="K283" s="62" t="s">
        <v>1187</v>
      </c>
      <c r="L283" s="55" t="s">
        <v>1188</v>
      </c>
      <c r="M283" s="63" t="s">
        <v>1189</v>
      </c>
      <c r="N283" s="5" t="s">
        <v>777</v>
      </c>
      <c r="O283" s="36" t="s">
        <v>1217</v>
      </c>
      <c r="P283" s="36" t="s">
        <v>2613</v>
      </c>
      <c r="Q283" s="70" t="s">
        <v>25</v>
      </c>
      <c r="R283" s="70" t="s">
        <v>45</v>
      </c>
      <c r="S283" s="70" t="s">
        <v>1761</v>
      </c>
      <c r="T283" s="4" t="s">
        <v>19</v>
      </c>
      <c r="U283" s="4" t="str">
        <f ca="1">IF(Table1[[#This Row],[Auction Date]]&gt;=TODAY(), "Available", "Not Available")</f>
        <v>Not Available</v>
      </c>
      <c r="V283" s="8">
        <v>0</v>
      </c>
      <c r="W283" s="8">
        <v>2451</v>
      </c>
      <c r="X283" s="9">
        <f>Table1[[#This Row],[Due Amount]]*100000</f>
        <v>245100000</v>
      </c>
      <c r="Y283" s="8">
        <v>58</v>
      </c>
      <c r="Z283" s="9">
        <f>Table1[[#This Row],[Reserve Price]]*100000</f>
        <v>5800000</v>
      </c>
      <c r="AA283" s="53">
        <v>44985</v>
      </c>
      <c r="AB283" s="7" t="s">
        <v>1245</v>
      </c>
      <c r="AC283" s="11" t="s">
        <v>1244</v>
      </c>
      <c r="AD283" s="7">
        <v>4</v>
      </c>
      <c r="AE283" s="12">
        <v>44984</v>
      </c>
      <c r="AF283" s="7"/>
      <c r="AG283" s="3"/>
    </row>
    <row r="284" spans="1:33" ht="45">
      <c r="A284" s="7"/>
      <c r="B284" s="7"/>
      <c r="C284" s="7"/>
      <c r="D284" s="8">
        <v>283</v>
      </c>
      <c r="E284" s="40" t="s">
        <v>1280</v>
      </c>
      <c r="F284" s="24" t="s">
        <v>1270</v>
      </c>
      <c r="G284" s="40" t="s">
        <v>1382</v>
      </c>
      <c r="H284" s="30" t="s">
        <v>4956</v>
      </c>
      <c r="I284" s="8"/>
      <c r="J284" s="9" t="str">
        <f>Table1[[#This Row],[Branch]]&amp;IF(Table1[[#This Row],[Branch Code]]="",""," ("&amp;Table1[[#This Row],[Branch Code]]&amp;")")</f>
        <v>NA</v>
      </c>
      <c r="K284" s="69" t="s">
        <v>2614</v>
      </c>
      <c r="L284" s="62" t="s">
        <v>1190</v>
      </c>
      <c r="M284" s="69" t="s">
        <v>2615</v>
      </c>
      <c r="N284" s="7" t="s">
        <v>3856</v>
      </c>
      <c r="O284" s="36" t="s">
        <v>1218</v>
      </c>
      <c r="P284" s="36" t="s">
        <v>1219</v>
      </c>
      <c r="Q284" s="70" t="s">
        <v>25</v>
      </c>
      <c r="R284" s="70" t="s">
        <v>45</v>
      </c>
      <c r="S284" s="70" t="s">
        <v>206</v>
      </c>
      <c r="T284" s="4" t="s">
        <v>19</v>
      </c>
      <c r="U284" s="4" t="str">
        <f ca="1">IF(Table1[[#This Row],[Auction Date]]&gt;=TODAY(), "Available", "Not Available")</f>
        <v>Not Available</v>
      </c>
      <c r="V284" s="8">
        <v>0</v>
      </c>
      <c r="W284" s="8">
        <v>24206</v>
      </c>
      <c r="X284" s="9">
        <f>Table1[[#This Row],[Due Amount]]*100000</f>
        <v>2420600000</v>
      </c>
      <c r="Y284" s="8">
        <v>1643</v>
      </c>
      <c r="Z284" s="9">
        <f>Table1[[#This Row],[Reserve Price]]*100000</f>
        <v>164300000</v>
      </c>
      <c r="AA284" s="53">
        <v>44985</v>
      </c>
      <c r="AB284" s="7" t="s">
        <v>1245</v>
      </c>
      <c r="AC284" s="11" t="s">
        <v>1244</v>
      </c>
      <c r="AD284" s="7">
        <v>4</v>
      </c>
      <c r="AE284" s="12">
        <v>44984</v>
      </c>
      <c r="AF284" s="7"/>
      <c r="AG284" s="3"/>
    </row>
    <row r="285" spans="1:33" ht="45">
      <c r="A285" s="7"/>
      <c r="B285" s="7"/>
      <c r="C285" s="7"/>
      <c r="D285" s="8">
        <v>284</v>
      </c>
      <c r="E285" s="40" t="s">
        <v>1281</v>
      </c>
      <c r="F285" s="24" t="s">
        <v>1270</v>
      </c>
      <c r="G285" s="40" t="s">
        <v>1382</v>
      </c>
      <c r="H285" s="30" t="s">
        <v>4956</v>
      </c>
      <c r="I285" s="8"/>
      <c r="J285" s="9" t="str">
        <f>Table1[[#This Row],[Branch]]&amp;IF(Table1[[#This Row],[Branch Code]]="",""," ("&amp;Table1[[#This Row],[Branch Code]]&amp;")")</f>
        <v>NA</v>
      </c>
      <c r="K285" s="69" t="s">
        <v>1191</v>
      </c>
      <c r="L285" s="62" t="s">
        <v>2616</v>
      </c>
      <c r="M285" s="69" t="s">
        <v>2617</v>
      </c>
      <c r="N285" s="7" t="s">
        <v>3855</v>
      </c>
      <c r="O285" s="70" t="s">
        <v>1191</v>
      </c>
      <c r="P285" s="36" t="s">
        <v>2618</v>
      </c>
      <c r="Q285" s="106" t="s">
        <v>42</v>
      </c>
      <c r="R285" s="107" t="s">
        <v>3234</v>
      </c>
      <c r="S285" s="70" t="s">
        <v>2542</v>
      </c>
      <c r="T285" s="4" t="s">
        <v>19</v>
      </c>
      <c r="U285" s="4" t="str">
        <f ca="1">IF(Table1[[#This Row],[Auction Date]]&gt;=TODAY(), "Available", "Not Available")</f>
        <v>Not Available</v>
      </c>
      <c r="V285" s="8">
        <v>0</v>
      </c>
      <c r="W285" s="8">
        <v>8812.2199999999993</v>
      </c>
      <c r="X285" s="9">
        <f>Table1[[#This Row],[Due Amount]]*100000</f>
        <v>881221999.99999988</v>
      </c>
      <c r="Y285" s="8">
        <v>871</v>
      </c>
      <c r="Z285" s="9">
        <f>Table1[[#This Row],[Reserve Price]]*100000</f>
        <v>87100000</v>
      </c>
      <c r="AA285" s="53">
        <v>44985</v>
      </c>
      <c r="AB285" s="7" t="s">
        <v>1245</v>
      </c>
      <c r="AC285" s="11" t="s">
        <v>1244</v>
      </c>
      <c r="AD285" s="7">
        <v>4</v>
      </c>
      <c r="AE285" s="12">
        <v>44984</v>
      </c>
      <c r="AF285" s="7"/>
      <c r="AG285" s="3"/>
    </row>
    <row r="286" spans="1:33" ht="45">
      <c r="A286" s="7"/>
      <c r="B286" s="7"/>
      <c r="C286" s="7"/>
      <c r="D286" s="8">
        <v>285</v>
      </c>
      <c r="E286" s="40" t="s">
        <v>1282</v>
      </c>
      <c r="F286" s="24" t="s">
        <v>1270</v>
      </c>
      <c r="G286" s="40" t="s">
        <v>1382</v>
      </c>
      <c r="H286" s="30" t="s">
        <v>4956</v>
      </c>
      <c r="I286" s="8"/>
      <c r="J286" s="9" t="str">
        <f>Table1[[#This Row],[Branch]]&amp;IF(Table1[[#This Row],[Branch Code]]="",""," ("&amp;Table1[[#This Row],[Branch Code]]&amp;")")</f>
        <v>NA</v>
      </c>
      <c r="K286" s="69" t="s">
        <v>2619</v>
      </c>
      <c r="L286" s="69" t="s">
        <v>2620</v>
      </c>
      <c r="M286" s="69" t="s">
        <v>2621</v>
      </c>
      <c r="N286" s="7" t="s">
        <v>3856</v>
      </c>
      <c r="O286" s="70" t="s">
        <v>2622</v>
      </c>
      <c r="P286" s="36" t="s">
        <v>2623</v>
      </c>
      <c r="Q286" s="106" t="s">
        <v>42</v>
      </c>
      <c r="R286" s="70" t="s">
        <v>1754</v>
      </c>
      <c r="S286" s="70" t="s">
        <v>1762</v>
      </c>
      <c r="T286" s="4" t="s">
        <v>13</v>
      </c>
      <c r="U286" s="4" t="str">
        <f ca="1">IF(Table1[[#This Row],[Auction Date]]&gt;=TODAY(), "Available", "Not Available")</f>
        <v>Not Available</v>
      </c>
      <c r="V286" s="8">
        <v>0</v>
      </c>
      <c r="W286" s="8">
        <v>7121.65</v>
      </c>
      <c r="X286" s="9">
        <f>Table1[[#This Row],[Due Amount]]*100000</f>
        <v>712165000</v>
      </c>
      <c r="Y286" s="8">
        <v>68</v>
      </c>
      <c r="Z286" s="9">
        <f>Table1[[#This Row],[Reserve Price]]*100000</f>
        <v>6800000</v>
      </c>
      <c r="AA286" s="53">
        <v>44999</v>
      </c>
      <c r="AB286" s="7" t="s">
        <v>1245</v>
      </c>
      <c r="AC286" s="11" t="s">
        <v>1244</v>
      </c>
      <c r="AD286" s="7">
        <v>4</v>
      </c>
      <c r="AE286" s="12">
        <v>44984</v>
      </c>
      <c r="AF286" s="7"/>
      <c r="AG286" s="3"/>
    </row>
    <row r="287" spans="1:33" ht="45">
      <c r="A287" s="7"/>
      <c r="B287" s="7"/>
      <c r="C287" s="7"/>
      <c r="D287" s="8">
        <v>286</v>
      </c>
      <c r="E287" s="40" t="s">
        <v>1283</v>
      </c>
      <c r="F287" s="24" t="s">
        <v>1270</v>
      </c>
      <c r="G287" s="40" t="s">
        <v>1382</v>
      </c>
      <c r="H287" s="30" t="s">
        <v>4956</v>
      </c>
      <c r="I287" s="8"/>
      <c r="J287" s="9" t="str">
        <f>Table1[[#This Row],[Branch]]&amp;IF(Table1[[#This Row],[Branch Code]]="",""," ("&amp;Table1[[#This Row],[Branch Code]]&amp;")")</f>
        <v>NA</v>
      </c>
      <c r="K287" s="62" t="s">
        <v>2624</v>
      </c>
      <c r="L287" s="62" t="s">
        <v>2625</v>
      </c>
      <c r="M287" s="57" t="s">
        <v>2626</v>
      </c>
      <c r="N287" s="7" t="s">
        <v>3855</v>
      </c>
      <c r="O287" s="36" t="s">
        <v>2627</v>
      </c>
      <c r="P287" s="36" t="s">
        <v>2628</v>
      </c>
      <c r="Q287" s="4" t="s">
        <v>1579</v>
      </c>
      <c r="R287" s="36" t="s">
        <v>1220</v>
      </c>
      <c r="S287" s="36" t="s">
        <v>2543</v>
      </c>
      <c r="T287" s="4" t="s">
        <v>19</v>
      </c>
      <c r="U287" s="4" t="str">
        <f ca="1">IF(Table1[[#This Row],[Auction Date]]&gt;=TODAY(), "Available", "Not Available")</f>
        <v>Not Available</v>
      </c>
      <c r="V287" s="8">
        <v>0</v>
      </c>
      <c r="W287" s="8">
        <v>4815.03</v>
      </c>
      <c r="X287" s="9">
        <f>Table1[[#This Row],[Due Amount]]*100000</f>
        <v>481503000</v>
      </c>
      <c r="Y287" s="8">
        <v>61</v>
      </c>
      <c r="Z287" s="9">
        <f>Table1[[#This Row],[Reserve Price]]*100000</f>
        <v>6100000</v>
      </c>
      <c r="AA287" s="53">
        <v>44999</v>
      </c>
      <c r="AB287" s="7" t="s">
        <v>1245</v>
      </c>
      <c r="AC287" s="11" t="s">
        <v>1244</v>
      </c>
      <c r="AD287" s="7">
        <v>4</v>
      </c>
      <c r="AE287" s="12">
        <v>44984</v>
      </c>
      <c r="AF287" s="7"/>
      <c r="AG287" s="3"/>
    </row>
    <row r="288" spans="1:33" ht="45">
      <c r="A288" s="7"/>
      <c r="B288" s="7"/>
      <c r="C288" s="7"/>
      <c r="D288" s="8">
        <v>287</v>
      </c>
      <c r="E288" s="40" t="s">
        <v>1284</v>
      </c>
      <c r="F288" s="24" t="s">
        <v>1270</v>
      </c>
      <c r="G288" s="40" t="s">
        <v>1382</v>
      </c>
      <c r="H288" s="30" t="s">
        <v>4956</v>
      </c>
      <c r="I288" s="8"/>
      <c r="J288" s="9" t="str">
        <f>Table1[[#This Row],[Branch]]&amp;IF(Table1[[#This Row],[Branch Code]]="",""," ("&amp;Table1[[#This Row],[Branch Code]]&amp;")")</f>
        <v>NA</v>
      </c>
      <c r="K288" s="62" t="s">
        <v>2629</v>
      </c>
      <c r="L288" s="62" t="s">
        <v>2630</v>
      </c>
      <c r="M288" s="63" t="s">
        <v>2631</v>
      </c>
      <c r="N288" s="48" t="s">
        <v>394</v>
      </c>
      <c r="O288" s="36" t="s">
        <v>2632</v>
      </c>
      <c r="P288" s="36" t="s">
        <v>396</v>
      </c>
      <c r="Q288" s="41" t="s">
        <v>42</v>
      </c>
      <c r="R288" s="36" t="s">
        <v>1234</v>
      </c>
      <c r="S288" s="15" t="s">
        <v>3821</v>
      </c>
      <c r="T288" s="4" t="s">
        <v>13</v>
      </c>
      <c r="U288" s="4" t="str">
        <f ca="1">IF(Table1[[#This Row],[Auction Date]]&gt;=TODAY(), "Available", "Not Available")</f>
        <v>Not Available</v>
      </c>
      <c r="V288" s="8">
        <v>0</v>
      </c>
      <c r="W288" s="8">
        <v>2494.9499999999998</v>
      </c>
      <c r="X288" s="9">
        <f>Table1[[#This Row],[Due Amount]]*100000</f>
        <v>249494999.99999997</v>
      </c>
      <c r="Y288" s="8">
        <v>31.399000000000001</v>
      </c>
      <c r="Z288" s="9">
        <f>Table1[[#This Row],[Reserve Price]]*100000</f>
        <v>3139900</v>
      </c>
      <c r="AA288" s="53">
        <v>44999</v>
      </c>
      <c r="AB288" s="7" t="s">
        <v>1245</v>
      </c>
      <c r="AC288" s="11" t="s">
        <v>1244</v>
      </c>
      <c r="AD288" s="7">
        <v>4</v>
      </c>
      <c r="AE288" s="12">
        <v>44984</v>
      </c>
      <c r="AF288" s="7"/>
      <c r="AG288" s="3"/>
    </row>
    <row r="289" spans="1:33" ht="45">
      <c r="A289" s="7"/>
      <c r="B289" s="7"/>
      <c r="C289" s="7"/>
      <c r="D289" s="8">
        <v>288</v>
      </c>
      <c r="E289" s="40" t="s">
        <v>1285</v>
      </c>
      <c r="F289" s="24" t="s">
        <v>1270</v>
      </c>
      <c r="G289" s="40" t="s">
        <v>1382</v>
      </c>
      <c r="H289" s="30" t="s">
        <v>4956</v>
      </c>
      <c r="I289" s="8"/>
      <c r="J289" s="9" t="str">
        <f>Table1[[#This Row],[Branch]]&amp;IF(Table1[[#This Row],[Branch Code]]="",""," ("&amp;Table1[[#This Row],[Branch Code]]&amp;")")</f>
        <v>NA</v>
      </c>
      <c r="K289" s="62" t="s">
        <v>1192</v>
      </c>
      <c r="L289" s="63" t="s">
        <v>2633</v>
      </c>
      <c r="M289" s="63" t="s">
        <v>2634</v>
      </c>
      <c r="N289" s="40" t="s">
        <v>394</v>
      </c>
      <c r="O289" s="40" t="s">
        <v>1192</v>
      </c>
      <c r="P289" s="36" t="s">
        <v>396</v>
      </c>
      <c r="Q289" s="4" t="s">
        <v>26</v>
      </c>
      <c r="R289" s="36" t="s">
        <v>612</v>
      </c>
      <c r="S289" s="36" t="s">
        <v>1763</v>
      </c>
      <c r="T289" s="4" t="s">
        <v>13</v>
      </c>
      <c r="U289" s="4" t="str">
        <f ca="1">IF(Table1[[#This Row],[Auction Date]]&gt;=TODAY(), "Available", "Not Available")</f>
        <v>Not Available</v>
      </c>
      <c r="V289" s="8">
        <v>0</v>
      </c>
      <c r="W289" s="8">
        <v>1667.94</v>
      </c>
      <c r="X289" s="9">
        <f>Table1[[#This Row],[Due Amount]]*100000</f>
        <v>166794000</v>
      </c>
      <c r="Y289" s="8">
        <v>36.921999999999997</v>
      </c>
      <c r="Z289" s="9">
        <f>Table1[[#This Row],[Reserve Price]]*100000</f>
        <v>3692199.9999999995</v>
      </c>
      <c r="AA289" s="53">
        <v>44999</v>
      </c>
      <c r="AB289" s="7" t="s">
        <v>1245</v>
      </c>
      <c r="AC289" s="11" t="s">
        <v>1244</v>
      </c>
      <c r="AD289" s="7">
        <v>4</v>
      </c>
      <c r="AE289" s="12">
        <v>44984</v>
      </c>
      <c r="AF289" s="7"/>
      <c r="AG289" s="3"/>
    </row>
    <row r="290" spans="1:33" ht="45">
      <c r="A290" s="7"/>
      <c r="B290" s="7"/>
      <c r="C290" s="7"/>
      <c r="D290" s="8">
        <v>289</v>
      </c>
      <c r="E290" s="40" t="s">
        <v>1286</v>
      </c>
      <c r="F290" s="24" t="s">
        <v>1270</v>
      </c>
      <c r="G290" s="40" t="s">
        <v>1382</v>
      </c>
      <c r="H290" s="30" t="s">
        <v>4956</v>
      </c>
      <c r="I290" s="8"/>
      <c r="J290" s="9" t="str">
        <f>Table1[[#This Row],[Branch]]&amp;IF(Table1[[#This Row],[Branch Code]]="",""," ("&amp;Table1[[#This Row],[Branch Code]]&amp;")")</f>
        <v>NA</v>
      </c>
      <c r="K290" s="62" t="s">
        <v>2635</v>
      </c>
      <c r="L290" s="63" t="s">
        <v>1193</v>
      </c>
      <c r="M290" s="57" t="s">
        <v>3860</v>
      </c>
      <c r="N290" s="39" t="s">
        <v>400</v>
      </c>
      <c r="O290" s="40" t="s">
        <v>2635</v>
      </c>
      <c r="P290" s="36" t="s">
        <v>396</v>
      </c>
      <c r="Q290" s="4" t="s">
        <v>26</v>
      </c>
      <c r="R290" s="36" t="s">
        <v>199</v>
      </c>
      <c r="S290" s="36" t="s">
        <v>227</v>
      </c>
      <c r="T290" s="4" t="s">
        <v>13</v>
      </c>
      <c r="U290" s="4" t="str">
        <f ca="1">IF(Table1[[#This Row],[Auction Date]]&gt;=TODAY(), "Available", "Not Available")</f>
        <v>Not Available</v>
      </c>
      <c r="V290" s="8">
        <v>0</v>
      </c>
      <c r="W290" s="8">
        <v>1308</v>
      </c>
      <c r="X290" s="9">
        <f>Table1[[#This Row],[Due Amount]]*100000</f>
        <v>130800000</v>
      </c>
      <c r="Y290" s="8">
        <v>106</v>
      </c>
      <c r="Z290" s="9">
        <f>Table1[[#This Row],[Reserve Price]]*100000</f>
        <v>10600000</v>
      </c>
      <c r="AA290" s="53">
        <v>44999</v>
      </c>
      <c r="AB290" s="7" t="s">
        <v>1245</v>
      </c>
      <c r="AC290" s="11" t="s">
        <v>1244</v>
      </c>
      <c r="AD290" s="7">
        <v>4</v>
      </c>
      <c r="AE290" s="12">
        <v>44984</v>
      </c>
      <c r="AF290" s="7"/>
      <c r="AG290" s="3"/>
    </row>
    <row r="291" spans="1:33" ht="45">
      <c r="A291" s="7"/>
      <c r="B291" s="7"/>
      <c r="C291" s="7"/>
      <c r="D291" s="8">
        <v>290</v>
      </c>
      <c r="E291" s="40" t="s">
        <v>1287</v>
      </c>
      <c r="F291" s="24" t="s">
        <v>1270</v>
      </c>
      <c r="G291" s="40" t="s">
        <v>1382</v>
      </c>
      <c r="H291" s="30" t="s">
        <v>4956</v>
      </c>
      <c r="I291" s="8"/>
      <c r="J291" s="9" t="str">
        <f>Table1[[#This Row],[Branch]]&amp;IF(Table1[[#This Row],[Branch Code]]="",""," ("&amp;Table1[[#This Row],[Branch Code]]&amp;")")</f>
        <v>NA</v>
      </c>
      <c r="K291" s="62" t="s">
        <v>2635</v>
      </c>
      <c r="L291" s="63" t="s">
        <v>2074</v>
      </c>
      <c r="M291" s="63" t="s">
        <v>1194</v>
      </c>
      <c r="N291" s="5" t="s">
        <v>1542</v>
      </c>
      <c r="O291" s="40" t="s">
        <v>2635</v>
      </c>
      <c r="P291" s="36" t="s">
        <v>396</v>
      </c>
      <c r="Q291" s="4" t="s">
        <v>26</v>
      </c>
      <c r="R291" s="36" t="s">
        <v>27</v>
      </c>
      <c r="S291" s="102" t="s">
        <v>208</v>
      </c>
      <c r="T291" s="4" t="s">
        <v>19</v>
      </c>
      <c r="U291" s="4" t="str">
        <f ca="1">IF(Table1[[#This Row],[Auction Date]]&gt;=TODAY(), "Available", "Not Available")</f>
        <v>Not Available</v>
      </c>
      <c r="V291" s="8">
        <v>0</v>
      </c>
      <c r="W291" s="8">
        <v>1308</v>
      </c>
      <c r="X291" s="9">
        <f>Table1[[#This Row],[Due Amount]]*100000</f>
        <v>130800000</v>
      </c>
      <c r="Y291" s="8">
        <v>130</v>
      </c>
      <c r="Z291" s="9">
        <f>Table1[[#This Row],[Reserve Price]]*100000</f>
        <v>13000000</v>
      </c>
      <c r="AA291" s="53">
        <v>44999</v>
      </c>
      <c r="AB291" s="7" t="s">
        <v>1245</v>
      </c>
      <c r="AC291" s="11" t="s">
        <v>1244</v>
      </c>
      <c r="AD291" s="7">
        <v>4</v>
      </c>
      <c r="AE291" s="12">
        <v>44984</v>
      </c>
      <c r="AF291" s="7"/>
      <c r="AG291" s="3"/>
    </row>
    <row r="292" spans="1:33" ht="45">
      <c r="A292" s="7"/>
      <c r="B292" s="7"/>
      <c r="C292" s="7"/>
      <c r="D292" s="8">
        <v>291</v>
      </c>
      <c r="E292" s="40" t="s">
        <v>1288</v>
      </c>
      <c r="F292" s="24" t="s">
        <v>1270</v>
      </c>
      <c r="G292" s="40" t="s">
        <v>1382</v>
      </c>
      <c r="H292" s="30" t="s">
        <v>4956</v>
      </c>
      <c r="I292" s="8"/>
      <c r="J292" s="9" t="str">
        <f>Table1[[#This Row],[Branch]]&amp;IF(Table1[[#This Row],[Branch Code]]="",""," ("&amp;Table1[[#This Row],[Branch Code]]&amp;")")</f>
        <v>NA</v>
      </c>
      <c r="K292" s="62" t="s">
        <v>2636</v>
      </c>
      <c r="L292" s="63" t="s">
        <v>2075</v>
      </c>
      <c r="M292" s="63" t="s">
        <v>2637</v>
      </c>
      <c r="N292" s="7" t="s">
        <v>3856</v>
      </c>
      <c r="O292" s="36" t="s">
        <v>1221</v>
      </c>
      <c r="P292" s="36" t="s">
        <v>1222</v>
      </c>
      <c r="Q292" s="4" t="s">
        <v>25</v>
      </c>
      <c r="R292" s="36" t="s">
        <v>28</v>
      </c>
      <c r="S292" s="36" t="s">
        <v>2544</v>
      </c>
      <c r="T292" s="4" t="s">
        <v>19</v>
      </c>
      <c r="U292" s="4" t="str">
        <f ca="1">IF(Table1[[#This Row],[Auction Date]]&gt;=TODAY(), "Available", "Not Available")</f>
        <v>Not Available</v>
      </c>
      <c r="V292" s="8">
        <v>0</v>
      </c>
      <c r="W292" s="8">
        <v>3652</v>
      </c>
      <c r="X292" s="9">
        <f>Table1[[#This Row],[Due Amount]]*100000</f>
        <v>365200000</v>
      </c>
      <c r="Y292" s="8">
        <v>535</v>
      </c>
      <c r="Z292" s="9">
        <f>Table1[[#This Row],[Reserve Price]]*100000</f>
        <v>53500000</v>
      </c>
      <c r="AA292" s="53">
        <v>44985</v>
      </c>
      <c r="AB292" s="7" t="s">
        <v>1245</v>
      </c>
      <c r="AC292" s="11" t="s">
        <v>1244</v>
      </c>
      <c r="AD292" s="7">
        <v>4</v>
      </c>
      <c r="AE292" s="12">
        <v>44984</v>
      </c>
      <c r="AF292" s="7"/>
      <c r="AG292" s="3"/>
    </row>
    <row r="293" spans="1:33" ht="45">
      <c r="A293" s="7"/>
      <c r="B293" s="7"/>
      <c r="C293" s="7"/>
      <c r="D293" s="8">
        <v>292</v>
      </c>
      <c r="E293" s="40" t="s">
        <v>1289</v>
      </c>
      <c r="F293" s="7" t="s">
        <v>1271</v>
      </c>
      <c r="G293" s="40" t="s">
        <v>1382</v>
      </c>
      <c r="H293" s="40" t="s">
        <v>1264</v>
      </c>
      <c r="I293" s="8" t="str">
        <f>IF(Table1[[#This Row],[Branch]]="","",VLOOKUP(Table1[[#This Row],[Branch]],branch!G:H,2,0))</f>
        <v>032300</v>
      </c>
      <c r="J293" s="9" t="str">
        <f>Table1[[#This Row],[Branch]]&amp;IF(Table1[[#This Row],[Branch Code]]="",""," ("&amp;Table1[[#This Row],[Branch Code]]&amp;")")</f>
        <v>Modinagar (032300)</v>
      </c>
      <c r="K293" s="62" t="s">
        <v>2638</v>
      </c>
      <c r="L293" s="62" t="s">
        <v>2076</v>
      </c>
      <c r="M293" s="63" t="s">
        <v>1696</v>
      </c>
      <c r="N293" s="5" t="s">
        <v>3851</v>
      </c>
      <c r="O293" s="40" t="s">
        <v>2638</v>
      </c>
      <c r="P293" s="36" t="s">
        <v>1223</v>
      </c>
      <c r="Q293" s="4" t="s">
        <v>25</v>
      </c>
      <c r="R293" s="36" t="s">
        <v>28</v>
      </c>
      <c r="S293" s="36" t="s">
        <v>2544</v>
      </c>
      <c r="T293" s="4" t="s">
        <v>19</v>
      </c>
      <c r="U293" s="4" t="str">
        <f ca="1">IF(Table1[[#This Row],[Auction Date]]&gt;=TODAY(), "Available", "Not Available")</f>
        <v>Not Available</v>
      </c>
      <c r="V293" s="8">
        <v>0</v>
      </c>
      <c r="W293" s="8">
        <v>2722.84</v>
      </c>
      <c r="X293" s="9">
        <f>Table1[[#This Row],[Due Amount]]*100000</f>
        <v>272284000</v>
      </c>
      <c r="Y293" s="8">
        <v>148</v>
      </c>
      <c r="Z293" s="9">
        <f>Table1[[#This Row],[Reserve Price]]*100000</f>
        <v>14800000</v>
      </c>
      <c r="AA293" s="18">
        <v>44994</v>
      </c>
      <c r="AB293" s="7" t="s">
        <v>1246</v>
      </c>
      <c r="AC293" s="11" t="s">
        <v>1247</v>
      </c>
      <c r="AD293" s="7">
        <v>44</v>
      </c>
      <c r="AE293" s="12">
        <v>44985</v>
      </c>
      <c r="AF293" s="7"/>
      <c r="AG293" s="3"/>
    </row>
    <row r="294" spans="1:33" ht="60">
      <c r="A294" s="7"/>
      <c r="B294" s="7"/>
      <c r="C294" s="7"/>
      <c r="D294" s="8">
        <v>293</v>
      </c>
      <c r="E294" s="40" t="s">
        <v>1290</v>
      </c>
      <c r="F294" s="7" t="s">
        <v>1271</v>
      </c>
      <c r="G294" s="40" t="s">
        <v>1382</v>
      </c>
      <c r="H294" s="40" t="s">
        <v>1039</v>
      </c>
      <c r="I294" s="8">
        <f>IF(Table1[[#This Row],[Branch]]="","",VLOOKUP(Table1[[#This Row],[Branch]],branch!G:H,2,0))</f>
        <v>144300</v>
      </c>
      <c r="J294" s="9" t="str">
        <f>Table1[[#This Row],[Branch]]&amp;IF(Table1[[#This Row],[Branch Code]]="",""," ("&amp;Table1[[#This Row],[Branch Code]]&amp;")")</f>
        <v>Chander Nagar (144300)</v>
      </c>
      <c r="K294" s="62" t="s">
        <v>1195</v>
      </c>
      <c r="L294" s="56" t="s">
        <v>2639</v>
      </c>
      <c r="M294" s="57" t="s">
        <v>1196</v>
      </c>
      <c r="N294" s="7" t="s">
        <v>3856</v>
      </c>
      <c r="O294" s="15" t="s">
        <v>1224</v>
      </c>
      <c r="P294" s="36" t="s">
        <v>396</v>
      </c>
      <c r="Q294" s="4" t="s">
        <v>26</v>
      </c>
      <c r="R294" s="15" t="s">
        <v>27</v>
      </c>
      <c r="S294" s="15" t="s">
        <v>775</v>
      </c>
      <c r="T294" s="4" t="s">
        <v>13</v>
      </c>
      <c r="U294" s="4" t="str">
        <f ca="1">IF(Table1[[#This Row],[Auction Date]]&gt;=TODAY(), "Available", "Not Available")</f>
        <v>Not Available</v>
      </c>
      <c r="V294" s="8">
        <v>0</v>
      </c>
      <c r="W294" s="8">
        <v>446.37</v>
      </c>
      <c r="X294" s="9">
        <f>Table1[[#This Row],[Due Amount]]*100000</f>
        <v>44637000</v>
      </c>
      <c r="Y294" s="8">
        <v>39.33</v>
      </c>
      <c r="Z294" s="9">
        <f>Table1[[#This Row],[Reserve Price]]*100000</f>
        <v>3933000</v>
      </c>
      <c r="AA294" s="18">
        <v>44994</v>
      </c>
      <c r="AB294" s="7" t="s">
        <v>1246</v>
      </c>
      <c r="AC294" s="11" t="s">
        <v>1247</v>
      </c>
      <c r="AD294" s="7">
        <v>44</v>
      </c>
      <c r="AE294" s="12">
        <v>44985</v>
      </c>
      <c r="AF294" s="7"/>
      <c r="AG294" s="3"/>
    </row>
    <row r="295" spans="1:33" ht="30">
      <c r="A295" s="7"/>
      <c r="B295" s="7"/>
      <c r="C295" s="7"/>
      <c r="D295" s="8">
        <v>294</v>
      </c>
      <c r="E295" s="40" t="s">
        <v>1291</v>
      </c>
      <c r="F295" s="7" t="s">
        <v>1271</v>
      </c>
      <c r="G295" s="40" t="s">
        <v>1382</v>
      </c>
      <c r="H295" s="40" t="s">
        <v>1039</v>
      </c>
      <c r="I295" s="8">
        <f>IF(Table1[[#This Row],[Branch]]="","",VLOOKUP(Table1[[#This Row],[Branch]],branch!G:H,2,0))</f>
        <v>144300</v>
      </c>
      <c r="J295" s="9" t="str">
        <f>Table1[[#This Row],[Branch]]&amp;IF(Table1[[#This Row],[Branch Code]]="",""," ("&amp;Table1[[#This Row],[Branch Code]]&amp;")")</f>
        <v>Chander Nagar (144300)</v>
      </c>
      <c r="K295" s="62" t="s">
        <v>1195</v>
      </c>
      <c r="L295" s="56" t="s">
        <v>3984</v>
      </c>
      <c r="M295" s="57" t="s">
        <v>3863</v>
      </c>
      <c r="N295" s="5" t="s">
        <v>400</v>
      </c>
      <c r="O295" s="15" t="s">
        <v>1225</v>
      </c>
      <c r="P295" s="36" t="s">
        <v>396</v>
      </c>
      <c r="Q295" s="4" t="s">
        <v>26</v>
      </c>
      <c r="R295" s="15" t="s">
        <v>27</v>
      </c>
      <c r="S295" s="15" t="s">
        <v>1038</v>
      </c>
      <c r="T295" s="4" t="s">
        <v>13</v>
      </c>
      <c r="U295" s="4" t="str">
        <f ca="1">IF(Table1[[#This Row],[Auction Date]]&gt;=TODAY(), "Available", "Not Available")</f>
        <v>Not Available</v>
      </c>
      <c r="V295" s="8">
        <v>0</v>
      </c>
      <c r="W295" s="8">
        <v>446.37</v>
      </c>
      <c r="X295" s="9">
        <f>Table1[[#This Row],[Due Amount]]*100000</f>
        <v>44637000</v>
      </c>
      <c r="Y295" s="8">
        <v>69.77</v>
      </c>
      <c r="Z295" s="9">
        <f>Table1[[#This Row],[Reserve Price]]*100000</f>
        <v>6977000</v>
      </c>
      <c r="AA295" s="18">
        <v>44994</v>
      </c>
      <c r="AB295" s="7" t="s">
        <v>1246</v>
      </c>
      <c r="AC295" s="11" t="s">
        <v>1248</v>
      </c>
      <c r="AD295" s="7">
        <v>44</v>
      </c>
      <c r="AE295" s="12">
        <v>44985</v>
      </c>
      <c r="AF295" s="7"/>
      <c r="AG295" s="3"/>
    </row>
    <row r="296" spans="1:33" ht="45">
      <c r="A296" s="7"/>
      <c r="B296" s="7"/>
      <c r="C296" s="7"/>
      <c r="D296" s="8">
        <v>295</v>
      </c>
      <c r="E296" s="40" t="s">
        <v>1292</v>
      </c>
      <c r="F296" s="7" t="s">
        <v>1271</v>
      </c>
      <c r="G296" s="40" t="s">
        <v>1382</v>
      </c>
      <c r="H296" s="40" t="s">
        <v>204</v>
      </c>
      <c r="I296" s="8" t="str">
        <f>IF(Table1[[#This Row],[Branch]]="","",VLOOKUP(Table1[[#This Row],[Branch]],branch!G:H,2,0))</f>
        <v>034100</v>
      </c>
      <c r="J296" s="9" t="str">
        <f>Table1[[#This Row],[Branch]]&amp;IF(Table1[[#This Row],[Branch Code]]="",""," ("&amp;Table1[[#This Row],[Branch Code]]&amp;")")</f>
        <v>Mohan Nagar (034100)</v>
      </c>
      <c r="K296" s="62" t="s">
        <v>2640</v>
      </c>
      <c r="L296" s="62" t="s">
        <v>2641</v>
      </c>
      <c r="M296" s="57" t="s">
        <v>1197</v>
      </c>
      <c r="N296" s="5" t="s">
        <v>1542</v>
      </c>
      <c r="O296" s="15" t="s">
        <v>2642</v>
      </c>
      <c r="P296" s="15" t="s">
        <v>1226</v>
      </c>
      <c r="Q296" s="4" t="s">
        <v>26</v>
      </c>
      <c r="R296" s="4" t="s">
        <v>199</v>
      </c>
      <c r="S296" s="15" t="s">
        <v>3800</v>
      </c>
      <c r="T296" s="4" t="s">
        <v>13</v>
      </c>
      <c r="U296" s="4" t="str">
        <f ca="1">IF(Table1[[#This Row],[Auction Date]]&gt;=TODAY(), "Available", "Not Available")</f>
        <v>Not Available</v>
      </c>
      <c r="V296" s="8">
        <v>0</v>
      </c>
      <c r="W296" s="8">
        <v>159.57</v>
      </c>
      <c r="X296" s="9">
        <f>Table1[[#This Row],[Due Amount]]*100000</f>
        <v>15957000</v>
      </c>
      <c r="Y296" s="8">
        <v>24.98</v>
      </c>
      <c r="Z296" s="9">
        <f>Table1[[#This Row],[Reserve Price]]*100000</f>
        <v>2498000</v>
      </c>
      <c r="AA296" s="18">
        <v>44994</v>
      </c>
      <c r="AB296" s="7" t="s">
        <v>1246</v>
      </c>
      <c r="AC296" s="11" t="s">
        <v>1249</v>
      </c>
      <c r="AD296" s="7">
        <v>44</v>
      </c>
      <c r="AE296" s="12">
        <v>44985</v>
      </c>
      <c r="AF296" s="7"/>
      <c r="AG296" s="3"/>
    </row>
    <row r="297" spans="1:33" ht="45">
      <c r="A297" s="7"/>
      <c r="B297" s="7"/>
      <c r="C297" s="7"/>
      <c r="D297" s="8">
        <v>296</v>
      </c>
      <c r="E297" s="40" t="s">
        <v>1293</v>
      </c>
      <c r="F297" s="7" t="s">
        <v>1271</v>
      </c>
      <c r="G297" s="40" t="s">
        <v>1382</v>
      </c>
      <c r="H297" s="40" t="s">
        <v>204</v>
      </c>
      <c r="I297" s="8" t="str">
        <f>IF(Table1[[#This Row],[Branch]]="","",VLOOKUP(Table1[[#This Row],[Branch]],branch!G:H,2,0))</f>
        <v>034100</v>
      </c>
      <c r="J297" s="9" t="str">
        <f>Table1[[#This Row],[Branch]]&amp;IF(Table1[[#This Row],[Branch Code]]="",""," ("&amp;Table1[[#This Row],[Branch Code]]&amp;")")</f>
        <v>Mohan Nagar (034100)</v>
      </c>
      <c r="K297" s="62" t="s">
        <v>2640</v>
      </c>
      <c r="L297" s="56" t="s">
        <v>1198</v>
      </c>
      <c r="M297" s="57" t="s">
        <v>1199</v>
      </c>
      <c r="N297" s="5" t="s">
        <v>1542</v>
      </c>
      <c r="O297" s="15" t="s">
        <v>2642</v>
      </c>
      <c r="P297" s="15" t="s">
        <v>1227</v>
      </c>
      <c r="Q297" s="4" t="s">
        <v>26</v>
      </c>
      <c r="R297" s="102" t="s">
        <v>199</v>
      </c>
      <c r="S297" s="15" t="s">
        <v>3799</v>
      </c>
      <c r="T297" s="4" t="s">
        <v>13</v>
      </c>
      <c r="U297" s="4" t="str">
        <f ca="1">IF(Table1[[#This Row],[Auction Date]]&gt;=TODAY(), "Available", "Not Available")</f>
        <v>Not Available</v>
      </c>
      <c r="V297" s="8">
        <v>0</v>
      </c>
      <c r="W297" s="8">
        <v>159.57</v>
      </c>
      <c r="X297" s="9">
        <f>Table1[[#This Row],[Due Amount]]*100000</f>
        <v>15957000</v>
      </c>
      <c r="Y297" s="8">
        <v>12.69</v>
      </c>
      <c r="Z297" s="9">
        <f>Table1[[#This Row],[Reserve Price]]*100000</f>
        <v>1269000</v>
      </c>
      <c r="AA297" s="18">
        <v>44994</v>
      </c>
      <c r="AB297" s="7" t="s">
        <v>1246</v>
      </c>
      <c r="AC297" s="11" t="s">
        <v>1250</v>
      </c>
      <c r="AD297" s="7">
        <v>44</v>
      </c>
      <c r="AE297" s="12">
        <v>44985</v>
      </c>
      <c r="AF297" s="7"/>
      <c r="AG297" s="3"/>
    </row>
    <row r="298" spans="1:33" ht="30">
      <c r="A298" s="7"/>
      <c r="B298" s="7"/>
      <c r="C298" s="7"/>
      <c r="D298" s="8">
        <v>297</v>
      </c>
      <c r="E298" s="40" t="s">
        <v>1294</v>
      </c>
      <c r="F298" s="7" t="s">
        <v>1271</v>
      </c>
      <c r="G298" s="40" t="s">
        <v>1382</v>
      </c>
      <c r="H298" s="40" t="s">
        <v>204</v>
      </c>
      <c r="I298" s="8" t="str">
        <f>IF(Table1[[#This Row],[Branch]]="","",VLOOKUP(Table1[[#This Row],[Branch]],branch!G:H,2,0))</f>
        <v>034100</v>
      </c>
      <c r="J298" s="9" t="str">
        <f>Table1[[#This Row],[Branch]]&amp;IF(Table1[[#This Row],[Branch Code]]="",""," ("&amp;Table1[[#This Row],[Branch Code]]&amp;")")</f>
        <v>Mohan Nagar (034100)</v>
      </c>
      <c r="K298" s="62" t="s">
        <v>2640</v>
      </c>
      <c r="L298" s="62" t="s">
        <v>2643</v>
      </c>
      <c r="M298" s="57" t="s">
        <v>1200</v>
      </c>
      <c r="N298" s="5" t="s">
        <v>1542</v>
      </c>
      <c r="O298" s="15" t="s">
        <v>2642</v>
      </c>
      <c r="P298" s="15" t="s">
        <v>1226</v>
      </c>
      <c r="Q298" s="4" t="s">
        <v>26</v>
      </c>
      <c r="R298" s="4" t="s">
        <v>199</v>
      </c>
      <c r="S298" s="15" t="s">
        <v>3800</v>
      </c>
      <c r="T298" s="4" t="s">
        <v>13</v>
      </c>
      <c r="U298" s="4" t="str">
        <f ca="1">IF(Table1[[#This Row],[Auction Date]]&gt;=TODAY(), "Available", "Not Available")</f>
        <v>Not Available</v>
      </c>
      <c r="V298" s="8">
        <v>0</v>
      </c>
      <c r="W298" s="8">
        <v>159.57</v>
      </c>
      <c r="X298" s="9">
        <f>Table1[[#This Row],[Due Amount]]*100000</f>
        <v>15957000</v>
      </c>
      <c r="Y298" s="8">
        <v>29.24</v>
      </c>
      <c r="Z298" s="9">
        <f>Table1[[#This Row],[Reserve Price]]*100000</f>
        <v>2924000</v>
      </c>
      <c r="AA298" s="18">
        <v>44994</v>
      </c>
      <c r="AB298" s="7" t="s">
        <v>1246</v>
      </c>
      <c r="AC298" s="11" t="s">
        <v>1251</v>
      </c>
      <c r="AD298" s="7">
        <v>44</v>
      </c>
      <c r="AE298" s="12">
        <v>44985</v>
      </c>
      <c r="AF298" s="7"/>
      <c r="AG298" s="3"/>
    </row>
    <row r="299" spans="1:33" ht="45">
      <c r="A299" s="7"/>
      <c r="B299" s="7"/>
      <c r="C299" s="7"/>
      <c r="D299" s="8">
        <v>298</v>
      </c>
      <c r="E299" s="40" t="s">
        <v>1295</v>
      </c>
      <c r="F299" s="7" t="s">
        <v>1271</v>
      </c>
      <c r="G299" s="40" t="s">
        <v>1382</v>
      </c>
      <c r="H299" s="40" t="s">
        <v>204</v>
      </c>
      <c r="I299" s="8" t="str">
        <f>IF(Table1[[#This Row],[Branch]]="","",VLOOKUP(Table1[[#This Row],[Branch]],branch!G:H,2,0))</f>
        <v>034100</v>
      </c>
      <c r="J299" s="9" t="str">
        <f>Table1[[#This Row],[Branch]]&amp;IF(Table1[[#This Row],[Branch Code]]="",""," ("&amp;Table1[[#This Row],[Branch Code]]&amp;")")</f>
        <v>Mohan Nagar (034100)</v>
      </c>
      <c r="K299" s="62" t="s">
        <v>2640</v>
      </c>
      <c r="L299" s="56" t="s">
        <v>2077</v>
      </c>
      <c r="M299" s="57" t="s">
        <v>2644</v>
      </c>
      <c r="N299" s="5" t="s">
        <v>1542</v>
      </c>
      <c r="O299" s="15" t="s">
        <v>2645</v>
      </c>
      <c r="P299" s="15" t="s">
        <v>1228</v>
      </c>
      <c r="Q299" s="4" t="s">
        <v>26</v>
      </c>
      <c r="R299" s="15" t="s">
        <v>27</v>
      </c>
      <c r="S299" s="102" t="s">
        <v>208</v>
      </c>
      <c r="T299" s="4" t="s">
        <v>13</v>
      </c>
      <c r="U299" s="4" t="str">
        <f ca="1">IF(Table1[[#This Row],[Auction Date]]&gt;=TODAY(), "Available", "Not Available")</f>
        <v>Not Available</v>
      </c>
      <c r="V299" s="8">
        <v>0</v>
      </c>
      <c r="W299" s="8">
        <v>159.57</v>
      </c>
      <c r="X299" s="9">
        <f>Table1[[#This Row],[Due Amount]]*100000</f>
        <v>15957000</v>
      </c>
      <c r="Y299" s="8">
        <v>46.11</v>
      </c>
      <c r="Z299" s="9">
        <f>Table1[[#This Row],[Reserve Price]]*100000</f>
        <v>4611000</v>
      </c>
      <c r="AA299" s="18">
        <v>44994</v>
      </c>
      <c r="AB299" s="7" t="s">
        <v>1246</v>
      </c>
      <c r="AC299" s="11" t="s">
        <v>1252</v>
      </c>
      <c r="AD299" s="7">
        <v>44</v>
      </c>
      <c r="AE299" s="12">
        <v>44985</v>
      </c>
      <c r="AF299" s="7"/>
      <c r="AG299" s="3"/>
    </row>
    <row r="300" spans="1:33" ht="30">
      <c r="A300" s="7"/>
      <c r="B300" s="7"/>
      <c r="C300" s="7"/>
      <c r="D300" s="8">
        <v>299</v>
      </c>
      <c r="E300" s="40" t="s">
        <v>1296</v>
      </c>
      <c r="F300" s="7" t="s">
        <v>1271</v>
      </c>
      <c r="G300" s="40" t="s">
        <v>1382</v>
      </c>
      <c r="H300" s="40" t="s">
        <v>204</v>
      </c>
      <c r="I300" s="8" t="str">
        <f>IF(Table1[[#This Row],[Branch]]="","",VLOOKUP(Table1[[#This Row],[Branch]],branch!G:H,2,0))</f>
        <v>034100</v>
      </c>
      <c r="J300" s="9" t="str">
        <f>Table1[[#This Row],[Branch]]&amp;IF(Table1[[#This Row],[Branch Code]]="",""," ("&amp;Table1[[#This Row],[Branch Code]]&amp;")")</f>
        <v>Mohan Nagar (034100)</v>
      </c>
      <c r="K300" s="62" t="s">
        <v>2640</v>
      </c>
      <c r="L300" s="62" t="s">
        <v>1201</v>
      </c>
      <c r="M300" s="57" t="s">
        <v>1202</v>
      </c>
      <c r="N300" s="5" t="s">
        <v>1542</v>
      </c>
      <c r="O300" s="15" t="s">
        <v>2646</v>
      </c>
      <c r="P300" s="15" t="s">
        <v>1229</v>
      </c>
      <c r="Q300" s="4" t="s">
        <v>26</v>
      </c>
      <c r="R300" s="4" t="s">
        <v>199</v>
      </c>
      <c r="S300" s="15" t="s">
        <v>3801</v>
      </c>
      <c r="T300" s="4" t="s">
        <v>13</v>
      </c>
      <c r="U300" s="4" t="str">
        <f ca="1">IF(Table1[[#This Row],[Auction Date]]&gt;=TODAY(), "Available", "Not Available")</f>
        <v>Not Available</v>
      </c>
      <c r="V300" s="8">
        <v>0</v>
      </c>
      <c r="W300" s="8">
        <v>159.57</v>
      </c>
      <c r="X300" s="9">
        <f>Table1[[#This Row],[Due Amount]]*100000</f>
        <v>15957000</v>
      </c>
      <c r="Y300" s="8">
        <v>12.78</v>
      </c>
      <c r="Z300" s="9">
        <f>Table1[[#This Row],[Reserve Price]]*100000</f>
        <v>1278000</v>
      </c>
      <c r="AA300" s="18">
        <v>44994</v>
      </c>
      <c r="AB300" s="7" t="s">
        <v>1246</v>
      </c>
      <c r="AC300" s="11" t="s">
        <v>1253</v>
      </c>
      <c r="AD300" s="7">
        <v>44</v>
      </c>
      <c r="AE300" s="12">
        <v>44985</v>
      </c>
      <c r="AF300" s="7"/>
      <c r="AG300" s="3"/>
    </row>
    <row r="301" spans="1:33" ht="75">
      <c r="A301" s="7"/>
      <c r="B301" s="7"/>
      <c r="C301" s="7"/>
      <c r="D301" s="8">
        <v>300</v>
      </c>
      <c r="E301" s="40" t="s">
        <v>1297</v>
      </c>
      <c r="F301" s="7" t="s">
        <v>1271</v>
      </c>
      <c r="G301" s="40" t="s">
        <v>1382</v>
      </c>
      <c r="H301" s="40" t="s">
        <v>1039</v>
      </c>
      <c r="I301" s="8">
        <f>IF(Table1[[#This Row],[Branch]]="","",VLOOKUP(Table1[[#This Row],[Branch]],branch!G:H,2,0))</f>
        <v>144300</v>
      </c>
      <c r="J301" s="9" t="str">
        <f>Table1[[#This Row],[Branch]]&amp;IF(Table1[[#This Row],[Branch Code]]="",""," ("&amp;Table1[[#This Row],[Branch Code]]&amp;")")</f>
        <v>Chander Nagar (144300)</v>
      </c>
      <c r="K301" s="62" t="s">
        <v>1203</v>
      </c>
      <c r="L301" s="56" t="s">
        <v>2078</v>
      </c>
      <c r="M301" s="57" t="s">
        <v>1204</v>
      </c>
      <c r="N301" s="5" t="s">
        <v>1542</v>
      </c>
      <c r="O301" s="15" t="s">
        <v>1230</v>
      </c>
      <c r="P301" s="15" t="s">
        <v>1231</v>
      </c>
      <c r="Q301" s="4" t="s">
        <v>25</v>
      </c>
      <c r="R301" s="15" t="s">
        <v>45</v>
      </c>
      <c r="S301" s="15" t="s">
        <v>2545</v>
      </c>
      <c r="T301" s="4" t="s">
        <v>19</v>
      </c>
      <c r="U301" s="4" t="str">
        <f ca="1">IF(Table1[[#This Row],[Auction Date]]&gt;=TODAY(), "Available", "Not Available")</f>
        <v>Not Available</v>
      </c>
      <c r="V301" s="8">
        <v>0</v>
      </c>
      <c r="W301" s="8">
        <v>286.91000000000003</v>
      </c>
      <c r="X301" s="9">
        <f>Table1[[#This Row],[Due Amount]]*100000</f>
        <v>28691000.000000004</v>
      </c>
      <c r="Y301" s="8">
        <v>48.97</v>
      </c>
      <c r="Z301" s="9">
        <f>Table1[[#This Row],[Reserve Price]]*100000</f>
        <v>4897000</v>
      </c>
      <c r="AA301" s="18">
        <v>44994</v>
      </c>
      <c r="AB301" s="7" t="s">
        <v>1246</v>
      </c>
      <c r="AC301" s="11" t="s">
        <v>1254</v>
      </c>
      <c r="AD301" s="7">
        <v>44</v>
      </c>
      <c r="AE301" s="12">
        <v>44985</v>
      </c>
      <c r="AF301" s="7"/>
      <c r="AG301" s="3"/>
    </row>
    <row r="302" spans="1:33" ht="90">
      <c r="A302" s="7"/>
      <c r="B302" s="7"/>
      <c r="C302" s="7"/>
      <c r="D302" s="8">
        <v>301</v>
      </c>
      <c r="E302" s="40" t="s">
        <v>1298</v>
      </c>
      <c r="F302" s="7" t="s">
        <v>1271</v>
      </c>
      <c r="G302" s="40" t="s">
        <v>1382</v>
      </c>
      <c r="H302" s="40" t="s">
        <v>1369</v>
      </c>
      <c r="I302" s="8" t="str">
        <f>IF(Table1[[#This Row],[Branch]]="","",VLOOKUP(Table1[[#This Row],[Branch]],branch!G:H,2,0))</f>
        <v>084410</v>
      </c>
      <c r="J302" s="9" t="str">
        <f>Table1[[#This Row],[Branch]]&amp;IF(Table1[[#This Row],[Branch Code]]="",""," ("&amp;Table1[[#This Row],[Branch Code]]&amp;")")</f>
        <v>Vasundhara Enclave, Delhi (084410)</v>
      </c>
      <c r="K302" s="62" t="s">
        <v>2647</v>
      </c>
      <c r="L302" s="56" t="s">
        <v>2648</v>
      </c>
      <c r="M302" s="57" t="s">
        <v>2649</v>
      </c>
      <c r="N302" s="5" t="s">
        <v>1542</v>
      </c>
      <c r="O302" s="15" t="s">
        <v>2650</v>
      </c>
      <c r="P302" s="15" t="s">
        <v>2651</v>
      </c>
      <c r="Q302" s="4" t="s">
        <v>26</v>
      </c>
      <c r="R302" s="15" t="s">
        <v>27</v>
      </c>
      <c r="S302" s="102" t="s">
        <v>208</v>
      </c>
      <c r="T302" s="4" t="s">
        <v>13</v>
      </c>
      <c r="U302" s="4" t="str">
        <f ca="1">IF(Table1[[#This Row],[Auction Date]]&gt;=TODAY(), "Available", "Not Available")</f>
        <v>Not Available</v>
      </c>
      <c r="V302" s="8">
        <v>0</v>
      </c>
      <c r="W302" s="8">
        <v>111.15</v>
      </c>
      <c r="X302" s="9">
        <f>Table1[[#This Row],[Due Amount]]*100000</f>
        <v>11115000</v>
      </c>
      <c r="Y302" s="8">
        <v>132.36000000000001</v>
      </c>
      <c r="Z302" s="9">
        <f>Table1[[#This Row],[Reserve Price]]*100000</f>
        <v>13236000.000000002</v>
      </c>
      <c r="AA302" s="18">
        <v>44994</v>
      </c>
      <c r="AB302" s="7" t="s">
        <v>1246</v>
      </c>
      <c r="AC302" s="11" t="s">
        <v>1255</v>
      </c>
      <c r="AD302" s="7">
        <v>44</v>
      </c>
      <c r="AE302" s="12">
        <v>44985</v>
      </c>
      <c r="AF302" s="7"/>
      <c r="AG302" s="3"/>
    </row>
    <row r="303" spans="1:33" ht="60">
      <c r="A303" s="7"/>
      <c r="B303" s="7"/>
      <c r="C303" s="7"/>
      <c r="D303" s="8">
        <v>302</v>
      </c>
      <c r="E303" s="40" t="s">
        <v>1299</v>
      </c>
      <c r="F303" s="7" t="s">
        <v>1271</v>
      </c>
      <c r="G303" s="40" t="s">
        <v>1382</v>
      </c>
      <c r="H303" s="40" t="s">
        <v>1265</v>
      </c>
      <c r="I303" s="8" t="str">
        <f>IF(Table1[[#This Row],[Branch]]="","",VLOOKUP(Table1[[#This Row],[Branch]],branch!G:H,2,0))</f>
        <v>007610</v>
      </c>
      <c r="J303" s="9" t="str">
        <f>Table1[[#This Row],[Branch]]&amp;IF(Table1[[#This Row],[Branch Code]]="",""," ("&amp;Table1[[#This Row],[Branch Code]]&amp;")")</f>
        <v>Razapur (007610)</v>
      </c>
      <c r="K303" s="62" t="s">
        <v>1205</v>
      </c>
      <c r="L303" s="56" t="s">
        <v>2652</v>
      </c>
      <c r="M303" s="57" t="s">
        <v>1206</v>
      </c>
      <c r="N303" s="7" t="s">
        <v>3855</v>
      </c>
      <c r="O303" s="40" t="s">
        <v>1205</v>
      </c>
      <c r="P303" s="15" t="s">
        <v>1232</v>
      </c>
      <c r="Q303" s="4" t="s">
        <v>26</v>
      </c>
      <c r="R303" s="15" t="s">
        <v>27</v>
      </c>
      <c r="S303" s="15" t="s">
        <v>204</v>
      </c>
      <c r="T303" s="4" t="s">
        <v>19</v>
      </c>
      <c r="U303" s="4" t="str">
        <f ca="1">IF(Table1[[#This Row],[Auction Date]]&gt;=TODAY(), "Available", "Not Available")</f>
        <v>Not Available</v>
      </c>
      <c r="V303" s="8">
        <v>0</v>
      </c>
      <c r="W303" s="8">
        <v>6007.98</v>
      </c>
      <c r="X303" s="9">
        <f>Table1[[#This Row],[Due Amount]]*100000</f>
        <v>600798000</v>
      </c>
      <c r="Y303" s="8">
        <v>306</v>
      </c>
      <c r="Z303" s="9">
        <f>Table1[[#This Row],[Reserve Price]]*100000</f>
        <v>30600000</v>
      </c>
      <c r="AA303" s="18">
        <v>44994</v>
      </c>
      <c r="AB303" s="7" t="s">
        <v>1246</v>
      </c>
      <c r="AC303" s="11" t="s">
        <v>1256</v>
      </c>
      <c r="AD303" s="7">
        <v>44</v>
      </c>
      <c r="AE303" s="12">
        <v>44985</v>
      </c>
      <c r="AF303" s="7"/>
      <c r="AG303" s="3"/>
    </row>
    <row r="304" spans="1:33" ht="45">
      <c r="A304" s="7"/>
      <c r="B304" s="7"/>
      <c r="C304" s="7"/>
      <c r="D304" s="8">
        <v>303</v>
      </c>
      <c r="E304" s="40" t="s">
        <v>1300</v>
      </c>
      <c r="F304" s="7" t="s">
        <v>1271</v>
      </c>
      <c r="G304" s="7" t="s">
        <v>1382</v>
      </c>
      <c r="H304" s="40" t="s">
        <v>1330</v>
      </c>
      <c r="I304" s="8">
        <f>IF(Table1[[#This Row],[Branch]]="","",VLOOKUP(Table1[[#This Row],[Branch]],branch!G:H,2,0))</f>
        <v>370900</v>
      </c>
      <c r="J304" s="9" t="str">
        <f>Table1[[#This Row],[Branch]]&amp;IF(Table1[[#This Row],[Branch Code]]="",""," ("&amp;Table1[[#This Row],[Branch Code]]&amp;")")</f>
        <v>Sahibabad (370900)</v>
      </c>
      <c r="K304" s="62" t="s">
        <v>2653</v>
      </c>
      <c r="L304" s="56" t="s">
        <v>2079</v>
      </c>
      <c r="M304" s="57" t="s">
        <v>1697</v>
      </c>
      <c r="N304" s="5" t="s">
        <v>1542</v>
      </c>
      <c r="O304" s="40" t="s">
        <v>2653</v>
      </c>
      <c r="P304" s="15" t="s">
        <v>1233</v>
      </c>
      <c r="Q304" s="4" t="s">
        <v>1579</v>
      </c>
      <c r="R304" s="15" t="s">
        <v>1755</v>
      </c>
      <c r="S304" s="15" t="s">
        <v>1764</v>
      </c>
      <c r="T304" s="4" t="s">
        <v>13</v>
      </c>
      <c r="U304" s="4" t="str">
        <f ca="1">IF(Table1[[#This Row],[Auction Date]]&gt;=TODAY(), "Available", "Not Available")</f>
        <v>Not Available</v>
      </c>
      <c r="V304" s="8">
        <v>0</v>
      </c>
      <c r="W304" s="8">
        <v>395.08</v>
      </c>
      <c r="X304" s="9">
        <f>Table1[[#This Row],[Due Amount]]*100000</f>
        <v>39508000</v>
      </c>
      <c r="Y304" s="8">
        <v>55.25</v>
      </c>
      <c r="Z304" s="9">
        <f>Table1[[#This Row],[Reserve Price]]*100000</f>
        <v>5525000</v>
      </c>
      <c r="AA304" s="18">
        <v>44994</v>
      </c>
      <c r="AB304" s="7" t="s">
        <v>1246</v>
      </c>
      <c r="AC304" s="11" t="s">
        <v>1257</v>
      </c>
      <c r="AD304" s="7">
        <v>44</v>
      </c>
      <c r="AE304" s="12">
        <v>44985</v>
      </c>
      <c r="AF304" s="7"/>
      <c r="AG304" s="3"/>
    </row>
    <row r="305" spans="1:33" ht="45">
      <c r="A305" s="7"/>
      <c r="B305" s="7"/>
      <c r="C305" s="7"/>
      <c r="D305" s="8">
        <v>304</v>
      </c>
      <c r="E305" s="40" t="s">
        <v>1301</v>
      </c>
      <c r="F305" s="7" t="s">
        <v>1270</v>
      </c>
      <c r="G305" s="40" t="s">
        <v>1382</v>
      </c>
      <c r="H305" s="30" t="s">
        <v>4956</v>
      </c>
      <c r="I305" s="8"/>
      <c r="J305" s="9" t="str">
        <f>Table1[[#This Row],[Branch]]&amp;IF(Table1[[#This Row],[Branch Code]]="",""," ("&amp;Table1[[#This Row],[Branch Code]]&amp;")")</f>
        <v>NA</v>
      </c>
      <c r="K305" s="62" t="s">
        <v>2629</v>
      </c>
      <c r="L305" s="56" t="s">
        <v>2080</v>
      </c>
      <c r="M305" s="63" t="s">
        <v>2654</v>
      </c>
      <c r="N305" s="7" t="s">
        <v>3855</v>
      </c>
      <c r="O305" s="36" t="s">
        <v>2655</v>
      </c>
      <c r="P305" s="36" t="s">
        <v>396</v>
      </c>
      <c r="Q305" s="41" t="s">
        <v>42</v>
      </c>
      <c r="R305" s="36" t="s">
        <v>1234</v>
      </c>
      <c r="S305" s="15" t="s">
        <v>3821</v>
      </c>
      <c r="T305" s="4" t="s">
        <v>13</v>
      </c>
      <c r="U305" s="4" t="str">
        <f ca="1">IF(Table1[[#This Row],[Auction Date]]&gt;=TODAY(), "Available", "Not Available")</f>
        <v>Not Available</v>
      </c>
      <c r="V305" s="8">
        <v>0</v>
      </c>
      <c r="W305" s="49">
        <v>2494.9586599999998</v>
      </c>
      <c r="X305" s="9">
        <f>Table1[[#This Row],[Due Amount]]*100000</f>
        <v>249495865.99999997</v>
      </c>
      <c r="Y305" s="8">
        <v>392.1</v>
      </c>
      <c r="Z305" s="9">
        <f>Table1[[#This Row],[Reserve Price]]*100000</f>
        <v>39210000</v>
      </c>
      <c r="AA305" s="18">
        <v>44999</v>
      </c>
      <c r="AB305" s="7" t="s">
        <v>1258</v>
      </c>
      <c r="AC305" s="11" t="s">
        <v>1244</v>
      </c>
      <c r="AD305" s="7">
        <v>62</v>
      </c>
      <c r="AE305" s="12">
        <v>44985</v>
      </c>
      <c r="AF305" s="7"/>
      <c r="AG305" s="3"/>
    </row>
    <row r="306" spans="1:33" s="10" customFormat="1" ht="60">
      <c r="A306" s="7"/>
      <c r="B306" s="7"/>
      <c r="C306" s="7"/>
      <c r="D306" s="8">
        <v>305</v>
      </c>
      <c r="E306" s="40" t="s">
        <v>1302</v>
      </c>
      <c r="F306" s="7" t="s">
        <v>1270</v>
      </c>
      <c r="G306" s="40" t="s">
        <v>1382</v>
      </c>
      <c r="H306" s="30" t="s">
        <v>4956</v>
      </c>
      <c r="I306" s="8"/>
      <c r="J306" s="9" t="str">
        <f>Table1[[#This Row],[Branch]]&amp;IF(Table1[[#This Row],[Branch Code]]="",""," ("&amp;Table1[[#This Row],[Branch Code]]&amp;")")</f>
        <v>NA</v>
      </c>
      <c r="K306" s="62" t="s">
        <v>2629</v>
      </c>
      <c r="L306" s="56" t="s">
        <v>2081</v>
      </c>
      <c r="M306" s="63" t="s">
        <v>2656</v>
      </c>
      <c r="N306" s="7" t="s">
        <v>3856</v>
      </c>
      <c r="O306" s="40" t="s">
        <v>2655</v>
      </c>
      <c r="P306" s="40" t="s">
        <v>2268</v>
      </c>
      <c r="Q306" s="41" t="s">
        <v>42</v>
      </c>
      <c r="R306" s="36" t="s">
        <v>1234</v>
      </c>
      <c r="S306" s="15" t="s">
        <v>3821</v>
      </c>
      <c r="T306" s="41" t="s">
        <v>13</v>
      </c>
      <c r="U306" s="4" t="str">
        <f ca="1">IF(Table1[[#This Row],[Auction Date]]&gt;=TODAY(), "Available", "Not Available")</f>
        <v>Not Available</v>
      </c>
      <c r="V306" s="8">
        <v>0</v>
      </c>
      <c r="W306" s="49">
        <v>2494.9586599999998</v>
      </c>
      <c r="X306" s="9">
        <f>Table1[[#This Row],[Due Amount]]*100000</f>
        <v>249495865.99999997</v>
      </c>
      <c r="Y306" s="8">
        <v>229.35</v>
      </c>
      <c r="Z306" s="9">
        <f>Table1[[#This Row],[Reserve Price]]*100000</f>
        <v>22935000</v>
      </c>
      <c r="AA306" s="18">
        <v>44999</v>
      </c>
      <c r="AB306" s="7" t="s">
        <v>1258</v>
      </c>
      <c r="AC306" s="11" t="s">
        <v>1244</v>
      </c>
      <c r="AD306" s="7">
        <v>62</v>
      </c>
      <c r="AE306" s="12">
        <v>44985</v>
      </c>
      <c r="AF306" s="7"/>
    </row>
    <row r="307" spans="1:33" ht="30">
      <c r="A307" s="7"/>
      <c r="B307" s="7"/>
      <c r="C307" s="7"/>
      <c r="D307" s="8">
        <v>306</v>
      </c>
      <c r="E307" s="40" t="s">
        <v>1303</v>
      </c>
      <c r="F307" s="7" t="s">
        <v>1270</v>
      </c>
      <c r="G307" s="40" t="s">
        <v>1382</v>
      </c>
      <c r="H307" s="30" t="s">
        <v>4956</v>
      </c>
      <c r="I307" s="8"/>
      <c r="J307" s="9" t="str">
        <f>Table1[[#This Row],[Branch]]&amp;IF(Table1[[#This Row],[Branch Code]]="",""," ("&amp;Table1[[#This Row],[Branch Code]]&amp;")")</f>
        <v>NA</v>
      </c>
      <c r="K307" s="62" t="s">
        <v>2629</v>
      </c>
      <c r="L307" s="56" t="s">
        <v>2082</v>
      </c>
      <c r="M307" s="63" t="s">
        <v>1698</v>
      </c>
      <c r="N307" s="40" t="s">
        <v>400</v>
      </c>
      <c r="O307" s="40" t="s">
        <v>2632</v>
      </c>
      <c r="P307" s="40" t="s">
        <v>396</v>
      </c>
      <c r="Q307" s="41" t="s">
        <v>42</v>
      </c>
      <c r="R307" s="36" t="s">
        <v>1234</v>
      </c>
      <c r="S307" s="15" t="s">
        <v>3821</v>
      </c>
      <c r="T307" s="41" t="s">
        <v>13</v>
      </c>
      <c r="U307" s="4" t="str">
        <f ca="1">IF(Table1[[#This Row],[Auction Date]]&gt;=TODAY(), "Available", "Not Available")</f>
        <v>Not Available</v>
      </c>
      <c r="V307" s="8">
        <v>0</v>
      </c>
      <c r="W307" s="49">
        <v>2494.9586599999998</v>
      </c>
      <c r="X307" s="9">
        <f>Table1[[#This Row],[Due Amount]]*100000</f>
        <v>249495865.99999997</v>
      </c>
      <c r="Y307" s="8">
        <v>205</v>
      </c>
      <c r="Z307" s="9">
        <f>Table1[[#This Row],[Reserve Price]]*100000</f>
        <v>20500000</v>
      </c>
      <c r="AA307" s="18">
        <v>44999</v>
      </c>
      <c r="AB307" s="7" t="s">
        <v>1258</v>
      </c>
      <c r="AC307" s="11" t="s">
        <v>1244</v>
      </c>
      <c r="AD307" s="7">
        <v>62</v>
      </c>
      <c r="AE307" s="12">
        <v>44985</v>
      </c>
      <c r="AF307" s="7"/>
      <c r="AG307" s="3"/>
    </row>
    <row r="308" spans="1:33" ht="30">
      <c r="A308" s="7"/>
      <c r="B308" s="7"/>
      <c r="C308" s="7"/>
      <c r="D308" s="8">
        <v>307</v>
      </c>
      <c r="E308" s="40" t="s">
        <v>1304</v>
      </c>
      <c r="F308" s="7" t="s">
        <v>1270</v>
      </c>
      <c r="G308" s="40" t="s">
        <v>1382</v>
      </c>
      <c r="H308" s="30" t="s">
        <v>4956</v>
      </c>
      <c r="I308" s="8"/>
      <c r="J308" s="9" t="str">
        <f>Table1[[#This Row],[Branch]]&amp;IF(Table1[[#This Row],[Branch Code]]="",""," ("&amp;Table1[[#This Row],[Branch Code]]&amp;")")</f>
        <v>NA</v>
      </c>
      <c r="K308" s="62" t="s">
        <v>2629</v>
      </c>
      <c r="L308" s="56" t="s">
        <v>2657</v>
      </c>
      <c r="M308" s="57" t="s">
        <v>3812</v>
      </c>
      <c r="N308" s="40" t="s">
        <v>400</v>
      </c>
      <c r="O308" s="40" t="s">
        <v>2632</v>
      </c>
      <c r="P308" s="40" t="s">
        <v>396</v>
      </c>
      <c r="Q308" s="41" t="s">
        <v>42</v>
      </c>
      <c r="R308" s="36" t="s">
        <v>1234</v>
      </c>
      <c r="S308" s="4" t="s">
        <v>126</v>
      </c>
      <c r="T308" s="41" t="s">
        <v>13</v>
      </c>
      <c r="U308" s="4" t="str">
        <f ca="1">IF(Table1[[#This Row],[Auction Date]]&gt;=TODAY(), "Available", "Not Available")</f>
        <v>Not Available</v>
      </c>
      <c r="V308" s="8">
        <v>0</v>
      </c>
      <c r="W308" s="49">
        <v>2494.9586599999998</v>
      </c>
      <c r="X308" s="9">
        <f>Table1[[#This Row],[Due Amount]]*100000</f>
        <v>249495865.99999997</v>
      </c>
      <c r="Y308" s="8">
        <v>280</v>
      </c>
      <c r="Z308" s="9">
        <f>Table1[[#This Row],[Reserve Price]]*100000</f>
        <v>28000000</v>
      </c>
      <c r="AA308" s="18">
        <v>44999</v>
      </c>
      <c r="AB308" s="7" t="s">
        <v>1258</v>
      </c>
      <c r="AC308" s="11" t="s">
        <v>1244</v>
      </c>
      <c r="AD308" s="7">
        <v>62</v>
      </c>
      <c r="AE308" s="12">
        <v>44985</v>
      </c>
      <c r="AF308" s="7"/>
      <c r="AG308" s="3"/>
    </row>
    <row r="309" spans="1:33" ht="30">
      <c r="A309" s="7"/>
      <c r="B309" s="7"/>
      <c r="C309" s="7"/>
      <c r="D309" s="8">
        <v>308</v>
      </c>
      <c r="E309" s="40" t="s">
        <v>1305</v>
      </c>
      <c r="F309" s="7" t="s">
        <v>1270</v>
      </c>
      <c r="G309" s="40" t="s">
        <v>1382</v>
      </c>
      <c r="H309" s="30" t="s">
        <v>4956</v>
      </c>
      <c r="I309" s="8"/>
      <c r="J309" s="9" t="str">
        <f>Table1[[#This Row],[Branch]]&amp;IF(Table1[[#This Row],[Branch Code]]="",""," ("&amp;Table1[[#This Row],[Branch Code]]&amp;")")</f>
        <v>NA</v>
      </c>
      <c r="K309" s="62" t="s">
        <v>1616</v>
      </c>
      <c r="L309" s="56" t="s">
        <v>2658</v>
      </c>
      <c r="M309" s="63" t="s">
        <v>1699</v>
      </c>
      <c r="N309" s="7" t="s">
        <v>3855</v>
      </c>
      <c r="O309" s="40" t="s">
        <v>1616</v>
      </c>
      <c r="P309" s="40" t="s">
        <v>396</v>
      </c>
      <c r="Q309" s="40" t="s">
        <v>26</v>
      </c>
      <c r="R309" s="36" t="s">
        <v>612</v>
      </c>
      <c r="S309" s="36" t="s">
        <v>1763</v>
      </c>
      <c r="T309" s="41" t="s">
        <v>13</v>
      </c>
      <c r="U309" s="4" t="str">
        <f ca="1">IF(Table1[[#This Row],[Auction Date]]&gt;=TODAY(), "Available", "Not Available")</f>
        <v>Not Available</v>
      </c>
      <c r="V309" s="8">
        <v>0</v>
      </c>
      <c r="W309" s="50">
        <v>1667.9452200000001</v>
      </c>
      <c r="X309" s="9">
        <f>Table1[[#This Row],[Due Amount]]*100000</f>
        <v>166794522</v>
      </c>
      <c r="Y309" s="8">
        <v>123</v>
      </c>
      <c r="Z309" s="9">
        <f>Table1[[#This Row],[Reserve Price]]*100000</f>
        <v>12300000</v>
      </c>
      <c r="AA309" s="18">
        <v>44999</v>
      </c>
      <c r="AB309" s="7" t="s">
        <v>1258</v>
      </c>
      <c r="AC309" s="11" t="s">
        <v>1244</v>
      </c>
      <c r="AD309" s="7">
        <v>62</v>
      </c>
      <c r="AE309" s="12">
        <v>44985</v>
      </c>
      <c r="AF309" s="7"/>
      <c r="AG309" s="3"/>
    </row>
    <row r="310" spans="1:33" ht="45">
      <c r="A310" s="7"/>
      <c r="B310" s="7"/>
      <c r="C310" s="7"/>
      <c r="D310" s="8">
        <v>309</v>
      </c>
      <c r="E310" s="40" t="s">
        <v>1306</v>
      </c>
      <c r="F310" s="7" t="s">
        <v>1270</v>
      </c>
      <c r="G310" s="40" t="s">
        <v>1382</v>
      </c>
      <c r="H310" s="30" t="s">
        <v>4956</v>
      </c>
      <c r="I310" s="8"/>
      <c r="J310" s="9" t="str">
        <f>Table1[[#This Row],[Branch]]&amp;IF(Table1[[#This Row],[Branch Code]]="",""," ("&amp;Table1[[#This Row],[Branch Code]]&amp;")")</f>
        <v>NA</v>
      </c>
      <c r="K310" s="62" t="s">
        <v>1207</v>
      </c>
      <c r="L310" s="56" t="s">
        <v>2083</v>
      </c>
      <c r="M310" s="63" t="s">
        <v>1700</v>
      </c>
      <c r="N310" s="7" t="s">
        <v>3855</v>
      </c>
      <c r="O310" s="40" t="s">
        <v>1207</v>
      </c>
      <c r="P310" s="40" t="s">
        <v>396</v>
      </c>
      <c r="Q310" s="40" t="s">
        <v>26</v>
      </c>
      <c r="R310" s="36" t="s">
        <v>612</v>
      </c>
      <c r="S310" s="36" t="s">
        <v>1763</v>
      </c>
      <c r="T310" s="41" t="s">
        <v>13</v>
      </c>
      <c r="U310" s="4" t="str">
        <f ca="1">IF(Table1[[#This Row],[Auction Date]]&gt;=TODAY(), "Available", "Not Available")</f>
        <v>Not Available</v>
      </c>
      <c r="V310" s="8">
        <v>0</v>
      </c>
      <c r="W310" s="50">
        <v>1667.9452200000001</v>
      </c>
      <c r="X310" s="9">
        <f>Table1[[#This Row],[Due Amount]]*100000</f>
        <v>166794522</v>
      </c>
      <c r="Y310" s="52">
        <v>204</v>
      </c>
      <c r="Z310" s="9">
        <f>Table1[[#This Row],[Reserve Price]]*100000</f>
        <v>20400000</v>
      </c>
      <c r="AA310" s="18">
        <v>44999</v>
      </c>
      <c r="AB310" s="7" t="s">
        <v>1258</v>
      </c>
      <c r="AC310" s="11" t="s">
        <v>1244</v>
      </c>
      <c r="AD310" s="7">
        <v>62</v>
      </c>
      <c r="AE310" s="12">
        <v>44985</v>
      </c>
      <c r="AF310" s="7"/>
      <c r="AG310" s="3"/>
    </row>
    <row r="311" spans="1:33" ht="30">
      <c r="A311" s="7"/>
      <c r="B311" s="7"/>
      <c r="C311" s="7"/>
      <c r="D311" s="8">
        <v>310</v>
      </c>
      <c r="E311" s="40" t="s">
        <v>1307</v>
      </c>
      <c r="F311" s="7" t="s">
        <v>1270</v>
      </c>
      <c r="G311" s="40" t="s">
        <v>1382</v>
      </c>
      <c r="H311" s="30" t="s">
        <v>4956</v>
      </c>
      <c r="I311" s="8"/>
      <c r="J311" s="9" t="str">
        <f>Table1[[#This Row],[Branch]]&amp;IF(Table1[[#This Row],[Branch Code]]="",""," ("&amp;Table1[[#This Row],[Branch Code]]&amp;")")</f>
        <v>NA</v>
      </c>
      <c r="K311" s="56" t="s">
        <v>2659</v>
      </c>
      <c r="L311" s="56" t="s">
        <v>2084</v>
      </c>
      <c r="M311" s="63" t="s">
        <v>1701</v>
      </c>
      <c r="N311" s="7" t="s">
        <v>3855</v>
      </c>
      <c r="O311" s="37" t="s">
        <v>2659</v>
      </c>
      <c r="P311" s="40" t="s">
        <v>396</v>
      </c>
      <c r="Q311" s="22" t="s">
        <v>26</v>
      </c>
      <c r="R311" s="36" t="s">
        <v>612</v>
      </c>
      <c r="S311" s="36" t="s">
        <v>1763</v>
      </c>
      <c r="T311" s="41" t="s">
        <v>13</v>
      </c>
      <c r="U311" s="4" t="str">
        <f ca="1">IF(Table1[[#This Row],[Auction Date]]&gt;=TODAY(), "Available", "Not Available")</f>
        <v>Not Available</v>
      </c>
      <c r="V311" s="8">
        <v>0</v>
      </c>
      <c r="W311" s="50">
        <v>1667.9452200000001</v>
      </c>
      <c r="X311" s="9">
        <f>Table1[[#This Row],[Due Amount]]*100000</f>
        <v>166794522</v>
      </c>
      <c r="Y311" s="8">
        <v>159</v>
      </c>
      <c r="Z311" s="9">
        <f>Table1[[#This Row],[Reserve Price]]*100000</f>
        <v>15900000</v>
      </c>
      <c r="AA311" s="18">
        <v>44999</v>
      </c>
      <c r="AB311" s="7" t="s">
        <v>1258</v>
      </c>
      <c r="AC311" s="11" t="s">
        <v>1244</v>
      </c>
      <c r="AD311" s="7">
        <v>62</v>
      </c>
      <c r="AE311" s="12">
        <v>44985</v>
      </c>
      <c r="AF311" s="7"/>
      <c r="AG311" s="3"/>
    </row>
    <row r="312" spans="1:33" ht="60">
      <c r="A312" s="7"/>
      <c r="B312" s="7"/>
      <c r="C312" s="7"/>
      <c r="D312" s="8">
        <v>311</v>
      </c>
      <c r="E312" s="40" t="s">
        <v>1308</v>
      </c>
      <c r="F312" s="40" t="s">
        <v>2475</v>
      </c>
      <c r="G312" s="40" t="s">
        <v>1382</v>
      </c>
      <c r="H312" s="40" t="s">
        <v>1261</v>
      </c>
      <c r="I312" s="8">
        <f>IF(Table1[[#This Row],[Branch]]="","",VLOOKUP(Table1[[#This Row],[Branch]],branch!G:H,2,0))</f>
        <v>454200</v>
      </c>
      <c r="J312" s="9" t="str">
        <f>Table1[[#This Row],[Branch]]&amp;IF(Table1[[#This Row],[Branch Code]]="",""," ("&amp;Table1[[#This Row],[Branch Code]]&amp;")")</f>
        <v>High Value, Gurugram (454200)</v>
      </c>
      <c r="K312" s="62" t="s">
        <v>1617</v>
      </c>
      <c r="L312" s="56" t="s">
        <v>2660</v>
      </c>
      <c r="M312" s="62" t="s">
        <v>2661</v>
      </c>
      <c r="N312" s="40" t="s">
        <v>400</v>
      </c>
      <c r="O312" s="37" t="s">
        <v>2662</v>
      </c>
      <c r="P312" s="37" t="s">
        <v>2269</v>
      </c>
      <c r="Q312" s="41" t="s">
        <v>42</v>
      </c>
      <c r="R312" s="4" t="s">
        <v>49</v>
      </c>
      <c r="S312" s="36" t="s">
        <v>2022</v>
      </c>
      <c r="T312" s="41" t="s">
        <v>13</v>
      </c>
      <c r="U312" s="4" t="str">
        <f ca="1">IF(Table1[[#This Row],[Auction Date]]&gt;=TODAY(), "Available", "Not Available")</f>
        <v>Not Available</v>
      </c>
      <c r="V312" s="8">
        <v>0</v>
      </c>
      <c r="W312" s="51">
        <v>469.02474999999998</v>
      </c>
      <c r="X312" s="9">
        <f>Table1[[#This Row],[Due Amount]]*100000</f>
        <v>46902475</v>
      </c>
      <c r="Y312" s="41">
        <v>429.25</v>
      </c>
      <c r="Z312" s="9">
        <f>Table1[[#This Row],[Reserve Price]]*100000</f>
        <v>42925000</v>
      </c>
      <c r="AA312" s="18">
        <v>45009</v>
      </c>
      <c r="AB312" s="54" t="s">
        <v>2928</v>
      </c>
      <c r="AC312" s="11" t="s">
        <v>1259</v>
      </c>
      <c r="AD312" s="21">
        <v>63</v>
      </c>
      <c r="AE312" s="12">
        <v>44985</v>
      </c>
      <c r="AF312" s="21"/>
      <c r="AG312" s="3"/>
    </row>
    <row r="313" spans="1:33" ht="45">
      <c r="A313" s="7"/>
      <c r="B313" s="7"/>
      <c r="C313" s="7"/>
      <c r="D313" s="8">
        <v>312</v>
      </c>
      <c r="E313" s="40" t="s">
        <v>1309</v>
      </c>
      <c r="F313" s="40" t="s">
        <v>2475</v>
      </c>
      <c r="G313" s="40" t="s">
        <v>1382</v>
      </c>
      <c r="H313" s="40" t="s">
        <v>1260</v>
      </c>
      <c r="I313" s="8">
        <f>IF(Table1[[#This Row],[Branch]]="","",VLOOKUP(Table1[[#This Row],[Branch]],branch!G:H,2,0))</f>
        <v>314500</v>
      </c>
      <c r="J313" s="9" t="str">
        <f>Table1[[#This Row],[Branch]]&amp;IF(Table1[[#This Row],[Branch Code]]="",""," ("&amp;Table1[[#This Row],[Branch Code]]&amp;")")</f>
        <v>Sukhrati, Gurugram (314500)</v>
      </c>
      <c r="K313" s="62" t="s">
        <v>1618</v>
      </c>
      <c r="L313" s="56" t="s">
        <v>2085</v>
      </c>
      <c r="M313" s="63" t="s">
        <v>1702</v>
      </c>
      <c r="N313" s="40" t="s">
        <v>400</v>
      </c>
      <c r="O313" s="37" t="s">
        <v>2663</v>
      </c>
      <c r="P313" s="37" t="s">
        <v>1235</v>
      </c>
      <c r="Q313" s="41" t="s">
        <v>42</v>
      </c>
      <c r="R313" s="4" t="s">
        <v>49</v>
      </c>
      <c r="S313" s="15" t="s">
        <v>1236</v>
      </c>
      <c r="T313" s="41" t="s">
        <v>13</v>
      </c>
      <c r="U313" s="4" t="str">
        <f ca="1">IF(Table1[[#This Row],[Auction Date]]&gt;=TODAY(), "Available", "Not Available")</f>
        <v>Not Available</v>
      </c>
      <c r="V313" s="8">
        <v>0</v>
      </c>
      <c r="W313" s="51">
        <v>20.418710000000001</v>
      </c>
      <c r="X313" s="9">
        <f>Table1[[#This Row],[Due Amount]]*100000</f>
        <v>2041871</v>
      </c>
      <c r="Y313" s="41">
        <v>124.81</v>
      </c>
      <c r="Z313" s="9">
        <f>Table1[[#This Row],[Reserve Price]]*100000</f>
        <v>12481000</v>
      </c>
      <c r="AA313" s="18">
        <v>45009</v>
      </c>
      <c r="AB313" s="54" t="s">
        <v>2928</v>
      </c>
      <c r="AC313" s="11" t="s">
        <v>1259</v>
      </c>
      <c r="AD313" s="21">
        <v>63</v>
      </c>
      <c r="AE313" s="12">
        <v>44985</v>
      </c>
      <c r="AF313" s="21"/>
      <c r="AG313" s="3"/>
    </row>
    <row r="314" spans="1:33" ht="30">
      <c r="A314" s="7"/>
      <c r="B314" s="7"/>
      <c r="C314" s="7"/>
      <c r="D314" s="8">
        <v>313</v>
      </c>
      <c r="E314" s="40" t="s">
        <v>1310</v>
      </c>
      <c r="F314" s="40" t="s">
        <v>2475</v>
      </c>
      <c r="G314" s="40" t="s">
        <v>1382</v>
      </c>
      <c r="H314" s="40" t="s">
        <v>1261</v>
      </c>
      <c r="I314" s="8">
        <f>IF(Table1[[#This Row],[Branch]]="","",VLOOKUP(Table1[[#This Row],[Branch]],branch!G:H,2,0))</f>
        <v>454200</v>
      </c>
      <c r="J314" s="9" t="str">
        <f>Table1[[#This Row],[Branch]]&amp;IF(Table1[[#This Row],[Branch Code]]="",""," ("&amp;Table1[[#This Row],[Branch Code]]&amp;")")</f>
        <v>High Value, Gurugram (454200)</v>
      </c>
      <c r="K314" s="62" t="s">
        <v>2664</v>
      </c>
      <c r="L314" s="56" t="s">
        <v>1208</v>
      </c>
      <c r="M314" s="63" t="s">
        <v>2665</v>
      </c>
      <c r="N314" s="40" t="s">
        <v>400</v>
      </c>
      <c r="O314" s="37" t="s">
        <v>1237</v>
      </c>
      <c r="P314" s="37" t="s">
        <v>1238</v>
      </c>
      <c r="Q314" s="41" t="s">
        <v>42</v>
      </c>
      <c r="R314" s="4" t="s">
        <v>49</v>
      </c>
      <c r="S314" s="36" t="s">
        <v>1239</v>
      </c>
      <c r="T314" s="41" t="s">
        <v>13</v>
      </c>
      <c r="U314" s="4" t="str">
        <f ca="1">IF(Table1[[#This Row],[Auction Date]]&gt;=TODAY(), "Available", "Not Available")</f>
        <v>Not Available</v>
      </c>
      <c r="V314" s="8">
        <v>0</v>
      </c>
      <c r="W314" s="51">
        <v>20.322040000000001</v>
      </c>
      <c r="X314" s="9">
        <f>Table1[[#This Row],[Due Amount]]*100000</f>
        <v>2032204.0000000002</v>
      </c>
      <c r="Y314" s="41">
        <v>24.1</v>
      </c>
      <c r="Z314" s="9">
        <f>Table1[[#This Row],[Reserve Price]]*100000</f>
        <v>2410000</v>
      </c>
      <c r="AA314" s="18">
        <v>45009</v>
      </c>
      <c r="AB314" s="54" t="s">
        <v>2928</v>
      </c>
      <c r="AC314" s="11" t="s">
        <v>1259</v>
      </c>
      <c r="AD314" s="21">
        <v>63</v>
      </c>
      <c r="AE314" s="12">
        <v>44985</v>
      </c>
      <c r="AF314" s="21"/>
      <c r="AG314" s="3"/>
    </row>
    <row r="315" spans="1:33" ht="30">
      <c r="A315" s="7"/>
      <c r="B315" s="7"/>
      <c r="C315" s="7"/>
      <c r="D315" s="8">
        <v>314</v>
      </c>
      <c r="E315" s="40" t="s">
        <v>1311</v>
      </c>
      <c r="F315" s="40" t="s">
        <v>2475</v>
      </c>
      <c r="G315" s="40" t="s">
        <v>1382</v>
      </c>
      <c r="H315" s="40" t="s">
        <v>1262</v>
      </c>
      <c r="I315" s="8">
        <f>IF(Table1[[#This Row],[Branch]]="","",VLOOKUP(Table1[[#This Row],[Branch]],branch!G:H,2,0))</f>
        <v>75510</v>
      </c>
      <c r="J315" s="9" t="str">
        <f>Table1[[#This Row],[Branch]]&amp;IF(Table1[[#This Row],[Branch Code]]="",""," ("&amp;Table1[[#This Row],[Branch Code]]&amp;")")</f>
        <v>Sohna (75510)</v>
      </c>
      <c r="K315" s="62" t="s">
        <v>2666</v>
      </c>
      <c r="L315" s="56" t="s">
        <v>2086</v>
      </c>
      <c r="M315" s="63" t="s">
        <v>2667</v>
      </c>
      <c r="N315" s="40" t="s">
        <v>400</v>
      </c>
      <c r="O315" s="37" t="s">
        <v>2270</v>
      </c>
      <c r="P315" s="37" t="s">
        <v>1240</v>
      </c>
      <c r="Q315" s="41" t="s">
        <v>1241</v>
      </c>
      <c r="R315" s="36" t="s">
        <v>1242</v>
      </c>
      <c r="S315" s="15" t="s">
        <v>3809</v>
      </c>
      <c r="T315" s="41" t="s">
        <v>19</v>
      </c>
      <c r="U315" s="4" t="str">
        <f ca="1">IF(Table1[[#This Row],[Auction Date]]&gt;=TODAY(), "Available", "Not Available")</f>
        <v>Not Available</v>
      </c>
      <c r="V315" s="8">
        <v>0</v>
      </c>
      <c r="W315" s="51">
        <v>33.359670999999999</v>
      </c>
      <c r="X315" s="9">
        <f>Table1[[#This Row],[Due Amount]]*100000</f>
        <v>3335967.1</v>
      </c>
      <c r="Y315" s="41">
        <v>24.03</v>
      </c>
      <c r="Z315" s="9">
        <f>Table1[[#This Row],[Reserve Price]]*100000</f>
        <v>2403000</v>
      </c>
      <c r="AA315" s="18">
        <v>45009</v>
      </c>
      <c r="AB315" s="54" t="s">
        <v>2928</v>
      </c>
      <c r="AC315" s="11" t="s">
        <v>1259</v>
      </c>
      <c r="AD315" s="21">
        <v>63</v>
      </c>
      <c r="AE315" s="12">
        <v>44985</v>
      </c>
      <c r="AF315" s="21"/>
      <c r="AG315" s="3"/>
    </row>
    <row r="316" spans="1:33" ht="60">
      <c r="A316" s="7"/>
      <c r="B316" s="7"/>
      <c r="C316" s="7"/>
      <c r="D316" s="8">
        <v>315</v>
      </c>
      <c r="E316" s="40" t="s">
        <v>1312</v>
      </c>
      <c r="F316" s="40" t="s">
        <v>2475</v>
      </c>
      <c r="G316" s="40" t="s">
        <v>1382</v>
      </c>
      <c r="H316" s="40" t="s">
        <v>1263</v>
      </c>
      <c r="I316" s="8">
        <f>IF(Table1[[#This Row],[Branch]]="","",VLOOKUP(Table1[[#This Row],[Branch]],branch!G:H,2,0))</f>
        <v>386200</v>
      </c>
      <c r="J316" s="9" t="str">
        <f>Table1[[#This Row],[Branch]]&amp;IF(Table1[[#This Row],[Branch Code]]="",""," ("&amp;Table1[[#This Row],[Branch Code]]&amp;")")</f>
        <v>Udyog Vihar (386200)</v>
      </c>
      <c r="K316" s="62" t="s">
        <v>1619</v>
      </c>
      <c r="L316" s="56" t="s">
        <v>2087</v>
      </c>
      <c r="M316" s="63" t="s">
        <v>1703</v>
      </c>
      <c r="N316" s="40" t="s">
        <v>400</v>
      </c>
      <c r="O316" s="40" t="s">
        <v>1619</v>
      </c>
      <c r="P316" s="37" t="s">
        <v>360</v>
      </c>
      <c r="Q316" s="41" t="s">
        <v>42</v>
      </c>
      <c r="R316" s="36" t="s">
        <v>2546</v>
      </c>
      <c r="S316" s="36" t="s">
        <v>1243</v>
      </c>
      <c r="T316" s="41" t="s">
        <v>13</v>
      </c>
      <c r="U316" s="4" t="str">
        <f ca="1">IF(Table1[[#This Row],[Auction Date]]&gt;=TODAY(), "Available", "Not Available")</f>
        <v>Not Available</v>
      </c>
      <c r="V316" s="8">
        <v>0</v>
      </c>
      <c r="W316" s="51">
        <v>110.85459</v>
      </c>
      <c r="X316" s="9">
        <f>Table1[[#This Row],[Due Amount]]*100000</f>
        <v>11085459</v>
      </c>
      <c r="Y316" s="41">
        <v>74.260000000000005</v>
      </c>
      <c r="Z316" s="9">
        <f>Table1[[#This Row],[Reserve Price]]*100000</f>
        <v>7426000.0000000009</v>
      </c>
      <c r="AA316" s="18">
        <v>45009</v>
      </c>
      <c r="AB316" s="54" t="s">
        <v>2928</v>
      </c>
      <c r="AC316" s="11" t="s">
        <v>1259</v>
      </c>
      <c r="AD316" s="21">
        <v>63</v>
      </c>
      <c r="AE316" s="12">
        <v>44985</v>
      </c>
      <c r="AF316" s="21"/>
      <c r="AG316" s="3"/>
    </row>
    <row r="317" spans="1:33" ht="45">
      <c r="A317" s="7"/>
      <c r="B317" s="7"/>
      <c r="C317" s="7"/>
      <c r="D317" s="8">
        <v>316</v>
      </c>
      <c r="E317" s="40" t="s">
        <v>1371</v>
      </c>
      <c r="F317" s="40" t="s">
        <v>1271</v>
      </c>
      <c r="G317" s="40" t="s">
        <v>1382</v>
      </c>
      <c r="H317" s="40" t="s">
        <v>1336</v>
      </c>
      <c r="I317" s="8" t="str">
        <f>IF(Table1[[#This Row],[Branch]]="","",VLOOKUP(Table1[[#This Row],[Branch]],branch!G:H,2,0))</f>
        <v>407800</v>
      </c>
      <c r="J317" s="9" t="str">
        <f>Table1[[#This Row],[Branch]]&amp;IF(Table1[[#This Row],[Branch Code]]="",""," ("&amp;Table1[[#This Row],[Branch Code]]&amp;")")</f>
        <v>Raj Nagar, Ghaziabad (407800)</v>
      </c>
      <c r="K317" s="40" t="s">
        <v>1318</v>
      </c>
      <c r="L317" s="40" t="s">
        <v>2088</v>
      </c>
      <c r="M317" s="37" t="s">
        <v>1704</v>
      </c>
      <c r="N317" s="40" t="s">
        <v>1542</v>
      </c>
      <c r="O317" s="37" t="s">
        <v>1319</v>
      </c>
      <c r="P317" s="37" t="s">
        <v>1331</v>
      </c>
      <c r="Q317" s="40" t="s">
        <v>26</v>
      </c>
      <c r="R317" s="4" t="s">
        <v>199</v>
      </c>
      <c r="S317" s="15" t="s">
        <v>3849</v>
      </c>
      <c r="T317" s="41" t="s">
        <v>13</v>
      </c>
      <c r="U317" s="4" t="str">
        <f ca="1">IF(Table1[[#This Row],[Auction Date]]&gt;=TODAY(), "Available", "Not Available")</f>
        <v>Not Available</v>
      </c>
      <c r="V317" s="8">
        <v>0</v>
      </c>
      <c r="W317" s="51">
        <v>16.850000000000001</v>
      </c>
      <c r="X317" s="9">
        <f>Table1[[#This Row],[Due Amount]]*100000</f>
        <v>1685000.0000000002</v>
      </c>
      <c r="Y317" s="41">
        <v>27.13</v>
      </c>
      <c r="Z317" s="9">
        <f>Table1[[#This Row],[Reserve Price]]*100000</f>
        <v>2713000</v>
      </c>
      <c r="AA317" s="18">
        <v>45005</v>
      </c>
      <c r="AB317" s="54" t="s">
        <v>1157</v>
      </c>
      <c r="AC317" s="11" t="s">
        <v>1158</v>
      </c>
      <c r="AD317" s="21">
        <v>65</v>
      </c>
      <c r="AE317" s="12">
        <v>44986</v>
      </c>
      <c r="AF317" s="21"/>
      <c r="AG317" s="3"/>
    </row>
    <row r="318" spans="1:33" ht="90">
      <c r="A318" s="7"/>
      <c r="B318" s="7"/>
      <c r="C318" s="7"/>
      <c r="D318" s="8">
        <v>317</v>
      </c>
      <c r="E318" s="40" t="s">
        <v>1372</v>
      </c>
      <c r="F318" s="40" t="s">
        <v>1271</v>
      </c>
      <c r="G318" s="40" t="s">
        <v>1382</v>
      </c>
      <c r="H318" s="40" t="s">
        <v>1313</v>
      </c>
      <c r="I318" s="8" t="str">
        <f>IF(Table1[[#This Row],[Branch]]="","",VLOOKUP(Table1[[#This Row],[Branch]],branch!G:H,2,0))</f>
        <v>046510</v>
      </c>
      <c r="J318" s="9" t="str">
        <f>Table1[[#This Row],[Branch]]&amp;IF(Table1[[#This Row],[Branch Code]]="",""," ("&amp;Table1[[#This Row],[Branch Code]]&amp;")")</f>
        <v>Sarna, Murad Nagar (046510)</v>
      </c>
      <c r="K318" s="40" t="s">
        <v>2668</v>
      </c>
      <c r="L318" s="40" t="s">
        <v>2089</v>
      </c>
      <c r="M318" s="37" t="s">
        <v>2669</v>
      </c>
      <c r="N318" s="40" t="s">
        <v>400</v>
      </c>
      <c r="O318" s="37" t="s">
        <v>2271</v>
      </c>
      <c r="P318" s="37" t="s">
        <v>2670</v>
      </c>
      <c r="Q318" s="40" t="s">
        <v>26</v>
      </c>
      <c r="R318" s="36" t="s">
        <v>27</v>
      </c>
      <c r="S318" s="36" t="s">
        <v>1316</v>
      </c>
      <c r="T318" s="41" t="s">
        <v>13</v>
      </c>
      <c r="U318" s="4" t="str">
        <f ca="1">IF(Table1[[#This Row],[Auction Date]]&gt;=TODAY(), "Available", "Not Available")</f>
        <v>Not Available</v>
      </c>
      <c r="V318" s="8">
        <v>0</v>
      </c>
      <c r="W318" s="51">
        <v>45.49</v>
      </c>
      <c r="X318" s="9">
        <f>Table1[[#This Row],[Due Amount]]*100000</f>
        <v>4549000</v>
      </c>
      <c r="Y318" s="41">
        <v>49.73</v>
      </c>
      <c r="Z318" s="9">
        <f>Table1[[#This Row],[Reserve Price]]*100000</f>
        <v>4973000</v>
      </c>
      <c r="AA318" s="18">
        <v>45005</v>
      </c>
      <c r="AB318" s="54" t="s">
        <v>1157</v>
      </c>
      <c r="AC318" s="11" t="s">
        <v>1158</v>
      </c>
      <c r="AD318" s="21">
        <v>65</v>
      </c>
      <c r="AE318" s="12">
        <v>44986</v>
      </c>
      <c r="AF318" s="21"/>
      <c r="AG318" s="3"/>
    </row>
    <row r="319" spans="1:33" ht="30">
      <c r="A319" s="7"/>
      <c r="B319" s="7"/>
      <c r="C319" s="7"/>
      <c r="D319" s="8">
        <v>318</v>
      </c>
      <c r="E319" s="40" t="s">
        <v>1373</v>
      </c>
      <c r="F319" s="40" t="s">
        <v>1271</v>
      </c>
      <c r="G319" s="40" t="s">
        <v>1382</v>
      </c>
      <c r="H319" s="40" t="s">
        <v>1314</v>
      </c>
      <c r="I319" s="8">
        <f>IF(Table1[[#This Row],[Branch]]="","",VLOOKUP(Table1[[#This Row],[Branch]],branch!G:H,2,0))</f>
        <v>987300</v>
      </c>
      <c r="J319" s="9" t="str">
        <f>Table1[[#This Row],[Branch]]&amp;IF(Table1[[#This Row],[Branch Code]]="",""," ("&amp;Table1[[#This Row],[Branch Code]]&amp;")")</f>
        <v>Sanjay Nagar, GZB (987300)</v>
      </c>
      <c r="K319" s="40" t="s">
        <v>2671</v>
      </c>
      <c r="L319" s="40" t="s">
        <v>2090</v>
      </c>
      <c r="M319" s="37" t="s">
        <v>1705</v>
      </c>
      <c r="N319" s="40" t="s">
        <v>1542</v>
      </c>
      <c r="O319" s="37" t="s">
        <v>1320</v>
      </c>
      <c r="P319" s="37" t="s">
        <v>2272</v>
      </c>
      <c r="Q319" s="40" t="s">
        <v>26</v>
      </c>
      <c r="R319" s="36" t="s">
        <v>27</v>
      </c>
      <c r="S319" s="15" t="s">
        <v>3818</v>
      </c>
      <c r="T319" s="41" t="s">
        <v>13</v>
      </c>
      <c r="U319" s="4" t="str">
        <f ca="1">IF(Table1[[#This Row],[Auction Date]]&gt;=TODAY(), "Available", "Not Available")</f>
        <v>Not Available</v>
      </c>
      <c r="V319" s="8">
        <v>0</v>
      </c>
      <c r="W319" s="51">
        <v>85.54</v>
      </c>
      <c r="X319" s="9">
        <f>Table1[[#This Row],[Due Amount]]*100000</f>
        <v>8554000</v>
      </c>
      <c r="Y319" s="41">
        <v>52.79</v>
      </c>
      <c r="Z319" s="9">
        <f>Table1[[#This Row],[Reserve Price]]*100000</f>
        <v>5279000</v>
      </c>
      <c r="AA319" s="18">
        <v>45005</v>
      </c>
      <c r="AB319" s="54" t="s">
        <v>1157</v>
      </c>
      <c r="AC319" s="11" t="s">
        <v>1158</v>
      </c>
      <c r="AD319" s="21">
        <v>65</v>
      </c>
      <c r="AE319" s="12">
        <v>44986</v>
      </c>
      <c r="AF319" s="21"/>
      <c r="AG319" s="3"/>
    </row>
    <row r="320" spans="1:33" ht="60">
      <c r="A320" s="7"/>
      <c r="B320" s="7"/>
      <c r="C320" s="7"/>
      <c r="D320" s="8">
        <v>319</v>
      </c>
      <c r="E320" s="40" t="s">
        <v>1374</v>
      </c>
      <c r="F320" s="40" t="s">
        <v>1271</v>
      </c>
      <c r="G320" s="40" t="s">
        <v>1382</v>
      </c>
      <c r="H320" s="40" t="s">
        <v>1108</v>
      </c>
      <c r="I320" s="8" t="str">
        <f>IF(Table1[[#This Row],[Branch]]="","",VLOOKUP(Table1[[#This Row],[Branch]],branch!G:H,2,0))</f>
        <v>052610</v>
      </c>
      <c r="J320" s="9" t="str">
        <f>Table1[[#This Row],[Branch]]&amp;IF(Table1[[#This Row],[Branch Code]]="",""," ("&amp;Table1[[#This Row],[Branch Code]]&amp;")")</f>
        <v>Lohia Nagar (052610)</v>
      </c>
      <c r="K320" s="40" t="s">
        <v>1620</v>
      </c>
      <c r="L320" s="40" t="s">
        <v>2672</v>
      </c>
      <c r="M320" s="37" t="s">
        <v>1706</v>
      </c>
      <c r="N320" s="40" t="s">
        <v>400</v>
      </c>
      <c r="O320" s="37" t="s">
        <v>1322</v>
      </c>
      <c r="P320" s="37" t="s">
        <v>1323</v>
      </c>
      <c r="Q320" s="40" t="s">
        <v>26</v>
      </c>
      <c r="R320" s="36" t="s">
        <v>27</v>
      </c>
      <c r="S320" s="36" t="s">
        <v>1108</v>
      </c>
      <c r="T320" s="41" t="s">
        <v>13</v>
      </c>
      <c r="U320" s="4" t="str">
        <f ca="1">IF(Table1[[#This Row],[Auction Date]]&gt;=TODAY(), "Available", "Not Available")</f>
        <v>Not Available</v>
      </c>
      <c r="V320" s="8">
        <v>0</v>
      </c>
      <c r="W320" s="51">
        <v>40.54</v>
      </c>
      <c r="X320" s="9">
        <f>Table1[[#This Row],[Due Amount]]*100000</f>
        <v>4054000</v>
      </c>
      <c r="Y320" s="41">
        <v>130.5</v>
      </c>
      <c r="Z320" s="9">
        <f>Table1[[#This Row],[Reserve Price]]*100000</f>
        <v>13050000</v>
      </c>
      <c r="AA320" s="18">
        <v>45005</v>
      </c>
      <c r="AB320" s="54" t="s">
        <v>1157</v>
      </c>
      <c r="AC320" s="11" t="s">
        <v>1158</v>
      </c>
      <c r="AD320" s="21">
        <v>65</v>
      </c>
      <c r="AE320" s="12">
        <v>44986</v>
      </c>
      <c r="AF320" s="21"/>
      <c r="AG320" s="3"/>
    </row>
    <row r="321" spans="1:33" ht="75">
      <c r="A321" s="7"/>
      <c r="B321" s="7"/>
      <c r="C321" s="7"/>
      <c r="D321" s="8">
        <v>320</v>
      </c>
      <c r="E321" s="40" t="s">
        <v>1375</v>
      </c>
      <c r="F321" s="40" t="s">
        <v>1271</v>
      </c>
      <c r="G321" s="40" t="s">
        <v>1382</v>
      </c>
      <c r="H321" s="40" t="s">
        <v>1315</v>
      </c>
      <c r="I321" s="8" t="str">
        <f>IF(Table1[[#This Row],[Branch]]="","",VLOOKUP(Table1[[#This Row],[Branch]],branch!G:H,2,0))</f>
        <v>027310</v>
      </c>
      <c r="J321" s="9" t="str">
        <f>Table1[[#This Row],[Branch]]&amp;IF(Table1[[#This Row],[Branch Code]]="",""," ("&amp;Table1[[#This Row],[Branch Code]]&amp;")")</f>
        <v>Boukhlar SI (027310)</v>
      </c>
      <c r="K321" s="40" t="s">
        <v>1621</v>
      </c>
      <c r="L321" s="40" t="s">
        <v>2673</v>
      </c>
      <c r="M321" s="37" t="s">
        <v>2674</v>
      </c>
      <c r="N321" s="40" t="s">
        <v>400</v>
      </c>
      <c r="O321" s="37" t="s">
        <v>1621</v>
      </c>
      <c r="P321" s="37" t="s">
        <v>1324</v>
      </c>
      <c r="Q321" s="40" t="s">
        <v>26</v>
      </c>
      <c r="R321" s="36" t="s">
        <v>27</v>
      </c>
      <c r="S321" s="36" t="s">
        <v>1316</v>
      </c>
      <c r="T321" s="41" t="s">
        <v>13</v>
      </c>
      <c r="U321" s="4" t="str">
        <f ca="1">IF(Table1[[#This Row],[Auction Date]]&gt;=TODAY(), "Available", "Not Available")</f>
        <v>Not Available</v>
      </c>
      <c r="V321" s="8">
        <v>0</v>
      </c>
      <c r="W321" s="51">
        <v>27.93</v>
      </c>
      <c r="X321" s="9">
        <f>Table1[[#This Row],[Due Amount]]*100000</f>
        <v>2793000</v>
      </c>
      <c r="Y321" s="41">
        <v>112.2</v>
      </c>
      <c r="Z321" s="9">
        <f>Table1[[#This Row],[Reserve Price]]*100000</f>
        <v>11220000</v>
      </c>
      <c r="AA321" s="18">
        <v>45005</v>
      </c>
      <c r="AB321" s="54" t="s">
        <v>1157</v>
      </c>
      <c r="AC321" s="11" t="s">
        <v>1158</v>
      </c>
      <c r="AD321" s="21">
        <v>65</v>
      </c>
      <c r="AE321" s="12">
        <v>44986</v>
      </c>
      <c r="AF321" s="21"/>
      <c r="AG321" s="3"/>
    </row>
    <row r="322" spans="1:33" ht="45">
      <c r="A322" s="7"/>
      <c r="B322" s="7"/>
      <c r="C322" s="7"/>
      <c r="D322" s="8">
        <v>321</v>
      </c>
      <c r="E322" s="40" t="s">
        <v>1376</v>
      </c>
      <c r="F322" s="40" t="s">
        <v>1271</v>
      </c>
      <c r="G322" s="40" t="s">
        <v>1382</v>
      </c>
      <c r="H322" s="40" t="s">
        <v>1314</v>
      </c>
      <c r="I322" s="8">
        <f>IF(Table1[[#This Row],[Branch]]="","",VLOOKUP(Table1[[#This Row],[Branch]],branch!G:H,2,0))</f>
        <v>987300</v>
      </c>
      <c r="J322" s="9" t="str">
        <f>Table1[[#This Row],[Branch]]&amp;IF(Table1[[#This Row],[Branch Code]]="",""," ("&amp;Table1[[#This Row],[Branch Code]]&amp;")")</f>
        <v>Sanjay Nagar, GZB (987300)</v>
      </c>
      <c r="K322" s="40" t="s">
        <v>1622</v>
      </c>
      <c r="L322" s="40" t="s">
        <v>2091</v>
      </c>
      <c r="M322" s="37" t="s">
        <v>1707</v>
      </c>
      <c r="N322" s="40" t="s">
        <v>1542</v>
      </c>
      <c r="O322" s="37" t="s">
        <v>2273</v>
      </c>
      <c r="P322" s="37" t="s">
        <v>2555</v>
      </c>
      <c r="Q322" s="40" t="s">
        <v>26</v>
      </c>
      <c r="R322" s="36" t="s">
        <v>27</v>
      </c>
      <c r="S322" s="36" t="s">
        <v>1325</v>
      </c>
      <c r="T322" s="41" t="s">
        <v>13</v>
      </c>
      <c r="U322" s="4" t="str">
        <f ca="1">IF(Table1[[#This Row],[Auction Date]]&gt;=TODAY(), "Available", "Not Available")</f>
        <v>Not Available</v>
      </c>
      <c r="V322" s="8">
        <v>0</v>
      </c>
      <c r="W322" s="51">
        <v>29.42</v>
      </c>
      <c r="X322" s="9">
        <f>Table1[[#This Row],[Due Amount]]*100000</f>
        <v>2942000</v>
      </c>
      <c r="Y322" s="41">
        <v>35.700000000000003</v>
      </c>
      <c r="Z322" s="9">
        <f>Table1[[#This Row],[Reserve Price]]*100000</f>
        <v>3570000.0000000005</v>
      </c>
      <c r="AA322" s="18">
        <v>45005</v>
      </c>
      <c r="AB322" s="54" t="s">
        <v>1157</v>
      </c>
      <c r="AC322" s="11" t="s">
        <v>1158</v>
      </c>
      <c r="AD322" s="21">
        <v>65</v>
      </c>
      <c r="AE322" s="12">
        <v>44986</v>
      </c>
      <c r="AF322" s="21"/>
      <c r="AG322" s="3"/>
    </row>
    <row r="323" spans="1:33" ht="60">
      <c r="A323" s="7"/>
      <c r="B323" s="7"/>
      <c r="C323" s="7"/>
      <c r="D323" s="8">
        <v>322</v>
      </c>
      <c r="E323" s="40" t="s">
        <v>1377</v>
      </c>
      <c r="F323" s="40" t="s">
        <v>1271</v>
      </c>
      <c r="G323" s="40" t="s">
        <v>1382</v>
      </c>
      <c r="H323" s="40" t="s">
        <v>1316</v>
      </c>
      <c r="I323" s="8" t="str">
        <f>IF(Table1[[#This Row],[Branch]]="","",VLOOKUP(Table1[[#This Row],[Branch]],branch!G:H,2,0))</f>
        <v>077400</v>
      </c>
      <c r="J323" s="9" t="str">
        <f>Table1[[#This Row],[Branch]]&amp;IF(Table1[[#This Row],[Branch Code]]="",""," ("&amp;Table1[[#This Row],[Branch Code]]&amp;")")</f>
        <v>Murad Nagar (077400)</v>
      </c>
      <c r="K323" s="40" t="s">
        <v>1623</v>
      </c>
      <c r="L323" s="40" t="s">
        <v>2092</v>
      </c>
      <c r="M323" s="37" t="s">
        <v>1708</v>
      </c>
      <c r="N323" s="40" t="s">
        <v>400</v>
      </c>
      <c r="O323" s="37" t="s">
        <v>1326</v>
      </c>
      <c r="P323" s="37" t="s">
        <v>396</v>
      </c>
      <c r="Q323" s="40" t="s">
        <v>26</v>
      </c>
      <c r="R323" s="36" t="s">
        <v>27</v>
      </c>
      <c r="S323" s="36" t="s">
        <v>1327</v>
      </c>
      <c r="T323" s="41" t="s">
        <v>13</v>
      </c>
      <c r="U323" s="4" t="str">
        <f ca="1">IF(Table1[[#This Row],[Auction Date]]&gt;=TODAY(), "Available", "Not Available")</f>
        <v>Not Available</v>
      </c>
      <c r="V323" s="8">
        <v>0</v>
      </c>
      <c r="W323" s="51">
        <v>16.850000000000001</v>
      </c>
      <c r="X323" s="9">
        <f>Table1[[#This Row],[Due Amount]]*100000</f>
        <v>1685000.0000000002</v>
      </c>
      <c r="Y323" s="41">
        <v>27.49</v>
      </c>
      <c r="Z323" s="9">
        <f>Table1[[#This Row],[Reserve Price]]*100000</f>
        <v>2749000</v>
      </c>
      <c r="AA323" s="18">
        <v>45005</v>
      </c>
      <c r="AB323" s="54" t="s">
        <v>1157</v>
      </c>
      <c r="AC323" s="11" t="s">
        <v>1158</v>
      </c>
      <c r="AD323" s="21">
        <v>65</v>
      </c>
      <c r="AE323" s="12">
        <v>44986</v>
      </c>
      <c r="AF323" s="21"/>
      <c r="AG323" s="3"/>
    </row>
    <row r="324" spans="1:33" ht="30">
      <c r="A324" s="7"/>
      <c r="B324" s="7"/>
      <c r="C324" s="7"/>
      <c r="D324" s="8">
        <v>323</v>
      </c>
      <c r="E324" s="40" t="s">
        <v>1378</v>
      </c>
      <c r="F324" s="40" t="s">
        <v>1271</v>
      </c>
      <c r="G324" s="40" t="s">
        <v>1382</v>
      </c>
      <c r="H324" s="40" t="s">
        <v>1342</v>
      </c>
      <c r="I324" s="8" t="str">
        <f>IF(Table1[[#This Row],[Branch]]="","",VLOOKUP(Table1[[#This Row],[Branch]],branch!G:H,2,0))</f>
        <v>082910</v>
      </c>
      <c r="J324" s="9" t="str">
        <f>Table1[[#This Row],[Branch]]&amp;IF(Table1[[#This Row],[Branch Code]]="",""," ("&amp;Table1[[#This Row],[Branch Code]]&amp;")")</f>
        <v>G.T. Road, Rakesh marg, Gaziabad (082910)</v>
      </c>
      <c r="K324" s="40" t="s">
        <v>1624</v>
      </c>
      <c r="L324" s="40" t="s">
        <v>2675</v>
      </c>
      <c r="M324" s="37" t="s">
        <v>1709</v>
      </c>
      <c r="N324" s="40" t="s">
        <v>400</v>
      </c>
      <c r="O324" s="37" t="s">
        <v>2676</v>
      </c>
      <c r="P324" s="37" t="s">
        <v>1328</v>
      </c>
      <c r="Q324" s="40" t="s">
        <v>26</v>
      </c>
      <c r="R324" s="36" t="s">
        <v>27</v>
      </c>
      <c r="S324" s="36" t="s">
        <v>2547</v>
      </c>
      <c r="T324" s="41" t="s">
        <v>13</v>
      </c>
      <c r="U324" s="4" t="str">
        <f ca="1">IF(Table1[[#This Row],[Auction Date]]&gt;=TODAY(), "Available", "Not Available")</f>
        <v>Not Available</v>
      </c>
      <c r="V324" s="8">
        <v>0</v>
      </c>
      <c r="W324" s="51">
        <v>11.42</v>
      </c>
      <c r="X324" s="9">
        <f>Table1[[#This Row],[Due Amount]]*100000</f>
        <v>1142000</v>
      </c>
      <c r="Y324" s="41">
        <v>20.420000000000002</v>
      </c>
      <c r="Z324" s="9">
        <f>Table1[[#This Row],[Reserve Price]]*100000</f>
        <v>2042000.0000000002</v>
      </c>
      <c r="AA324" s="18">
        <v>45021</v>
      </c>
      <c r="AB324" s="54" t="s">
        <v>1157</v>
      </c>
      <c r="AC324" s="11" t="s">
        <v>1158</v>
      </c>
      <c r="AD324" s="21">
        <v>65</v>
      </c>
      <c r="AE324" s="12">
        <v>44986</v>
      </c>
      <c r="AF324" s="21"/>
      <c r="AG324" s="3"/>
    </row>
    <row r="325" spans="1:33" ht="60">
      <c r="A325" s="7"/>
      <c r="B325" s="7"/>
      <c r="C325" s="7"/>
      <c r="D325" s="8">
        <v>324</v>
      </c>
      <c r="E325" s="40" t="s">
        <v>1379</v>
      </c>
      <c r="F325" s="40" t="s">
        <v>1271</v>
      </c>
      <c r="G325" s="40" t="s">
        <v>1382</v>
      </c>
      <c r="H325" s="40" t="s">
        <v>1316</v>
      </c>
      <c r="I325" s="8" t="str">
        <f>IF(Table1[[#This Row],[Branch]]="","",VLOOKUP(Table1[[#This Row],[Branch]],branch!G:H,2,0))</f>
        <v>077400</v>
      </c>
      <c r="J325" s="9" t="str">
        <f>Table1[[#This Row],[Branch]]&amp;IF(Table1[[#This Row],[Branch Code]]="",""," ("&amp;Table1[[#This Row],[Branch Code]]&amp;")")</f>
        <v>Murad Nagar (077400)</v>
      </c>
      <c r="K325" s="40" t="s">
        <v>2677</v>
      </c>
      <c r="L325" s="40" t="s">
        <v>2093</v>
      </c>
      <c r="M325" s="37" t="s">
        <v>1710</v>
      </c>
      <c r="N325" s="40" t="s">
        <v>400</v>
      </c>
      <c r="O325" s="37" t="s">
        <v>2678</v>
      </c>
      <c r="P325" s="37" t="s">
        <v>1329</v>
      </c>
      <c r="Q325" s="40" t="s">
        <v>26</v>
      </c>
      <c r="R325" s="36" t="s">
        <v>27</v>
      </c>
      <c r="S325" s="36" t="s">
        <v>1316</v>
      </c>
      <c r="T325" s="41" t="s">
        <v>13</v>
      </c>
      <c r="U325" s="4" t="str">
        <f ca="1">IF(Table1[[#This Row],[Auction Date]]&gt;=TODAY(), "Available", "Not Available")</f>
        <v>Not Available</v>
      </c>
      <c r="V325" s="8">
        <v>0</v>
      </c>
      <c r="W325" s="51">
        <v>15.73</v>
      </c>
      <c r="X325" s="9">
        <f>Table1[[#This Row],[Due Amount]]*100000</f>
        <v>1573000</v>
      </c>
      <c r="Y325" s="41">
        <v>80.73</v>
      </c>
      <c r="Z325" s="9">
        <f>Table1[[#This Row],[Reserve Price]]*100000</f>
        <v>8073000</v>
      </c>
      <c r="AA325" s="18">
        <v>45021</v>
      </c>
      <c r="AB325" s="54" t="s">
        <v>1157</v>
      </c>
      <c r="AC325" s="11" t="s">
        <v>1158</v>
      </c>
      <c r="AD325" s="21">
        <v>65</v>
      </c>
      <c r="AE325" s="12">
        <v>44986</v>
      </c>
      <c r="AF325" s="21"/>
      <c r="AG325" s="3"/>
    </row>
    <row r="326" spans="1:33" ht="45">
      <c r="A326" s="7"/>
      <c r="B326" s="7"/>
      <c r="C326" s="7"/>
      <c r="D326" s="8">
        <v>325</v>
      </c>
      <c r="E326" s="40" t="s">
        <v>1380</v>
      </c>
      <c r="F326" s="40" t="s">
        <v>1271</v>
      </c>
      <c r="G326" s="40" t="s">
        <v>1382</v>
      </c>
      <c r="H326" s="40" t="s">
        <v>1317</v>
      </c>
      <c r="I326" s="8">
        <f>IF(Table1[[#This Row],[Branch]]="","",VLOOKUP(Table1[[#This Row],[Branch]],branch!G:H,2,0))</f>
        <v>455900</v>
      </c>
      <c r="J326" s="9" t="str">
        <f>Table1[[#This Row],[Branch]]&amp;IF(Table1[[#This Row],[Branch Code]]="",""," ("&amp;Table1[[#This Row],[Branch Code]]&amp;")")</f>
        <v>Rajender Nagar, GZB (455900)</v>
      </c>
      <c r="K326" s="40" t="s">
        <v>3108</v>
      </c>
      <c r="L326" s="40" t="s">
        <v>2094</v>
      </c>
      <c r="M326" s="37" t="s">
        <v>1711</v>
      </c>
      <c r="N326" s="40" t="s">
        <v>1542</v>
      </c>
      <c r="O326" s="37" t="s">
        <v>1625</v>
      </c>
      <c r="P326" s="37" t="s">
        <v>2679</v>
      </c>
      <c r="Q326" s="40" t="s">
        <v>26</v>
      </c>
      <c r="R326" s="36" t="s">
        <v>27</v>
      </c>
      <c r="S326" s="15" t="s">
        <v>1330</v>
      </c>
      <c r="T326" s="41" t="s">
        <v>13</v>
      </c>
      <c r="U326" s="4" t="str">
        <f ca="1">IF(Table1[[#This Row],[Auction Date]]&gt;=TODAY(), "Available", "Not Available")</f>
        <v>Not Available</v>
      </c>
      <c r="V326" s="8">
        <v>0</v>
      </c>
      <c r="W326" s="51">
        <v>13.51</v>
      </c>
      <c r="X326" s="9">
        <f>Table1[[#This Row],[Due Amount]]*100000</f>
        <v>1351000</v>
      </c>
      <c r="Y326" s="41">
        <v>17.38</v>
      </c>
      <c r="Z326" s="9">
        <f>Table1[[#This Row],[Reserve Price]]*100000</f>
        <v>1738000</v>
      </c>
      <c r="AA326" s="18">
        <v>45021</v>
      </c>
      <c r="AB326" s="54" t="s">
        <v>1157</v>
      </c>
      <c r="AC326" s="11" t="s">
        <v>1158</v>
      </c>
      <c r="AD326" s="21">
        <v>65</v>
      </c>
      <c r="AE326" s="12">
        <v>44986</v>
      </c>
      <c r="AF326" s="21"/>
      <c r="AG326" s="3"/>
    </row>
    <row r="327" spans="1:33" ht="45">
      <c r="A327" s="7"/>
      <c r="B327" s="7"/>
      <c r="C327" s="7"/>
      <c r="D327" s="8">
        <v>326</v>
      </c>
      <c r="E327" s="40" t="s">
        <v>1383</v>
      </c>
      <c r="F327" s="40" t="s">
        <v>1384</v>
      </c>
      <c r="G327" s="40" t="s">
        <v>580</v>
      </c>
      <c r="H327" s="40" t="s">
        <v>1334</v>
      </c>
      <c r="I327" s="9">
        <f>IF(Table1[[#This Row],[Branch]]="","",VLOOKUP(Table1[[#This Row],[Branch]],branch!G:H,2,0))</f>
        <v>18909</v>
      </c>
      <c r="J327" s="9" t="str">
        <f>Table1[[#This Row],[Branch]]&amp;IF(Table1[[#This Row],[Branch Code]]="",""," ("&amp;Table1[[#This Row],[Branch Code]]&amp;")")</f>
        <v>Govindpuram, Ghaziabad (18909)</v>
      </c>
      <c r="K327" s="62" t="s">
        <v>1626</v>
      </c>
      <c r="L327" s="62" t="s">
        <v>2095</v>
      </c>
      <c r="M327" s="63" t="s">
        <v>1712</v>
      </c>
      <c r="N327" s="40" t="s">
        <v>1542</v>
      </c>
      <c r="O327" s="36" t="s">
        <v>1626</v>
      </c>
      <c r="P327" s="36" t="s">
        <v>396</v>
      </c>
      <c r="Q327" s="41" t="s">
        <v>26</v>
      </c>
      <c r="R327" s="36" t="s">
        <v>27</v>
      </c>
      <c r="S327" s="4" t="s">
        <v>219</v>
      </c>
      <c r="T327" s="41" t="s">
        <v>19</v>
      </c>
      <c r="U327" s="4" t="str">
        <f ca="1">IF(Table1[[#This Row],[Auction Date]]&gt;=TODAY(), "Available", "Not Available")</f>
        <v>Not Available</v>
      </c>
      <c r="V327" s="8">
        <v>0</v>
      </c>
      <c r="W327" s="51">
        <v>20.66</v>
      </c>
      <c r="X327" s="9">
        <f>Table1[[#This Row],[Due Amount]]*100000</f>
        <v>2066000</v>
      </c>
      <c r="Y327" s="41">
        <v>17.100000000000001</v>
      </c>
      <c r="Z327" s="9">
        <f>Table1[[#This Row],[Reserve Price]]*100000</f>
        <v>1710000.0000000002</v>
      </c>
      <c r="AA327" s="18">
        <v>45012</v>
      </c>
      <c r="AB327" s="54" t="s">
        <v>1469</v>
      </c>
      <c r="AC327" s="11" t="s">
        <v>1477</v>
      </c>
      <c r="AD327" s="21">
        <v>64</v>
      </c>
      <c r="AE327" s="12">
        <v>44986</v>
      </c>
      <c r="AF327" s="21"/>
      <c r="AG327" s="3"/>
    </row>
    <row r="328" spans="1:33" ht="60">
      <c r="A328" s="7"/>
      <c r="B328" s="7"/>
      <c r="C328" s="7"/>
      <c r="D328" s="8">
        <v>327</v>
      </c>
      <c r="E328" s="40" t="s">
        <v>1385</v>
      </c>
      <c r="F328" s="40" t="s">
        <v>1384</v>
      </c>
      <c r="G328" s="40" t="s">
        <v>580</v>
      </c>
      <c r="H328" s="40" t="s">
        <v>1335</v>
      </c>
      <c r="I328" s="9">
        <f>IF(Table1[[#This Row],[Branch]]="","",VLOOKUP(Table1[[#This Row],[Branch]],branch!G:H,2,0))</f>
        <v>19311</v>
      </c>
      <c r="J328" s="9" t="str">
        <f>Table1[[#This Row],[Branch]]&amp;IF(Table1[[#This Row],[Branch Code]]="",""," ("&amp;Table1[[#This Row],[Branch Code]]&amp;")")</f>
        <v>Rakesh Marg, Ghaziabad (19311)</v>
      </c>
      <c r="K328" s="62" t="s">
        <v>1422</v>
      </c>
      <c r="L328" s="62" t="s">
        <v>2096</v>
      </c>
      <c r="M328" s="63" t="s">
        <v>2680</v>
      </c>
      <c r="N328" s="40" t="s">
        <v>400</v>
      </c>
      <c r="O328" s="36" t="s">
        <v>1423</v>
      </c>
      <c r="P328" s="36" t="s">
        <v>1424</v>
      </c>
      <c r="Q328" s="41" t="s">
        <v>26</v>
      </c>
      <c r="R328" s="15" t="s">
        <v>199</v>
      </c>
      <c r="S328" s="15" t="s">
        <v>3343</v>
      </c>
      <c r="T328" s="41" t="s">
        <v>19</v>
      </c>
      <c r="U328" s="4" t="str">
        <f ca="1">IF(Table1[[#This Row],[Auction Date]]&gt;=TODAY(), "Available", "Not Available")</f>
        <v>Not Available</v>
      </c>
      <c r="V328" s="8">
        <v>0</v>
      </c>
      <c r="W328" s="51">
        <v>16.989999999999998</v>
      </c>
      <c r="X328" s="9">
        <f>Table1[[#This Row],[Due Amount]]*100000</f>
        <v>1698999.9999999998</v>
      </c>
      <c r="Y328" s="41">
        <v>10.199999999999999</v>
      </c>
      <c r="Z328" s="9">
        <f>Table1[[#This Row],[Reserve Price]]*100000</f>
        <v>1019999.9999999999</v>
      </c>
      <c r="AA328" s="18">
        <v>45012</v>
      </c>
      <c r="AB328" s="54" t="s">
        <v>1469</v>
      </c>
      <c r="AC328" s="11" t="s">
        <v>1477</v>
      </c>
      <c r="AD328" s="21">
        <v>64</v>
      </c>
      <c r="AE328" s="12">
        <v>44986</v>
      </c>
      <c r="AF328" s="21"/>
      <c r="AG328" s="3"/>
    </row>
    <row r="329" spans="1:33" ht="75">
      <c r="A329" s="7"/>
      <c r="B329" s="7"/>
      <c r="C329" s="7"/>
      <c r="D329" s="8">
        <v>328</v>
      </c>
      <c r="E329" s="40" t="s">
        <v>1386</v>
      </c>
      <c r="F329" s="40" t="s">
        <v>1271</v>
      </c>
      <c r="G329" s="40" t="s">
        <v>1382</v>
      </c>
      <c r="H329" s="40" t="s">
        <v>1149</v>
      </c>
      <c r="I329" s="9" t="str">
        <f>IF(Table1[[#This Row],[Branch]]="","",VLOOKUP(Table1[[#This Row],[Branch]],branch!G:H,2,0))</f>
        <v>613300</v>
      </c>
      <c r="J329" s="9" t="str">
        <f>Table1[[#This Row],[Branch]]&amp;IF(Table1[[#This Row],[Branch Code]]="",""," ("&amp;Table1[[#This Row],[Branch Code]]&amp;")")</f>
        <v>Loha Mandi, Ghaziabad (613300)</v>
      </c>
      <c r="K329" s="62" t="s">
        <v>1627</v>
      </c>
      <c r="L329" s="62" t="s">
        <v>2681</v>
      </c>
      <c r="M329" s="63" t="s">
        <v>2682</v>
      </c>
      <c r="N329" s="40" t="s">
        <v>1542</v>
      </c>
      <c r="O329" s="36" t="s">
        <v>1425</v>
      </c>
      <c r="P329" s="36" t="s">
        <v>1426</v>
      </c>
      <c r="Q329" s="41" t="s">
        <v>26</v>
      </c>
      <c r="R329" s="36" t="s">
        <v>27</v>
      </c>
      <c r="S329" s="36" t="s">
        <v>1427</v>
      </c>
      <c r="T329" s="41" t="s">
        <v>13</v>
      </c>
      <c r="U329" s="4" t="str">
        <f ca="1">IF(Table1[[#This Row],[Auction Date]]&gt;=TODAY(), "Available", "Not Available")</f>
        <v>Not Available</v>
      </c>
      <c r="V329" s="8">
        <v>0</v>
      </c>
      <c r="W329" s="51">
        <v>59.0261633</v>
      </c>
      <c r="X329" s="9">
        <f>Table1[[#This Row],[Due Amount]]*100000</f>
        <v>5902616.3300000001</v>
      </c>
      <c r="Y329" s="41">
        <v>42</v>
      </c>
      <c r="Z329" s="9">
        <f>Table1[[#This Row],[Reserve Price]]*100000</f>
        <v>4200000</v>
      </c>
      <c r="AA329" s="18">
        <v>44995</v>
      </c>
      <c r="AB329" s="54" t="s">
        <v>2928</v>
      </c>
      <c r="AC329" s="11" t="s">
        <v>1158</v>
      </c>
      <c r="AD329" s="21">
        <v>43</v>
      </c>
      <c r="AE329" s="12">
        <v>44987</v>
      </c>
      <c r="AF329" s="21"/>
      <c r="AG329" s="3"/>
    </row>
    <row r="330" spans="1:33" ht="75">
      <c r="A330" s="7"/>
      <c r="B330" s="7"/>
      <c r="C330" s="7"/>
      <c r="D330" s="8">
        <v>329</v>
      </c>
      <c r="E330" s="40" t="s">
        <v>1387</v>
      </c>
      <c r="F330" s="40" t="s">
        <v>1271</v>
      </c>
      <c r="G330" s="40" t="s">
        <v>1382</v>
      </c>
      <c r="H330" s="40" t="s">
        <v>1149</v>
      </c>
      <c r="I330" s="9" t="str">
        <f>IF(Table1[[#This Row],[Branch]]="","",VLOOKUP(Table1[[#This Row],[Branch]],branch!G:H,2,0))</f>
        <v>613300</v>
      </c>
      <c r="J330" s="9" t="str">
        <f>Table1[[#This Row],[Branch]]&amp;IF(Table1[[#This Row],[Branch Code]]="",""," ("&amp;Table1[[#This Row],[Branch Code]]&amp;")")</f>
        <v>Loha Mandi, Ghaziabad (613300)</v>
      </c>
      <c r="K330" s="62" t="s">
        <v>1628</v>
      </c>
      <c r="L330" s="62" t="s">
        <v>2683</v>
      </c>
      <c r="M330" s="63" t="s">
        <v>1713</v>
      </c>
      <c r="N330" s="40" t="s">
        <v>400</v>
      </c>
      <c r="O330" s="36" t="s">
        <v>2684</v>
      </c>
      <c r="P330" s="36" t="s">
        <v>1428</v>
      </c>
      <c r="Q330" s="41" t="s">
        <v>26</v>
      </c>
      <c r="R330" s="15" t="s">
        <v>199</v>
      </c>
      <c r="S330" s="15" t="s">
        <v>3816</v>
      </c>
      <c r="T330" s="41" t="s">
        <v>13</v>
      </c>
      <c r="U330" s="4" t="str">
        <f ca="1">IF(Table1[[#This Row],[Auction Date]]&gt;=TODAY(), "Available", "Not Available")</f>
        <v>Not Available</v>
      </c>
      <c r="V330" s="8">
        <v>0</v>
      </c>
      <c r="W330" s="51">
        <v>29.878440000000001</v>
      </c>
      <c r="X330" s="9">
        <f>Table1[[#This Row],[Due Amount]]*100000</f>
        <v>2987844</v>
      </c>
      <c r="Y330" s="41">
        <v>23.8</v>
      </c>
      <c r="Z330" s="9">
        <f>Table1[[#This Row],[Reserve Price]]*100000</f>
        <v>2380000</v>
      </c>
      <c r="AA330" s="18">
        <v>44995</v>
      </c>
      <c r="AB330" s="54" t="s">
        <v>2928</v>
      </c>
      <c r="AC330" s="11" t="s">
        <v>1158</v>
      </c>
      <c r="AD330" s="21">
        <v>43</v>
      </c>
      <c r="AE330" s="12">
        <v>44987</v>
      </c>
      <c r="AF330" s="21"/>
      <c r="AG330" s="3"/>
    </row>
    <row r="331" spans="1:33" ht="75">
      <c r="A331" s="7"/>
      <c r="B331" s="7"/>
      <c r="C331" s="7"/>
      <c r="D331" s="8">
        <v>330</v>
      </c>
      <c r="E331" s="40" t="s">
        <v>1388</v>
      </c>
      <c r="F331" s="40" t="s">
        <v>1271</v>
      </c>
      <c r="G331" s="40" t="s">
        <v>1382</v>
      </c>
      <c r="H331" s="40" t="s">
        <v>1149</v>
      </c>
      <c r="I331" s="9" t="str">
        <f>IF(Table1[[#This Row],[Branch]]="","",VLOOKUP(Table1[[#This Row],[Branch]],branch!G:H,2,0))</f>
        <v>613300</v>
      </c>
      <c r="J331" s="9" t="str">
        <f>Table1[[#This Row],[Branch]]&amp;IF(Table1[[#This Row],[Branch Code]]="",""," ("&amp;Table1[[#This Row],[Branch Code]]&amp;")")</f>
        <v>Loha Mandi, Ghaziabad (613300)</v>
      </c>
      <c r="K331" s="62" t="s">
        <v>2685</v>
      </c>
      <c r="L331" s="62" t="s">
        <v>2686</v>
      </c>
      <c r="M331" s="63" t="s">
        <v>2687</v>
      </c>
      <c r="N331" s="40" t="s">
        <v>1542</v>
      </c>
      <c r="O331" s="36" t="s">
        <v>2685</v>
      </c>
      <c r="P331" s="36" t="s">
        <v>1429</v>
      </c>
      <c r="Q331" s="41" t="s">
        <v>26</v>
      </c>
      <c r="R331" s="36" t="s">
        <v>27</v>
      </c>
      <c r="S331" s="36" t="s">
        <v>1430</v>
      </c>
      <c r="T331" s="41" t="s">
        <v>13</v>
      </c>
      <c r="U331" s="4" t="str">
        <f ca="1">IF(Table1[[#This Row],[Auction Date]]&gt;=TODAY(), "Available", "Not Available")</f>
        <v>Not Available</v>
      </c>
      <c r="V331" s="8">
        <v>0</v>
      </c>
      <c r="W331" s="51">
        <v>20.638100000000001</v>
      </c>
      <c r="X331" s="9">
        <f>Table1[[#This Row],[Due Amount]]*100000</f>
        <v>2063810.0000000002</v>
      </c>
      <c r="Y331" s="41">
        <v>15.3</v>
      </c>
      <c r="Z331" s="9">
        <f>Table1[[#This Row],[Reserve Price]]*100000</f>
        <v>1530000</v>
      </c>
      <c r="AA331" s="18">
        <v>44995</v>
      </c>
      <c r="AB331" s="54" t="s">
        <v>2928</v>
      </c>
      <c r="AC331" s="11" t="s">
        <v>1158</v>
      </c>
      <c r="AD331" s="21">
        <v>43</v>
      </c>
      <c r="AE331" s="12">
        <v>44987</v>
      </c>
      <c r="AF331" s="21"/>
      <c r="AG331" s="3"/>
    </row>
    <row r="332" spans="1:33" ht="75">
      <c r="A332" s="7"/>
      <c r="B332" s="7"/>
      <c r="C332" s="7"/>
      <c r="D332" s="8">
        <v>331</v>
      </c>
      <c r="E332" s="40" t="s">
        <v>1389</v>
      </c>
      <c r="F332" s="40" t="s">
        <v>1271</v>
      </c>
      <c r="G332" s="40" t="s">
        <v>1382</v>
      </c>
      <c r="H332" s="40" t="s">
        <v>1149</v>
      </c>
      <c r="I332" s="9" t="str">
        <f>IF(Table1[[#This Row],[Branch]]="","",VLOOKUP(Table1[[#This Row],[Branch]],branch!G:H,2,0))</f>
        <v>613300</v>
      </c>
      <c r="J332" s="9" t="str">
        <f>Table1[[#This Row],[Branch]]&amp;IF(Table1[[#This Row],[Branch Code]]="",""," ("&amp;Table1[[#This Row],[Branch Code]]&amp;")")</f>
        <v>Loha Mandi, Ghaziabad (613300)</v>
      </c>
      <c r="K332" s="62" t="s">
        <v>1629</v>
      </c>
      <c r="L332" s="62" t="s">
        <v>2688</v>
      </c>
      <c r="M332" s="63" t="s">
        <v>2689</v>
      </c>
      <c r="N332" s="40" t="s">
        <v>1542</v>
      </c>
      <c r="O332" s="36" t="s">
        <v>2690</v>
      </c>
      <c r="P332" s="36" t="s">
        <v>1431</v>
      </c>
      <c r="Q332" s="41" t="s">
        <v>26</v>
      </c>
      <c r="R332" s="36" t="s">
        <v>27</v>
      </c>
      <c r="S332" s="36" t="s">
        <v>2548</v>
      </c>
      <c r="T332" s="41" t="s">
        <v>13</v>
      </c>
      <c r="U332" s="4" t="str">
        <f ca="1">IF(Table1[[#This Row],[Auction Date]]&gt;=TODAY(), "Available", "Not Available")</f>
        <v>Not Available</v>
      </c>
      <c r="V332" s="8">
        <v>0</v>
      </c>
      <c r="W332" s="51">
        <v>21.417952400000001</v>
      </c>
      <c r="X332" s="9">
        <f>Table1[[#This Row],[Due Amount]]*100000</f>
        <v>2141795.2400000002</v>
      </c>
      <c r="Y332" s="41">
        <v>57.8</v>
      </c>
      <c r="Z332" s="9">
        <f>Table1[[#This Row],[Reserve Price]]*100000</f>
        <v>5780000</v>
      </c>
      <c r="AA332" s="18">
        <v>44995</v>
      </c>
      <c r="AB332" s="54" t="s">
        <v>2928</v>
      </c>
      <c r="AC332" s="11" t="s">
        <v>1158</v>
      </c>
      <c r="AD332" s="21">
        <v>43</v>
      </c>
      <c r="AE332" s="12">
        <v>44987</v>
      </c>
      <c r="AF332" s="21"/>
      <c r="AG332" s="3"/>
    </row>
    <row r="333" spans="1:33" ht="60">
      <c r="A333" s="7"/>
      <c r="B333" s="7"/>
      <c r="C333" s="7"/>
      <c r="D333" s="8">
        <v>332</v>
      </c>
      <c r="E333" s="40" t="s">
        <v>1390</v>
      </c>
      <c r="F333" s="40" t="s">
        <v>1271</v>
      </c>
      <c r="G333" s="40" t="s">
        <v>1382</v>
      </c>
      <c r="H333" s="40" t="s">
        <v>1149</v>
      </c>
      <c r="I333" s="9" t="str">
        <f>IF(Table1[[#This Row],[Branch]]="","",VLOOKUP(Table1[[#This Row],[Branch]],branch!G:H,2,0))</f>
        <v>613300</v>
      </c>
      <c r="J333" s="9" t="str">
        <f>Table1[[#This Row],[Branch]]&amp;IF(Table1[[#This Row],[Branch Code]]="",""," ("&amp;Table1[[#This Row],[Branch Code]]&amp;")")</f>
        <v>Loha Mandi, Ghaziabad (613300)</v>
      </c>
      <c r="K333" s="62" t="s">
        <v>1630</v>
      </c>
      <c r="L333" s="62" t="s">
        <v>2097</v>
      </c>
      <c r="M333" s="63" t="s">
        <v>2691</v>
      </c>
      <c r="N333" s="40" t="s">
        <v>1542</v>
      </c>
      <c r="O333" s="36" t="s">
        <v>1630</v>
      </c>
      <c r="P333" s="36" t="s">
        <v>1432</v>
      </c>
      <c r="Q333" s="41" t="s">
        <v>26</v>
      </c>
      <c r="R333" s="36" t="s">
        <v>27</v>
      </c>
      <c r="S333" s="36" t="s">
        <v>1433</v>
      </c>
      <c r="T333" s="41" t="s">
        <v>13</v>
      </c>
      <c r="U333" s="4" t="str">
        <f ca="1">IF(Table1[[#This Row],[Auction Date]]&gt;=TODAY(), "Available", "Not Available")</f>
        <v>Not Available</v>
      </c>
      <c r="V333" s="8">
        <v>0</v>
      </c>
      <c r="W333" s="51">
        <v>39.559539999999998</v>
      </c>
      <c r="X333" s="9">
        <f>Table1[[#This Row],[Due Amount]]*100000</f>
        <v>3955954</v>
      </c>
      <c r="Y333" s="41">
        <v>32.700000000000003</v>
      </c>
      <c r="Z333" s="9">
        <f>Table1[[#This Row],[Reserve Price]]*100000</f>
        <v>3270000.0000000005</v>
      </c>
      <c r="AA333" s="18">
        <v>44995</v>
      </c>
      <c r="AB333" s="54" t="s">
        <v>2928</v>
      </c>
      <c r="AC333" s="11" t="s">
        <v>1158</v>
      </c>
      <c r="AD333" s="21">
        <v>43</v>
      </c>
      <c r="AE333" s="12">
        <v>44987</v>
      </c>
      <c r="AF333" s="21"/>
      <c r="AG333" s="3"/>
    </row>
    <row r="334" spans="1:33" ht="45">
      <c r="A334" s="7"/>
      <c r="B334" s="7"/>
      <c r="C334" s="7"/>
      <c r="D334" s="8">
        <v>333</v>
      </c>
      <c r="E334" s="40" t="s">
        <v>1391</v>
      </c>
      <c r="F334" s="40" t="s">
        <v>2475</v>
      </c>
      <c r="G334" s="40" t="s">
        <v>1382</v>
      </c>
      <c r="H334" s="40" t="s">
        <v>1344</v>
      </c>
      <c r="I334" s="9" t="str">
        <f>IF(Table1[[#This Row],[Branch]]="","",VLOOKUP(Table1[[#This Row],[Branch]],branch!G:H,2,0))</f>
        <v>018800</v>
      </c>
      <c r="J334" s="9" t="str">
        <f>Table1[[#This Row],[Branch]]&amp;IF(Table1[[#This Row],[Branch Code]]="",""," ("&amp;Table1[[#This Row],[Branch Code]]&amp;")")</f>
        <v>Fountain Chowk Gurugram (018800)</v>
      </c>
      <c r="K334" s="62" t="s">
        <v>1631</v>
      </c>
      <c r="L334" s="62" t="s">
        <v>2098</v>
      </c>
      <c r="M334" s="63" t="s">
        <v>2692</v>
      </c>
      <c r="N334" s="7" t="s">
        <v>3856</v>
      </c>
      <c r="O334" s="36" t="s">
        <v>2693</v>
      </c>
      <c r="P334" s="36" t="s">
        <v>2274</v>
      </c>
      <c r="Q334" s="41" t="s">
        <v>42</v>
      </c>
      <c r="R334" s="4" t="s">
        <v>49</v>
      </c>
      <c r="S334" s="36" t="s">
        <v>1434</v>
      </c>
      <c r="T334" s="41" t="s">
        <v>19</v>
      </c>
      <c r="U334" s="4" t="str">
        <f ca="1">IF(Table1[[#This Row],[Auction Date]]&gt;=TODAY(), "Available", "Not Available")</f>
        <v>Not Available</v>
      </c>
      <c r="V334" s="8">
        <v>0</v>
      </c>
      <c r="W334" s="51">
        <v>454</v>
      </c>
      <c r="X334" s="9">
        <f>Table1[[#This Row],[Due Amount]]*100000</f>
        <v>45400000</v>
      </c>
      <c r="Y334" s="41">
        <v>98.82</v>
      </c>
      <c r="Z334" s="9">
        <f>Table1[[#This Row],[Reserve Price]]*100000</f>
        <v>9882000</v>
      </c>
      <c r="AA334" s="18">
        <v>44995</v>
      </c>
      <c r="AB334" s="54" t="s">
        <v>1470</v>
      </c>
      <c r="AC334" s="11" t="s">
        <v>1259</v>
      </c>
      <c r="AD334" s="21">
        <v>48</v>
      </c>
      <c r="AE334" s="12">
        <v>44987</v>
      </c>
      <c r="AF334" s="21"/>
      <c r="AG334" s="3"/>
    </row>
    <row r="335" spans="1:33" ht="45">
      <c r="A335" s="7"/>
      <c r="B335" s="7"/>
      <c r="C335" s="7"/>
      <c r="D335" s="8">
        <v>334</v>
      </c>
      <c r="E335" s="40" t="s">
        <v>1392</v>
      </c>
      <c r="F335" s="40" t="s">
        <v>2475</v>
      </c>
      <c r="G335" s="40" t="s">
        <v>1382</v>
      </c>
      <c r="H335" s="40" t="s">
        <v>1344</v>
      </c>
      <c r="I335" s="9" t="str">
        <f>IF(Table1[[#This Row],[Branch]]="","",VLOOKUP(Table1[[#This Row],[Branch]],branch!G:H,2,0))</f>
        <v>018800</v>
      </c>
      <c r="J335" s="9" t="str">
        <f>Table1[[#This Row],[Branch]]&amp;IF(Table1[[#This Row],[Branch Code]]="",""," ("&amp;Table1[[#This Row],[Branch Code]]&amp;")")</f>
        <v>Fountain Chowk Gurugram (018800)</v>
      </c>
      <c r="K335" s="62" t="s">
        <v>1631</v>
      </c>
      <c r="L335" s="62" t="s">
        <v>2099</v>
      </c>
      <c r="M335" s="63" t="s">
        <v>1714</v>
      </c>
      <c r="N335" s="7" t="s">
        <v>3856</v>
      </c>
      <c r="O335" s="36" t="s">
        <v>2693</v>
      </c>
      <c r="P335" s="36" t="s">
        <v>1435</v>
      </c>
      <c r="Q335" s="41" t="s">
        <v>42</v>
      </c>
      <c r="R335" s="4" t="s">
        <v>49</v>
      </c>
      <c r="S335" s="36" t="s">
        <v>1434</v>
      </c>
      <c r="T335" s="41" t="s">
        <v>19</v>
      </c>
      <c r="U335" s="4" t="str">
        <f ca="1">IF(Table1[[#This Row],[Auction Date]]&gt;=TODAY(), "Available", "Not Available")</f>
        <v>Not Available</v>
      </c>
      <c r="V335" s="8">
        <v>0</v>
      </c>
      <c r="W335" s="51">
        <v>454</v>
      </c>
      <c r="X335" s="9">
        <f>Table1[[#This Row],[Due Amount]]*100000</f>
        <v>45400000</v>
      </c>
      <c r="Y335" s="41">
        <v>96.94</v>
      </c>
      <c r="Z335" s="9">
        <f>Table1[[#This Row],[Reserve Price]]*100000</f>
        <v>9694000</v>
      </c>
      <c r="AA335" s="18">
        <v>44995</v>
      </c>
      <c r="AB335" s="54" t="s">
        <v>1470</v>
      </c>
      <c r="AC335" s="11" t="s">
        <v>1259</v>
      </c>
      <c r="AD335" s="21">
        <v>48</v>
      </c>
      <c r="AE335" s="12">
        <v>44987</v>
      </c>
      <c r="AF335" s="21"/>
      <c r="AG335" s="3"/>
    </row>
    <row r="336" spans="1:33" ht="60">
      <c r="A336" s="7"/>
      <c r="B336" s="7"/>
      <c r="C336" s="7"/>
      <c r="D336" s="8">
        <v>335</v>
      </c>
      <c r="E336" s="40" t="s">
        <v>1393</v>
      </c>
      <c r="F336" s="40" t="s">
        <v>2475</v>
      </c>
      <c r="G336" s="40" t="s">
        <v>1382</v>
      </c>
      <c r="H336" s="40" t="s">
        <v>1344</v>
      </c>
      <c r="I336" s="9" t="str">
        <f>IF(Table1[[#This Row],[Branch]]="","",VLOOKUP(Table1[[#This Row],[Branch]],branch!G:H,2,0))</f>
        <v>018800</v>
      </c>
      <c r="J336" s="9" t="str">
        <f>Table1[[#This Row],[Branch]]&amp;IF(Table1[[#This Row],[Branch Code]]="",""," ("&amp;Table1[[#This Row],[Branch Code]]&amp;")")</f>
        <v>Fountain Chowk Gurugram (018800)</v>
      </c>
      <c r="K336" s="62" t="s">
        <v>1631</v>
      </c>
      <c r="L336" s="62" t="s">
        <v>2100</v>
      </c>
      <c r="M336" s="63" t="s">
        <v>1715</v>
      </c>
      <c r="N336" s="7" t="s">
        <v>3856</v>
      </c>
      <c r="O336" s="36" t="s">
        <v>2693</v>
      </c>
      <c r="P336" s="36" t="s">
        <v>1435</v>
      </c>
      <c r="Q336" s="41" t="s">
        <v>42</v>
      </c>
      <c r="R336" s="4" t="s">
        <v>49</v>
      </c>
      <c r="S336" s="36" t="s">
        <v>1434</v>
      </c>
      <c r="T336" s="41" t="s">
        <v>19</v>
      </c>
      <c r="U336" s="4" t="str">
        <f ca="1">IF(Table1[[#This Row],[Auction Date]]&gt;=TODAY(), "Available", "Not Available")</f>
        <v>Not Available</v>
      </c>
      <c r="V336" s="8">
        <v>0</v>
      </c>
      <c r="W336" s="51">
        <v>454</v>
      </c>
      <c r="X336" s="9">
        <f>Table1[[#This Row],[Due Amount]]*100000</f>
        <v>45400000</v>
      </c>
      <c r="Y336" s="41">
        <v>96.94</v>
      </c>
      <c r="Z336" s="9">
        <f>Table1[[#This Row],[Reserve Price]]*100000</f>
        <v>9694000</v>
      </c>
      <c r="AA336" s="18">
        <v>44995</v>
      </c>
      <c r="AB336" s="54" t="s">
        <v>1470</v>
      </c>
      <c r="AC336" s="11" t="s">
        <v>1259</v>
      </c>
      <c r="AD336" s="21">
        <v>48</v>
      </c>
      <c r="AE336" s="12">
        <v>44987</v>
      </c>
      <c r="AF336" s="21"/>
      <c r="AG336" s="3"/>
    </row>
    <row r="337" spans="1:33" ht="45">
      <c r="A337" s="7"/>
      <c r="B337" s="7"/>
      <c r="C337" s="7"/>
      <c r="D337" s="8">
        <v>336</v>
      </c>
      <c r="E337" s="40" t="s">
        <v>1394</v>
      </c>
      <c r="F337" s="40" t="s">
        <v>1395</v>
      </c>
      <c r="G337" s="40" t="s">
        <v>580</v>
      </c>
      <c r="H337" s="40" t="s">
        <v>1346</v>
      </c>
      <c r="I337" s="9" t="str">
        <f>IF(Table1[[#This Row],[Branch]]="","",VLOOKUP(Table1[[#This Row],[Branch]],branch!G:H,2,0))</f>
        <v>001170</v>
      </c>
      <c r="J337" s="9" t="str">
        <f>Table1[[#This Row],[Branch]]&amp;IF(Table1[[#This Row],[Branch Code]]="",""," ("&amp;Table1[[#This Row],[Branch Code]]&amp;")")</f>
        <v>Shakti Nagar Branch, New Delhi (001170)</v>
      </c>
      <c r="K337" s="62" t="s">
        <v>1632</v>
      </c>
      <c r="L337" s="62" t="s">
        <v>2101</v>
      </c>
      <c r="M337" s="63" t="s">
        <v>1716</v>
      </c>
      <c r="N337" s="7" t="s">
        <v>3856</v>
      </c>
      <c r="O337" s="36" t="s">
        <v>1436</v>
      </c>
      <c r="P337" s="36" t="s">
        <v>1437</v>
      </c>
      <c r="Q337" s="41" t="s">
        <v>25</v>
      </c>
      <c r="R337" s="36" t="s">
        <v>45</v>
      </c>
      <c r="S337" s="36" t="s">
        <v>1438</v>
      </c>
      <c r="T337" s="41" t="s">
        <v>19</v>
      </c>
      <c r="U337" s="4" t="str">
        <f ca="1">IF(Table1[[#This Row],[Auction Date]]&gt;=TODAY(), "Available", "Not Available")</f>
        <v>Not Available</v>
      </c>
      <c r="V337" s="8">
        <v>0</v>
      </c>
      <c r="W337" s="51">
        <v>85.37</v>
      </c>
      <c r="X337" s="9">
        <f>Table1[[#This Row],[Due Amount]]*100000</f>
        <v>8537000</v>
      </c>
      <c r="Y337" s="41">
        <v>37</v>
      </c>
      <c r="Z337" s="9">
        <f>Table1[[#This Row],[Reserve Price]]*100000</f>
        <v>3700000</v>
      </c>
      <c r="AA337" s="18">
        <v>45007</v>
      </c>
      <c r="AB337" s="54" t="s">
        <v>580</v>
      </c>
      <c r="AC337" s="11" t="s">
        <v>1478</v>
      </c>
      <c r="AD337" s="21">
        <v>49</v>
      </c>
      <c r="AE337" s="12">
        <v>44987</v>
      </c>
      <c r="AF337" s="21"/>
      <c r="AG337" s="3"/>
    </row>
    <row r="338" spans="1:33" ht="45">
      <c r="A338" s="7"/>
      <c r="B338" s="7"/>
      <c r="C338" s="7"/>
      <c r="D338" s="8">
        <v>337</v>
      </c>
      <c r="E338" s="40" t="s">
        <v>1396</v>
      </c>
      <c r="F338" s="40" t="s">
        <v>1395</v>
      </c>
      <c r="G338" s="40" t="s">
        <v>580</v>
      </c>
      <c r="H338" s="40" t="s">
        <v>1348</v>
      </c>
      <c r="I338" s="9" t="str">
        <f>IF(Table1[[#This Row],[Branch]]="","",VLOOKUP(Table1[[#This Row],[Branch]],branch!G:H,2,0))</f>
        <v>000180</v>
      </c>
      <c r="J338" s="9" t="str">
        <f>Table1[[#This Row],[Branch]]&amp;IF(Table1[[#This Row],[Branch Code]]="",""," ("&amp;Table1[[#This Row],[Branch Code]]&amp;")")</f>
        <v>Fountain Area Branch New Delhi (000180)</v>
      </c>
      <c r="K338" s="62" t="s">
        <v>1633</v>
      </c>
      <c r="L338" s="62" t="s">
        <v>2102</v>
      </c>
      <c r="M338" s="63" t="s">
        <v>1717</v>
      </c>
      <c r="N338" s="7" t="s">
        <v>3856</v>
      </c>
      <c r="O338" s="36" t="s">
        <v>1633</v>
      </c>
      <c r="P338" s="36" t="s">
        <v>1439</v>
      </c>
      <c r="Q338" s="41" t="s">
        <v>25</v>
      </c>
      <c r="R338" s="36" t="s">
        <v>28</v>
      </c>
      <c r="S338" s="36" t="s">
        <v>1440</v>
      </c>
      <c r="T338" s="41" t="s">
        <v>19</v>
      </c>
      <c r="U338" s="4" t="str">
        <f ca="1">IF(Table1[[#This Row],[Auction Date]]&gt;=TODAY(), "Available", "Not Available")</f>
        <v>Not Available</v>
      </c>
      <c r="V338" s="8">
        <v>0</v>
      </c>
      <c r="W338" s="51">
        <v>195</v>
      </c>
      <c r="X338" s="9">
        <f>Table1[[#This Row],[Due Amount]]*100000</f>
        <v>19500000</v>
      </c>
      <c r="Y338" s="41">
        <v>45.96</v>
      </c>
      <c r="Z338" s="9">
        <f>Table1[[#This Row],[Reserve Price]]*100000</f>
        <v>4596000</v>
      </c>
      <c r="AA338" s="18">
        <v>45007</v>
      </c>
      <c r="AB338" s="54" t="s">
        <v>580</v>
      </c>
      <c r="AC338" s="11" t="s">
        <v>1478</v>
      </c>
      <c r="AD338" s="21">
        <v>49</v>
      </c>
      <c r="AE338" s="12">
        <v>44987</v>
      </c>
      <c r="AF338" s="21"/>
      <c r="AG338" s="3"/>
    </row>
    <row r="339" spans="1:33" ht="60">
      <c r="A339" s="7"/>
      <c r="B339" s="7"/>
      <c r="C339" s="7"/>
      <c r="D339" s="8">
        <v>338</v>
      </c>
      <c r="E339" s="40" t="s">
        <v>1397</v>
      </c>
      <c r="F339" s="40" t="s">
        <v>1395</v>
      </c>
      <c r="G339" s="40" t="s">
        <v>580</v>
      </c>
      <c r="H339" s="40" t="s">
        <v>1346</v>
      </c>
      <c r="I339" s="9" t="str">
        <f>IF(Table1[[#This Row],[Branch]]="","",VLOOKUP(Table1[[#This Row],[Branch]],branch!G:H,2,0))</f>
        <v>001170</v>
      </c>
      <c r="J339" s="9" t="str">
        <f>Table1[[#This Row],[Branch]]&amp;IF(Table1[[#This Row],[Branch Code]]="",""," ("&amp;Table1[[#This Row],[Branch Code]]&amp;")")</f>
        <v>Shakti Nagar Branch, New Delhi (001170)</v>
      </c>
      <c r="K339" s="62" t="s">
        <v>1634</v>
      </c>
      <c r="L339" s="62" t="s">
        <v>2103</v>
      </c>
      <c r="M339" s="63" t="s">
        <v>1718</v>
      </c>
      <c r="N339" s="5" t="s">
        <v>777</v>
      </c>
      <c r="O339" s="36" t="s">
        <v>1634</v>
      </c>
      <c r="P339" s="36" t="s">
        <v>1441</v>
      </c>
      <c r="Q339" s="41" t="s">
        <v>25</v>
      </c>
      <c r="R339" s="36" t="s">
        <v>28</v>
      </c>
      <c r="S339" s="36" t="s">
        <v>1440</v>
      </c>
      <c r="T339" s="41" t="s">
        <v>19</v>
      </c>
      <c r="U339" s="4" t="str">
        <f ca="1">IF(Table1[[#This Row],[Auction Date]]&gt;=TODAY(), "Available", "Not Available")</f>
        <v>Not Available</v>
      </c>
      <c r="V339" s="8">
        <v>0</v>
      </c>
      <c r="W339" s="51">
        <v>71.010569099999998</v>
      </c>
      <c r="X339" s="9">
        <f>Table1[[#This Row],[Due Amount]]*100000</f>
        <v>7101056.9100000001</v>
      </c>
      <c r="Y339" s="41">
        <v>42.2</v>
      </c>
      <c r="Z339" s="9">
        <f>Table1[[#This Row],[Reserve Price]]*100000</f>
        <v>4220000</v>
      </c>
      <c r="AA339" s="18">
        <v>45007</v>
      </c>
      <c r="AB339" s="54" t="s">
        <v>580</v>
      </c>
      <c r="AC339" s="11" t="s">
        <v>1478</v>
      </c>
      <c r="AD339" s="21">
        <v>49</v>
      </c>
      <c r="AE339" s="12">
        <v>44987</v>
      </c>
      <c r="AF339" s="21"/>
      <c r="AG339" s="3"/>
    </row>
    <row r="340" spans="1:33" ht="60">
      <c r="A340" s="7"/>
      <c r="B340" s="7"/>
      <c r="C340" s="7"/>
      <c r="D340" s="8">
        <v>339</v>
      </c>
      <c r="E340" s="40" t="s">
        <v>1398</v>
      </c>
      <c r="F340" s="40" t="s">
        <v>1395</v>
      </c>
      <c r="G340" s="40" t="s">
        <v>580</v>
      </c>
      <c r="H340" s="40" t="s">
        <v>1350</v>
      </c>
      <c r="I340" s="9" t="str">
        <f>IF(Table1[[#This Row],[Branch]]="","",VLOOKUP(Table1[[#This Row],[Branch]],branch!G:H,2,0))</f>
        <v>019034</v>
      </c>
      <c r="J340" s="9" t="str">
        <f>Table1[[#This Row],[Branch]]&amp;IF(Table1[[#This Row],[Branch Code]]="",""," ("&amp;Table1[[#This Row],[Branch Code]]&amp;")")</f>
        <v>Naya Bazar Branch New Delhi (019034)</v>
      </c>
      <c r="K340" s="62" t="s">
        <v>1635</v>
      </c>
      <c r="L340" s="62" t="s">
        <v>1442</v>
      </c>
      <c r="M340" s="63" t="s">
        <v>2694</v>
      </c>
      <c r="N340" s="40" t="s">
        <v>1542</v>
      </c>
      <c r="O340" s="36" t="s">
        <v>1635</v>
      </c>
      <c r="P340" s="36" t="s">
        <v>2275</v>
      </c>
      <c r="Q340" s="41" t="s">
        <v>25</v>
      </c>
      <c r="R340" s="36" t="s">
        <v>28</v>
      </c>
      <c r="S340" s="36" t="s">
        <v>1443</v>
      </c>
      <c r="T340" s="41" t="s">
        <v>19</v>
      </c>
      <c r="U340" s="4" t="str">
        <f ca="1">IF(Table1[[#This Row],[Auction Date]]&gt;=TODAY(), "Available", "Not Available")</f>
        <v>Not Available</v>
      </c>
      <c r="V340" s="8">
        <v>0</v>
      </c>
      <c r="W340" s="51">
        <v>40.616100000000003</v>
      </c>
      <c r="X340" s="9">
        <f>Table1[[#This Row],[Due Amount]]*100000</f>
        <v>4061610.0000000005</v>
      </c>
      <c r="Y340" s="41">
        <v>30.25</v>
      </c>
      <c r="Z340" s="9">
        <f>Table1[[#This Row],[Reserve Price]]*100000</f>
        <v>3025000</v>
      </c>
      <c r="AA340" s="18">
        <v>45007</v>
      </c>
      <c r="AB340" s="54" t="s">
        <v>580</v>
      </c>
      <c r="AC340" s="11" t="s">
        <v>1478</v>
      </c>
      <c r="AD340" s="21">
        <v>49</v>
      </c>
      <c r="AE340" s="12">
        <v>44987</v>
      </c>
      <c r="AF340" s="21"/>
      <c r="AG340" s="3"/>
    </row>
    <row r="341" spans="1:33" ht="45">
      <c r="A341" s="7"/>
      <c r="B341" s="7"/>
      <c r="C341" s="7"/>
      <c r="D341" s="8">
        <v>340</v>
      </c>
      <c r="E341" s="40" t="s">
        <v>1399</v>
      </c>
      <c r="F341" s="40" t="s">
        <v>1400</v>
      </c>
      <c r="G341" s="40" t="s">
        <v>580</v>
      </c>
      <c r="H341" s="40" t="s">
        <v>1359</v>
      </c>
      <c r="I341" s="9" t="str">
        <f>IF(Table1[[#This Row],[Branch]]="","",VLOOKUP(Table1[[#This Row],[Branch]],branch!G:H,2,0))</f>
        <v>019208</v>
      </c>
      <c r="J341" s="9" t="str">
        <f>Table1[[#This Row],[Branch]]&amp;IF(Table1[[#This Row],[Branch Code]]="",""," ("&amp;Table1[[#This Row],[Branch Code]]&amp;")")</f>
        <v>SAM Branch, Canara bank New Delhi (019208)</v>
      </c>
      <c r="K341" s="62" t="s">
        <v>1636</v>
      </c>
      <c r="L341" s="62" t="s">
        <v>2104</v>
      </c>
      <c r="M341" s="57" t="s">
        <v>3864</v>
      </c>
      <c r="N341" s="7" t="s">
        <v>3855</v>
      </c>
      <c r="O341" s="36" t="s">
        <v>2276</v>
      </c>
      <c r="P341" s="36" t="s">
        <v>90</v>
      </c>
      <c r="Q341" s="41" t="s">
        <v>1444</v>
      </c>
      <c r="R341" s="36" t="s">
        <v>1445</v>
      </c>
      <c r="S341" s="15" t="s">
        <v>3836</v>
      </c>
      <c r="T341" s="41" t="s">
        <v>13</v>
      </c>
      <c r="U341" s="4" t="str">
        <f ca="1">IF(Table1[[#This Row],[Auction Date]]&gt;=TODAY(), "Available", "Not Available")</f>
        <v>Not Available</v>
      </c>
      <c r="V341" s="8">
        <v>0</v>
      </c>
      <c r="W341" s="51">
        <v>0</v>
      </c>
      <c r="X341" s="9">
        <f>Table1[[#This Row],[Due Amount]]*100000</f>
        <v>0</v>
      </c>
      <c r="Y341" s="41">
        <v>58.87</v>
      </c>
      <c r="Z341" s="9">
        <f>Table1[[#This Row],[Reserve Price]]*100000</f>
        <v>5887000</v>
      </c>
      <c r="AA341" s="18">
        <v>44994</v>
      </c>
      <c r="AB341" s="54" t="s">
        <v>580</v>
      </c>
      <c r="AC341" s="11" t="s">
        <v>1479</v>
      </c>
      <c r="AD341" s="21">
        <v>50</v>
      </c>
      <c r="AE341" s="12">
        <v>44987</v>
      </c>
      <c r="AF341" s="21"/>
      <c r="AG341" s="3"/>
    </row>
    <row r="342" spans="1:33" ht="45">
      <c r="A342" s="7"/>
      <c r="B342" s="7"/>
      <c r="C342" s="7"/>
      <c r="D342" s="8">
        <v>341</v>
      </c>
      <c r="E342" s="40" t="s">
        <v>1401</v>
      </c>
      <c r="F342" s="40" t="s">
        <v>1400</v>
      </c>
      <c r="G342" s="40" t="s">
        <v>580</v>
      </c>
      <c r="H342" s="40" t="s">
        <v>1359</v>
      </c>
      <c r="I342" s="9" t="str">
        <f>IF(Table1[[#This Row],[Branch]]="","",VLOOKUP(Table1[[#This Row],[Branch]],branch!G:H,2,0))</f>
        <v>019208</v>
      </c>
      <c r="J342" s="9" t="str">
        <f>Table1[[#This Row],[Branch]]&amp;IF(Table1[[#This Row],[Branch Code]]="",""," ("&amp;Table1[[#This Row],[Branch Code]]&amp;")")</f>
        <v>SAM Branch, Canara bank New Delhi (019208)</v>
      </c>
      <c r="K342" s="62" t="s">
        <v>1636</v>
      </c>
      <c r="L342" s="62" t="s">
        <v>2104</v>
      </c>
      <c r="M342" s="57" t="s">
        <v>4918</v>
      </c>
      <c r="N342" s="7" t="s">
        <v>3855</v>
      </c>
      <c r="O342" s="36" t="s">
        <v>2276</v>
      </c>
      <c r="P342" s="36" t="s">
        <v>90</v>
      </c>
      <c r="Q342" s="41" t="s">
        <v>1444</v>
      </c>
      <c r="R342" s="36" t="s">
        <v>1445</v>
      </c>
      <c r="S342" s="15" t="s">
        <v>3836</v>
      </c>
      <c r="T342" s="41" t="s">
        <v>13</v>
      </c>
      <c r="U342" s="4" t="str">
        <f ca="1">IF(Table1[[#This Row],[Auction Date]]&gt;=TODAY(), "Available", "Not Available")</f>
        <v>Not Available</v>
      </c>
      <c r="V342" s="8">
        <v>0</v>
      </c>
      <c r="W342" s="51">
        <v>0</v>
      </c>
      <c r="X342" s="9">
        <f>Table1[[#This Row],[Due Amount]]*100000</f>
        <v>0</v>
      </c>
      <c r="Y342" s="41">
        <v>63</v>
      </c>
      <c r="Z342" s="9">
        <f>Table1[[#This Row],[Reserve Price]]*100000</f>
        <v>6300000</v>
      </c>
      <c r="AA342" s="18">
        <v>44994</v>
      </c>
      <c r="AB342" s="54" t="s">
        <v>580</v>
      </c>
      <c r="AC342" s="11" t="s">
        <v>1479</v>
      </c>
      <c r="AD342" s="21">
        <v>50</v>
      </c>
      <c r="AE342" s="12">
        <v>44987</v>
      </c>
      <c r="AF342" s="21"/>
      <c r="AG342" s="3"/>
    </row>
    <row r="343" spans="1:33" ht="45">
      <c r="A343" s="7"/>
      <c r="B343" s="7"/>
      <c r="C343" s="7"/>
      <c r="D343" s="8">
        <v>342</v>
      </c>
      <c r="E343" s="40" t="s">
        <v>1402</v>
      </c>
      <c r="F343" s="40" t="s">
        <v>1400</v>
      </c>
      <c r="G343" s="40" t="s">
        <v>580</v>
      </c>
      <c r="H343" s="40" t="s">
        <v>1359</v>
      </c>
      <c r="I343" s="9" t="str">
        <f>IF(Table1[[#This Row],[Branch]]="","",VLOOKUP(Table1[[#This Row],[Branch]],branch!G:H,2,0))</f>
        <v>019208</v>
      </c>
      <c r="J343" s="9" t="str">
        <f>Table1[[#This Row],[Branch]]&amp;IF(Table1[[#This Row],[Branch Code]]="",""," ("&amp;Table1[[#This Row],[Branch Code]]&amp;")")</f>
        <v>SAM Branch, Canara bank New Delhi (019208)</v>
      </c>
      <c r="K343" s="62" t="s">
        <v>1636</v>
      </c>
      <c r="L343" s="62" t="s">
        <v>2695</v>
      </c>
      <c r="M343" s="57" t="s">
        <v>4919</v>
      </c>
      <c r="N343" s="7" t="s">
        <v>3855</v>
      </c>
      <c r="O343" s="36" t="s">
        <v>2276</v>
      </c>
      <c r="P343" s="36" t="s">
        <v>1446</v>
      </c>
      <c r="Q343" s="41" t="s">
        <v>1444</v>
      </c>
      <c r="R343" s="36" t="s">
        <v>1445</v>
      </c>
      <c r="S343" s="15" t="s">
        <v>3836</v>
      </c>
      <c r="T343" s="41" t="s">
        <v>13</v>
      </c>
      <c r="U343" s="4" t="str">
        <f ca="1">IF(Table1[[#This Row],[Auction Date]]&gt;=TODAY(), "Available", "Not Available")</f>
        <v>Not Available</v>
      </c>
      <c r="V343" s="8">
        <v>0</v>
      </c>
      <c r="W343" s="51">
        <v>0</v>
      </c>
      <c r="X343" s="9">
        <f>Table1[[#This Row],[Due Amount]]*100000</f>
        <v>0</v>
      </c>
      <c r="Y343" s="41">
        <v>238.81</v>
      </c>
      <c r="Z343" s="9">
        <f>Table1[[#This Row],[Reserve Price]]*100000</f>
        <v>23881000</v>
      </c>
      <c r="AA343" s="18">
        <v>44994</v>
      </c>
      <c r="AB343" s="54" t="s">
        <v>580</v>
      </c>
      <c r="AC343" s="11" t="s">
        <v>1479</v>
      </c>
      <c r="AD343" s="21">
        <v>50</v>
      </c>
      <c r="AE343" s="12">
        <v>44987</v>
      </c>
      <c r="AF343" s="21"/>
      <c r="AG343" s="3"/>
    </row>
    <row r="344" spans="1:33" ht="75">
      <c r="A344" s="7"/>
      <c r="B344" s="7"/>
      <c r="C344" s="7"/>
      <c r="D344" s="8">
        <v>343</v>
      </c>
      <c r="E344" s="40" t="s">
        <v>1403</v>
      </c>
      <c r="F344" s="40" t="s">
        <v>1400</v>
      </c>
      <c r="G344" s="40" t="s">
        <v>580</v>
      </c>
      <c r="H344" s="40" t="s">
        <v>1359</v>
      </c>
      <c r="I344" s="9" t="str">
        <f>IF(Table1[[#This Row],[Branch]]="","",VLOOKUP(Table1[[#This Row],[Branch]],branch!G:H,2,0))</f>
        <v>019208</v>
      </c>
      <c r="J344" s="9" t="str">
        <f>Table1[[#This Row],[Branch]]&amp;IF(Table1[[#This Row],[Branch Code]]="",""," ("&amp;Table1[[#This Row],[Branch Code]]&amp;")")</f>
        <v>SAM Branch, Canara bank New Delhi (019208)</v>
      </c>
      <c r="K344" s="62" t="s">
        <v>1636</v>
      </c>
      <c r="L344" s="62" t="s">
        <v>2105</v>
      </c>
      <c r="M344" s="63" t="s">
        <v>1719</v>
      </c>
      <c r="N344" s="40" t="s">
        <v>400</v>
      </c>
      <c r="O344" s="36" t="s">
        <v>2277</v>
      </c>
      <c r="P344" s="36" t="s">
        <v>1447</v>
      </c>
      <c r="Q344" s="41" t="s">
        <v>1444</v>
      </c>
      <c r="R344" s="36" t="s">
        <v>1445</v>
      </c>
      <c r="S344" s="15" t="s">
        <v>3836</v>
      </c>
      <c r="T344" s="41" t="s">
        <v>13</v>
      </c>
      <c r="U344" s="4" t="str">
        <f ca="1">IF(Table1[[#This Row],[Auction Date]]&gt;=TODAY(), "Available", "Not Available")</f>
        <v>Not Available</v>
      </c>
      <c r="V344" s="8">
        <v>0</v>
      </c>
      <c r="W344" s="51">
        <v>0</v>
      </c>
      <c r="X344" s="9">
        <f>Table1[[#This Row],[Due Amount]]*100000</f>
        <v>0</v>
      </c>
      <c r="Y344" s="41">
        <v>140.97</v>
      </c>
      <c r="Z344" s="9">
        <f>Table1[[#This Row],[Reserve Price]]*100000</f>
        <v>14097000</v>
      </c>
      <c r="AA344" s="18">
        <v>44994</v>
      </c>
      <c r="AB344" s="54" t="s">
        <v>580</v>
      </c>
      <c r="AC344" s="11" t="s">
        <v>1479</v>
      </c>
      <c r="AD344" s="21">
        <v>50</v>
      </c>
      <c r="AE344" s="12">
        <v>44987</v>
      </c>
      <c r="AF344" s="21"/>
      <c r="AG344" s="3"/>
    </row>
    <row r="345" spans="1:33" ht="45">
      <c r="A345" s="7"/>
      <c r="B345" s="7"/>
      <c r="C345" s="7"/>
      <c r="D345" s="8">
        <v>344</v>
      </c>
      <c r="E345" s="40" t="s">
        <v>1404</v>
      </c>
      <c r="F345" s="40" t="s">
        <v>1405</v>
      </c>
      <c r="G345" s="40" t="s">
        <v>1406</v>
      </c>
      <c r="H345" s="40" t="s">
        <v>1352</v>
      </c>
      <c r="I345" s="9">
        <f>IF(Table1[[#This Row],[Branch]]="","",VLOOKUP(Table1[[#This Row],[Branch]],branch!G:H,2,0))</f>
        <v>283177</v>
      </c>
      <c r="J345" s="9" t="str">
        <f>Table1[[#This Row],[Branch]]&amp;IF(Table1[[#This Row],[Branch Code]]="",""," ("&amp;Table1[[#This Row],[Branch Code]]&amp;")")</f>
        <v>Okhla (283177)</v>
      </c>
      <c r="K345" s="62" t="s">
        <v>2696</v>
      </c>
      <c r="L345" s="62" t="s">
        <v>2106</v>
      </c>
      <c r="M345" s="63" t="s">
        <v>1720</v>
      </c>
      <c r="N345" s="40" t="s">
        <v>1542</v>
      </c>
      <c r="O345" s="36" t="s">
        <v>2696</v>
      </c>
      <c r="P345" s="36" t="s">
        <v>1448</v>
      </c>
      <c r="Q345" s="41" t="s">
        <v>25</v>
      </c>
      <c r="R345" s="36" t="s">
        <v>28</v>
      </c>
      <c r="S345" s="36" t="s">
        <v>1449</v>
      </c>
      <c r="T345" s="41" t="s">
        <v>19</v>
      </c>
      <c r="U345" s="4" t="str">
        <f ca="1">IF(Table1[[#This Row],[Auction Date]]&gt;=TODAY(), "Available", "Not Available")</f>
        <v>Not Available</v>
      </c>
      <c r="V345" s="8">
        <v>0</v>
      </c>
      <c r="W345" s="51">
        <v>25.632380000000001</v>
      </c>
      <c r="X345" s="9">
        <f>Table1[[#This Row],[Due Amount]]*100000</f>
        <v>2563238</v>
      </c>
      <c r="Y345" s="41">
        <v>19.25</v>
      </c>
      <c r="Z345" s="9">
        <f>Table1[[#This Row],[Reserve Price]]*100000</f>
        <v>1925000</v>
      </c>
      <c r="AA345" s="18">
        <v>44999</v>
      </c>
      <c r="AB345" s="54" t="s">
        <v>1471</v>
      </c>
      <c r="AC345" s="11" t="s">
        <v>1480</v>
      </c>
      <c r="AD345" s="21">
        <v>51</v>
      </c>
      <c r="AE345" s="12">
        <v>44987</v>
      </c>
      <c r="AF345" s="21"/>
      <c r="AG345" s="3"/>
    </row>
    <row r="346" spans="1:33" ht="30">
      <c r="A346" s="7"/>
      <c r="B346" s="7"/>
      <c r="C346" s="7"/>
      <c r="D346" s="8">
        <v>345</v>
      </c>
      <c r="E346" s="40" t="s">
        <v>1407</v>
      </c>
      <c r="F346" s="40" t="s">
        <v>1405</v>
      </c>
      <c r="G346" s="40" t="s">
        <v>1406</v>
      </c>
      <c r="H346" s="40" t="s">
        <v>1353</v>
      </c>
      <c r="I346" s="9">
        <f>IF(Table1[[#This Row],[Branch]]="","",VLOOKUP(Table1[[#This Row],[Branch]],branch!G:H,2,0))</f>
        <v>282238</v>
      </c>
      <c r="J346" s="9" t="str">
        <f>Table1[[#This Row],[Branch]]&amp;IF(Table1[[#This Row],[Branch Code]]="",""," ("&amp;Table1[[#This Row],[Branch Code]]&amp;")")</f>
        <v>Gulmohar Park, New Delhi (282238)</v>
      </c>
      <c r="K346" s="62" t="s">
        <v>2697</v>
      </c>
      <c r="L346" s="62" t="s">
        <v>2698</v>
      </c>
      <c r="M346" s="63" t="s">
        <v>2699</v>
      </c>
      <c r="N346" s="40" t="s">
        <v>1542</v>
      </c>
      <c r="O346" s="36" t="s">
        <v>2697</v>
      </c>
      <c r="P346" s="36" t="s">
        <v>1450</v>
      </c>
      <c r="Q346" s="41" t="s">
        <v>25</v>
      </c>
      <c r="R346" s="36" t="s">
        <v>28</v>
      </c>
      <c r="S346" s="15" t="s">
        <v>857</v>
      </c>
      <c r="T346" s="41" t="s">
        <v>19</v>
      </c>
      <c r="U346" s="4" t="str">
        <f ca="1">IF(Table1[[#This Row],[Auction Date]]&gt;=TODAY(), "Available", "Not Available")</f>
        <v>Not Available</v>
      </c>
      <c r="V346" s="8">
        <v>0</v>
      </c>
      <c r="W346" s="51">
        <v>38.220869999999998</v>
      </c>
      <c r="X346" s="9">
        <f>Table1[[#This Row],[Due Amount]]*100000</f>
        <v>3822087</v>
      </c>
      <c r="Y346" s="41">
        <v>31</v>
      </c>
      <c r="Z346" s="9">
        <f>Table1[[#This Row],[Reserve Price]]*100000</f>
        <v>3100000</v>
      </c>
      <c r="AA346" s="18">
        <v>44999</v>
      </c>
      <c r="AB346" s="54" t="s">
        <v>1472</v>
      </c>
      <c r="AC346" s="11" t="s">
        <v>1481</v>
      </c>
      <c r="AD346" s="21">
        <v>51</v>
      </c>
      <c r="AE346" s="12">
        <v>44987</v>
      </c>
      <c r="AF346" s="21"/>
      <c r="AG346" s="3"/>
    </row>
    <row r="347" spans="1:33" ht="45">
      <c r="A347" s="7"/>
      <c r="B347" s="7"/>
      <c r="C347" s="7"/>
      <c r="D347" s="8">
        <v>346</v>
      </c>
      <c r="E347" s="40" t="s">
        <v>1408</v>
      </c>
      <c r="F347" s="40" t="s">
        <v>1405</v>
      </c>
      <c r="G347" s="40" t="s">
        <v>1406</v>
      </c>
      <c r="H347" s="40" t="s">
        <v>1353</v>
      </c>
      <c r="I347" s="9">
        <f>IF(Table1[[#This Row],[Branch]]="","",VLOOKUP(Table1[[#This Row],[Branch]],branch!G:H,2,0))</f>
        <v>282238</v>
      </c>
      <c r="J347" s="9" t="str">
        <f>Table1[[#This Row],[Branch]]&amp;IF(Table1[[#This Row],[Branch Code]]="",""," ("&amp;Table1[[#This Row],[Branch Code]]&amp;")")</f>
        <v>Gulmohar Park, New Delhi (282238)</v>
      </c>
      <c r="K347" s="62" t="s">
        <v>2700</v>
      </c>
      <c r="L347" s="62" t="s">
        <v>2701</v>
      </c>
      <c r="M347" s="63" t="s">
        <v>2702</v>
      </c>
      <c r="N347" s="40" t="s">
        <v>1542</v>
      </c>
      <c r="O347" s="36" t="s">
        <v>2700</v>
      </c>
      <c r="P347" s="36" t="s">
        <v>111</v>
      </c>
      <c r="Q347" s="41" t="s">
        <v>25</v>
      </c>
      <c r="R347" s="36" t="s">
        <v>28</v>
      </c>
      <c r="S347" s="15" t="s">
        <v>857</v>
      </c>
      <c r="T347" s="41" t="s">
        <v>19</v>
      </c>
      <c r="U347" s="4" t="str">
        <f ca="1">IF(Table1[[#This Row],[Auction Date]]&gt;=TODAY(), "Available", "Not Available")</f>
        <v>Not Available</v>
      </c>
      <c r="V347" s="8">
        <v>0</v>
      </c>
      <c r="W347" s="51">
        <v>20.74531</v>
      </c>
      <c r="X347" s="9">
        <f>Table1[[#This Row],[Due Amount]]*100000</f>
        <v>2074531</v>
      </c>
      <c r="Y347" s="41">
        <v>16</v>
      </c>
      <c r="Z347" s="9">
        <f>Table1[[#This Row],[Reserve Price]]*100000</f>
        <v>1600000</v>
      </c>
      <c r="AA347" s="18">
        <v>44999</v>
      </c>
      <c r="AB347" s="54" t="s">
        <v>1472</v>
      </c>
      <c r="AC347" s="11" t="s">
        <v>1481</v>
      </c>
      <c r="AD347" s="21">
        <v>51</v>
      </c>
      <c r="AE347" s="12">
        <v>44987</v>
      </c>
      <c r="AF347" s="21"/>
      <c r="AG347" s="3"/>
    </row>
    <row r="348" spans="1:33" ht="45">
      <c r="A348" s="7"/>
      <c r="B348" s="7"/>
      <c r="C348" s="7"/>
      <c r="D348" s="8">
        <v>347</v>
      </c>
      <c r="E348" s="40" t="s">
        <v>1409</v>
      </c>
      <c r="F348" s="40" t="s">
        <v>1405</v>
      </c>
      <c r="G348" s="40" t="s">
        <v>1406</v>
      </c>
      <c r="H348" s="40" t="s">
        <v>1354</v>
      </c>
      <c r="I348" s="9">
        <f>IF(Table1[[#This Row],[Branch]]="","",VLOOKUP(Table1[[#This Row],[Branch]],branch!G:H,2,0))</f>
        <v>280976</v>
      </c>
      <c r="J348" s="9" t="str">
        <f>Table1[[#This Row],[Branch]]&amp;IF(Table1[[#This Row],[Branch Code]]="",""," ("&amp;Table1[[#This Row],[Branch Code]]&amp;")")</f>
        <v>South Extension New Delhi (280976)</v>
      </c>
      <c r="K348" s="62" t="s">
        <v>2703</v>
      </c>
      <c r="L348" s="62" t="s">
        <v>2704</v>
      </c>
      <c r="M348" s="63" t="s">
        <v>1721</v>
      </c>
      <c r="N348" s="40" t="s">
        <v>1542</v>
      </c>
      <c r="O348" s="36" t="s">
        <v>2705</v>
      </c>
      <c r="P348" s="36" t="s">
        <v>1451</v>
      </c>
      <c r="Q348" s="41" t="s">
        <v>25</v>
      </c>
      <c r="R348" s="36" t="s">
        <v>28</v>
      </c>
      <c r="S348" s="36" t="s">
        <v>1452</v>
      </c>
      <c r="T348" s="41" t="s">
        <v>1156</v>
      </c>
      <c r="U348" s="4" t="str">
        <f ca="1">IF(Table1[[#This Row],[Auction Date]]&gt;=TODAY(), "Available", "Not Available")</f>
        <v>Not Available</v>
      </c>
      <c r="V348" s="8">
        <v>0</v>
      </c>
      <c r="W348" s="51">
        <v>316.04320000000001</v>
      </c>
      <c r="X348" s="9">
        <f>Table1[[#This Row],[Due Amount]]*100000</f>
        <v>31604320</v>
      </c>
      <c r="Y348" s="41">
        <v>74.5</v>
      </c>
      <c r="Z348" s="9">
        <f>Table1[[#This Row],[Reserve Price]]*100000</f>
        <v>7450000</v>
      </c>
      <c r="AA348" s="18">
        <v>44999</v>
      </c>
      <c r="AB348" s="54" t="s">
        <v>1471</v>
      </c>
      <c r="AC348" s="11" t="s">
        <v>1480</v>
      </c>
      <c r="AD348" s="21">
        <v>51</v>
      </c>
      <c r="AE348" s="12">
        <v>44987</v>
      </c>
      <c r="AF348" s="21"/>
      <c r="AG348" s="3"/>
    </row>
    <row r="349" spans="1:33" ht="45">
      <c r="A349" s="7"/>
      <c r="B349" s="7"/>
      <c r="C349" s="7"/>
      <c r="D349" s="8">
        <v>348</v>
      </c>
      <c r="E349" s="40" t="s">
        <v>1410</v>
      </c>
      <c r="F349" s="40" t="s">
        <v>1405</v>
      </c>
      <c r="G349" s="40" t="s">
        <v>1406</v>
      </c>
      <c r="H349" s="40" t="s">
        <v>1354</v>
      </c>
      <c r="I349" s="9">
        <f>IF(Table1[[#This Row],[Branch]]="","",VLOOKUP(Table1[[#This Row],[Branch]],branch!G:H,2,0))</f>
        <v>280976</v>
      </c>
      <c r="J349" s="9" t="str">
        <f>Table1[[#This Row],[Branch]]&amp;IF(Table1[[#This Row],[Branch Code]]="",""," ("&amp;Table1[[#This Row],[Branch Code]]&amp;")")</f>
        <v>South Extension New Delhi (280976)</v>
      </c>
      <c r="K349" s="62" t="s">
        <v>2703</v>
      </c>
      <c r="L349" s="62" t="s">
        <v>2107</v>
      </c>
      <c r="M349" s="63" t="s">
        <v>1722</v>
      </c>
      <c r="N349" s="40" t="s">
        <v>1542</v>
      </c>
      <c r="O349" s="36" t="s">
        <v>2705</v>
      </c>
      <c r="P349" s="36" t="s">
        <v>1451</v>
      </c>
      <c r="Q349" s="41" t="s">
        <v>25</v>
      </c>
      <c r="R349" s="36" t="s">
        <v>28</v>
      </c>
      <c r="S349" s="36" t="s">
        <v>1452</v>
      </c>
      <c r="T349" s="41" t="s">
        <v>1156</v>
      </c>
      <c r="U349" s="4" t="str">
        <f ca="1">IF(Table1[[#This Row],[Auction Date]]&gt;=TODAY(), "Available", "Not Available")</f>
        <v>Not Available</v>
      </c>
      <c r="V349" s="8">
        <v>0</v>
      </c>
      <c r="W349" s="51">
        <v>316.04320000000001</v>
      </c>
      <c r="X349" s="9">
        <f>Table1[[#This Row],[Due Amount]]*100000</f>
        <v>31604320</v>
      </c>
      <c r="Y349" s="41">
        <v>74.5</v>
      </c>
      <c r="Z349" s="9">
        <f>Table1[[#This Row],[Reserve Price]]*100000</f>
        <v>7450000</v>
      </c>
      <c r="AA349" s="18">
        <v>44999</v>
      </c>
      <c r="AB349" s="54" t="s">
        <v>1471</v>
      </c>
      <c r="AC349" s="11" t="s">
        <v>1480</v>
      </c>
      <c r="AD349" s="21">
        <v>51</v>
      </c>
      <c r="AE349" s="12">
        <v>44987</v>
      </c>
      <c r="AF349" s="21"/>
      <c r="AG349" s="3"/>
    </row>
    <row r="350" spans="1:33" ht="45">
      <c r="A350" s="7"/>
      <c r="B350" s="7"/>
      <c r="C350" s="7"/>
      <c r="D350" s="8">
        <v>349</v>
      </c>
      <c r="E350" s="40" t="s">
        <v>1411</v>
      </c>
      <c r="F350" s="40" t="s">
        <v>1405</v>
      </c>
      <c r="G350" s="40" t="s">
        <v>1406</v>
      </c>
      <c r="H350" s="40" t="s">
        <v>1354</v>
      </c>
      <c r="I350" s="9">
        <f>IF(Table1[[#This Row],[Branch]]="","",VLOOKUP(Table1[[#This Row],[Branch]],branch!G:H,2,0))</f>
        <v>280976</v>
      </c>
      <c r="J350" s="9" t="str">
        <f>Table1[[#This Row],[Branch]]&amp;IF(Table1[[#This Row],[Branch Code]]="",""," ("&amp;Table1[[#This Row],[Branch Code]]&amp;")")</f>
        <v>South Extension New Delhi (280976)</v>
      </c>
      <c r="K350" s="62" t="s">
        <v>2703</v>
      </c>
      <c r="L350" s="62" t="s">
        <v>2706</v>
      </c>
      <c r="M350" s="63" t="s">
        <v>1723</v>
      </c>
      <c r="N350" s="40" t="s">
        <v>1542</v>
      </c>
      <c r="O350" s="36" t="s">
        <v>2705</v>
      </c>
      <c r="P350" s="36" t="s">
        <v>1451</v>
      </c>
      <c r="Q350" s="41" t="s">
        <v>25</v>
      </c>
      <c r="R350" s="36" t="s">
        <v>28</v>
      </c>
      <c r="S350" s="36" t="s">
        <v>1452</v>
      </c>
      <c r="T350" s="41" t="s">
        <v>19</v>
      </c>
      <c r="U350" s="4" t="str">
        <f ca="1">IF(Table1[[#This Row],[Auction Date]]&gt;=TODAY(), "Available", "Not Available")</f>
        <v>Not Available</v>
      </c>
      <c r="V350" s="8">
        <v>0</v>
      </c>
      <c r="W350" s="51">
        <v>316.04320000000001</v>
      </c>
      <c r="X350" s="9">
        <f>Table1[[#This Row],[Due Amount]]*100000</f>
        <v>31604320</v>
      </c>
      <c r="Y350" s="41">
        <v>79.63</v>
      </c>
      <c r="Z350" s="9">
        <f>Table1[[#This Row],[Reserve Price]]*100000</f>
        <v>7963000</v>
      </c>
      <c r="AA350" s="18">
        <v>44999</v>
      </c>
      <c r="AB350" s="54" t="s">
        <v>1471</v>
      </c>
      <c r="AC350" s="11" t="s">
        <v>1480</v>
      </c>
      <c r="AD350" s="21">
        <v>51</v>
      </c>
      <c r="AE350" s="12">
        <v>44987</v>
      </c>
      <c r="AF350" s="21"/>
      <c r="AG350" s="3"/>
    </row>
    <row r="351" spans="1:33" ht="45">
      <c r="A351" s="7"/>
      <c r="B351" s="7"/>
      <c r="C351" s="7"/>
      <c r="D351" s="8">
        <v>350</v>
      </c>
      <c r="E351" s="40" t="s">
        <v>1412</v>
      </c>
      <c r="F351" s="40" t="s">
        <v>1405</v>
      </c>
      <c r="G351" s="40" t="s">
        <v>1406</v>
      </c>
      <c r="H351" s="40" t="s">
        <v>1355</v>
      </c>
      <c r="I351" s="9">
        <f>IF(Table1[[#This Row],[Branch]]="","",VLOOKUP(Table1[[#This Row],[Branch]],branch!G:H,2,0))</f>
        <v>283835</v>
      </c>
      <c r="J351" s="9" t="str">
        <f>Table1[[#This Row],[Branch]]&amp;IF(Table1[[#This Row],[Branch Code]]="",""," ("&amp;Table1[[#This Row],[Branch Code]]&amp;")")</f>
        <v>Jasola New Delhi (283835)</v>
      </c>
      <c r="K351" s="62" t="s">
        <v>2707</v>
      </c>
      <c r="L351" s="62" t="s">
        <v>2108</v>
      </c>
      <c r="M351" s="63" t="s">
        <v>1724</v>
      </c>
      <c r="N351" s="40" t="s">
        <v>1542</v>
      </c>
      <c r="O351" s="36" t="s">
        <v>2707</v>
      </c>
      <c r="P351" s="36" t="s">
        <v>120</v>
      </c>
      <c r="Q351" s="41" t="s">
        <v>25</v>
      </c>
      <c r="R351" s="36" t="s">
        <v>28</v>
      </c>
      <c r="S351" s="36" t="s">
        <v>1453</v>
      </c>
      <c r="T351" s="41" t="s">
        <v>19</v>
      </c>
      <c r="U351" s="4" t="str">
        <f ca="1">IF(Table1[[#This Row],[Auction Date]]&gt;=TODAY(), "Available", "Not Available")</f>
        <v>Not Available</v>
      </c>
      <c r="V351" s="8">
        <v>0</v>
      </c>
      <c r="W351" s="51">
        <v>15.13823</v>
      </c>
      <c r="X351" s="9">
        <f>Table1[[#This Row],[Due Amount]]*100000</f>
        <v>1513823</v>
      </c>
      <c r="Y351" s="41">
        <v>15.39</v>
      </c>
      <c r="Z351" s="9">
        <f>Table1[[#This Row],[Reserve Price]]*100000</f>
        <v>1539000</v>
      </c>
      <c r="AA351" s="18">
        <v>44999</v>
      </c>
      <c r="AB351" s="54" t="s">
        <v>1473</v>
      </c>
      <c r="AC351" s="11" t="s">
        <v>1482</v>
      </c>
      <c r="AD351" s="21">
        <v>51</v>
      </c>
      <c r="AE351" s="12">
        <v>44987</v>
      </c>
      <c r="AF351" s="21"/>
      <c r="AG351" s="3"/>
    </row>
    <row r="352" spans="1:33" ht="75">
      <c r="A352" s="7"/>
      <c r="B352" s="7"/>
      <c r="C352" s="7"/>
      <c r="D352" s="8">
        <v>351</v>
      </c>
      <c r="E352" s="40" t="s">
        <v>1413</v>
      </c>
      <c r="F352" s="40" t="s">
        <v>1405</v>
      </c>
      <c r="G352" s="40" t="s">
        <v>1406</v>
      </c>
      <c r="H352" s="40" t="s">
        <v>1355</v>
      </c>
      <c r="I352" s="9">
        <f>IF(Table1[[#This Row],[Branch]]="","",VLOOKUP(Table1[[#This Row],[Branch]],branch!G:H,2,0))</f>
        <v>283835</v>
      </c>
      <c r="J352" s="9" t="str">
        <f>Table1[[#This Row],[Branch]]&amp;IF(Table1[[#This Row],[Branch Code]]="",""," ("&amp;Table1[[#This Row],[Branch Code]]&amp;")")</f>
        <v>Jasola New Delhi (283835)</v>
      </c>
      <c r="K352" s="62" t="s">
        <v>1637</v>
      </c>
      <c r="L352" s="62" t="s">
        <v>2708</v>
      </c>
      <c r="M352" s="63" t="s">
        <v>1725</v>
      </c>
      <c r="N352" s="7" t="s">
        <v>3855</v>
      </c>
      <c r="O352" s="36" t="s">
        <v>1454</v>
      </c>
      <c r="P352" s="36" t="s">
        <v>1455</v>
      </c>
      <c r="Q352" s="41" t="s">
        <v>42</v>
      </c>
      <c r="R352" s="36" t="s">
        <v>1234</v>
      </c>
      <c r="S352" s="15" t="s">
        <v>3822</v>
      </c>
      <c r="T352" s="41" t="s">
        <v>1156</v>
      </c>
      <c r="U352" s="4" t="str">
        <f ca="1">IF(Table1[[#This Row],[Auction Date]]&gt;=TODAY(), "Available", "Not Available")</f>
        <v>Not Available</v>
      </c>
      <c r="V352" s="8">
        <v>0</v>
      </c>
      <c r="W352" s="51">
        <v>42.39866</v>
      </c>
      <c r="X352" s="9">
        <f>Table1[[#This Row],[Due Amount]]*100000</f>
        <v>4239866</v>
      </c>
      <c r="Y352" s="41">
        <v>41</v>
      </c>
      <c r="Z352" s="9">
        <f>Table1[[#This Row],[Reserve Price]]*100000</f>
        <v>4100000</v>
      </c>
      <c r="AA352" s="18">
        <v>44999</v>
      </c>
      <c r="AB352" s="54" t="s">
        <v>1473</v>
      </c>
      <c r="AC352" s="11" t="s">
        <v>1482</v>
      </c>
      <c r="AD352" s="21">
        <v>51</v>
      </c>
      <c r="AE352" s="12">
        <v>44987</v>
      </c>
      <c r="AF352" s="21"/>
      <c r="AG352" s="3"/>
    </row>
    <row r="353" spans="1:33" ht="60">
      <c r="A353" s="7"/>
      <c r="B353" s="7"/>
      <c r="C353" s="7"/>
      <c r="D353" s="8">
        <v>352</v>
      </c>
      <c r="E353" s="40" t="s">
        <v>1414</v>
      </c>
      <c r="F353" s="40" t="s">
        <v>1405</v>
      </c>
      <c r="G353" s="40" t="s">
        <v>1406</v>
      </c>
      <c r="H353" s="40" t="s">
        <v>1356</v>
      </c>
      <c r="I353" s="9">
        <f>IF(Table1[[#This Row],[Branch]]="","",VLOOKUP(Table1[[#This Row],[Branch]],branch!G:H,2,0))</f>
        <v>280308</v>
      </c>
      <c r="J353" s="9" t="str">
        <f>Table1[[#This Row],[Branch]]&amp;IF(Table1[[#This Row],[Branch Code]]="",""," ("&amp;Table1[[#This Row],[Branch Code]]&amp;")")</f>
        <v>Kalkaji New Delhi (280308)</v>
      </c>
      <c r="K353" s="62" t="s">
        <v>1638</v>
      </c>
      <c r="L353" s="62" t="s">
        <v>2709</v>
      </c>
      <c r="M353" s="63" t="s">
        <v>1726</v>
      </c>
      <c r="N353" s="40" t="s">
        <v>1542</v>
      </c>
      <c r="O353" s="36" t="s">
        <v>2278</v>
      </c>
      <c r="P353" s="36" t="s">
        <v>1455</v>
      </c>
      <c r="Q353" s="41" t="s">
        <v>25</v>
      </c>
      <c r="R353" s="36" t="s">
        <v>607</v>
      </c>
      <c r="S353" s="36" t="s">
        <v>597</v>
      </c>
      <c r="T353" s="41" t="s">
        <v>1156</v>
      </c>
      <c r="U353" s="4" t="str">
        <f ca="1">IF(Table1[[#This Row],[Auction Date]]&gt;=TODAY(), "Available", "Not Available")</f>
        <v>Not Available</v>
      </c>
      <c r="V353" s="8">
        <v>0</v>
      </c>
      <c r="W353" s="51">
        <v>20.945519999999998</v>
      </c>
      <c r="X353" s="9">
        <f>Table1[[#This Row],[Due Amount]]*100000</f>
        <v>2094551.9999999998</v>
      </c>
      <c r="Y353" s="41">
        <v>48</v>
      </c>
      <c r="Z353" s="9">
        <f>Table1[[#This Row],[Reserve Price]]*100000</f>
        <v>4800000</v>
      </c>
      <c r="AA353" s="18">
        <v>44999</v>
      </c>
      <c r="AB353" s="54" t="s">
        <v>1474</v>
      </c>
      <c r="AC353" s="11" t="s">
        <v>1483</v>
      </c>
      <c r="AD353" s="21">
        <v>51</v>
      </c>
      <c r="AE353" s="12">
        <v>44987</v>
      </c>
      <c r="AF353" s="21"/>
      <c r="AG353" s="3"/>
    </row>
    <row r="354" spans="1:33" ht="45">
      <c r="A354" s="7"/>
      <c r="B354" s="7"/>
      <c r="C354" s="7"/>
      <c r="D354" s="8">
        <v>353</v>
      </c>
      <c r="E354" s="40" t="s">
        <v>1415</v>
      </c>
      <c r="F354" s="40" t="s">
        <v>1405</v>
      </c>
      <c r="G354" s="40" t="s">
        <v>1406</v>
      </c>
      <c r="H354" s="40" t="s">
        <v>1357</v>
      </c>
      <c r="I354" s="9">
        <f>IF(Table1[[#This Row],[Branch]]="","",VLOOKUP(Table1[[#This Row],[Branch]],branch!G:H,2,0))</f>
        <v>281085</v>
      </c>
      <c r="J354" s="9" t="str">
        <f>Table1[[#This Row],[Branch]]&amp;IF(Table1[[#This Row],[Branch Code]]="",""," ("&amp;Table1[[#This Row],[Branch Code]]&amp;")")</f>
        <v>Shahbad Mohamaspur (281085)</v>
      </c>
      <c r="K354" s="62" t="s">
        <v>1457</v>
      </c>
      <c r="L354" s="62" t="s">
        <v>2710</v>
      </c>
      <c r="M354" s="63" t="s">
        <v>1727</v>
      </c>
      <c r="N354" s="40" t="s">
        <v>1542</v>
      </c>
      <c r="O354" s="36" t="s">
        <v>2711</v>
      </c>
      <c r="P354" s="36" t="s">
        <v>83</v>
      </c>
      <c r="Q354" s="41" t="s">
        <v>25</v>
      </c>
      <c r="R354" s="36" t="s">
        <v>45</v>
      </c>
      <c r="S354" s="36" t="s">
        <v>1458</v>
      </c>
      <c r="T354" s="41" t="s">
        <v>1156</v>
      </c>
      <c r="U354" s="4" t="str">
        <f ca="1">IF(Table1[[#This Row],[Auction Date]]&gt;=TODAY(), "Available", "Not Available")</f>
        <v>Not Available</v>
      </c>
      <c r="V354" s="8">
        <v>0</v>
      </c>
      <c r="W354" s="51">
        <v>17.006609999999998</v>
      </c>
      <c r="X354" s="9">
        <f>Table1[[#This Row],[Due Amount]]*100000</f>
        <v>1700660.9999999998</v>
      </c>
      <c r="Y354" s="41">
        <v>15.8</v>
      </c>
      <c r="Z354" s="9">
        <f>Table1[[#This Row],[Reserve Price]]*100000</f>
        <v>1580000</v>
      </c>
      <c r="AA354" s="18">
        <v>44999</v>
      </c>
      <c r="AB354" s="54" t="s">
        <v>1475</v>
      </c>
      <c r="AC354" s="11" t="s">
        <v>1484</v>
      </c>
      <c r="AD354" s="21">
        <v>51</v>
      </c>
      <c r="AE354" s="12">
        <v>44987</v>
      </c>
      <c r="AF354" s="21"/>
      <c r="AG354" s="3"/>
    </row>
    <row r="355" spans="1:33" ht="60">
      <c r="A355" s="7"/>
      <c r="B355" s="7"/>
      <c r="C355" s="7"/>
      <c r="D355" s="8">
        <v>354</v>
      </c>
      <c r="E355" s="40" t="s">
        <v>1416</v>
      </c>
      <c r="F355" s="40" t="s">
        <v>1405</v>
      </c>
      <c r="G355" s="40" t="s">
        <v>1406</v>
      </c>
      <c r="H355" s="40" t="s">
        <v>1355</v>
      </c>
      <c r="I355" s="9">
        <f>IF(Table1[[#This Row],[Branch]]="","",VLOOKUP(Table1[[#This Row],[Branch]],branch!G:H,2,0))</f>
        <v>283835</v>
      </c>
      <c r="J355" s="9" t="str">
        <f>Table1[[#This Row],[Branch]]&amp;IF(Table1[[#This Row],[Branch Code]]="",""," ("&amp;Table1[[#This Row],[Branch Code]]&amp;")")</f>
        <v>Jasola New Delhi (283835)</v>
      </c>
      <c r="K355" s="62" t="s">
        <v>1459</v>
      </c>
      <c r="L355" s="62" t="s">
        <v>2712</v>
      </c>
      <c r="M355" s="63" t="s">
        <v>1728</v>
      </c>
      <c r="N355" s="40" t="s">
        <v>1542</v>
      </c>
      <c r="O355" s="36" t="s">
        <v>2279</v>
      </c>
      <c r="P355" s="36" t="s">
        <v>2713</v>
      </c>
      <c r="Q355" s="41" t="s">
        <v>25</v>
      </c>
      <c r="R355" s="36" t="s">
        <v>45</v>
      </c>
      <c r="S355" s="36" t="s">
        <v>1042</v>
      </c>
      <c r="T355" s="41" t="s">
        <v>19</v>
      </c>
      <c r="U355" s="4" t="str">
        <f ca="1">IF(Table1[[#This Row],[Auction Date]]&gt;=TODAY(), "Available", "Not Available")</f>
        <v>Not Available</v>
      </c>
      <c r="V355" s="8">
        <v>0</v>
      </c>
      <c r="W355" s="51">
        <v>33.564610000000002</v>
      </c>
      <c r="X355" s="9">
        <f>Table1[[#This Row],[Due Amount]]*100000</f>
        <v>3356461</v>
      </c>
      <c r="Y355" s="41">
        <v>51.5</v>
      </c>
      <c r="Z355" s="9">
        <f>Table1[[#This Row],[Reserve Price]]*100000</f>
        <v>5150000</v>
      </c>
      <c r="AA355" s="18">
        <v>44999</v>
      </c>
      <c r="AB355" s="54" t="s">
        <v>1473</v>
      </c>
      <c r="AC355" s="11" t="s">
        <v>1482</v>
      </c>
      <c r="AD355" s="21">
        <v>51</v>
      </c>
      <c r="AE355" s="12">
        <v>44987</v>
      </c>
      <c r="AF355" s="21"/>
      <c r="AG355" s="3"/>
    </row>
    <row r="356" spans="1:33" ht="75">
      <c r="A356" s="7"/>
      <c r="B356" s="7"/>
      <c r="C356" s="7"/>
      <c r="D356" s="8">
        <v>355</v>
      </c>
      <c r="E356" s="40" t="s">
        <v>1417</v>
      </c>
      <c r="F356" s="40" t="s">
        <v>1400</v>
      </c>
      <c r="G356" s="40" t="s">
        <v>1406</v>
      </c>
      <c r="H356" s="40" t="s">
        <v>1361</v>
      </c>
      <c r="I356" s="9" t="str">
        <f>IF(Table1[[#This Row],[Branch]]="","",VLOOKUP(Table1[[#This Row],[Branch]],branch!G:H,2,0))</f>
        <v>285132</v>
      </c>
      <c r="J356" s="9" t="str">
        <f>Table1[[#This Row],[Branch]]&amp;IF(Table1[[#This Row],[Branch Code]]="",""," ("&amp;Table1[[#This Row],[Branch Code]]&amp;")")</f>
        <v>SAM Branch, Central bank of india, New Delhi (285132)</v>
      </c>
      <c r="K356" s="62" t="s">
        <v>2714</v>
      </c>
      <c r="L356" s="62" t="s">
        <v>2109</v>
      </c>
      <c r="M356" s="63" t="s">
        <v>1729</v>
      </c>
      <c r="N356" s="40" t="s">
        <v>394</v>
      </c>
      <c r="O356" s="36" t="s">
        <v>2280</v>
      </c>
      <c r="P356" s="36" t="s">
        <v>1460</v>
      </c>
      <c r="Q356" s="41" t="s">
        <v>26</v>
      </c>
      <c r="R356" s="36" t="s">
        <v>27</v>
      </c>
      <c r="S356" s="36" t="s">
        <v>1461</v>
      </c>
      <c r="T356" s="41" t="s">
        <v>19</v>
      </c>
      <c r="U356" s="4" t="str">
        <f ca="1">IF(Table1[[#This Row],[Auction Date]]&gt;=TODAY(), "Available", "Not Available")</f>
        <v>Not Available</v>
      </c>
      <c r="V356" s="8">
        <v>0</v>
      </c>
      <c r="W356" s="51">
        <v>5319</v>
      </c>
      <c r="X356" s="9">
        <f>Table1[[#This Row],[Due Amount]]*100000</f>
        <v>531900000</v>
      </c>
      <c r="Y356" s="41">
        <v>2519</v>
      </c>
      <c r="Z356" s="9">
        <f>Table1[[#This Row],[Reserve Price]]*100000</f>
        <v>251900000</v>
      </c>
      <c r="AA356" s="18">
        <v>44991</v>
      </c>
      <c r="AB356" s="54" t="s">
        <v>1476</v>
      </c>
      <c r="AC356" s="11" t="s">
        <v>1485</v>
      </c>
      <c r="AD356" s="21">
        <v>45</v>
      </c>
      <c r="AE356" s="12">
        <v>44987</v>
      </c>
      <c r="AF356" s="21"/>
      <c r="AG356" s="3"/>
    </row>
    <row r="357" spans="1:33" ht="45">
      <c r="A357" s="7"/>
      <c r="B357" s="7"/>
      <c r="C357" s="7"/>
      <c r="D357" s="8">
        <v>356</v>
      </c>
      <c r="E357" s="40" t="s">
        <v>1418</v>
      </c>
      <c r="F357" s="40" t="s">
        <v>1381</v>
      </c>
      <c r="G357" s="40" t="s">
        <v>1382</v>
      </c>
      <c r="H357" s="40" t="s">
        <v>1580</v>
      </c>
      <c r="I357" s="9">
        <f>IF(Table1[[#This Row],[Branch]]="","",VLOOKUP(Table1[[#This Row],[Branch]],branch!G:H,2,0))</f>
        <v>272600</v>
      </c>
      <c r="J357" s="9" t="str">
        <f>Table1[[#This Row],[Branch]]&amp;IF(Table1[[#This Row],[Branch Code]]="",""," ("&amp;Table1[[#This Row],[Branch Code]]&amp;")")</f>
        <v>Sector 27 Noida (272600)</v>
      </c>
      <c r="K357" s="62" t="s">
        <v>1639</v>
      </c>
      <c r="L357" s="62" t="s">
        <v>2715</v>
      </c>
      <c r="M357" s="57" t="s">
        <v>6366</v>
      </c>
      <c r="N357" s="7" t="s">
        <v>3855</v>
      </c>
      <c r="O357" s="36" t="s">
        <v>1639</v>
      </c>
      <c r="P357" s="36" t="s">
        <v>1462</v>
      </c>
      <c r="Q357" s="41" t="s">
        <v>1579</v>
      </c>
      <c r="R357" s="36" t="s">
        <v>1463</v>
      </c>
      <c r="S357" s="36" t="s">
        <v>1464</v>
      </c>
      <c r="T357" s="41" t="s">
        <v>13</v>
      </c>
      <c r="U357" s="4" t="str">
        <f ca="1">IF(Table1[[#This Row],[Auction Date]]&gt;=TODAY(), "Available", "Not Available")</f>
        <v>Not Available</v>
      </c>
      <c r="V357" s="8">
        <v>0</v>
      </c>
      <c r="W357" s="51">
        <v>68.739999999999995</v>
      </c>
      <c r="X357" s="9">
        <f>Table1[[#This Row],[Due Amount]]*100000</f>
        <v>6873999.9999999991</v>
      </c>
      <c r="Y357" s="41">
        <v>199</v>
      </c>
      <c r="Z357" s="9">
        <f>Table1[[#This Row],[Reserve Price]]*100000</f>
        <v>19900000</v>
      </c>
      <c r="AA357" s="18">
        <v>45000</v>
      </c>
      <c r="AB357" s="54" t="s">
        <v>228</v>
      </c>
      <c r="AC357" s="11" t="s">
        <v>1057</v>
      </c>
      <c r="AD357" s="21">
        <v>46</v>
      </c>
      <c r="AE357" s="12">
        <v>44988</v>
      </c>
      <c r="AF357" s="21"/>
      <c r="AG357" s="3"/>
    </row>
    <row r="358" spans="1:33" ht="30">
      <c r="A358" s="7"/>
      <c r="B358" s="7"/>
      <c r="C358" s="7"/>
      <c r="D358" s="8">
        <v>357</v>
      </c>
      <c r="E358" s="40" t="s">
        <v>1419</v>
      </c>
      <c r="F358" s="40" t="s">
        <v>1381</v>
      </c>
      <c r="G358" s="40" t="s">
        <v>1382</v>
      </c>
      <c r="H358" s="40" t="s">
        <v>1580</v>
      </c>
      <c r="I358" s="9">
        <f>IF(Table1[[#This Row],[Branch]]="","",VLOOKUP(Table1[[#This Row],[Branch]],branch!G:H,2,0))</f>
        <v>272600</v>
      </c>
      <c r="J358" s="9" t="str">
        <f>Table1[[#This Row],[Branch]]&amp;IF(Table1[[#This Row],[Branch Code]]="",""," ("&amp;Table1[[#This Row],[Branch Code]]&amp;")")</f>
        <v>Sector 27 Noida (272600)</v>
      </c>
      <c r="K358" s="62" t="s">
        <v>1639</v>
      </c>
      <c r="L358" s="62" t="s">
        <v>2110</v>
      </c>
      <c r="M358" s="57" t="s">
        <v>3842</v>
      </c>
      <c r="N358" s="40" t="s">
        <v>400</v>
      </c>
      <c r="O358" s="36" t="s">
        <v>2716</v>
      </c>
      <c r="P358" s="36" t="s">
        <v>1465</v>
      </c>
      <c r="Q358" s="41" t="s">
        <v>26</v>
      </c>
      <c r="R358" s="36" t="s">
        <v>1120</v>
      </c>
      <c r="S358" s="36" t="s">
        <v>1466</v>
      </c>
      <c r="T358" s="41" t="s">
        <v>13</v>
      </c>
      <c r="U358" s="4" t="str">
        <f ca="1">IF(Table1[[#This Row],[Auction Date]]&gt;=TODAY(), "Available", "Not Available")</f>
        <v>Not Available</v>
      </c>
      <c r="V358" s="8">
        <v>0</v>
      </c>
      <c r="W358" s="51">
        <v>68.739999999999995</v>
      </c>
      <c r="X358" s="9">
        <f>Table1[[#This Row],[Due Amount]]*100000</f>
        <v>6873999.9999999991</v>
      </c>
      <c r="Y358" s="41">
        <v>326.39999999999998</v>
      </c>
      <c r="Z358" s="9">
        <f>Table1[[#This Row],[Reserve Price]]*100000</f>
        <v>32639999.999999996</v>
      </c>
      <c r="AA358" s="18">
        <v>45000</v>
      </c>
      <c r="AB358" s="54" t="s">
        <v>228</v>
      </c>
      <c r="AC358" s="11" t="s">
        <v>1057</v>
      </c>
      <c r="AD358" s="21">
        <v>46</v>
      </c>
      <c r="AE358" s="12">
        <v>44988</v>
      </c>
      <c r="AF358" s="21"/>
      <c r="AG358" s="3"/>
    </row>
    <row r="359" spans="1:33" ht="60">
      <c r="A359" s="7"/>
      <c r="B359" s="7"/>
      <c r="C359" s="7"/>
      <c r="D359" s="8">
        <v>358</v>
      </c>
      <c r="E359" s="40" t="s">
        <v>1420</v>
      </c>
      <c r="F359" s="40" t="s">
        <v>2475</v>
      </c>
      <c r="G359" s="40" t="s">
        <v>1382</v>
      </c>
      <c r="H359" s="40" t="s">
        <v>1263</v>
      </c>
      <c r="I359" s="9">
        <f>IF(Table1[[#This Row],[Branch]]="","",VLOOKUP(Table1[[#This Row],[Branch]],branch!G:H,2,0))</f>
        <v>386200</v>
      </c>
      <c r="J359" s="9" t="str">
        <f>Table1[[#This Row],[Branch]]&amp;IF(Table1[[#This Row],[Branch Code]]="",""," ("&amp;Table1[[#This Row],[Branch Code]]&amp;")")</f>
        <v>Udyog Vihar (386200)</v>
      </c>
      <c r="K359" s="62" t="s">
        <v>1640</v>
      </c>
      <c r="L359" s="62" t="s">
        <v>2717</v>
      </c>
      <c r="M359" s="63" t="s">
        <v>2718</v>
      </c>
      <c r="N359" s="7" t="s">
        <v>3856</v>
      </c>
      <c r="O359" s="36" t="s">
        <v>2281</v>
      </c>
      <c r="P359" s="36" t="s">
        <v>1467</v>
      </c>
      <c r="Q359" s="41" t="s">
        <v>42</v>
      </c>
      <c r="R359" s="15" t="s">
        <v>2546</v>
      </c>
      <c r="S359" s="15" t="s">
        <v>3811</v>
      </c>
      <c r="T359" s="41" t="s">
        <v>13</v>
      </c>
      <c r="U359" s="4" t="str">
        <f ca="1">IF(Table1[[#This Row],[Auction Date]]&gt;=TODAY(), "Available", "Not Available")</f>
        <v>Not Available</v>
      </c>
      <c r="V359" s="8">
        <v>0</v>
      </c>
      <c r="W359" s="51">
        <v>401.62625000000003</v>
      </c>
      <c r="X359" s="9">
        <f>Table1[[#This Row],[Due Amount]]*100000</f>
        <v>40162625</v>
      </c>
      <c r="Y359" s="41">
        <v>190.8</v>
      </c>
      <c r="Z359" s="9">
        <f>Table1[[#This Row],[Reserve Price]]*100000</f>
        <v>19080000</v>
      </c>
      <c r="AA359" s="18">
        <v>44995</v>
      </c>
      <c r="AB359" s="54" t="s">
        <v>2928</v>
      </c>
      <c r="AC359" s="11" t="s">
        <v>1486</v>
      </c>
      <c r="AD359" s="21">
        <v>47</v>
      </c>
      <c r="AE359" s="12">
        <v>44988</v>
      </c>
      <c r="AF359" s="21"/>
      <c r="AG359" s="3"/>
    </row>
    <row r="360" spans="1:33" ht="45">
      <c r="A360" s="7"/>
      <c r="B360" s="7"/>
      <c r="C360" s="7"/>
      <c r="D360" s="8">
        <v>359</v>
      </c>
      <c r="E360" s="40" t="s">
        <v>1421</v>
      </c>
      <c r="F360" s="40" t="s">
        <v>2475</v>
      </c>
      <c r="G360" s="40" t="s">
        <v>1382</v>
      </c>
      <c r="H360" s="40" t="s">
        <v>1263</v>
      </c>
      <c r="I360" s="9">
        <f>IF(Table1[[#This Row],[Branch]]="","",VLOOKUP(Table1[[#This Row],[Branch]],branch!G:H,2,0))</f>
        <v>386200</v>
      </c>
      <c r="J360" s="9" t="str">
        <f>Table1[[#This Row],[Branch]]&amp;IF(Table1[[#This Row],[Branch Code]]="",""," ("&amp;Table1[[#This Row],[Branch Code]]&amp;")")</f>
        <v>Udyog Vihar (386200)</v>
      </c>
      <c r="K360" s="62" t="s">
        <v>1640</v>
      </c>
      <c r="L360" s="62" t="s">
        <v>2719</v>
      </c>
      <c r="M360" s="63" t="s">
        <v>2720</v>
      </c>
      <c r="N360" s="40" t="s">
        <v>3857</v>
      </c>
      <c r="O360" s="36" t="s">
        <v>2282</v>
      </c>
      <c r="P360" s="36" t="s">
        <v>1468</v>
      </c>
      <c r="Q360" s="41" t="s">
        <v>42</v>
      </c>
      <c r="R360" s="4" t="s">
        <v>49</v>
      </c>
      <c r="S360" s="36" t="s">
        <v>1434</v>
      </c>
      <c r="T360" s="41" t="s">
        <v>13</v>
      </c>
      <c r="U360" s="4" t="str">
        <f ca="1">IF(Table1[[#This Row],[Auction Date]]&gt;=TODAY(), "Available", "Not Available")</f>
        <v>Not Available</v>
      </c>
      <c r="V360" s="8">
        <v>0</v>
      </c>
      <c r="W360" s="51">
        <v>401.62625000000003</v>
      </c>
      <c r="X360" s="9">
        <f>Table1[[#This Row],[Due Amount]]*100000</f>
        <v>40162625</v>
      </c>
      <c r="Y360" s="41">
        <v>225</v>
      </c>
      <c r="Z360" s="9">
        <f>Table1[[#This Row],[Reserve Price]]*100000</f>
        <v>22500000</v>
      </c>
      <c r="AA360" s="18">
        <v>44995</v>
      </c>
      <c r="AB360" s="54" t="s">
        <v>2928</v>
      </c>
      <c r="AC360" s="11" t="s">
        <v>1486</v>
      </c>
      <c r="AD360" s="21">
        <v>47</v>
      </c>
      <c r="AE360" s="12">
        <v>44988</v>
      </c>
      <c r="AF360" s="21"/>
      <c r="AG360" s="3"/>
    </row>
    <row r="361" spans="1:33" s="10" customFormat="1" ht="45">
      <c r="A361" s="6"/>
      <c r="B361" s="6"/>
      <c r="C361" s="6"/>
      <c r="D361" s="8">
        <v>360</v>
      </c>
      <c r="E361" s="80" t="s">
        <v>1487</v>
      </c>
      <c r="F361" s="80" t="s">
        <v>1271</v>
      </c>
      <c r="G361" s="80" t="s">
        <v>1382</v>
      </c>
      <c r="H361" s="21" t="s">
        <v>1148</v>
      </c>
      <c r="I361" s="47" t="str">
        <f>IF(Table1[[#This Row],[Branch]]="","",VLOOKUP(Table1[[#This Row],[Branch]],branch!G:H,2,0))</f>
        <v>018000</v>
      </c>
      <c r="J361" s="47" t="str">
        <f>Table1[[#This Row],[Branch]]&amp;IF(Table1[[#This Row],[Branch Code]]="",""," ("&amp;Table1[[#This Row],[Branch Code]]&amp;")")</f>
        <v>G.T. Road, Ghaziabad (018000)</v>
      </c>
      <c r="K361" s="84" t="s">
        <v>1641</v>
      </c>
      <c r="L361" s="84" t="s">
        <v>2111</v>
      </c>
      <c r="M361" s="73" t="s">
        <v>2721</v>
      </c>
      <c r="N361" s="80" t="s">
        <v>400</v>
      </c>
      <c r="O361" s="74" t="s">
        <v>1641</v>
      </c>
      <c r="P361" s="74" t="s">
        <v>1531</v>
      </c>
      <c r="Q361" s="41" t="s">
        <v>26</v>
      </c>
      <c r="R361" s="36" t="s">
        <v>27</v>
      </c>
      <c r="S361" s="36" t="s">
        <v>1532</v>
      </c>
      <c r="T361" s="81" t="s">
        <v>13</v>
      </c>
      <c r="U361" s="16" t="str">
        <f ca="1">IF(Table1[[#This Row],[Auction Date]]&gt;=TODAY(), "Available", "Not Available")</f>
        <v>Not Available</v>
      </c>
      <c r="V361" s="8">
        <v>0</v>
      </c>
      <c r="W361" s="82">
        <v>49.37</v>
      </c>
      <c r="X361" s="47">
        <f>Table1[[#This Row],[Due Amount]]*100000</f>
        <v>4937000</v>
      </c>
      <c r="Y361" s="81">
        <v>55.15</v>
      </c>
      <c r="Z361" s="47">
        <f>Table1[[#This Row],[Reserve Price]]*100000</f>
        <v>5515000</v>
      </c>
      <c r="AA361" s="20">
        <v>45033</v>
      </c>
      <c r="AB361" s="83" t="s">
        <v>1565</v>
      </c>
      <c r="AC361" s="75" t="s">
        <v>1247</v>
      </c>
      <c r="AD361" s="72">
        <v>66</v>
      </c>
      <c r="AE361" s="17">
        <v>44988</v>
      </c>
      <c r="AF361" s="72"/>
    </row>
    <row r="362" spans="1:33" ht="60">
      <c r="A362" s="7"/>
      <c r="B362" s="7"/>
      <c r="C362" s="7"/>
      <c r="D362" s="8">
        <v>361</v>
      </c>
      <c r="E362" s="40" t="s">
        <v>1488</v>
      </c>
      <c r="F362" s="40" t="s">
        <v>1271</v>
      </c>
      <c r="G362" s="40" t="s">
        <v>1382</v>
      </c>
      <c r="H362" s="21" t="s">
        <v>1148</v>
      </c>
      <c r="I362" s="9" t="str">
        <f>IF(Table1[[#This Row],[Branch]]="","",VLOOKUP(Table1[[#This Row],[Branch]],branch!G:H,2,0))</f>
        <v>018000</v>
      </c>
      <c r="J362" s="9" t="str">
        <f>Table1[[#This Row],[Branch]]&amp;IF(Table1[[#This Row],[Branch Code]]="",""," ("&amp;Table1[[#This Row],[Branch Code]]&amp;")")</f>
        <v>G.T. Road, Ghaziabad (018000)</v>
      </c>
      <c r="K362" s="62" t="s">
        <v>1642</v>
      </c>
      <c r="L362" s="62" t="s">
        <v>2722</v>
      </c>
      <c r="M362" s="63" t="s">
        <v>1730</v>
      </c>
      <c r="N362" s="40" t="s">
        <v>1542</v>
      </c>
      <c r="O362" s="36" t="s">
        <v>1642</v>
      </c>
      <c r="P362" s="36" t="s">
        <v>1533</v>
      </c>
      <c r="Q362" s="41" t="s">
        <v>26</v>
      </c>
      <c r="R362" s="36" t="s">
        <v>27</v>
      </c>
      <c r="S362" s="36" t="s">
        <v>1430</v>
      </c>
      <c r="T362" s="41" t="s">
        <v>13</v>
      </c>
      <c r="U362" s="4" t="str">
        <f ca="1">IF(Table1[[#This Row],[Auction Date]]&gt;=TODAY(), "Available", "Not Available")</f>
        <v>Not Available</v>
      </c>
      <c r="V362" s="8">
        <v>0</v>
      </c>
      <c r="W362" s="51">
        <v>20.81</v>
      </c>
      <c r="X362" s="9">
        <f>Table1[[#This Row],[Due Amount]]*100000</f>
        <v>2080999.9999999998</v>
      </c>
      <c r="Y362" s="41">
        <v>22.74</v>
      </c>
      <c r="Z362" s="9">
        <f>Table1[[#This Row],[Reserve Price]]*100000</f>
        <v>2274000</v>
      </c>
      <c r="AA362" s="18">
        <v>45033</v>
      </c>
      <c r="AB362" s="54" t="s">
        <v>1565</v>
      </c>
      <c r="AC362" s="11" t="s">
        <v>1247</v>
      </c>
      <c r="AD362" s="21">
        <v>66</v>
      </c>
      <c r="AE362" s="12">
        <v>44988</v>
      </c>
      <c r="AF362" s="21"/>
      <c r="AG362" s="3"/>
    </row>
    <row r="363" spans="1:33" ht="45">
      <c r="A363" s="7"/>
      <c r="B363" s="7"/>
      <c r="C363" s="7"/>
      <c r="D363" s="8">
        <v>362</v>
      </c>
      <c r="E363" s="40" t="s">
        <v>1489</v>
      </c>
      <c r="F363" s="40" t="s">
        <v>1381</v>
      </c>
      <c r="G363" s="40" t="s">
        <v>1382</v>
      </c>
      <c r="H363" s="40" t="s">
        <v>1581</v>
      </c>
      <c r="I363" s="9" t="str">
        <f>IF(Table1[[#This Row],[Branch]]="","",VLOOKUP(Table1[[#This Row],[Branch]],branch!G:H,2,0))</f>
        <v>370200</v>
      </c>
      <c r="J363" s="9" t="str">
        <f>Table1[[#This Row],[Branch]]&amp;IF(Table1[[#This Row],[Branch Code]]="",""," ("&amp;Table1[[#This Row],[Branch Code]]&amp;")")</f>
        <v>Sector 18 Noida (370200)</v>
      </c>
      <c r="K363" s="62" t="s">
        <v>1643</v>
      </c>
      <c r="L363" s="62" t="s">
        <v>2112</v>
      </c>
      <c r="M363" s="63" t="s">
        <v>1731</v>
      </c>
      <c r="N363" s="40" t="s">
        <v>1542</v>
      </c>
      <c r="O363" s="36" t="s">
        <v>1534</v>
      </c>
      <c r="P363" s="36" t="s">
        <v>1535</v>
      </c>
      <c r="Q363" s="41" t="s">
        <v>26</v>
      </c>
      <c r="R363" s="36" t="s">
        <v>27</v>
      </c>
      <c r="S363" s="102" t="s">
        <v>208</v>
      </c>
      <c r="T363" s="41" t="s">
        <v>13</v>
      </c>
      <c r="U363" s="4" t="str">
        <f ca="1">IF(Table1[[#This Row],[Auction Date]]&gt;=TODAY(), "Available", "Not Available")</f>
        <v>Not Available</v>
      </c>
      <c r="V363" s="8">
        <v>0</v>
      </c>
      <c r="W363" s="51">
        <v>2452</v>
      </c>
      <c r="X363" s="9">
        <f>Table1[[#This Row],[Due Amount]]*100000</f>
        <v>245200000</v>
      </c>
      <c r="Y363" s="41">
        <v>99</v>
      </c>
      <c r="Z363" s="9">
        <f>Table1[[#This Row],[Reserve Price]]*100000</f>
        <v>9900000</v>
      </c>
      <c r="AA363" s="18">
        <v>45021</v>
      </c>
      <c r="AB363" s="54" t="s">
        <v>1566</v>
      </c>
      <c r="AC363" s="11" t="s">
        <v>1567</v>
      </c>
      <c r="AD363" s="21">
        <v>66</v>
      </c>
      <c r="AE363" s="12">
        <v>44988</v>
      </c>
      <c r="AF363" s="21"/>
      <c r="AG363" s="3"/>
    </row>
    <row r="364" spans="1:33" ht="75">
      <c r="A364" s="7"/>
      <c r="B364" s="7"/>
      <c r="C364" s="7"/>
      <c r="D364" s="8">
        <v>363</v>
      </c>
      <c r="E364" s="40" t="s">
        <v>1490</v>
      </c>
      <c r="F364" s="40" t="s">
        <v>1381</v>
      </c>
      <c r="G364" s="40" t="s">
        <v>1382</v>
      </c>
      <c r="H364" s="40" t="s">
        <v>1581</v>
      </c>
      <c r="I364" s="9" t="str">
        <f>IF(Table1[[#This Row],[Branch]]="","",VLOOKUP(Table1[[#This Row],[Branch]],branch!G:H,2,0))</f>
        <v>370200</v>
      </c>
      <c r="J364" s="9" t="str">
        <f>Table1[[#This Row],[Branch]]&amp;IF(Table1[[#This Row],[Branch Code]]="",""," ("&amp;Table1[[#This Row],[Branch Code]]&amp;")")</f>
        <v>Sector 18 Noida (370200)</v>
      </c>
      <c r="K364" s="62" t="s">
        <v>1643</v>
      </c>
      <c r="L364" s="62" t="s">
        <v>2723</v>
      </c>
      <c r="M364" s="63" t="s">
        <v>2724</v>
      </c>
      <c r="N364" s="40" t="s">
        <v>3857</v>
      </c>
      <c r="O364" s="36" t="s">
        <v>2725</v>
      </c>
      <c r="P364" s="36" t="s">
        <v>1536</v>
      </c>
      <c r="Q364" s="41" t="s">
        <v>26</v>
      </c>
      <c r="R364" s="36" t="s">
        <v>1120</v>
      </c>
      <c r="S364" s="15" t="s">
        <v>3843</v>
      </c>
      <c r="T364" s="41" t="s">
        <v>13</v>
      </c>
      <c r="U364" s="4" t="str">
        <f ca="1">IF(Table1[[#This Row],[Auction Date]]&gt;=TODAY(), "Available", "Not Available")</f>
        <v>Not Available</v>
      </c>
      <c r="V364" s="8">
        <v>0</v>
      </c>
      <c r="W364" s="51">
        <v>22.04</v>
      </c>
      <c r="X364" s="9">
        <f>Table1[[#This Row],[Due Amount]]*100000</f>
        <v>2204000</v>
      </c>
      <c r="Y364" s="41">
        <v>302</v>
      </c>
      <c r="Z364" s="9">
        <f>Table1[[#This Row],[Reserve Price]]*100000</f>
        <v>30200000</v>
      </c>
      <c r="AA364" s="18">
        <v>45021</v>
      </c>
      <c r="AB364" s="54" t="s">
        <v>1568</v>
      </c>
      <c r="AC364" s="11" t="s">
        <v>1569</v>
      </c>
      <c r="AD364" s="21">
        <v>66</v>
      </c>
      <c r="AE364" s="12">
        <v>44988</v>
      </c>
      <c r="AF364" s="21"/>
      <c r="AG364" s="3"/>
    </row>
    <row r="365" spans="1:33" ht="75">
      <c r="A365" s="7"/>
      <c r="B365" s="7"/>
      <c r="C365" s="7"/>
      <c r="D365" s="8">
        <v>364</v>
      </c>
      <c r="E365" s="40" t="s">
        <v>1491</v>
      </c>
      <c r="F365" s="40" t="s">
        <v>1381</v>
      </c>
      <c r="G365" s="40" t="s">
        <v>1382</v>
      </c>
      <c r="H365" s="40" t="s">
        <v>1581</v>
      </c>
      <c r="I365" s="9" t="str">
        <f>IF(Table1[[#This Row],[Branch]]="","",VLOOKUP(Table1[[#This Row],[Branch]],branch!G:H,2,0))</f>
        <v>370200</v>
      </c>
      <c r="J365" s="9" t="str">
        <f>Table1[[#This Row],[Branch]]&amp;IF(Table1[[#This Row],[Branch Code]]="",""," ("&amp;Table1[[#This Row],[Branch Code]]&amp;")")</f>
        <v>Sector 18 Noida (370200)</v>
      </c>
      <c r="K365" s="62" t="s">
        <v>1643</v>
      </c>
      <c r="L365" s="62" t="s">
        <v>2723</v>
      </c>
      <c r="M365" s="63" t="s">
        <v>1732</v>
      </c>
      <c r="N365" s="40" t="s">
        <v>3857</v>
      </c>
      <c r="O365" s="36" t="s">
        <v>2725</v>
      </c>
      <c r="P365" s="36" t="s">
        <v>1537</v>
      </c>
      <c r="Q365" s="41" t="s">
        <v>26</v>
      </c>
      <c r="R365" s="36" t="s">
        <v>1120</v>
      </c>
      <c r="S365" s="15" t="s">
        <v>3843</v>
      </c>
      <c r="T365" s="41" t="s">
        <v>13</v>
      </c>
      <c r="U365" s="4" t="str">
        <f ca="1">IF(Table1[[#This Row],[Auction Date]]&gt;=TODAY(), "Available", "Not Available")</f>
        <v>Not Available</v>
      </c>
      <c r="V365" s="8">
        <v>0</v>
      </c>
      <c r="W365" s="51">
        <v>22.04</v>
      </c>
      <c r="X365" s="9">
        <f>Table1[[#This Row],[Due Amount]]*100000</f>
        <v>2204000</v>
      </c>
      <c r="Y365" s="41">
        <v>288</v>
      </c>
      <c r="Z365" s="9">
        <f>Table1[[#This Row],[Reserve Price]]*100000</f>
        <v>28800000</v>
      </c>
      <c r="AA365" s="18">
        <v>45021</v>
      </c>
      <c r="AB365" s="54" t="s">
        <v>1568</v>
      </c>
      <c r="AC365" s="11" t="s">
        <v>1569</v>
      </c>
      <c r="AD365" s="21">
        <v>66</v>
      </c>
      <c r="AE365" s="12">
        <v>44988</v>
      </c>
      <c r="AF365" s="21"/>
      <c r="AG365" s="3"/>
    </row>
    <row r="366" spans="1:33" ht="105">
      <c r="A366" s="7"/>
      <c r="B366" s="7"/>
      <c r="C366" s="7"/>
      <c r="D366" s="8">
        <v>365</v>
      </c>
      <c r="E366" s="40" t="s">
        <v>1492</v>
      </c>
      <c r="F366" s="40" t="s">
        <v>1400</v>
      </c>
      <c r="G366" s="40" t="s">
        <v>580</v>
      </c>
      <c r="H366" s="40" t="s">
        <v>1359</v>
      </c>
      <c r="I366" s="9" t="str">
        <f>IF(Table1[[#This Row],[Branch]]="","",VLOOKUP(Table1[[#This Row],[Branch]],branch!G:H,2,0))</f>
        <v>019208</v>
      </c>
      <c r="J366" s="9" t="str">
        <f>Table1[[#This Row],[Branch]]&amp;IF(Table1[[#This Row],[Branch Code]]="",""," ("&amp;Table1[[#This Row],[Branch Code]]&amp;")")</f>
        <v>SAM Branch, Canara bank New Delhi (019208)</v>
      </c>
      <c r="K366" s="62" t="s">
        <v>1538</v>
      </c>
      <c r="L366" s="62" t="s">
        <v>2113</v>
      </c>
      <c r="M366" s="63" t="s">
        <v>2726</v>
      </c>
      <c r="N366" s="7" t="s">
        <v>3855</v>
      </c>
      <c r="O366" s="36" t="s">
        <v>1538</v>
      </c>
      <c r="P366" s="36" t="s">
        <v>611</v>
      </c>
      <c r="Q366" s="41" t="s">
        <v>26</v>
      </c>
      <c r="R366" s="15" t="s">
        <v>612</v>
      </c>
      <c r="S366" s="15" t="s">
        <v>3839</v>
      </c>
      <c r="T366" s="41" t="s">
        <v>19</v>
      </c>
      <c r="U366" s="4" t="str">
        <f ca="1">IF(Table1[[#This Row],[Auction Date]]&gt;=TODAY(), "Available", "Not Available")</f>
        <v>Not Available</v>
      </c>
      <c r="V366" s="8">
        <v>0</v>
      </c>
      <c r="W366" s="51">
        <v>0</v>
      </c>
      <c r="X366" s="9">
        <f>Table1[[#This Row],[Due Amount]]*100000</f>
        <v>0</v>
      </c>
      <c r="Y366" s="41">
        <v>180</v>
      </c>
      <c r="Z366" s="9">
        <f>Table1[[#This Row],[Reserve Price]]*100000</f>
        <v>18000000</v>
      </c>
      <c r="AA366" s="18">
        <v>45009</v>
      </c>
      <c r="AB366" s="54" t="s">
        <v>580</v>
      </c>
      <c r="AC366" s="11" t="s">
        <v>1570</v>
      </c>
      <c r="AD366" s="21">
        <v>67</v>
      </c>
      <c r="AE366" s="12">
        <v>44988</v>
      </c>
      <c r="AF366" s="21"/>
      <c r="AG366" s="3"/>
    </row>
    <row r="367" spans="1:33" ht="105">
      <c r="A367" s="7"/>
      <c r="B367" s="7"/>
      <c r="C367" s="7"/>
      <c r="D367" s="8">
        <v>366</v>
      </c>
      <c r="E367" s="40" t="s">
        <v>1493</v>
      </c>
      <c r="F367" s="40" t="s">
        <v>1400</v>
      </c>
      <c r="G367" s="40" t="s">
        <v>580</v>
      </c>
      <c r="H367" s="40" t="s">
        <v>1359</v>
      </c>
      <c r="I367" s="9" t="str">
        <f>IF(Table1[[#This Row],[Branch]]="","",VLOOKUP(Table1[[#This Row],[Branch]],branch!G:H,2,0))</f>
        <v>019208</v>
      </c>
      <c r="J367" s="9" t="str">
        <f>Table1[[#This Row],[Branch]]&amp;IF(Table1[[#This Row],[Branch Code]]="",""," ("&amp;Table1[[#This Row],[Branch Code]]&amp;")")</f>
        <v>SAM Branch, Canara bank New Delhi (019208)</v>
      </c>
      <c r="K367" s="62" t="s">
        <v>1538</v>
      </c>
      <c r="L367" s="62" t="s">
        <v>2727</v>
      </c>
      <c r="M367" s="63" t="s">
        <v>1539</v>
      </c>
      <c r="N367" s="7" t="s">
        <v>3855</v>
      </c>
      <c r="O367" s="36" t="s">
        <v>1538</v>
      </c>
      <c r="P367" s="36" t="s">
        <v>610</v>
      </c>
      <c r="Q367" s="41" t="s">
        <v>26</v>
      </c>
      <c r="R367" s="15" t="s">
        <v>612</v>
      </c>
      <c r="S367" s="36" t="s">
        <v>1540</v>
      </c>
      <c r="T367" s="41" t="s">
        <v>19</v>
      </c>
      <c r="U367" s="4" t="str">
        <f ca="1">IF(Table1[[#This Row],[Auction Date]]&gt;=TODAY(), "Available", "Not Available")</f>
        <v>Not Available</v>
      </c>
      <c r="V367" s="8">
        <v>0</v>
      </c>
      <c r="W367" s="51">
        <v>0</v>
      </c>
      <c r="X367" s="9">
        <f>Table1[[#This Row],[Due Amount]]*100000</f>
        <v>0</v>
      </c>
      <c r="Y367" s="41">
        <v>675</v>
      </c>
      <c r="Z367" s="9">
        <f>Table1[[#This Row],[Reserve Price]]*100000</f>
        <v>67500000</v>
      </c>
      <c r="AA367" s="18">
        <v>45009</v>
      </c>
      <c r="AB367" s="54" t="s">
        <v>580</v>
      </c>
      <c r="AC367" s="11" t="s">
        <v>1570</v>
      </c>
      <c r="AD367" s="21">
        <v>67</v>
      </c>
      <c r="AE367" s="12">
        <v>44988</v>
      </c>
      <c r="AF367" s="21"/>
      <c r="AG367" s="3"/>
    </row>
    <row r="368" spans="1:33" ht="60">
      <c r="A368" s="7"/>
      <c r="B368" s="7"/>
      <c r="C368" s="7"/>
      <c r="D368" s="8">
        <v>367</v>
      </c>
      <c r="E368" s="40" t="s">
        <v>1494</v>
      </c>
      <c r="F368" s="40" t="s">
        <v>1530</v>
      </c>
      <c r="G368" s="40" t="s">
        <v>1382</v>
      </c>
      <c r="H368" s="40" t="s">
        <v>1366</v>
      </c>
      <c r="I368" s="9" t="str">
        <f>IF(Table1[[#This Row],[Branch]]="","",VLOOKUP(Table1[[#This Row],[Branch]],branch!G:H,2,0))</f>
        <v>064600</v>
      </c>
      <c r="J368" s="9" t="str">
        <f>Table1[[#This Row],[Branch]]&amp;IF(Table1[[#This Row],[Branch Code]]="",""," ("&amp;Table1[[#This Row],[Branch Code]]&amp;")")</f>
        <v>Krishna Nagar, Delhi (064600)</v>
      </c>
      <c r="K368" s="62" t="s">
        <v>1541</v>
      </c>
      <c r="L368" s="62" t="s">
        <v>2728</v>
      </c>
      <c r="M368" s="63" t="s">
        <v>725</v>
      </c>
      <c r="N368" s="40" t="s">
        <v>1542</v>
      </c>
      <c r="O368" s="36" t="s">
        <v>726</v>
      </c>
      <c r="P368" s="36" t="s">
        <v>83</v>
      </c>
      <c r="Q368" s="41" t="s">
        <v>25</v>
      </c>
      <c r="R368" s="36" t="s">
        <v>11</v>
      </c>
      <c r="S368" s="36" t="s">
        <v>859</v>
      </c>
      <c r="T368" s="41" t="s">
        <v>19</v>
      </c>
      <c r="U368" s="4" t="str">
        <f ca="1">IF(Table1[[#This Row],[Auction Date]]&gt;=TODAY(), "Available", "Not Available")</f>
        <v>Not Available</v>
      </c>
      <c r="V368" s="8">
        <v>0</v>
      </c>
      <c r="W368" s="51">
        <v>79.8</v>
      </c>
      <c r="X368" s="9">
        <f>Table1[[#This Row],[Due Amount]]*100000</f>
        <v>7980000</v>
      </c>
      <c r="Y368" s="41">
        <v>55.08</v>
      </c>
      <c r="Z368" s="9">
        <f>Table1[[#This Row],[Reserve Price]]*100000</f>
        <v>5508000</v>
      </c>
      <c r="AA368" s="18">
        <v>45009</v>
      </c>
      <c r="AB368" s="54" t="s">
        <v>1571</v>
      </c>
      <c r="AC368" s="11" t="s">
        <v>1572</v>
      </c>
      <c r="AD368" s="21">
        <v>67</v>
      </c>
      <c r="AE368" s="12">
        <v>44988</v>
      </c>
      <c r="AF368" s="21"/>
      <c r="AG368" s="3"/>
    </row>
    <row r="369" spans="1:33" ht="45">
      <c r="A369" s="7"/>
      <c r="B369" s="7"/>
      <c r="C369" s="7"/>
      <c r="D369" s="8">
        <v>368</v>
      </c>
      <c r="E369" s="40" t="s">
        <v>1495</v>
      </c>
      <c r="F369" s="40" t="s">
        <v>1530</v>
      </c>
      <c r="G369" s="40" t="s">
        <v>1382</v>
      </c>
      <c r="H369" s="40" t="s">
        <v>421</v>
      </c>
      <c r="I369" s="9">
        <f>IF(Table1[[#This Row],[Branch]]="","",VLOOKUP(Table1[[#This Row],[Branch]],branch!G:H,2,0))</f>
        <v>225600</v>
      </c>
      <c r="J369" s="9" t="str">
        <f>Table1[[#This Row],[Branch]]&amp;IF(Table1[[#This Row],[Branch Code]]="",""," ("&amp;Table1[[#This Row],[Branch Code]]&amp;")")</f>
        <v>Yamuna vihar, Delhi (225600)</v>
      </c>
      <c r="K369" s="62" t="s">
        <v>102</v>
      </c>
      <c r="L369" s="62" t="s">
        <v>2114</v>
      </c>
      <c r="M369" s="63" t="s">
        <v>746</v>
      </c>
      <c r="N369" s="40" t="s">
        <v>1542</v>
      </c>
      <c r="O369" s="36" t="s">
        <v>194</v>
      </c>
      <c r="P369" s="36" t="s">
        <v>1543</v>
      </c>
      <c r="Q369" s="41" t="s">
        <v>26</v>
      </c>
      <c r="R369" s="36" t="s">
        <v>27</v>
      </c>
      <c r="S369" s="102" t="s">
        <v>3743</v>
      </c>
      <c r="T369" s="41" t="s">
        <v>19</v>
      </c>
      <c r="U369" s="4" t="str">
        <f ca="1">IF(Table1[[#This Row],[Auction Date]]&gt;=TODAY(), "Available", "Not Available")</f>
        <v>Not Available</v>
      </c>
      <c r="V369" s="8">
        <v>0</v>
      </c>
      <c r="W369" s="51">
        <v>12.82</v>
      </c>
      <c r="X369" s="9">
        <f>Table1[[#This Row],[Due Amount]]*100000</f>
        <v>1282000</v>
      </c>
      <c r="Y369" s="41">
        <v>8.1</v>
      </c>
      <c r="Z369" s="9">
        <f>Table1[[#This Row],[Reserve Price]]*100000</f>
        <v>810000</v>
      </c>
      <c r="AA369" s="18">
        <v>45009</v>
      </c>
      <c r="AB369" s="54" t="s">
        <v>1571</v>
      </c>
      <c r="AC369" s="11" t="s">
        <v>1572</v>
      </c>
      <c r="AD369" s="21">
        <v>67</v>
      </c>
      <c r="AE369" s="12">
        <v>44988</v>
      </c>
      <c r="AF369" s="21"/>
      <c r="AG369" s="3"/>
    </row>
    <row r="370" spans="1:33" ht="45">
      <c r="A370" s="7"/>
      <c r="B370" s="7"/>
      <c r="C370" s="7"/>
      <c r="D370" s="8">
        <v>369</v>
      </c>
      <c r="E370" s="40" t="s">
        <v>1496</v>
      </c>
      <c r="F370" s="40" t="s">
        <v>1530</v>
      </c>
      <c r="G370" s="40" t="s">
        <v>1382</v>
      </c>
      <c r="H370" s="40" t="s">
        <v>421</v>
      </c>
      <c r="I370" s="9">
        <f>IF(Table1[[#This Row],[Branch]]="","",VLOOKUP(Table1[[#This Row],[Branch]],branch!G:H,2,0))</f>
        <v>225600</v>
      </c>
      <c r="J370" s="9" t="str">
        <f>Table1[[#This Row],[Branch]]&amp;IF(Table1[[#This Row],[Branch Code]]="",""," ("&amp;Table1[[#This Row],[Branch Code]]&amp;")")</f>
        <v>Yamuna vihar, Delhi (225600)</v>
      </c>
      <c r="K370" s="62" t="s">
        <v>100</v>
      </c>
      <c r="L370" s="62" t="s">
        <v>2729</v>
      </c>
      <c r="M370" s="63" t="s">
        <v>719</v>
      </c>
      <c r="N370" s="40" t="s">
        <v>1542</v>
      </c>
      <c r="O370" s="36" t="s">
        <v>720</v>
      </c>
      <c r="P370" s="36" t="s">
        <v>112</v>
      </c>
      <c r="Q370" s="41" t="s">
        <v>26</v>
      </c>
      <c r="R370" s="36" t="s">
        <v>27</v>
      </c>
      <c r="S370" s="15" t="s">
        <v>1119</v>
      </c>
      <c r="T370" s="41" t="s">
        <v>13</v>
      </c>
      <c r="U370" s="4" t="str">
        <f ca="1">IF(Table1[[#This Row],[Auction Date]]&gt;=TODAY(), "Available", "Not Available")</f>
        <v>Not Available</v>
      </c>
      <c r="V370" s="8">
        <v>0</v>
      </c>
      <c r="W370" s="51">
        <v>11.44</v>
      </c>
      <c r="X370" s="9">
        <f>Table1[[#This Row],[Due Amount]]*100000</f>
        <v>1144000</v>
      </c>
      <c r="Y370" s="41">
        <v>27.09</v>
      </c>
      <c r="Z370" s="9">
        <f>Table1[[#This Row],[Reserve Price]]*100000</f>
        <v>2709000</v>
      </c>
      <c r="AA370" s="18">
        <v>45009</v>
      </c>
      <c r="AB370" s="54" t="s">
        <v>1571</v>
      </c>
      <c r="AC370" s="11" t="s">
        <v>1572</v>
      </c>
      <c r="AD370" s="21">
        <v>67</v>
      </c>
      <c r="AE370" s="12">
        <v>44988</v>
      </c>
      <c r="AF370" s="21"/>
      <c r="AG370" s="3"/>
    </row>
    <row r="371" spans="1:33" ht="45">
      <c r="A371" s="7"/>
      <c r="B371" s="7"/>
      <c r="C371" s="7"/>
      <c r="D371" s="8">
        <v>370</v>
      </c>
      <c r="E371" s="40" t="s">
        <v>1497</v>
      </c>
      <c r="F371" s="40" t="s">
        <v>1530</v>
      </c>
      <c r="G371" s="40" t="s">
        <v>1382</v>
      </c>
      <c r="H371" s="40" t="s">
        <v>800</v>
      </c>
      <c r="I371" s="9" t="str">
        <f>IF(Table1[[#This Row],[Branch]]="","",VLOOKUP(Table1[[#This Row],[Branch]],branch!G:H,2,0))</f>
        <v>076710</v>
      </c>
      <c r="J371" s="9" t="str">
        <f>Table1[[#This Row],[Branch]]&amp;IF(Table1[[#This Row],[Branch Code]]="",""," ("&amp;Table1[[#This Row],[Branch Code]]&amp;")")</f>
        <v>Surajmal vihar, Delhi (076710)</v>
      </c>
      <c r="K371" s="62" t="s">
        <v>1544</v>
      </c>
      <c r="L371" s="62" t="s">
        <v>2730</v>
      </c>
      <c r="M371" s="63" t="s">
        <v>1733</v>
      </c>
      <c r="N371" s="40" t="s">
        <v>1542</v>
      </c>
      <c r="O371" s="36" t="s">
        <v>2283</v>
      </c>
      <c r="P371" s="36" t="s">
        <v>647</v>
      </c>
      <c r="Q371" s="41" t="s">
        <v>26</v>
      </c>
      <c r="R371" s="36" t="s">
        <v>27</v>
      </c>
      <c r="S371" s="15" t="s">
        <v>3817</v>
      </c>
      <c r="T371" s="41" t="s">
        <v>19</v>
      </c>
      <c r="U371" s="4" t="str">
        <f ca="1">IF(Table1[[#This Row],[Auction Date]]&gt;=TODAY(), "Available", "Not Available")</f>
        <v>Not Available</v>
      </c>
      <c r="V371" s="8">
        <v>0</v>
      </c>
      <c r="W371" s="51">
        <v>19.5</v>
      </c>
      <c r="X371" s="9">
        <f>Table1[[#This Row],[Due Amount]]*100000</f>
        <v>1950000</v>
      </c>
      <c r="Y371" s="41">
        <v>17.45</v>
      </c>
      <c r="Z371" s="9">
        <f>Table1[[#This Row],[Reserve Price]]*100000</f>
        <v>1745000</v>
      </c>
      <c r="AA371" s="18">
        <v>45009</v>
      </c>
      <c r="AB371" s="54" t="s">
        <v>1571</v>
      </c>
      <c r="AC371" s="11" t="s">
        <v>1572</v>
      </c>
      <c r="AD371" s="21">
        <v>67</v>
      </c>
      <c r="AE371" s="12">
        <v>44988</v>
      </c>
      <c r="AF371" s="21"/>
      <c r="AG371" s="3"/>
    </row>
    <row r="372" spans="1:33" ht="45">
      <c r="A372" s="7"/>
      <c r="B372" s="7"/>
      <c r="C372" s="7"/>
      <c r="D372" s="8">
        <v>371</v>
      </c>
      <c r="E372" s="40" t="s">
        <v>1498</v>
      </c>
      <c r="F372" s="40" t="s">
        <v>1530</v>
      </c>
      <c r="G372" s="40" t="s">
        <v>1382</v>
      </c>
      <c r="H372" s="40" t="s">
        <v>795</v>
      </c>
      <c r="I372" s="9" t="str">
        <f>IF(Table1[[#This Row],[Branch]]="","",VLOOKUP(Table1[[#This Row],[Branch]],branch!G:H,2,0))</f>
        <v>392700</v>
      </c>
      <c r="J372" s="9" t="str">
        <f>Table1[[#This Row],[Branch]]&amp;IF(Table1[[#This Row],[Branch Code]]="",""," ("&amp;Table1[[#This Row],[Branch Code]]&amp;")")</f>
        <v>Dilshad Garden, Delhi (392700)</v>
      </c>
      <c r="K372" s="62" t="s">
        <v>854</v>
      </c>
      <c r="L372" s="62" t="s">
        <v>2115</v>
      </c>
      <c r="M372" s="63" t="s">
        <v>729</v>
      </c>
      <c r="N372" s="40" t="s">
        <v>1542</v>
      </c>
      <c r="O372" s="36" t="s">
        <v>2284</v>
      </c>
      <c r="P372" s="36" t="s">
        <v>1545</v>
      </c>
      <c r="Q372" s="41" t="s">
        <v>25</v>
      </c>
      <c r="R372" s="36" t="s">
        <v>28</v>
      </c>
      <c r="S372" s="36" t="s">
        <v>859</v>
      </c>
      <c r="T372" s="41" t="s">
        <v>19</v>
      </c>
      <c r="U372" s="4" t="str">
        <f ca="1">IF(Table1[[#This Row],[Auction Date]]&gt;=TODAY(), "Available", "Not Available")</f>
        <v>Not Available</v>
      </c>
      <c r="V372" s="8">
        <v>0</v>
      </c>
      <c r="W372" s="51">
        <v>44.05</v>
      </c>
      <c r="X372" s="9">
        <f>Table1[[#This Row],[Due Amount]]*100000</f>
        <v>4405000</v>
      </c>
      <c r="Y372" s="41">
        <v>36.94</v>
      </c>
      <c r="Z372" s="9">
        <f>Table1[[#This Row],[Reserve Price]]*100000</f>
        <v>3694000</v>
      </c>
      <c r="AA372" s="18">
        <v>45009</v>
      </c>
      <c r="AB372" s="54" t="s">
        <v>1571</v>
      </c>
      <c r="AC372" s="11" t="s">
        <v>1572</v>
      </c>
      <c r="AD372" s="21">
        <v>67</v>
      </c>
      <c r="AE372" s="12">
        <v>44988</v>
      </c>
      <c r="AF372" s="21"/>
      <c r="AG372" s="3"/>
    </row>
    <row r="373" spans="1:33" ht="45">
      <c r="A373" s="7"/>
      <c r="B373" s="7"/>
      <c r="C373" s="7"/>
      <c r="D373" s="8">
        <v>372</v>
      </c>
      <c r="E373" s="40" t="s">
        <v>1499</v>
      </c>
      <c r="F373" s="40" t="s">
        <v>1530</v>
      </c>
      <c r="G373" s="40" t="s">
        <v>1382</v>
      </c>
      <c r="H373" s="40" t="s">
        <v>421</v>
      </c>
      <c r="I373" s="9">
        <f>IF(Table1[[#This Row],[Branch]]="","",VLOOKUP(Table1[[#This Row],[Branch]],branch!G:H,2,0))</f>
        <v>225600</v>
      </c>
      <c r="J373" s="9" t="str">
        <f>Table1[[#This Row],[Branch]]&amp;IF(Table1[[#This Row],[Branch Code]]="",""," ("&amp;Table1[[#This Row],[Branch Code]]&amp;")")</f>
        <v>Yamuna vihar, Delhi (225600)</v>
      </c>
      <c r="K373" s="62" t="s">
        <v>873</v>
      </c>
      <c r="L373" s="62" t="s">
        <v>2116</v>
      </c>
      <c r="M373" s="63" t="s">
        <v>756</v>
      </c>
      <c r="N373" s="40" t="s">
        <v>1542</v>
      </c>
      <c r="O373" s="36" t="s">
        <v>873</v>
      </c>
      <c r="P373" s="36" t="s">
        <v>1546</v>
      </c>
      <c r="Q373" s="41" t="s">
        <v>26</v>
      </c>
      <c r="R373" s="36" t="s">
        <v>27</v>
      </c>
      <c r="S373" s="102" t="s">
        <v>208</v>
      </c>
      <c r="T373" s="41" t="s">
        <v>19</v>
      </c>
      <c r="U373" s="4" t="str">
        <f ca="1">IF(Table1[[#This Row],[Auction Date]]&gt;=TODAY(), "Available", "Not Available")</f>
        <v>Not Available</v>
      </c>
      <c r="V373" s="8">
        <v>0</v>
      </c>
      <c r="W373" s="51">
        <v>18.45</v>
      </c>
      <c r="X373" s="9">
        <f>Table1[[#This Row],[Due Amount]]*100000</f>
        <v>1845000</v>
      </c>
      <c r="Y373" s="41">
        <v>17.329999999999998</v>
      </c>
      <c r="Z373" s="9">
        <f>Table1[[#This Row],[Reserve Price]]*100000</f>
        <v>1732999.9999999998</v>
      </c>
      <c r="AA373" s="18">
        <v>45009</v>
      </c>
      <c r="AB373" s="54" t="s">
        <v>1571</v>
      </c>
      <c r="AC373" s="11" t="s">
        <v>1572</v>
      </c>
      <c r="AD373" s="21">
        <v>67</v>
      </c>
      <c r="AE373" s="12">
        <v>44988</v>
      </c>
      <c r="AF373" s="21"/>
      <c r="AG373" s="3"/>
    </row>
    <row r="374" spans="1:33" ht="45">
      <c r="A374" s="7"/>
      <c r="B374" s="7"/>
      <c r="C374" s="7"/>
      <c r="D374" s="8">
        <v>373</v>
      </c>
      <c r="E374" s="40" t="s">
        <v>1500</v>
      </c>
      <c r="F374" s="40" t="s">
        <v>1530</v>
      </c>
      <c r="G374" s="40" t="s">
        <v>1382</v>
      </c>
      <c r="H374" s="40" t="s">
        <v>800</v>
      </c>
      <c r="I374" s="9" t="str">
        <f>IF(Table1[[#This Row],[Branch]]="","",VLOOKUP(Table1[[#This Row],[Branch]],branch!G:H,2,0))</f>
        <v>076710</v>
      </c>
      <c r="J374" s="9" t="str">
        <f>Table1[[#This Row],[Branch]]&amp;IF(Table1[[#This Row],[Branch Code]]="",""," ("&amp;Table1[[#This Row],[Branch Code]]&amp;")")</f>
        <v>Surajmal vihar, Delhi (076710)</v>
      </c>
      <c r="K374" s="62" t="s">
        <v>2731</v>
      </c>
      <c r="L374" s="62" t="s">
        <v>2117</v>
      </c>
      <c r="M374" s="63" t="s">
        <v>766</v>
      </c>
      <c r="N374" s="40" t="s">
        <v>1542</v>
      </c>
      <c r="O374" s="36" t="s">
        <v>758</v>
      </c>
      <c r="P374" s="36" t="s">
        <v>112</v>
      </c>
      <c r="Q374" s="41" t="s">
        <v>26</v>
      </c>
      <c r="R374" s="36" t="s">
        <v>27</v>
      </c>
      <c r="S374" s="4" t="s">
        <v>219</v>
      </c>
      <c r="T374" s="41" t="s">
        <v>19</v>
      </c>
      <c r="U374" s="4" t="str">
        <f ca="1">IF(Table1[[#This Row],[Auction Date]]&gt;=TODAY(), "Available", "Not Available")</f>
        <v>Not Available</v>
      </c>
      <c r="V374" s="8">
        <v>0</v>
      </c>
      <c r="W374" s="51">
        <v>16.5</v>
      </c>
      <c r="X374" s="9">
        <f>Table1[[#This Row],[Due Amount]]*100000</f>
        <v>1650000</v>
      </c>
      <c r="Y374" s="41">
        <v>14.8</v>
      </c>
      <c r="Z374" s="9">
        <f>Table1[[#This Row],[Reserve Price]]*100000</f>
        <v>1480000</v>
      </c>
      <c r="AA374" s="18">
        <v>45009</v>
      </c>
      <c r="AB374" s="54" t="s">
        <v>1571</v>
      </c>
      <c r="AC374" s="11" t="s">
        <v>1572</v>
      </c>
      <c r="AD374" s="21">
        <v>67</v>
      </c>
      <c r="AE374" s="12">
        <v>44988</v>
      </c>
      <c r="AF374" s="21"/>
      <c r="AG374" s="3"/>
    </row>
    <row r="375" spans="1:33" ht="30">
      <c r="A375" s="7"/>
      <c r="B375" s="7"/>
      <c r="C375" s="7"/>
      <c r="D375" s="8">
        <v>374</v>
      </c>
      <c r="E375" s="40" t="s">
        <v>1501</v>
      </c>
      <c r="F375" s="40" t="s">
        <v>1530</v>
      </c>
      <c r="G375" s="40" t="s">
        <v>1382</v>
      </c>
      <c r="H375" s="40" t="s">
        <v>30</v>
      </c>
      <c r="I375" s="9" t="str">
        <f>IF(Table1[[#This Row],[Branch]]="","",VLOOKUP(Table1[[#This Row],[Branch]],branch!G:H,2,0))</f>
        <v>013000</v>
      </c>
      <c r="J375" s="9" t="str">
        <f>Table1[[#This Row],[Branch]]&amp;IF(Table1[[#This Row],[Branch Code]]="",""," ("&amp;Table1[[#This Row],[Branch Code]]&amp;")")</f>
        <v>Paharganj, Delhi (013000)</v>
      </c>
      <c r="K375" s="62" t="s">
        <v>538</v>
      </c>
      <c r="L375" s="62" t="s">
        <v>2118</v>
      </c>
      <c r="M375" s="63" t="s">
        <v>1734</v>
      </c>
      <c r="N375" s="7" t="s">
        <v>3856</v>
      </c>
      <c r="O375" s="36" t="s">
        <v>68</v>
      </c>
      <c r="P375" s="36" t="s">
        <v>380</v>
      </c>
      <c r="Q375" s="41" t="s">
        <v>25</v>
      </c>
      <c r="R375" s="36" t="s">
        <v>28</v>
      </c>
      <c r="S375" s="36" t="s">
        <v>47</v>
      </c>
      <c r="T375" s="41" t="s">
        <v>19</v>
      </c>
      <c r="U375" s="4" t="str">
        <f ca="1">IF(Table1[[#This Row],[Auction Date]]&gt;=TODAY(), "Available", "Not Available")</f>
        <v>Not Available</v>
      </c>
      <c r="V375" s="8">
        <v>0</v>
      </c>
      <c r="W375" s="51">
        <v>163.27000000000001</v>
      </c>
      <c r="X375" s="9">
        <f>Table1[[#This Row],[Due Amount]]*100000</f>
        <v>16327000.000000002</v>
      </c>
      <c r="Y375" s="41">
        <v>51</v>
      </c>
      <c r="Z375" s="9">
        <f>Table1[[#This Row],[Reserve Price]]*100000</f>
        <v>5100000</v>
      </c>
      <c r="AA375" s="18">
        <v>45009</v>
      </c>
      <c r="AB375" s="54" t="s">
        <v>1571</v>
      </c>
      <c r="AC375" s="11" t="s">
        <v>1572</v>
      </c>
      <c r="AD375" s="21">
        <v>67</v>
      </c>
      <c r="AE375" s="12">
        <v>44988</v>
      </c>
      <c r="AF375" s="21"/>
      <c r="AG375" s="3"/>
    </row>
    <row r="376" spans="1:33" ht="60">
      <c r="A376" s="7"/>
      <c r="B376" s="7"/>
      <c r="C376" s="7"/>
      <c r="D376" s="8">
        <v>375</v>
      </c>
      <c r="E376" s="40" t="s">
        <v>1502</v>
      </c>
      <c r="F376" s="40" t="s">
        <v>1530</v>
      </c>
      <c r="G376" s="40" t="s">
        <v>1382</v>
      </c>
      <c r="H376" s="40" t="s">
        <v>1367</v>
      </c>
      <c r="I376" s="9" t="str">
        <f>IF(Table1[[#This Row],[Branch]]="","",VLOOKUP(Table1[[#This Row],[Branch]],branch!G:H,2,0))</f>
        <v>012200</v>
      </c>
      <c r="J376" s="9" t="str">
        <f>Table1[[#This Row],[Branch]]&amp;IF(Table1[[#This Row],[Branch Code]]="",""," ("&amp;Table1[[#This Row],[Branch Code]]&amp;")")</f>
        <v>Khari Baoli, Delhi (012200)</v>
      </c>
      <c r="K376" s="62" t="s">
        <v>31</v>
      </c>
      <c r="L376" s="62" t="s">
        <v>2119</v>
      </c>
      <c r="M376" s="63" t="s">
        <v>1735</v>
      </c>
      <c r="N376" s="40" t="s">
        <v>1542</v>
      </c>
      <c r="O376" s="36" t="s">
        <v>549</v>
      </c>
      <c r="P376" s="36" t="s">
        <v>83</v>
      </c>
      <c r="Q376" s="41" t="s">
        <v>25</v>
      </c>
      <c r="R376" s="36" t="s">
        <v>28</v>
      </c>
      <c r="S376" s="36" t="s">
        <v>2549</v>
      </c>
      <c r="T376" s="41" t="s">
        <v>19</v>
      </c>
      <c r="U376" s="4" t="str">
        <f ca="1">IF(Table1[[#This Row],[Auction Date]]&gt;=TODAY(), "Available", "Not Available")</f>
        <v>Not Available</v>
      </c>
      <c r="V376" s="8">
        <v>0</v>
      </c>
      <c r="W376" s="51">
        <v>41.17</v>
      </c>
      <c r="X376" s="9">
        <f>Table1[[#This Row],[Due Amount]]*100000</f>
        <v>4117000</v>
      </c>
      <c r="Y376" s="41">
        <v>15.5</v>
      </c>
      <c r="Z376" s="9">
        <f>Table1[[#This Row],[Reserve Price]]*100000</f>
        <v>1550000</v>
      </c>
      <c r="AA376" s="18">
        <v>45009</v>
      </c>
      <c r="AB376" s="54" t="s">
        <v>1571</v>
      </c>
      <c r="AC376" s="11" t="s">
        <v>1572</v>
      </c>
      <c r="AD376" s="21">
        <v>67</v>
      </c>
      <c r="AE376" s="12">
        <v>44988</v>
      </c>
      <c r="AF376" s="21"/>
      <c r="AG376" s="3"/>
    </row>
    <row r="377" spans="1:33" ht="45">
      <c r="A377" s="7"/>
      <c r="B377" s="7"/>
      <c r="C377" s="7"/>
      <c r="D377" s="8">
        <v>376</v>
      </c>
      <c r="E377" s="40" t="s">
        <v>1503</v>
      </c>
      <c r="F377" s="40" t="s">
        <v>1530</v>
      </c>
      <c r="G377" s="40" t="s">
        <v>1382</v>
      </c>
      <c r="H377" s="40" t="s">
        <v>1050</v>
      </c>
      <c r="I377" s="9" t="str">
        <f>IF(Table1[[#This Row],[Branch]]="","",VLOOKUP(Table1[[#This Row],[Branch]],branch!G:H,2,0))</f>
        <v>012000</v>
      </c>
      <c r="J377" s="9" t="str">
        <f>Table1[[#This Row],[Branch]]&amp;IF(Table1[[#This Row],[Branch Code]]="",""," ("&amp;Table1[[#This Row],[Branch Code]]&amp;")")</f>
        <v>Gurudwara Road, Delhi (012000)</v>
      </c>
      <c r="K377" s="62" t="s">
        <v>2732</v>
      </c>
      <c r="L377" s="62" t="s">
        <v>2733</v>
      </c>
      <c r="M377" s="63" t="s">
        <v>3865</v>
      </c>
      <c r="N377" s="40" t="s">
        <v>1542</v>
      </c>
      <c r="O377" s="36" t="s">
        <v>2285</v>
      </c>
      <c r="P377" s="36" t="s">
        <v>396</v>
      </c>
      <c r="Q377" s="41" t="s">
        <v>1444</v>
      </c>
      <c r="R377" s="36" t="s">
        <v>1445</v>
      </c>
      <c r="S377" s="15" t="s">
        <v>1547</v>
      </c>
      <c r="T377" s="41" t="s">
        <v>19</v>
      </c>
      <c r="U377" s="4" t="str">
        <f ca="1">IF(Table1[[#This Row],[Auction Date]]&gt;=TODAY(), "Available", "Not Available")</f>
        <v>Not Available</v>
      </c>
      <c r="V377" s="8">
        <v>0</v>
      </c>
      <c r="W377" s="51">
        <v>408.61</v>
      </c>
      <c r="X377" s="9">
        <f>Table1[[#This Row],[Due Amount]]*100000</f>
        <v>40861000</v>
      </c>
      <c r="Y377" s="41">
        <v>106.92</v>
      </c>
      <c r="Z377" s="9">
        <f>Table1[[#This Row],[Reserve Price]]*100000</f>
        <v>10692000</v>
      </c>
      <c r="AA377" s="18">
        <v>45009</v>
      </c>
      <c r="AB377" s="54" t="s">
        <v>1571</v>
      </c>
      <c r="AC377" s="11" t="s">
        <v>1572</v>
      </c>
      <c r="AD377" s="21">
        <v>67</v>
      </c>
      <c r="AE377" s="12">
        <v>44988</v>
      </c>
      <c r="AF377" s="21"/>
      <c r="AG377" s="3"/>
    </row>
    <row r="378" spans="1:33" ht="45">
      <c r="A378" s="7"/>
      <c r="B378" s="7"/>
      <c r="C378" s="7"/>
      <c r="D378" s="8">
        <v>377</v>
      </c>
      <c r="E378" s="40" t="s">
        <v>1504</v>
      </c>
      <c r="F378" s="40" t="s">
        <v>1530</v>
      </c>
      <c r="G378" s="40" t="s">
        <v>1382</v>
      </c>
      <c r="H378" s="40" t="s">
        <v>1050</v>
      </c>
      <c r="I378" s="9" t="str">
        <f>IF(Table1[[#This Row],[Branch]]="","",VLOOKUP(Table1[[#This Row],[Branch]],branch!G:H,2,0))</f>
        <v>012000</v>
      </c>
      <c r="J378" s="9" t="str">
        <f>Table1[[#This Row],[Branch]]&amp;IF(Table1[[#This Row],[Branch Code]]="",""," ("&amp;Table1[[#This Row],[Branch Code]]&amp;")")</f>
        <v>Gurudwara Road, Delhi (012000)</v>
      </c>
      <c r="K378" s="62" t="s">
        <v>2732</v>
      </c>
      <c r="L378" s="62" t="s">
        <v>2734</v>
      </c>
      <c r="M378" s="63" t="s">
        <v>3866</v>
      </c>
      <c r="N378" s="40" t="s">
        <v>1542</v>
      </c>
      <c r="O378" s="36" t="s">
        <v>2286</v>
      </c>
      <c r="P378" s="36" t="s">
        <v>396</v>
      </c>
      <c r="Q378" s="41" t="s">
        <v>1444</v>
      </c>
      <c r="R378" s="36" t="s">
        <v>1445</v>
      </c>
      <c r="S378" s="15" t="s">
        <v>1547</v>
      </c>
      <c r="T378" s="41" t="s">
        <v>19</v>
      </c>
      <c r="U378" s="4" t="str">
        <f ca="1">IF(Table1[[#This Row],[Auction Date]]&gt;=TODAY(), "Available", "Not Available")</f>
        <v>Not Available</v>
      </c>
      <c r="V378" s="8">
        <v>0</v>
      </c>
      <c r="W378" s="51">
        <v>408.61</v>
      </c>
      <c r="X378" s="9">
        <f>Table1[[#This Row],[Due Amount]]*100000</f>
        <v>40861000</v>
      </c>
      <c r="Y378" s="41">
        <v>79.14</v>
      </c>
      <c r="Z378" s="9">
        <f>Table1[[#This Row],[Reserve Price]]*100000</f>
        <v>7914000</v>
      </c>
      <c r="AA378" s="18">
        <v>45009</v>
      </c>
      <c r="AB378" s="54" t="s">
        <v>1571</v>
      </c>
      <c r="AC378" s="11" t="s">
        <v>1572</v>
      </c>
      <c r="AD378" s="21">
        <v>67</v>
      </c>
      <c r="AE378" s="12">
        <v>44988</v>
      </c>
      <c r="AF378" s="21"/>
      <c r="AG378" s="3"/>
    </row>
    <row r="379" spans="1:33" ht="60">
      <c r="A379" s="7"/>
      <c r="B379" s="7"/>
      <c r="C379" s="7"/>
      <c r="D379" s="8">
        <v>378</v>
      </c>
      <c r="E379" s="40" t="s">
        <v>1505</v>
      </c>
      <c r="F379" s="40" t="s">
        <v>1530</v>
      </c>
      <c r="G379" s="40" t="s">
        <v>1382</v>
      </c>
      <c r="H379" s="40" t="s">
        <v>1366</v>
      </c>
      <c r="I379" s="9" t="str">
        <f>IF(Table1[[#This Row],[Branch]]="","",VLOOKUP(Table1[[#This Row],[Branch]],branch!G:H,2,0))</f>
        <v>064600</v>
      </c>
      <c r="J379" s="9" t="str">
        <f>Table1[[#This Row],[Branch]]&amp;IF(Table1[[#This Row],[Branch Code]]="",""," ("&amp;Table1[[#This Row],[Branch Code]]&amp;")")</f>
        <v>Krishna Nagar, Delhi (064600)</v>
      </c>
      <c r="K379" s="62" t="s">
        <v>876</v>
      </c>
      <c r="L379" s="62" t="s">
        <v>2735</v>
      </c>
      <c r="M379" s="63" t="s">
        <v>2564</v>
      </c>
      <c r="N379" s="40" t="s">
        <v>1542</v>
      </c>
      <c r="O379" s="36" t="s">
        <v>2287</v>
      </c>
      <c r="P379" s="36" t="s">
        <v>360</v>
      </c>
      <c r="Q379" s="41" t="s">
        <v>25</v>
      </c>
      <c r="R379" s="36" t="s">
        <v>28</v>
      </c>
      <c r="S379" s="36" t="s">
        <v>1548</v>
      </c>
      <c r="T379" s="41" t="s">
        <v>19</v>
      </c>
      <c r="U379" s="4" t="str">
        <f ca="1">IF(Table1[[#This Row],[Auction Date]]&gt;=TODAY(), "Available", "Not Available")</f>
        <v>Not Available</v>
      </c>
      <c r="V379" s="8">
        <v>0</v>
      </c>
      <c r="W379" s="51">
        <v>38.04</v>
      </c>
      <c r="X379" s="9">
        <f>Table1[[#This Row],[Due Amount]]*100000</f>
        <v>3804000</v>
      </c>
      <c r="Y379" s="41">
        <v>46.94</v>
      </c>
      <c r="Z379" s="9">
        <f>Table1[[#This Row],[Reserve Price]]*100000</f>
        <v>4694000</v>
      </c>
      <c r="AA379" s="18">
        <v>45009</v>
      </c>
      <c r="AB379" s="54" t="s">
        <v>1571</v>
      </c>
      <c r="AC379" s="11" t="s">
        <v>1572</v>
      </c>
      <c r="AD379" s="21">
        <v>67</v>
      </c>
      <c r="AE379" s="12">
        <v>44988</v>
      </c>
      <c r="AF379" s="21"/>
      <c r="AG379" s="3"/>
    </row>
    <row r="380" spans="1:33" ht="30">
      <c r="A380" s="7"/>
      <c r="B380" s="7"/>
      <c r="C380" s="7"/>
      <c r="D380" s="8">
        <v>379</v>
      </c>
      <c r="E380" s="40" t="s">
        <v>1506</v>
      </c>
      <c r="F380" s="40" t="s">
        <v>1530</v>
      </c>
      <c r="G380" s="40" t="s">
        <v>1382</v>
      </c>
      <c r="H380" s="40" t="s">
        <v>788</v>
      </c>
      <c r="I380" s="9">
        <f>IF(Table1[[#This Row],[Branch]]="","",VLOOKUP(Table1[[#This Row],[Branch]],branch!G:H,2,0))</f>
        <v>151800</v>
      </c>
      <c r="J380" s="9" t="str">
        <f>Table1[[#This Row],[Branch]]&amp;IF(Table1[[#This Row],[Branch Code]]="",""," ("&amp;Table1[[#This Row],[Branch Code]]&amp;")")</f>
        <v>Patparganj, Delhi (151800)</v>
      </c>
      <c r="K380" s="62" t="s">
        <v>1644</v>
      </c>
      <c r="L380" s="62" t="s">
        <v>2120</v>
      </c>
      <c r="M380" s="57" t="s">
        <v>3841</v>
      </c>
      <c r="N380" s="40" t="s">
        <v>400</v>
      </c>
      <c r="O380" s="36" t="s">
        <v>1644</v>
      </c>
      <c r="P380" s="36" t="s">
        <v>1549</v>
      </c>
      <c r="Q380" s="41" t="s">
        <v>26</v>
      </c>
      <c r="R380" s="36" t="s">
        <v>612</v>
      </c>
      <c r="S380" s="36" t="s">
        <v>2020</v>
      </c>
      <c r="T380" s="41" t="s">
        <v>13</v>
      </c>
      <c r="U380" s="4" t="str">
        <f ca="1">IF(Table1[[#This Row],[Auction Date]]&gt;=TODAY(), "Available", "Not Available")</f>
        <v>Not Available</v>
      </c>
      <c r="V380" s="8">
        <v>0</v>
      </c>
      <c r="W380" s="51">
        <v>32.270000000000003</v>
      </c>
      <c r="X380" s="9">
        <f>Table1[[#This Row],[Due Amount]]*100000</f>
        <v>3227000.0000000005</v>
      </c>
      <c r="Y380" s="41">
        <v>38</v>
      </c>
      <c r="Z380" s="9">
        <f>Table1[[#This Row],[Reserve Price]]*100000</f>
        <v>3800000</v>
      </c>
      <c r="AA380" s="18">
        <v>45028</v>
      </c>
      <c r="AB380" s="54" t="s">
        <v>1573</v>
      </c>
      <c r="AC380" s="11" t="s">
        <v>1574</v>
      </c>
      <c r="AD380" s="21">
        <v>67</v>
      </c>
      <c r="AE380" s="12">
        <v>44988</v>
      </c>
      <c r="AF380" s="21"/>
      <c r="AG380" s="3"/>
    </row>
    <row r="381" spans="1:33" ht="45">
      <c r="A381" s="7"/>
      <c r="B381" s="7"/>
      <c r="C381" s="7"/>
      <c r="D381" s="8">
        <v>380</v>
      </c>
      <c r="E381" s="40" t="s">
        <v>1507</v>
      </c>
      <c r="F381" s="40" t="s">
        <v>1530</v>
      </c>
      <c r="G381" s="40" t="s">
        <v>1382</v>
      </c>
      <c r="H381" s="40" t="s">
        <v>12</v>
      </c>
      <c r="I381" s="9" t="str">
        <f>IF(Table1[[#This Row],[Branch]]="","",VLOOKUP(Table1[[#This Row],[Branch]],branch!G:H,2,0))</f>
        <v>050210</v>
      </c>
      <c r="J381" s="9" t="str">
        <f>Table1[[#This Row],[Branch]]&amp;IF(Table1[[#This Row],[Branch Code]]="",""," ("&amp;Table1[[#This Row],[Branch Code]]&amp;")")</f>
        <v>New Delhi-Overseas Panchkuian Road (050210)</v>
      </c>
      <c r="K381" s="62" t="s">
        <v>1550</v>
      </c>
      <c r="L381" s="62" t="s">
        <v>2121</v>
      </c>
      <c r="M381" s="63" t="s">
        <v>1736</v>
      </c>
      <c r="N381" s="7" t="s">
        <v>3855</v>
      </c>
      <c r="O381" s="36" t="s">
        <v>2288</v>
      </c>
      <c r="P381" s="36" t="s">
        <v>396</v>
      </c>
      <c r="Q381" s="41" t="s">
        <v>1579</v>
      </c>
      <c r="R381" s="36" t="s">
        <v>1463</v>
      </c>
      <c r="S381" s="36" t="s">
        <v>1551</v>
      </c>
      <c r="T381" s="41" t="s">
        <v>13</v>
      </c>
      <c r="U381" s="4" t="str">
        <f ca="1">IF(Table1[[#This Row],[Auction Date]]&gt;=TODAY(), "Available", "Not Available")</f>
        <v>Not Available</v>
      </c>
      <c r="V381" s="8">
        <v>0</v>
      </c>
      <c r="W381" s="51">
        <v>276.93</v>
      </c>
      <c r="X381" s="9">
        <f>Table1[[#This Row],[Due Amount]]*100000</f>
        <v>27693000</v>
      </c>
      <c r="Y381" s="41">
        <v>148.44</v>
      </c>
      <c r="Z381" s="9">
        <f>Table1[[#This Row],[Reserve Price]]*100000</f>
        <v>14844000</v>
      </c>
      <c r="AA381" s="18">
        <v>45009</v>
      </c>
      <c r="AB381" s="54" t="s">
        <v>1573</v>
      </c>
      <c r="AC381" s="11" t="s">
        <v>1574</v>
      </c>
      <c r="AD381" s="21">
        <v>67</v>
      </c>
      <c r="AE381" s="12">
        <v>44988</v>
      </c>
      <c r="AF381" s="21"/>
      <c r="AG381" s="3"/>
    </row>
    <row r="382" spans="1:33" ht="45">
      <c r="A382" s="7"/>
      <c r="B382" s="7"/>
      <c r="C382" s="7"/>
      <c r="D382" s="8">
        <v>381</v>
      </c>
      <c r="E382" s="40" t="s">
        <v>1508</v>
      </c>
      <c r="F382" s="40" t="s">
        <v>1530</v>
      </c>
      <c r="G382" s="40" t="s">
        <v>1382</v>
      </c>
      <c r="H382" s="40" t="s">
        <v>12</v>
      </c>
      <c r="I382" s="9" t="str">
        <f>IF(Table1[[#This Row],[Branch]]="","",VLOOKUP(Table1[[#This Row],[Branch]],branch!G:H,2,0))</f>
        <v>050210</v>
      </c>
      <c r="J382" s="9" t="str">
        <f>Table1[[#This Row],[Branch]]&amp;IF(Table1[[#This Row],[Branch Code]]="",""," ("&amp;Table1[[#This Row],[Branch Code]]&amp;")")</f>
        <v>New Delhi-Overseas Panchkuian Road (050210)</v>
      </c>
      <c r="K382" s="62" t="s">
        <v>865</v>
      </c>
      <c r="L382" s="62" t="s">
        <v>2122</v>
      </c>
      <c r="M382" s="63" t="s">
        <v>1737</v>
      </c>
      <c r="N382" s="40" t="s">
        <v>1542</v>
      </c>
      <c r="O382" s="36" t="s">
        <v>554</v>
      </c>
      <c r="P382" s="36">
        <v>69.674000000000007</v>
      </c>
      <c r="Q382" s="41" t="s">
        <v>26</v>
      </c>
      <c r="R382" s="36" t="s">
        <v>27</v>
      </c>
      <c r="S382" s="15" t="s">
        <v>3817</v>
      </c>
      <c r="T382" s="41" t="s">
        <v>13</v>
      </c>
      <c r="U382" s="4" t="str">
        <f ca="1">IF(Table1[[#This Row],[Auction Date]]&gt;=TODAY(), "Available", "Not Available")</f>
        <v>Not Available</v>
      </c>
      <c r="V382" s="8">
        <v>0</v>
      </c>
      <c r="W382" s="51">
        <v>764.15</v>
      </c>
      <c r="X382" s="9">
        <f>Table1[[#This Row],[Due Amount]]*100000</f>
        <v>76415000</v>
      </c>
      <c r="Y382" s="41">
        <v>29.52</v>
      </c>
      <c r="Z382" s="9">
        <f>Table1[[#This Row],[Reserve Price]]*100000</f>
        <v>2952000</v>
      </c>
      <c r="AA382" s="18">
        <v>45009</v>
      </c>
      <c r="AB382" s="54" t="s">
        <v>1573</v>
      </c>
      <c r="AC382" s="11" t="s">
        <v>1574</v>
      </c>
      <c r="AD382" s="21">
        <v>67</v>
      </c>
      <c r="AE382" s="12">
        <v>44988</v>
      </c>
      <c r="AF382" s="21"/>
      <c r="AG382" s="3"/>
    </row>
    <row r="383" spans="1:33" ht="45">
      <c r="A383" s="7"/>
      <c r="B383" s="7"/>
      <c r="C383" s="7"/>
      <c r="D383" s="8">
        <v>382</v>
      </c>
      <c r="E383" s="40" t="s">
        <v>1509</v>
      </c>
      <c r="F383" s="40" t="s">
        <v>1530</v>
      </c>
      <c r="G383" s="40" t="s">
        <v>1382</v>
      </c>
      <c r="H383" s="40" t="s">
        <v>12</v>
      </c>
      <c r="I383" s="9" t="str">
        <f>IF(Table1[[#This Row],[Branch]]="","",VLOOKUP(Table1[[#This Row],[Branch]],branch!G:H,2,0))</f>
        <v>050210</v>
      </c>
      <c r="J383" s="9" t="str">
        <f>Table1[[#This Row],[Branch]]&amp;IF(Table1[[#This Row],[Branch Code]]="",""," ("&amp;Table1[[#This Row],[Branch Code]]&amp;")")</f>
        <v>New Delhi-Overseas Panchkuian Road (050210)</v>
      </c>
      <c r="K383" s="62" t="s">
        <v>865</v>
      </c>
      <c r="L383" s="62" t="s">
        <v>2123</v>
      </c>
      <c r="M383" s="63" t="s">
        <v>1738</v>
      </c>
      <c r="N383" s="40" t="s">
        <v>400</v>
      </c>
      <c r="O383" s="36" t="s">
        <v>1552</v>
      </c>
      <c r="P383" s="36" t="s">
        <v>358</v>
      </c>
      <c r="Q383" s="41" t="s">
        <v>26</v>
      </c>
      <c r="R383" s="36" t="s">
        <v>27</v>
      </c>
      <c r="S383" s="8" t="s">
        <v>205</v>
      </c>
      <c r="T383" s="41" t="s">
        <v>13</v>
      </c>
      <c r="U383" s="4" t="str">
        <f ca="1">IF(Table1[[#This Row],[Auction Date]]&gt;=TODAY(), "Available", "Not Available")</f>
        <v>Not Available</v>
      </c>
      <c r="V383" s="8">
        <v>0</v>
      </c>
      <c r="W383" s="51">
        <v>764.15</v>
      </c>
      <c r="X383" s="9">
        <f>Table1[[#This Row],[Due Amount]]*100000</f>
        <v>76415000</v>
      </c>
      <c r="Y383" s="41">
        <v>33.659999999999997</v>
      </c>
      <c r="Z383" s="9">
        <f>Table1[[#This Row],[Reserve Price]]*100000</f>
        <v>3365999.9999999995</v>
      </c>
      <c r="AA383" s="18">
        <v>45009</v>
      </c>
      <c r="AB383" s="54" t="s">
        <v>1573</v>
      </c>
      <c r="AC383" s="11" t="s">
        <v>1574</v>
      </c>
      <c r="AD383" s="21">
        <v>67</v>
      </c>
      <c r="AE383" s="12">
        <v>44988</v>
      </c>
      <c r="AF383" s="21"/>
      <c r="AG383" s="3"/>
    </row>
    <row r="384" spans="1:33" ht="45">
      <c r="A384" s="7"/>
      <c r="B384" s="7"/>
      <c r="C384" s="7"/>
      <c r="D384" s="8">
        <v>383</v>
      </c>
      <c r="E384" s="40" t="s">
        <v>1510</v>
      </c>
      <c r="F384" s="40" t="s">
        <v>1530</v>
      </c>
      <c r="G384" s="40" t="s">
        <v>1382</v>
      </c>
      <c r="H384" s="40" t="s">
        <v>12</v>
      </c>
      <c r="I384" s="9" t="str">
        <f>IF(Table1[[#This Row],[Branch]]="","",VLOOKUP(Table1[[#This Row],[Branch]],branch!G:H,2,0))</f>
        <v>050210</v>
      </c>
      <c r="J384" s="9" t="str">
        <f>Table1[[#This Row],[Branch]]&amp;IF(Table1[[#This Row],[Branch Code]]="",""," ("&amp;Table1[[#This Row],[Branch Code]]&amp;")")</f>
        <v>New Delhi-Overseas Panchkuian Road (050210)</v>
      </c>
      <c r="K384" s="62" t="s">
        <v>865</v>
      </c>
      <c r="L384" s="62" t="s">
        <v>2123</v>
      </c>
      <c r="M384" s="63" t="s">
        <v>1739</v>
      </c>
      <c r="N384" s="40" t="s">
        <v>400</v>
      </c>
      <c r="O384" s="36" t="s">
        <v>172</v>
      </c>
      <c r="P384" s="36" t="s">
        <v>358</v>
      </c>
      <c r="Q384" s="41" t="s">
        <v>26</v>
      </c>
      <c r="R384" s="36" t="s">
        <v>27</v>
      </c>
      <c r="S384" s="8" t="s">
        <v>205</v>
      </c>
      <c r="T384" s="41" t="s">
        <v>13</v>
      </c>
      <c r="U384" s="4" t="str">
        <f ca="1">IF(Table1[[#This Row],[Auction Date]]&gt;=TODAY(), "Available", "Not Available")</f>
        <v>Not Available</v>
      </c>
      <c r="V384" s="8">
        <v>0</v>
      </c>
      <c r="W384" s="51">
        <v>764.15</v>
      </c>
      <c r="X384" s="9">
        <f>Table1[[#This Row],[Due Amount]]*100000</f>
        <v>76415000</v>
      </c>
      <c r="Y384" s="41">
        <v>33.06</v>
      </c>
      <c r="Z384" s="9">
        <f>Table1[[#This Row],[Reserve Price]]*100000</f>
        <v>3306000</v>
      </c>
      <c r="AA384" s="18">
        <v>45009</v>
      </c>
      <c r="AB384" s="54" t="s">
        <v>1573</v>
      </c>
      <c r="AC384" s="11" t="s">
        <v>1574</v>
      </c>
      <c r="AD384" s="21">
        <v>67</v>
      </c>
      <c r="AE384" s="12">
        <v>44988</v>
      </c>
      <c r="AF384" s="21"/>
      <c r="AG384" s="3"/>
    </row>
    <row r="385" spans="1:33" ht="60">
      <c r="A385" s="7"/>
      <c r="B385" s="7"/>
      <c r="C385" s="7"/>
      <c r="D385" s="8">
        <v>384</v>
      </c>
      <c r="E385" s="40" t="s">
        <v>1511</v>
      </c>
      <c r="F385" s="40" t="s">
        <v>1530</v>
      </c>
      <c r="G385" s="40" t="s">
        <v>1382</v>
      </c>
      <c r="H385" s="40" t="s">
        <v>12</v>
      </c>
      <c r="I385" s="9" t="str">
        <f>IF(Table1[[#This Row],[Branch]]="","",VLOOKUP(Table1[[#This Row],[Branch]],branch!G:H,2,0))</f>
        <v>050210</v>
      </c>
      <c r="J385" s="9" t="str">
        <f>Table1[[#This Row],[Branch]]&amp;IF(Table1[[#This Row],[Branch Code]]="",""," ("&amp;Table1[[#This Row],[Branch Code]]&amp;")")</f>
        <v>New Delhi-Overseas Panchkuian Road (050210)</v>
      </c>
      <c r="K385" s="62" t="s">
        <v>865</v>
      </c>
      <c r="L385" s="62" t="s">
        <v>2124</v>
      </c>
      <c r="M385" s="63" t="s">
        <v>1740</v>
      </c>
      <c r="N385" s="40" t="s">
        <v>1542</v>
      </c>
      <c r="O385" s="36" t="s">
        <v>2289</v>
      </c>
      <c r="P385" s="36" t="s">
        <v>561</v>
      </c>
      <c r="Q385" s="41" t="s">
        <v>26</v>
      </c>
      <c r="R385" s="36" t="s">
        <v>27</v>
      </c>
      <c r="S385" s="36" t="s">
        <v>204</v>
      </c>
      <c r="T385" s="41" t="s">
        <v>13</v>
      </c>
      <c r="U385" s="4" t="str">
        <f ca="1">IF(Table1[[#This Row],[Auction Date]]&gt;=TODAY(), "Available", "Not Available")</f>
        <v>Not Available</v>
      </c>
      <c r="V385" s="8">
        <v>0</v>
      </c>
      <c r="W385" s="51">
        <v>764.15</v>
      </c>
      <c r="X385" s="9">
        <f>Table1[[#This Row],[Due Amount]]*100000</f>
        <v>76415000</v>
      </c>
      <c r="Y385" s="41">
        <v>84.15</v>
      </c>
      <c r="Z385" s="9">
        <f>Table1[[#This Row],[Reserve Price]]*100000</f>
        <v>8415000</v>
      </c>
      <c r="AA385" s="18">
        <v>45009</v>
      </c>
      <c r="AB385" s="54" t="s">
        <v>1573</v>
      </c>
      <c r="AC385" s="11" t="s">
        <v>1574</v>
      </c>
      <c r="AD385" s="21">
        <v>67</v>
      </c>
      <c r="AE385" s="12">
        <v>44988</v>
      </c>
      <c r="AF385" s="21"/>
      <c r="AG385" s="3"/>
    </row>
    <row r="386" spans="1:33" ht="45">
      <c r="A386" s="7"/>
      <c r="B386" s="7"/>
      <c r="C386" s="7"/>
      <c r="D386" s="8">
        <v>385</v>
      </c>
      <c r="E386" s="40" t="s">
        <v>1512</v>
      </c>
      <c r="F386" s="40" t="s">
        <v>1530</v>
      </c>
      <c r="G386" s="40" t="s">
        <v>1382</v>
      </c>
      <c r="H386" s="40" t="s">
        <v>12</v>
      </c>
      <c r="I386" s="9" t="str">
        <f>IF(Table1[[#This Row],[Branch]]="","",VLOOKUP(Table1[[#This Row],[Branch]],branch!G:H,2,0))</f>
        <v>050210</v>
      </c>
      <c r="J386" s="9" t="str">
        <f>Table1[[#This Row],[Branch]]&amp;IF(Table1[[#This Row],[Branch Code]]="",""," ("&amp;Table1[[#This Row],[Branch Code]]&amp;")")</f>
        <v>New Delhi-Overseas Panchkuian Road (050210)</v>
      </c>
      <c r="K386" s="62" t="s">
        <v>865</v>
      </c>
      <c r="L386" s="62" t="s">
        <v>2125</v>
      </c>
      <c r="M386" s="63" t="s">
        <v>1741</v>
      </c>
      <c r="N386" s="40" t="s">
        <v>400</v>
      </c>
      <c r="O386" s="36" t="s">
        <v>552</v>
      </c>
      <c r="P386" s="36" t="s">
        <v>357</v>
      </c>
      <c r="Q386" s="41" t="s">
        <v>26</v>
      </c>
      <c r="R386" s="36" t="s">
        <v>27</v>
      </c>
      <c r="S386" s="15" t="s">
        <v>203</v>
      </c>
      <c r="T386" s="41" t="s">
        <v>13</v>
      </c>
      <c r="U386" s="4" t="str">
        <f ca="1">IF(Table1[[#This Row],[Auction Date]]&gt;=TODAY(), "Available", "Not Available")</f>
        <v>Not Available</v>
      </c>
      <c r="V386" s="8">
        <v>0</v>
      </c>
      <c r="W386" s="51">
        <v>764.15</v>
      </c>
      <c r="X386" s="9">
        <f>Table1[[#This Row],[Due Amount]]*100000</f>
        <v>76415000</v>
      </c>
      <c r="Y386" s="41">
        <v>21.42</v>
      </c>
      <c r="Z386" s="9">
        <f>Table1[[#This Row],[Reserve Price]]*100000</f>
        <v>2142000</v>
      </c>
      <c r="AA386" s="18">
        <v>45009</v>
      </c>
      <c r="AB386" s="54" t="s">
        <v>1573</v>
      </c>
      <c r="AC386" s="11" t="s">
        <v>1574</v>
      </c>
      <c r="AD386" s="21">
        <v>67</v>
      </c>
      <c r="AE386" s="12">
        <v>44988</v>
      </c>
      <c r="AF386" s="21"/>
      <c r="AG386" s="3"/>
    </row>
    <row r="387" spans="1:33" ht="90">
      <c r="A387" s="7"/>
      <c r="B387" s="7"/>
      <c r="C387" s="7"/>
      <c r="D387" s="8">
        <v>386</v>
      </c>
      <c r="E387" s="40" t="s">
        <v>1513</v>
      </c>
      <c r="F387" s="40" t="s">
        <v>1530</v>
      </c>
      <c r="G387" s="40" t="s">
        <v>1382</v>
      </c>
      <c r="H387" s="40" t="s">
        <v>12</v>
      </c>
      <c r="I387" s="9" t="str">
        <f>IF(Table1[[#This Row],[Branch]]="","",VLOOKUP(Table1[[#This Row],[Branch]],branch!G:H,2,0))</f>
        <v>050210</v>
      </c>
      <c r="J387" s="9" t="str">
        <f>Table1[[#This Row],[Branch]]&amp;IF(Table1[[#This Row],[Branch Code]]="",""," ("&amp;Table1[[#This Row],[Branch Code]]&amp;")")</f>
        <v>New Delhi-Overseas Panchkuian Road (050210)</v>
      </c>
      <c r="K387" s="62" t="s">
        <v>865</v>
      </c>
      <c r="L387" s="62" t="s">
        <v>2126</v>
      </c>
      <c r="M387" s="63" t="s">
        <v>2736</v>
      </c>
      <c r="N387" s="40" t="s">
        <v>394</v>
      </c>
      <c r="O387" s="36" t="s">
        <v>865</v>
      </c>
      <c r="P387" s="36" t="s">
        <v>2550</v>
      </c>
      <c r="Q387" s="41" t="s">
        <v>26</v>
      </c>
      <c r="R387" s="36" t="s">
        <v>200</v>
      </c>
      <c r="S387" s="15" t="s">
        <v>860</v>
      </c>
      <c r="T387" s="41" t="s">
        <v>13</v>
      </c>
      <c r="U387" s="4" t="str">
        <f ca="1">IF(Table1[[#This Row],[Auction Date]]&gt;=TODAY(), "Available", "Not Available")</f>
        <v>Not Available</v>
      </c>
      <c r="V387" s="8">
        <v>0</v>
      </c>
      <c r="W387" s="51">
        <v>764.15</v>
      </c>
      <c r="X387" s="9">
        <f>Table1[[#This Row],[Due Amount]]*100000</f>
        <v>76415000</v>
      </c>
      <c r="Y387" s="41">
        <v>437.96</v>
      </c>
      <c r="Z387" s="9">
        <f>Table1[[#This Row],[Reserve Price]]*100000</f>
        <v>43796000</v>
      </c>
      <c r="AA387" s="18">
        <v>45009</v>
      </c>
      <c r="AB387" s="54" t="s">
        <v>1573</v>
      </c>
      <c r="AC387" s="11" t="s">
        <v>1574</v>
      </c>
      <c r="AD387" s="21">
        <v>67</v>
      </c>
      <c r="AE387" s="12">
        <v>44988</v>
      </c>
      <c r="AF387" s="21"/>
      <c r="AG387" s="3"/>
    </row>
    <row r="388" spans="1:33" ht="45">
      <c r="A388" s="7"/>
      <c r="B388" s="7"/>
      <c r="C388" s="7"/>
      <c r="D388" s="8">
        <v>387</v>
      </c>
      <c r="E388" s="40" t="s">
        <v>1514</v>
      </c>
      <c r="F388" s="40" t="s">
        <v>1530</v>
      </c>
      <c r="G388" s="40" t="s">
        <v>1382</v>
      </c>
      <c r="H388" s="40" t="s">
        <v>421</v>
      </c>
      <c r="I388" s="9">
        <f>IF(Table1[[#This Row],[Branch]]="","",VLOOKUP(Table1[[#This Row],[Branch]],branch!G:H,2,0))</f>
        <v>225600</v>
      </c>
      <c r="J388" s="9" t="str">
        <f>Table1[[#This Row],[Branch]]&amp;IF(Table1[[#This Row],[Branch Code]]="",""," ("&amp;Table1[[#This Row],[Branch Code]]&amp;")")</f>
        <v>Yamuna vihar, Delhi (225600)</v>
      </c>
      <c r="K388" s="62" t="s">
        <v>1645</v>
      </c>
      <c r="L388" s="62" t="s">
        <v>2127</v>
      </c>
      <c r="M388" s="63" t="s">
        <v>1742</v>
      </c>
      <c r="N388" s="40" t="s">
        <v>400</v>
      </c>
      <c r="O388" s="36" t="s">
        <v>1553</v>
      </c>
      <c r="P388" s="36" t="s">
        <v>267</v>
      </c>
      <c r="Q388" s="41" t="s">
        <v>26</v>
      </c>
      <c r="R388" s="36" t="s">
        <v>27</v>
      </c>
      <c r="S388" s="36" t="s">
        <v>1327</v>
      </c>
      <c r="T388" s="41" t="s">
        <v>13</v>
      </c>
      <c r="U388" s="4" t="str">
        <f ca="1">IF(Table1[[#This Row],[Auction Date]]&gt;=TODAY(), "Available", "Not Available")</f>
        <v>Not Available</v>
      </c>
      <c r="V388" s="8">
        <v>0</v>
      </c>
      <c r="W388" s="51">
        <v>41.84</v>
      </c>
      <c r="X388" s="9">
        <f>Table1[[#This Row],[Due Amount]]*100000</f>
        <v>4184000.0000000005</v>
      </c>
      <c r="Y388" s="41">
        <v>66.37</v>
      </c>
      <c r="Z388" s="9">
        <f>Table1[[#This Row],[Reserve Price]]*100000</f>
        <v>6637000</v>
      </c>
      <c r="AA388" s="18">
        <v>45009</v>
      </c>
      <c r="AB388" s="54" t="s">
        <v>1571</v>
      </c>
      <c r="AC388" s="11" t="s">
        <v>1572</v>
      </c>
      <c r="AD388" s="21">
        <v>67</v>
      </c>
      <c r="AE388" s="12">
        <v>44988</v>
      </c>
      <c r="AF388" s="21"/>
      <c r="AG388" s="3"/>
    </row>
    <row r="389" spans="1:33" ht="75">
      <c r="A389" s="7"/>
      <c r="B389" s="7"/>
      <c r="C389" s="7"/>
      <c r="D389" s="8">
        <v>388</v>
      </c>
      <c r="E389" s="40" t="s">
        <v>1515</v>
      </c>
      <c r="F389" s="40" t="s">
        <v>1530</v>
      </c>
      <c r="G389" s="40" t="s">
        <v>1382</v>
      </c>
      <c r="H389" s="7" t="s">
        <v>792</v>
      </c>
      <c r="I389" s="9">
        <f>IF(Table1[[#This Row],[Branch]]="","",VLOOKUP(Table1[[#This Row],[Branch]],branch!G:H,2,0))</f>
        <v>440800</v>
      </c>
      <c r="J389" s="9" t="str">
        <f>Table1[[#This Row],[Branch]]&amp;IF(Table1[[#This Row],[Branch Code]]="",""," ("&amp;Table1[[#This Row],[Branch Code]]&amp;")")</f>
        <v>Mayur Vihar Phase 2, Delhi (440800)</v>
      </c>
      <c r="K389" s="62" t="s">
        <v>1554</v>
      </c>
      <c r="L389" s="62" t="s">
        <v>2737</v>
      </c>
      <c r="M389" s="63" t="s">
        <v>2738</v>
      </c>
      <c r="N389" s="40" t="s">
        <v>1542</v>
      </c>
      <c r="O389" s="36" t="s">
        <v>1554</v>
      </c>
      <c r="P389" s="36" t="s">
        <v>2290</v>
      </c>
      <c r="Q389" s="41" t="s">
        <v>26</v>
      </c>
      <c r="R389" s="36" t="s">
        <v>27</v>
      </c>
      <c r="S389" s="102" t="s">
        <v>208</v>
      </c>
      <c r="T389" s="41" t="s">
        <v>19</v>
      </c>
      <c r="U389" s="4" t="str">
        <f ca="1">IF(Table1[[#This Row],[Auction Date]]&gt;=TODAY(), "Available", "Not Available")</f>
        <v>Not Available</v>
      </c>
      <c r="V389" s="8">
        <v>0</v>
      </c>
      <c r="W389" s="51">
        <v>50.19</v>
      </c>
      <c r="X389" s="9">
        <f>Table1[[#This Row],[Due Amount]]*100000</f>
        <v>5019000</v>
      </c>
      <c r="Y389" s="41">
        <v>73.8</v>
      </c>
      <c r="Z389" s="9">
        <f>Table1[[#This Row],[Reserve Price]]*100000</f>
        <v>7380000</v>
      </c>
      <c r="AA389" s="18">
        <v>45009</v>
      </c>
      <c r="AB389" s="54" t="s">
        <v>1575</v>
      </c>
      <c r="AC389" s="11" t="s">
        <v>1576</v>
      </c>
      <c r="AD389" s="21">
        <v>67</v>
      </c>
      <c r="AE389" s="12">
        <v>44988</v>
      </c>
      <c r="AF389" s="21"/>
      <c r="AG389" s="3"/>
    </row>
    <row r="390" spans="1:33" ht="30">
      <c r="A390" s="7"/>
      <c r="B390" s="7"/>
      <c r="C390" s="7"/>
      <c r="D390" s="8">
        <v>389</v>
      </c>
      <c r="E390" s="40" t="s">
        <v>1516</v>
      </c>
      <c r="F390" s="40" t="s">
        <v>1530</v>
      </c>
      <c r="G390" s="40" t="s">
        <v>1382</v>
      </c>
      <c r="H390" s="40" t="s">
        <v>1050</v>
      </c>
      <c r="I390" s="9" t="str">
        <f>IF(Table1[[#This Row],[Branch]]="","",VLOOKUP(Table1[[#This Row],[Branch]],branch!G:H,2,0))</f>
        <v>012000</v>
      </c>
      <c r="J390" s="9" t="str">
        <f>Table1[[#This Row],[Branch]]&amp;IF(Table1[[#This Row],[Branch Code]]="",""," ("&amp;Table1[[#This Row],[Branch Code]]&amp;")")</f>
        <v>Gurudwara Road, Delhi (012000)</v>
      </c>
      <c r="K390" s="62" t="s">
        <v>868</v>
      </c>
      <c r="L390" s="62" t="s">
        <v>2128</v>
      </c>
      <c r="M390" s="63" t="s">
        <v>1743</v>
      </c>
      <c r="N390" s="40" t="s">
        <v>1542</v>
      </c>
      <c r="O390" s="36" t="s">
        <v>1555</v>
      </c>
      <c r="P390" s="36" t="s">
        <v>671</v>
      </c>
      <c r="Q390" s="41" t="s">
        <v>25</v>
      </c>
      <c r="R390" s="36" t="s">
        <v>28</v>
      </c>
      <c r="S390" s="36" t="s">
        <v>861</v>
      </c>
      <c r="T390" s="41" t="s">
        <v>19</v>
      </c>
      <c r="U390" s="4" t="str">
        <f ca="1">IF(Table1[[#This Row],[Auction Date]]&gt;=TODAY(), "Available", "Not Available")</f>
        <v>Not Available</v>
      </c>
      <c r="V390" s="8">
        <v>0</v>
      </c>
      <c r="W390" s="51">
        <v>15.18</v>
      </c>
      <c r="X390" s="9">
        <f>Table1[[#This Row],[Due Amount]]*100000</f>
        <v>1518000</v>
      </c>
      <c r="Y390" s="41">
        <v>74.930000000000007</v>
      </c>
      <c r="Z390" s="9">
        <f>Table1[[#This Row],[Reserve Price]]*100000</f>
        <v>7493000.0000000009</v>
      </c>
      <c r="AA390" s="18">
        <v>45009</v>
      </c>
      <c r="AB390" s="54" t="s">
        <v>1571</v>
      </c>
      <c r="AC390" s="11" t="s">
        <v>1572</v>
      </c>
      <c r="AD390" s="21">
        <v>67</v>
      </c>
      <c r="AE390" s="12">
        <v>44988</v>
      </c>
      <c r="AF390" s="21"/>
      <c r="AG390" s="3"/>
    </row>
    <row r="391" spans="1:33" ht="45">
      <c r="A391" s="7"/>
      <c r="B391" s="7"/>
      <c r="C391" s="7"/>
      <c r="D391" s="8">
        <v>390</v>
      </c>
      <c r="E391" s="40" t="s">
        <v>1517</v>
      </c>
      <c r="F391" s="40" t="s">
        <v>1530</v>
      </c>
      <c r="G391" s="40" t="s">
        <v>1382</v>
      </c>
      <c r="H391" s="40" t="s">
        <v>794</v>
      </c>
      <c r="I391" s="9" t="str">
        <f>IF(Table1[[#This Row],[Branch]]="","",VLOOKUP(Table1[[#This Row],[Branch]],branch!G:H,2,0))</f>
        <v>011400</v>
      </c>
      <c r="J391" s="9" t="str">
        <f>Table1[[#This Row],[Branch]]&amp;IF(Table1[[#This Row],[Branch Code]]="",""," ("&amp;Table1[[#This Row],[Branch Code]]&amp;")")</f>
        <v>Chawri Bazar, Delhi (011400)</v>
      </c>
      <c r="K391" s="62" t="s">
        <v>871</v>
      </c>
      <c r="L391" s="62" t="s">
        <v>2129</v>
      </c>
      <c r="M391" s="63" t="s">
        <v>153</v>
      </c>
      <c r="N391" s="7" t="s">
        <v>3856</v>
      </c>
      <c r="O391" s="36" t="s">
        <v>186</v>
      </c>
      <c r="P391" s="36" t="s">
        <v>1556</v>
      </c>
      <c r="Q391" s="41" t="s">
        <v>25</v>
      </c>
      <c r="R391" s="36" t="s">
        <v>28</v>
      </c>
      <c r="S391" s="36" t="s">
        <v>213</v>
      </c>
      <c r="T391" s="41" t="s">
        <v>19</v>
      </c>
      <c r="U391" s="4" t="str">
        <f ca="1">IF(Table1[[#This Row],[Auction Date]]&gt;=TODAY(), "Available", "Not Available")</f>
        <v>Not Available</v>
      </c>
      <c r="V391" s="8">
        <v>0</v>
      </c>
      <c r="W391" s="51">
        <v>12.92</v>
      </c>
      <c r="X391" s="9">
        <f>Table1[[#This Row],[Due Amount]]*100000</f>
        <v>1292000</v>
      </c>
      <c r="Y391" s="41">
        <v>15.27</v>
      </c>
      <c r="Z391" s="9">
        <f>Table1[[#This Row],[Reserve Price]]*100000</f>
        <v>1527000</v>
      </c>
      <c r="AA391" s="18">
        <v>45009</v>
      </c>
      <c r="AB391" s="54" t="s">
        <v>1571</v>
      </c>
      <c r="AC391" s="11" t="s">
        <v>1572</v>
      </c>
      <c r="AD391" s="21">
        <v>67</v>
      </c>
      <c r="AE391" s="12">
        <v>44988</v>
      </c>
      <c r="AF391" s="21"/>
      <c r="AG391" s="3"/>
    </row>
    <row r="392" spans="1:33" ht="45">
      <c r="A392" s="7"/>
      <c r="B392" s="7"/>
      <c r="C392" s="7"/>
      <c r="D392" s="8">
        <v>391</v>
      </c>
      <c r="E392" s="40" t="s">
        <v>1518</v>
      </c>
      <c r="F392" s="40" t="s">
        <v>1530</v>
      </c>
      <c r="G392" s="40" t="s">
        <v>1382</v>
      </c>
      <c r="H392" s="40" t="s">
        <v>1050</v>
      </c>
      <c r="I392" s="9" t="str">
        <f>IF(Table1[[#This Row],[Branch]]="","",VLOOKUP(Table1[[#This Row],[Branch]],branch!G:H,2,0))</f>
        <v>012000</v>
      </c>
      <c r="J392" s="9" t="str">
        <f>Table1[[#This Row],[Branch]]&amp;IF(Table1[[#This Row],[Branch Code]]="",""," ("&amp;Table1[[#This Row],[Branch Code]]&amp;")")</f>
        <v>Gurudwara Road, Delhi (012000)</v>
      </c>
      <c r="K392" s="62" t="s">
        <v>869</v>
      </c>
      <c r="L392" s="62" t="s">
        <v>2130</v>
      </c>
      <c r="M392" s="63" t="s">
        <v>749</v>
      </c>
      <c r="N392" s="40" t="s">
        <v>400</v>
      </c>
      <c r="O392" s="36" t="s">
        <v>2562</v>
      </c>
      <c r="P392" s="36" t="s">
        <v>2291</v>
      </c>
      <c r="Q392" s="41" t="s">
        <v>42</v>
      </c>
      <c r="R392" s="36" t="s">
        <v>862</v>
      </c>
      <c r="S392" s="36" t="s">
        <v>668</v>
      </c>
      <c r="T392" s="41" t="s">
        <v>19</v>
      </c>
      <c r="U392" s="4" t="str">
        <f ca="1">IF(Table1[[#This Row],[Auction Date]]&gt;=TODAY(), "Available", "Not Available")</f>
        <v>Not Available</v>
      </c>
      <c r="V392" s="8">
        <v>0</v>
      </c>
      <c r="W392" s="51">
        <v>417.74</v>
      </c>
      <c r="X392" s="9">
        <f>Table1[[#This Row],[Due Amount]]*100000</f>
        <v>41774000</v>
      </c>
      <c r="Y392" s="41">
        <v>129.97</v>
      </c>
      <c r="Z392" s="9">
        <f>Table1[[#This Row],[Reserve Price]]*100000</f>
        <v>12997000</v>
      </c>
      <c r="AA392" s="18">
        <v>45009</v>
      </c>
      <c r="AB392" s="54" t="s">
        <v>1571</v>
      </c>
      <c r="AC392" s="11" t="s">
        <v>1572</v>
      </c>
      <c r="AD392" s="21">
        <v>67</v>
      </c>
      <c r="AE392" s="12">
        <v>44988</v>
      </c>
      <c r="AF392" s="21"/>
      <c r="AG392" s="3"/>
    </row>
    <row r="393" spans="1:33" ht="60">
      <c r="A393" s="7"/>
      <c r="B393" s="7"/>
      <c r="C393" s="7"/>
      <c r="D393" s="8">
        <v>392</v>
      </c>
      <c r="E393" s="40" t="s">
        <v>1519</v>
      </c>
      <c r="F393" s="40" t="s">
        <v>1530</v>
      </c>
      <c r="G393" s="40" t="s">
        <v>1382</v>
      </c>
      <c r="H393" s="40" t="s">
        <v>1050</v>
      </c>
      <c r="I393" s="9" t="str">
        <f>IF(Table1[[#This Row],[Branch]]="","",VLOOKUP(Table1[[#This Row],[Branch]],branch!G:H,2,0))</f>
        <v>012000</v>
      </c>
      <c r="J393" s="9" t="str">
        <f>Table1[[#This Row],[Branch]]&amp;IF(Table1[[#This Row],[Branch Code]]="",""," ("&amp;Table1[[#This Row],[Branch Code]]&amp;")")</f>
        <v>Gurudwara Road, Delhi (012000)</v>
      </c>
      <c r="K393" s="62" t="s">
        <v>528</v>
      </c>
      <c r="L393" s="62" t="s">
        <v>2131</v>
      </c>
      <c r="M393" s="63" t="s">
        <v>1744</v>
      </c>
      <c r="N393" s="40" t="s">
        <v>1542</v>
      </c>
      <c r="O393" s="36" t="s">
        <v>1557</v>
      </c>
      <c r="P393" s="36" t="s">
        <v>878</v>
      </c>
      <c r="Q393" s="41" t="s">
        <v>26</v>
      </c>
      <c r="R393" s="36" t="s">
        <v>27</v>
      </c>
      <c r="S393" s="8" t="s">
        <v>669</v>
      </c>
      <c r="T393" s="41" t="s">
        <v>19</v>
      </c>
      <c r="U393" s="4" t="str">
        <f ca="1">IF(Table1[[#This Row],[Auction Date]]&gt;=TODAY(), "Available", "Not Available")</f>
        <v>Not Available</v>
      </c>
      <c r="V393" s="8">
        <v>0</v>
      </c>
      <c r="W393" s="51">
        <v>61.63</v>
      </c>
      <c r="X393" s="9">
        <f>Table1[[#This Row],[Due Amount]]*100000</f>
        <v>6163000</v>
      </c>
      <c r="Y393" s="41">
        <v>70.2</v>
      </c>
      <c r="Z393" s="9">
        <f>Table1[[#This Row],[Reserve Price]]*100000</f>
        <v>7020000</v>
      </c>
      <c r="AA393" s="18">
        <v>45009</v>
      </c>
      <c r="AB393" s="54" t="s">
        <v>1571</v>
      </c>
      <c r="AC393" s="11" t="s">
        <v>1572</v>
      </c>
      <c r="AD393" s="21">
        <v>67</v>
      </c>
      <c r="AE393" s="12">
        <v>44988</v>
      </c>
      <c r="AF393" s="21"/>
      <c r="AG393" s="3"/>
    </row>
    <row r="394" spans="1:33" ht="45">
      <c r="A394" s="7"/>
      <c r="B394" s="7"/>
      <c r="C394" s="7"/>
      <c r="D394" s="8">
        <v>393</v>
      </c>
      <c r="E394" s="40" t="s">
        <v>1520</v>
      </c>
      <c r="F394" s="40" t="s">
        <v>1530</v>
      </c>
      <c r="G394" s="40" t="s">
        <v>1382</v>
      </c>
      <c r="H394" s="40" t="s">
        <v>790</v>
      </c>
      <c r="I394" s="9" t="str">
        <f>IF(Table1[[#This Row],[Branch]]="","",VLOOKUP(Table1[[#This Row],[Branch]],branch!G:H,2,0))</f>
        <v>398000</v>
      </c>
      <c r="J394" s="9" t="str">
        <f>Table1[[#This Row],[Branch]]&amp;IF(Table1[[#This Row],[Branch Code]]="",""," ("&amp;Table1[[#This Row],[Branch Code]]&amp;")")</f>
        <v>Anand Vihar, Delhi (398000)</v>
      </c>
      <c r="K394" s="62" t="s">
        <v>863</v>
      </c>
      <c r="L394" s="62" t="s">
        <v>2132</v>
      </c>
      <c r="M394" s="63" t="s">
        <v>1745</v>
      </c>
      <c r="N394" s="40" t="s">
        <v>1542</v>
      </c>
      <c r="O394" s="36" t="s">
        <v>863</v>
      </c>
      <c r="P394" s="36" t="s">
        <v>360</v>
      </c>
      <c r="Q394" s="41" t="s">
        <v>25</v>
      </c>
      <c r="R394" s="36" t="s">
        <v>28</v>
      </c>
      <c r="S394" s="36" t="s">
        <v>2548</v>
      </c>
      <c r="T394" s="41" t="s">
        <v>13</v>
      </c>
      <c r="U394" s="4" t="str">
        <f ca="1">IF(Table1[[#This Row],[Auction Date]]&gt;=TODAY(), "Available", "Not Available")</f>
        <v>Not Available</v>
      </c>
      <c r="V394" s="8">
        <v>0</v>
      </c>
      <c r="W394" s="51">
        <v>76.89</v>
      </c>
      <c r="X394" s="9">
        <f>Table1[[#This Row],[Due Amount]]*100000</f>
        <v>7689000</v>
      </c>
      <c r="Y394" s="41">
        <v>77.849999999999994</v>
      </c>
      <c r="Z394" s="9">
        <f>Table1[[#This Row],[Reserve Price]]*100000</f>
        <v>7784999.9999999991</v>
      </c>
      <c r="AA394" s="18">
        <v>45009</v>
      </c>
      <c r="AB394" s="54" t="s">
        <v>1573</v>
      </c>
      <c r="AC394" s="11" t="s">
        <v>1574</v>
      </c>
      <c r="AD394" s="21">
        <v>67</v>
      </c>
      <c r="AE394" s="12">
        <v>44988</v>
      </c>
      <c r="AF394" s="21"/>
      <c r="AG394" s="3"/>
    </row>
    <row r="395" spans="1:33" ht="60">
      <c r="A395" s="7"/>
      <c r="B395" s="7"/>
      <c r="C395" s="7"/>
      <c r="D395" s="8">
        <v>394</v>
      </c>
      <c r="E395" s="40" t="s">
        <v>1521</v>
      </c>
      <c r="F395" s="40" t="s">
        <v>1530</v>
      </c>
      <c r="G395" s="40" t="s">
        <v>1382</v>
      </c>
      <c r="H395" s="40" t="s">
        <v>790</v>
      </c>
      <c r="I395" s="9" t="str">
        <f>IF(Table1[[#This Row],[Branch]]="","",VLOOKUP(Table1[[#This Row],[Branch]],branch!G:H,2,0))</f>
        <v>398000</v>
      </c>
      <c r="J395" s="9" t="str">
        <f>Table1[[#This Row],[Branch]]&amp;IF(Table1[[#This Row],[Branch Code]]="",""," ("&amp;Table1[[#This Row],[Branch Code]]&amp;")")</f>
        <v>Anand Vihar, Delhi (398000)</v>
      </c>
      <c r="K395" s="62" t="s">
        <v>866</v>
      </c>
      <c r="L395" s="62" t="s">
        <v>2739</v>
      </c>
      <c r="M395" s="63" t="s">
        <v>1746</v>
      </c>
      <c r="N395" s="40" t="s">
        <v>1542</v>
      </c>
      <c r="O395" s="36" t="s">
        <v>866</v>
      </c>
      <c r="P395" s="36" t="s">
        <v>83</v>
      </c>
      <c r="Q395" s="41" t="s">
        <v>25</v>
      </c>
      <c r="R395" s="36" t="s">
        <v>28</v>
      </c>
      <c r="S395" s="36" t="s">
        <v>859</v>
      </c>
      <c r="T395" s="41" t="s">
        <v>13</v>
      </c>
      <c r="U395" s="4" t="str">
        <f ca="1">IF(Table1[[#This Row],[Auction Date]]&gt;=TODAY(), "Available", "Not Available")</f>
        <v>Not Available</v>
      </c>
      <c r="V395" s="8">
        <v>0</v>
      </c>
      <c r="W395" s="51">
        <v>27.46</v>
      </c>
      <c r="X395" s="9">
        <f>Table1[[#This Row],[Due Amount]]*100000</f>
        <v>2746000</v>
      </c>
      <c r="Y395" s="41">
        <v>19</v>
      </c>
      <c r="Z395" s="9">
        <f>Table1[[#This Row],[Reserve Price]]*100000</f>
        <v>1900000</v>
      </c>
      <c r="AA395" s="18">
        <v>45009</v>
      </c>
      <c r="AB395" s="54" t="s">
        <v>1573</v>
      </c>
      <c r="AC395" s="11" t="s">
        <v>1574</v>
      </c>
      <c r="AD395" s="21">
        <v>67</v>
      </c>
      <c r="AE395" s="12">
        <v>44988</v>
      </c>
      <c r="AF395" s="21"/>
      <c r="AG395" s="3"/>
    </row>
    <row r="396" spans="1:33" ht="45">
      <c r="A396" s="7"/>
      <c r="B396" s="7"/>
      <c r="C396" s="7"/>
      <c r="D396" s="8">
        <v>395</v>
      </c>
      <c r="E396" s="40" t="s">
        <v>1522</v>
      </c>
      <c r="F396" s="40" t="s">
        <v>1530</v>
      </c>
      <c r="G396" s="40" t="s">
        <v>1382</v>
      </c>
      <c r="H396" s="40" t="s">
        <v>1369</v>
      </c>
      <c r="I396" s="9" t="str">
        <f>IF(Table1[[#This Row],[Branch]]="","",VLOOKUP(Table1[[#This Row],[Branch]],branch!G:H,2,0))</f>
        <v>084410</v>
      </c>
      <c r="J396" s="9" t="str">
        <f>Table1[[#This Row],[Branch]]&amp;IF(Table1[[#This Row],[Branch Code]]="",""," ("&amp;Table1[[#This Row],[Branch Code]]&amp;")")</f>
        <v>Vasundhara Enclave, Delhi (084410)</v>
      </c>
      <c r="K396" s="62" t="s">
        <v>530</v>
      </c>
      <c r="L396" s="62" t="s">
        <v>2133</v>
      </c>
      <c r="M396" s="63" t="s">
        <v>1747</v>
      </c>
      <c r="N396" s="40" t="s">
        <v>1542</v>
      </c>
      <c r="O396" s="36" t="s">
        <v>167</v>
      </c>
      <c r="P396" s="36" t="s">
        <v>559</v>
      </c>
      <c r="Q396" s="41" t="s">
        <v>26</v>
      </c>
      <c r="R396" s="36" t="s">
        <v>27</v>
      </c>
      <c r="S396" s="8" t="s">
        <v>198</v>
      </c>
      <c r="T396" s="41" t="s">
        <v>13</v>
      </c>
      <c r="U396" s="4" t="str">
        <f ca="1">IF(Table1[[#This Row],[Auction Date]]&gt;=TODAY(), "Available", "Not Available")</f>
        <v>Not Available</v>
      </c>
      <c r="V396" s="8">
        <v>0</v>
      </c>
      <c r="W396" s="51">
        <v>29.39</v>
      </c>
      <c r="X396" s="9">
        <f>Table1[[#This Row],[Due Amount]]*100000</f>
        <v>2939000</v>
      </c>
      <c r="Y396" s="41">
        <v>27.62</v>
      </c>
      <c r="Z396" s="9">
        <f>Table1[[#This Row],[Reserve Price]]*100000</f>
        <v>2762000</v>
      </c>
      <c r="AA396" s="18">
        <v>45009</v>
      </c>
      <c r="AB396" s="54" t="s">
        <v>1573</v>
      </c>
      <c r="AC396" s="11" t="s">
        <v>1574</v>
      </c>
      <c r="AD396" s="21">
        <v>67</v>
      </c>
      <c r="AE396" s="12">
        <v>44988</v>
      </c>
      <c r="AF396" s="21"/>
      <c r="AG396" s="3"/>
    </row>
    <row r="397" spans="1:33" ht="30">
      <c r="A397" s="7"/>
      <c r="B397" s="7"/>
      <c r="C397" s="7"/>
      <c r="D397" s="8">
        <v>396</v>
      </c>
      <c r="E397" s="40" t="s">
        <v>1523</v>
      </c>
      <c r="F397" s="40" t="s">
        <v>1530</v>
      </c>
      <c r="G397" s="40" t="s">
        <v>1382</v>
      </c>
      <c r="H397" s="40" t="s">
        <v>800</v>
      </c>
      <c r="I397" s="9" t="str">
        <f>IF(Table1[[#This Row],[Branch]]="","",VLOOKUP(Table1[[#This Row],[Branch]],branch!G:H,2,0))</f>
        <v>076710</v>
      </c>
      <c r="J397" s="9" t="str">
        <f>Table1[[#This Row],[Branch]]&amp;IF(Table1[[#This Row],[Branch Code]]="",""," ("&amp;Table1[[#This Row],[Branch Code]]&amp;")")</f>
        <v>Surajmal vihar, Delhi (076710)</v>
      </c>
      <c r="K397" s="62" t="s">
        <v>853</v>
      </c>
      <c r="L397" s="62" t="s">
        <v>2134</v>
      </c>
      <c r="M397" s="63" t="s">
        <v>1748</v>
      </c>
      <c r="N397" s="40" t="s">
        <v>1542</v>
      </c>
      <c r="O397" s="36" t="s">
        <v>853</v>
      </c>
      <c r="P397" s="36" t="s">
        <v>396</v>
      </c>
      <c r="Q397" s="41" t="s">
        <v>26</v>
      </c>
      <c r="R397" s="36" t="s">
        <v>27</v>
      </c>
      <c r="S397" s="15" t="s">
        <v>649</v>
      </c>
      <c r="T397" s="41" t="s">
        <v>19</v>
      </c>
      <c r="U397" s="4" t="str">
        <f ca="1">IF(Table1[[#This Row],[Auction Date]]&gt;=TODAY(), "Available", "Not Available")</f>
        <v>Not Available</v>
      </c>
      <c r="V397" s="8">
        <v>0</v>
      </c>
      <c r="W397" s="51">
        <v>15.93</v>
      </c>
      <c r="X397" s="9">
        <f>Table1[[#This Row],[Due Amount]]*100000</f>
        <v>1593000</v>
      </c>
      <c r="Y397" s="41">
        <v>11.66</v>
      </c>
      <c r="Z397" s="9">
        <f>Table1[[#This Row],[Reserve Price]]*100000</f>
        <v>1166000</v>
      </c>
      <c r="AA397" s="18">
        <v>45009</v>
      </c>
      <c r="AB397" s="54" t="s">
        <v>1571</v>
      </c>
      <c r="AC397" s="11" t="s">
        <v>1572</v>
      </c>
      <c r="AD397" s="21">
        <v>67</v>
      </c>
      <c r="AE397" s="12">
        <v>44988</v>
      </c>
      <c r="AF397" s="21"/>
      <c r="AG397" s="3"/>
    </row>
    <row r="398" spans="1:33" ht="45">
      <c r="A398" s="7"/>
      <c r="B398" s="7"/>
      <c r="C398" s="7"/>
      <c r="D398" s="8">
        <v>397</v>
      </c>
      <c r="E398" s="40" t="s">
        <v>1524</v>
      </c>
      <c r="F398" s="40" t="s">
        <v>1400</v>
      </c>
      <c r="G398" s="40" t="s">
        <v>580</v>
      </c>
      <c r="H398" s="21" t="s">
        <v>582</v>
      </c>
      <c r="I398" s="9" t="str">
        <f>IF(Table1[[#This Row],[Branch]]="","",VLOOKUP(Table1[[#This Row],[Branch]],branch!G:H,2,0))</f>
        <v>002365</v>
      </c>
      <c r="J398" s="9" t="str">
        <f>Table1[[#This Row],[Branch]]&amp;IF(Table1[[#This Row],[Branch Code]]="",""," ("&amp;Table1[[#This Row],[Branch Code]]&amp;")")</f>
        <v>Arya Samaj Raod, Karol Bagh, New Delhi (002365)</v>
      </c>
      <c r="K398" s="62" t="s">
        <v>1558</v>
      </c>
      <c r="L398" s="62" t="s">
        <v>2740</v>
      </c>
      <c r="M398" s="63" t="s">
        <v>2741</v>
      </c>
      <c r="N398" s="40" t="s">
        <v>1542</v>
      </c>
      <c r="O398" s="36" t="s">
        <v>594</v>
      </c>
      <c r="P398" s="36" t="s">
        <v>2554</v>
      </c>
      <c r="Q398" s="41" t="s">
        <v>25</v>
      </c>
      <c r="R398" s="36" t="s">
        <v>28</v>
      </c>
      <c r="S398" s="36" t="s">
        <v>599</v>
      </c>
      <c r="T398" s="41" t="s">
        <v>19</v>
      </c>
      <c r="U398" s="4" t="str">
        <f ca="1">IF(Table1[[#This Row],[Auction Date]]&gt;=TODAY(), "Available", "Not Available")</f>
        <v>Not Available</v>
      </c>
      <c r="V398" s="8">
        <v>0</v>
      </c>
      <c r="W398" s="51">
        <v>0</v>
      </c>
      <c r="X398" s="9">
        <f>Table1[[#This Row],[Due Amount]]*100000</f>
        <v>0</v>
      </c>
      <c r="Y398" s="41">
        <v>28.6</v>
      </c>
      <c r="Z398" s="9">
        <f>Table1[[#This Row],[Reserve Price]]*100000</f>
        <v>2860000</v>
      </c>
      <c r="AA398" s="18">
        <v>45001</v>
      </c>
      <c r="AB398" s="54" t="s">
        <v>1577</v>
      </c>
      <c r="AC398" s="11" t="s">
        <v>1578</v>
      </c>
      <c r="AD398" s="21">
        <v>71</v>
      </c>
      <c r="AE398" s="12">
        <v>44989</v>
      </c>
      <c r="AF398" s="21"/>
      <c r="AG398" s="3"/>
    </row>
    <row r="399" spans="1:33" ht="45">
      <c r="A399" s="7"/>
      <c r="B399" s="7"/>
      <c r="C399" s="7"/>
      <c r="D399" s="8">
        <v>398</v>
      </c>
      <c r="E399" s="40" t="s">
        <v>1525</v>
      </c>
      <c r="F399" s="40" t="s">
        <v>1400</v>
      </c>
      <c r="G399" s="40" t="s">
        <v>580</v>
      </c>
      <c r="H399" s="21" t="s">
        <v>582</v>
      </c>
      <c r="I399" s="9" t="str">
        <f>IF(Table1[[#This Row],[Branch]]="","",VLOOKUP(Table1[[#This Row],[Branch]],branch!G:H,2,0))</f>
        <v>002365</v>
      </c>
      <c r="J399" s="9" t="str">
        <f>Table1[[#This Row],[Branch]]&amp;IF(Table1[[#This Row],[Branch Code]]="",""," ("&amp;Table1[[#This Row],[Branch Code]]&amp;")")</f>
        <v>Arya Samaj Raod, Karol Bagh, New Delhi (002365)</v>
      </c>
      <c r="K399" s="62" t="s">
        <v>2742</v>
      </c>
      <c r="L399" s="62" t="s">
        <v>2135</v>
      </c>
      <c r="M399" s="63" t="s">
        <v>1749</v>
      </c>
      <c r="N399" s="40" t="s">
        <v>1542</v>
      </c>
      <c r="O399" s="36" t="s">
        <v>2292</v>
      </c>
      <c r="P399" s="36" t="s">
        <v>587</v>
      </c>
      <c r="Q399" s="41" t="s">
        <v>25</v>
      </c>
      <c r="R399" s="36" t="s">
        <v>28</v>
      </c>
      <c r="S399" s="36" t="s">
        <v>596</v>
      </c>
      <c r="T399" s="41" t="s">
        <v>19</v>
      </c>
      <c r="U399" s="4" t="str">
        <f ca="1">IF(Table1[[#This Row],[Auction Date]]&gt;=TODAY(), "Available", "Not Available")</f>
        <v>Not Available</v>
      </c>
      <c r="V399" s="8">
        <v>0</v>
      </c>
      <c r="W399" s="51">
        <v>0</v>
      </c>
      <c r="X399" s="9">
        <f>Table1[[#This Row],[Due Amount]]*100000</f>
        <v>0</v>
      </c>
      <c r="Y399" s="41">
        <v>10</v>
      </c>
      <c r="Z399" s="9">
        <f>Table1[[#This Row],[Reserve Price]]*100000</f>
        <v>1000000</v>
      </c>
      <c r="AA399" s="18">
        <v>45001</v>
      </c>
      <c r="AB399" s="54" t="s">
        <v>1577</v>
      </c>
      <c r="AC399" s="11" t="s">
        <v>1578</v>
      </c>
      <c r="AD399" s="21">
        <v>68</v>
      </c>
      <c r="AE399" s="12">
        <v>44989</v>
      </c>
      <c r="AF399" s="21"/>
      <c r="AG399" s="3"/>
    </row>
    <row r="400" spans="1:33" ht="45">
      <c r="A400" s="7"/>
      <c r="B400" s="7"/>
      <c r="C400" s="7"/>
      <c r="D400" s="8">
        <v>399</v>
      </c>
      <c r="E400" s="40" t="s">
        <v>1526</v>
      </c>
      <c r="F400" s="40" t="s">
        <v>1400</v>
      </c>
      <c r="G400" s="40" t="s">
        <v>580</v>
      </c>
      <c r="H400" s="21" t="s">
        <v>582</v>
      </c>
      <c r="I400" s="9" t="str">
        <f>IF(Table1[[#This Row],[Branch]]="","",VLOOKUP(Table1[[#This Row],[Branch]],branch!G:H,2,0))</f>
        <v>002365</v>
      </c>
      <c r="J400" s="9" t="str">
        <f>Table1[[#This Row],[Branch]]&amp;IF(Table1[[#This Row],[Branch Code]]="",""," ("&amp;Table1[[#This Row],[Branch Code]]&amp;")")</f>
        <v>Arya Samaj Raod, Karol Bagh, New Delhi (002365)</v>
      </c>
      <c r="K400" s="62" t="s">
        <v>1559</v>
      </c>
      <c r="L400" s="62" t="s">
        <v>2136</v>
      </c>
      <c r="M400" s="63" t="s">
        <v>2743</v>
      </c>
      <c r="N400" s="40" t="s">
        <v>1542</v>
      </c>
      <c r="O400" s="36" t="s">
        <v>1560</v>
      </c>
      <c r="P400" s="36" t="s">
        <v>586</v>
      </c>
      <c r="Q400" s="41" t="s">
        <v>25</v>
      </c>
      <c r="R400" s="36" t="s">
        <v>607</v>
      </c>
      <c r="S400" s="36" t="s">
        <v>1561</v>
      </c>
      <c r="T400" s="41" t="s">
        <v>19</v>
      </c>
      <c r="U400" s="4" t="str">
        <f ca="1">IF(Table1[[#This Row],[Auction Date]]&gt;=TODAY(), "Available", "Not Available")</f>
        <v>Not Available</v>
      </c>
      <c r="V400" s="8">
        <v>0</v>
      </c>
      <c r="W400" s="51">
        <v>0</v>
      </c>
      <c r="X400" s="9">
        <f>Table1[[#This Row],[Due Amount]]*100000</f>
        <v>0</v>
      </c>
      <c r="Y400" s="41">
        <v>70</v>
      </c>
      <c r="Z400" s="9">
        <f>Table1[[#This Row],[Reserve Price]]*100000</f>
        <v>7000000</v>
      </c>
      <c r="AA400" s="18">
        <v>45001</v>
      </c>
      <c r="AB400" s="54" t="s">
        <v>1577</v>
      </c>
      <c r="AC400" s="11" t="s">
        <v>1578</v>
      </c>
      <c r="AD400" s="21">
        <v>69</v>
      </c>
      <c r="AE400" s="12">
        <v>44989</v>
      </c>
      <c r="AF400" s="21"/>
      <c r="AG400" s="3"/>
    </row>
    <row r="401" spans="1:33" ht="45">
      <c r="A401" s="7"/>
      <c r="B401" s="7"/>
      <c r="C401" s="7"/>
      <c r="D401" s="8">
        <v>400</v>
      </c>
      <c r="E401" s="40" t="s">
        <v>1527</v>
      </c>
      <c r="F401" s="40" t="s">
        <v>1400</v>
      </c>
      <c r="G401" s="40" t="s">
        <v>580</v>
      </c>
      <c r="H401" s="21" t="s">
        <v>582</v>
      </c>
      <c r="I401" s="9" t="str">
        <f>IF(Table1[[#This Row],[Branch]]="","",VLOOKUP(Table1[[#This Row],[Branch]],branch!G:H,2,0))</f>
        <v>002365</v>
      </c>
      <c r="J401" s="9" t="str">
        <f>Table1[[#This Row],[Branch]]&amp;IF(Table1[[#This Row],[Branch Code]]="",""," ("&amp;Table1[[#This Row],[Branch Code]]&amp;")")</f>
        <v>Arya Samaj Raod, Karol Bagh, New Delhi (002365)</v>
      </c>
      <c r="K401" s="62" t="s">
        <v>1646</v>
      </c>
      <c r="L401" s="62" t="s">
        <v>2137</v>
      </c>
      <c r="M401" s="63" t="s">
        <v>1750</v>
      </c>
      <c r="N401" s="40" t="s">
        <v>1542</v>
      </c>
      <c r="O401" s="36" t="s">
        <v>1562</v>
      </c>
      <c r="P401" s="36" t="s">
        <v>396</v>
      </c>
      <c r="Q401" s="41" t="s">
        <v>25</v>
      </c>
      <c r="R401" s="36" t="s">
        <v>28</v>
      </c>
      <c r="S401" s="36" t="s">
        <v>1563</v>
      </c>
      <c r="T401" s="41" t="s">
        <v>13</v>
      </c>
      <c r="U401" s="4" t="str">
        <f ca="1">IF(Table1[[#This Row],[Auction Date]]&gt;=TODAY(), "Available", "Not Available")</f>
        <v>Not Available</v>
      </c>
      <c r="V401" s="8">
        <v>0</v>
      </c>
      <c r="W401" s="51">
        <v>0</v>
      </c>
      <c r="X401" s="9">
        <f>Table1[[#This Row],[Due Amount]]*100000</f>
        <v>0</v>
      </c>
      <c r="Y401" s="41">
        <v>97.67</v>
      </c>
      <c r="Z401" s="9">
        <f>Table1[[#This Row],[Reserve Price]]*100000</f>
        <v>9767000</v>
      </c>
      <c r="AA401" s="18">
        <v>44998</v>
      </c>
      <c r="AB401" s="54" t="s">
        <v>1577</v>
      </c>
      <c r="AC401" s="11" t="s">
        <v>1578</v>
      </c>
      <c r="AD401" s="21">
        <v>72</v>
      </c>
      <c r="AE401" s="12">
        <v>44989</v>
      </c>
      <c r="AF401" s="21"/>
      <c r="AG401" s="3"/>
    </row>
    <row r="402" spans="1:33" ht="45">
      <c r="A402" s="7"/>
      <c r="B402" s="7"/>
      <c r="C402" s="7"/>
      <c r="D402" s="8">
        <v>401</v>
      </c>
      <c r="E402" s="40" t="s">
        <v>1528</v>
      </c>
      <c r="F402" s="40" t="s">
        <v>1400</v>
      </c>
      <c r="G402" s="40" t="s">
        <v>580</v>
      </c>
      <c r="H402" s="21" t="s">
        <v>582</v>
      </c>
      <c r="I402" s="9" t="str">
        <f>IF(Table1[[#This Row],[Branch]]="","",VLOOKUP(Table1[[#This Row],[Branch]],branch!G:H,2,0))</f>
        <v>002365</v>
      </c>
      <c r="J402" s="9" t="str">
        <f>Table1[[#This Row],[Branch]]&amp;IF(Table1[[#This Row],[Branch Code]]="",""," ("&amp;Table1[[#This Row],[Branch Code]]&amp;")")</f>
        <v>Arya Samaj Raod, Karol Bagh, New Delhi (002365)</v>
      </c>
      <c r="K402" s="62" t="s">
        <v>1646</v>
      </c>
      <c r="L402" s="62" t="s">
        <v>2138</v>
      </c>
      <c r="M402" s="63" t="s">
        <v>1751</v>
      </c>
      <c r="N402" s="40" t="s">
        <v>1542</v>
      </c>
      <c r="O402" s="36" t="s">
        <v>2744</v>
      </c>
      <c r="P402" s="36" t="s">
        <v>396</v>
      </c>
      <c r="Q402" s="41" t="s">
        <v>25</v>
      </c>
      <c r="R402" s="36" t="s">
        <v>28</v>
      </c>
      <c r="S402" s="36" t="s">
        <v>1563</v>
      </c>
      <c r="T402" s="41" t="s">
        <v>13</v>
      </c>
      <c r="U402" s="4" t="str">
        <f ca="1">IF(Table1[[#This Row],[Auction Date]]&gt;=TODAY(), "Available", "Not Available")</f>
        <v>Not Available</v>
      </c>
      <c r="V402" s="8">
        <v>0</v>
      </c>
      <c r="W402" s="51">
        <v>0</v>
      </c>
      <c r="X402" s="9">
        <f>Table1[[#This Row],[Due Amount]]*100000</f>
        <v>0</v>
      </c>
      <c r="Y402" s="41">
        <v>103.62</v>
      </c>
      <c r="Z402" s="9">
        <f>Table1[[#This Row],[Reserve Price]]*100000</f>
        <v>10362000</v>
      </c>
      <c r="AA402" s="18">
        <v>44998</v>
      </c>
      <c r="AB402" s="54" t="s">
        <v>1577</v>
      </c>
      <c r="AC402" s="11" t="s">
        <v>1578</v>
      </c>
      <c r="AD402" s="21">
        <v>72</v>
      </c>
      <c r="AE402" s="12">
        <v>44989</v>
      </c>
      <c r="AF402" s="21"/>
      <c r="AG402" s="3"/>
    </row>
    <row r="403" spans="1:33" ht="45">
      <c r="A403" s="7"/>
      <c r="B403" s="7"/>
      <c r="C403" s="7"/>
      <c r="D403" s="8">
        <v>402</v>
      </c>
      <c r="E403" s="40" t="s">
        <v>1529</v>
      </c>
      <c r="F403" s="40" t="s">
        <v>1400</v>
      </c>
      <c r="G403" s="40" t="s">
        <v>580</v>
      </c>
      <c r="H403" s="21" t="s">
        <v>582</v>
      </c>
      <c r="I403" s="9" t="str">
        <f>IF(Table1[[#This Row],[Branch]]="","",VLOOKUP(Table1[[#This Row],[Branch]],branch!G:H,2,0))</f>
        <v>002365</v>
      </c>
      <c r="J403" s="9" t="str">
        <f>Table1[[#This Row],[Branch]]&amp;IF(Table1[[#This Row],[Branch Code]]="",""," ("&amp;Table1[[#This Row],[Branch Code]]&amp;")")</f>
        <v>Arya Samaj Raod, Karol Bagh, New Delhi (002365)</v>
      </c>
      <c r="K403" s="62" t="s">
        <v>1564</v>
      </c>
      <c r="L403" s="62" t="s">
        <v>2745</v>
      </c>
      <c r="M403" s="63" t="s">
        <v>1752</v>
      </c>
      <c r="N403" s="40" t="s">
        <v>1542</v>
      </c>
      <c r="O403" s="36" t="s">
        <v>593</v>
      </c>
      <c r="P403" s="36" t="s">
        <v>588</v>
      </c>
      <c r="Q403" s="41" t="s">
        <v>25</v>
      </c>
      <c r="R403" s="36" t="s">
        <v>45</v>
      </c>
      <c r="S403" s="36" t="s">
        <v>598</v>
      </c>
      <c r="T403" s="41" t="s">
        <v>13</v>
      </c>
      <c r="U403" s="4" t="str">
        <f ca="1">IF(Table1[[#This Row],[Auction Date]]&gt;=TODAY(), "Available", "Not Available")</f>
        <v>Not Available</v>
      </c>
      <c r="V403" s="8">
        <v>0</v>
      </c>
      <c r="W403" s="51">
        <v>0</v>
      </c>
      <c r="X403" s="9">
        <f>Table1[[#This Row],[Due Amount]]*100000</f>
        <v>0</v>
      </c>
      <c r="Y403" s="41">
        <v>170</v>
      </c>
      <c r="Z403" s="9">
        <f>Table1[[#This Row],[Reserve Price]]*100000</f>
        <v>17000000</v>
      </c>
      <c r="AA403" s="18">
        <v>44998</v>
      </c>
      <c r="AB403" s="54" t="s">
        <v>1577</v>
      </c>
      <c r="AC403" s="11" t="s">
        <v>1578</v>
      </c>
      <c r="AD403" s="21">
        <v>70</v>
      </c>
      <c r="AE403" s="12">
        <v>44989</v>
      </c>
      <c r="AF403" s="21"/>
      <c r="AG403" s="3"/>
    </row>
    <row r="404" spans="1:33" ht="45">
      <c r="A404" s="7"/>
      <c r="B404" s="7"/>
      <c r="C404" s="7"/>
      <c r="D404" s="8">
        <v>403</v>
      </c>
      <c r="E404" s="40" t="s">
        <v>1765</v>
      </c>
      <c r="F404" s="40" t="s">
        <v>1400</v>
      </c>
      <c r="G404" s="40" t="s">
        <v>1097</v>
      </c>
      <c r="H404" s="21" t="s">
        <v>1766</v>
      </c>
      <c r="I404" s="9" t="str">
        <f>IF(Table1[[#This Row],[Branch]]="","",VLOOKUP(Table1[[#This Row],[Branch]],branch!G:H,2,0))</f>
        <v>006003</v>
      </c>
      <c r="J404" s="9" t="str">
        <f>Table1[[#This Row],[Branch]]&amp;IF(Table1[[#This Row],[Branch Code]]="",""," ("&amp;Table1[[#This Row],[Branch Code]]&amp;")")</f>
        <v>Connaught Circus, New Delhi (006003)</v>
      </c>
      <c r="K404" s="62" t="s">
        <v>1604</v>
      </c>
      <c r="L404" s="62" t="s">
        <v>2139</v>
      </c>
      <c r="M404" s="63" t="s">
        <v>2189</v>
      </c>
      <c r="N404" s="40" t="s">
        <v>1542</v>
      </c>
      <c r="O404" s="36" t="s">
        <v>2293</v>
      </c>
      <c r="P404" s="36" t="s">
        <v>1102</v>
      </c>
      <c r="Q404" s="41" t="s">
        <v>25</v>
      </c>
      <c r="R404" s="36" t="s">
        <v>28</v>
      </c>
      <c r="S404" s="36" t="s">
        <v>206</v>
      </c>
      <c r="T404" s="41" t="s">
        <v>19</v>
      </c>
      <c r="U404" s="4" t="str">
        <f ca="1">IF(Table1[[#This Row],[Auction Date]]&gt;=TODAY(), "Available", "Not Available")</f>
        <v>Not Available</v>
      </c>
      <c r="V404" s="8">
        <v>0</v>
      </c>
      <c r="W404" s="51">
        <v>779.75</v>
      </c>
      <c r="X404" s="9">
        <f>Table1[[#This Row],[Due Amount]]*100000</f>
        <v>77975000</v>
      </c>
      <c r="Y404" s="41">
        <v>42.35</v>
      </c>
      <c r="Z404" s="9">
        <f>Table1[[#This Row],[Reserve Price]]*100000</f>
        <v>4235000</v>
      </c>
      <c r="AA404" s="18">
        <v>45012</v>
      </c>
      <c r="AB404" s="54" t="s">
        <v>1906</v>
      </c>
      <c r="AC404" s="11" t="s">
        <v>1101</v>
      </c>
      <c r="AD404" s="21">
        <v>56</v>
      </c>
      <c r="AE404" s="12">
        <v>44991</v>
      </c>
      <c r="AF404" s="21"/>
      <c r="AG404" s="3"/>
    </row>
    <row r="405" spans="1:33" ht="45">
      <c r="A405" s="7"/>
      <c r="B405" s="7"/>
      <c r="C405" s="7"/>
      <c r="D405" s="8">
        <v>404</v>
      </c>
      <c r="E405" s="40" t="s">
        <v>1767</v>
      </c>
      <c r="F405" s="40" t="s">
        <v>1400</v>
      </c>
      <c r="G405" s="40" t="s">
        <v>1097</v>
      </c>
      <c r="H405" s="21" t="s">
        <v>1766</v>
      </c>
      <c r="I405" s="9" t="str">
        <f>IF(Table1[[#This Row],[Branch]]="","",VLOOKUP(Table1[[#This Row],[Branch]],branch!G:H,2,0))</f>
        <v>006003</v>
      </c>
      <c r="J405" s="9" t="str">
        <f>Table1[[#This Row],[Branch]]&amp;IF(Table1[[#This Row],[Branch Code]]="",""," ("&amp;Table1[[#This Row],[Branch Code]]&amp;")")</f>
        <v>Connaught Circus, New Delhi (006003)</v>
      </c>
      <c r="K405" s="62" t="s">
        <v>1604</v>
      </c>
      <c r="L405" s="62" t="s">
        <v>2746</v>
      </c>
      <c r="M405" s="63" t="s">
        <v>2590</v>
      </c>
      <c r="N405" s="40" t="s">
        <v>1542</v>
      </c>
      <c r="O405" s="36" t="s">
        <v>2257</v>
      </c>
      <c r="P405" s="36" t="s">
        <v>1842</v>
      </c>
      <c r="Q405" s="41" t="s">
        <v>25</v>
      </c>
      <c r="R405" s="36" t="s">
        <v>28</v>
      </c>
      <c r="S405" s="36" t="s">
        <v>1109</v>
      </c>
      <c r="T405" s="41" t="s">
        <v>19</v>
      </c>
      <c r="U405" s="4" t="str">
        <f ca="1">IF(Table1[[#This Row],[Auction Date]]&gt;=TODAY(), "Available", "Not Available")</f>
        <v>Not Available</v>
      </c>
      <c r="V405" s="8">
        <v>0</v>
      </c>
      <c r="W405" s="51">
        <v>779.75</v>
      </c>
      <c r="X405" s="9">
        <f>Table1[[#This Row],[Due Amount]]*100000</f>
        <v>77975000</v>
      </c>
      <c r="Y405" s="41">
        <v>155.28</v>
      </c>
      <c r="Z405" s="9">
        <f>Table1[[#This Row],[Reserve Price]]*100000</f>
        <v>15528000</v>
      </c>
      <c r="AA405" s="18">
        <v>45012</v>
      </c>
      <c r="AB405" s="54" t="s">
        <v>1906</v>
      </c>
      <c r="AC405" s="11" t="s">
        <v>1101</v>
      </c>
      <c r="AD405" s="21">
        <v>56</v>
      </c>
      <c r="AE405" s="12">
        <v>44991</v>
      </c>
      <c r="AF405" s="21"/>
      <c r="AG405" s="3"/>
    </row>
    <row r="406" spans="1:33" ht="45">
      <c r="A406" s="7"/>
      <c r="B406" s="7"/>
      <c r="C406" s="7"/>
      <c r="D406" s="8">
        <v>405</v>
      </c>
      <c r="E406" s="40" t="s">
        <v>1768</v>
      </c>
      <c r="F406" s="40" t="s">
        <v>1400</v>
      </c>
      <c r="G406" s="40" t="s">
        <v>1097</v>
      </c>
      <c r="H406" s="21" t="s">
        <v>1766</v>
      </c>
      <c r="I406" s="9" t="str">
        <f>IF(Table1[[#This Row],[Branch]]="","",VLOOKUP(Table1[[#This Row],[Branch]],branch!G:H,2,0))</f>
        <v>006003</v>
      </c>
      <c r="J406" s="9" t="str">
        <f>Table1[[#This Row],[Branch]]&amp;IF(Table1[[#This Row],[Branch Code]]="",""," ("&amp;Table1[[#This Row],[Branch Code]]&amp;")")</f>
        <v>Connaught Circus, New Delhi (006003)</v>
      </c>
      <c r="K406" s="62" t="s">
        <v>1604</v>
      </c>
      <c r="L406" s="62" t="s">
        <v>2140</v>
      </c>
      <c r="M406" s="63" t="s">
        <v>1683</v>
      </c>
      <c r="N406" s="40" t="s">
        <v>1542</v>
      </c>
      <c r="O406" s="36" t="s">
        <v>2293</v>
      </c>
      <c r="P406" s="36" t="s">
        <v>1104</v>
      </c>
      <c r="Q406" s="41" t="s">
        <v>25</v>
      </c>
      <c r="R406" s="36" t="s">
        <v>28</v>
      </c>
      <c r="S406" s="36" t="s">
        <v>1109</v>
      </c>
      <c r="T406" s="41" t="s">
        <v>19</v>
      </c>
      <c r="U406" s="4" t="str">
        <f ca="1">IF(Table1[[#This Row],[Auction Date]]&gt;=TODAY(), "Available", "Not Available")</f>
        <v>Not Available</v>
      </c>
      <c r="V406" s="8">
        <v>0</v>
      </c>
      <c r="W406" s="51">
        <v>779.75</v>
      </c>
      <c r="X406" s="9">
        <f>Table1[[#This Row],[Due Amount]]*100000</f>
        <v>77975000</v>
      </c>
      <c r="Y406" s="41">
        <v>60.33</v>
      </c>
      <c r="Z406" s="9">
        <f>Table1[[#This Row],[Reserve Price]]*100000</f>
        <v>6033000</v>
      </c>
      <c r="AA406" s="18">
        <v>45012</v>
      </c>
      <c r="AB406" s="54" t="s">
        <v>1906</v>
      </c>
      <c r="AC406" s="11" t="s">
        <v>1101</v>
      </c>
      <c r="AD406" s="21">
        <v>56</v>
      </c>
      <c r="AE406" s="12">
        <v>44991</v>
      </c>
      <c r="AF406" s="21"/>
      <c r="AG406" s="3"/>
    </row>
    <row r="407" spans="1:33" ht="30">
      <c r="A407" s="7"/>
      <c r="B407" s="7"/>
      <c r="C407" s="7"/>
      <c r="D407" s="8">
        <v>406</v>
      </c>
      <c r="E407" s="40" t="s">
        <v>1769</v>
      </c>
      <c r="F407" s="40" t="s">
        <v>1400</v>
      </c>
      <c r="G407" s="40" t="s">
        <v>1097</v>
      </c>
      <c r="H407" s="21" t="s">
        <v>1766</v>
      </c>
      <c r="I407" s="9" t="str">
        <f>IF(Table1[[#This Row],[Branch]]="","",VLOOKUP(Table1[[#This Row],[Branch]],branch!G:H,2,0))</f>
        <v>006003</v>
      </c>
      <c r="J407" s="9" t="str">
        <f>Table1[[#This Row],[Branch]]&amp;IF(Table1[[#This Row],[Branch Code]]="",""," ("&amp;Table1[[#This Row],[Branch Code]]&amp;")")</f>
        <v>Connaught Circus, New Delhi (006003)</v>
      </c>
      <c r="K407" s="62" t="s">
        <v>1843</v>
      </c>
      <c r="L407" s="62" t="s">
        <v>2141</v>
      </c>
      <c r="M407" s="63" t="s">
        <v>1684</v>
      </c>
      <c r="N407" s="40" t="s">
        <v>400</v>
      </c>
      <c r="O407" s="36" t="s">
        <v>1844</v>
      </c>
      <c r="P407" s="36" t="s">
        <v>1105</v>
      </c>
      <c r="Q407" s="41" t="s">
        <v>26</v>
      </c>
      <c r="R407" s="36" t="s">
        <v>27</v>
      </c>
      <c r="S407" s="36" t="s">
        <v>1108</v>
      </c>
      <c r="T407" s="41" t="s">
        <v>19</v>
      </c>
      <c r="U407" s="4" t="str">
        <f ca="1">IF(Table1[[#This Row],[Auction Date]]&gt;=TODAY(), "Available", "Not Available")</f>
        <v>Not Available</v>
      </c>
      <c r="V407" s="8">
        <v>0</v>
      </c>
      <c r="W407" s="51">
        <v>834</v>
      </c>
      <c r="X407" s="9">
        <f>Table1[[#This Row],[Due Amount]]*100000</f>
        <v>83400000</v>
      </c>
      <c r="Y407" s="41">
        <v>115</v>
      </c>
      <c r="Z407" s="9">
        <f>Table1[[#This Row],[Reserve Price]]*100000</f>
        <v>11500000</v>
      </c>
      <c r="AA407" s="18">
        <v>45012</v>
      </c>
      <c r="AB407" s="54" t="s">
        <v>1906</v>
      </c>
      <c r="AC407" s="11" t="s">
        <v>1101</v>
      </c>
      <c r="AD407" s="21">
        <v>56</v>
      </c>
      <c r="AE407" s="12">
        <v>44991</v>
      </c>
      <c r="AF407" s="21"/>
      <c r="AG407" s="3"/>
    </row>
    <row r="408" spans="1:33" ht="45">
      <c r="A408" s="7"/>
      <c r="B408" s="7"/>
      <c r="C408" s="7"/>
      <c r="D408" s="8">
        <v>407</v>
      </c>
      <c r="E408" s="40" t="s">
        <v>1770</v>
      </c>
      <c r="F408" s="40" t="s">
        <v>1381</v>
      </c>
      <c r="G408" s="40" t="s">
        <v>1382</v>
      </c>
      <c r="H408" s="21" t="s">
        <v>1771</v>
      </c>
      <c r="I408" s="9">
        <f>IF(Table1[[#This Row],[Branch]]="","",VLOOKUP(Table1[[#This Row],[Branch]],branch!G:H,2,0))</f>
        <v>21610</v>
      </c>
      <c r="J408" s="9" t="str">
        <f>Table1[[#This Row],[Branch]]&amp;IF(Table1[[#This Row],[Branch Code]]="",""," ("&amp;Table1[[#This Row],[Branch Code]]&amp;")")</f>
        <v>Sec 49 Barola (21610)</v>
      </c>
      <c r="K408" s="62" t="s">
        <v>2795</v>
      </c>
      <c r="L408" s="62" t="s">
        <v>2747</v>
      </c>
      <c r="M408" s="63" t="s">
        <v>2190</v>
      </c>
      <c r="N408" s="40" t="s">
        <v>1542</v>
      </c>
      <c r="O408" s="36" t="s">
        <v>1845</v>
      </c>
      <c r="P408" s="36" t="s">
        <v>1846</v>
      </c>
      <c r="Q408" s="41" t="s">
        <v>26</v>
      </c>
      <c r="R408" s="15" t="s">
        <v>199</v>
      </c>
      <c r="S408" s="15" t="s">
        <v>3844</v>
      </c>
      <c r="T408" s="41" t="s">
        <v>13</v>
      </c>
      <c r="U408" s="4" t="str">
        <f ca="1">IF(Table1[[#This Row],[Auction Date]]&gt;=TODAY(), "Available", "Not Available")</f>
        <v>Not Available</v>
      </c>
      <c r="V408" s="8">
        <v>0</v>
      </c>
      <c r="W408" s="51">
        <v>89.60942</v>
      </c>
      <c r="X408" s="9">
        <f>Table1[[#This Row],[Due Amount]]*100000</f>
        <v>8960942</v>
      </c>
      <c r="Y408" s="41">
        <v>100.4</v>
      </c>
      <c r="Z408" s="9">
        <f>Table1[[#This Row],[Reserve Price]]*100000</f>
        <v>10040000</v>
      </c>
      <c r="AA408" s="18">
        <v>45009</v>
      </c>
      <c r="AB408" s="54" t="s">
        <v>228</v>
      </c>
      <c r="AC408" s="11" t="s">
        <v>1907</v>
      </c>
      <c r="AD408" s="21">
        <v>58</v>
      </c>
      <c r="AE408" s="12">
        <v>44991</v>
      </c>
      <c r="AF408" s="21"/>
      <c r="AG408" s="3"/>
    </row>
    <row r="409" spans="1:33" ht="60">
      <c r="A409" s="7"/>
      <c r="B409" s="7"/>
      <c r="C409" s="7"/>
      <c r="D409" s="8">
        <v>408</v>
      </c>
      <c r="E409" s="40" t="s">
        <v>1772</v>
      </c>
      <c r="F409" s="40" t="s">
        <v>2475</v>
      </c>
      <c r="G409" s="40" t="s">
        <v>1382</v>
      </c>
      <c r="H409" s="21" t="s">
        <v>1773</v>
      </c>
      <c r="I409" s="9" t="str">
        <f>IF(Table1[[#This Row],[Branch]]="","",VLOOKUP(Table1[[#This Row],[Branch]],branch!G:H,2,0))</f>
        <v>016700</v>
      </c>
      <c r="J409" s="9" t="str">
        <f>Table1[[#This Row],[Branch]]&amp;IF(Table1[[#This Row],[Branch Code]]="",""," ("&amp;Table1[[#This Row],[Branch Code]]&amp;")")</f>
        <v>Nit Faridabad (016700)</v>
      </c>
      <c r="K409" s="62" t="s">
        <v>2796</v>
      </c>
      <c r="L409" s="62" t="s">
        <v>2748</v>
      </c>
      <c r="M409" s="63" t="s">
        <v>2191</v>
      </c>
      <c r="N409" s="7" t="s">
        <v>3856</v>
      </c>
      <c r="O409" s="36" t="s">
        <v>2294</v>
      </c>
      <c r="P409" s="36" t="s">
        <v>1847</v>
      </c>
      <c r="Q409" s="41" t="s">
        <v>42</v>
      </c>
      <c r="R409" s="36" t="s">
        <v>1234</v>
      </c>
      <c r="S409" s="15" t="s">
        <v>3727</v>
      </c>
      <c r="T409" s="41" t="s">
        <v>19</v>
      </c>
      <c r="U409" s="4" t="str">
        <f ca="1">IF(Table1[[#This Row],[Auction Date]]&gt;=TODAY(), "Available", "Not Available")</f>
        <v>Not Available</v>
      </c>
      <c r="V409" s="8">
        <v>0</v>
      </c>
      <c r="W409" s="51">
        <v>45.106810000000003</v>
      </c>
      <c r="X409" s="9">
        <f>Table1[[#This Row],[Due Amount]]*100000</f>
        <v>4510681</v>
      </c>
      <c r="Y409" s="41">
        <v>48.2</v>
      </c>
      <c r="Z409" s="9">
        <f>Table1[[#This Row],[Reserve Price]]*100000</f>
        <v>4820000</v>
      </c>
      <c r="AA409" s="18">
        <v>45002</v>
      </c>
      <c r="AB409" s="54" t="s">
        <v>1908</v>
      </c>
      <c r="AC409" s="11" t="s">
        <v>1909</v>
      </c>
      <c r="AD409" s="21">
        <v>59</v>
      </c>
      <c r="AE409" s="12">
        <v>44991</v>
      </c>
      <c r="AF409" s="21"/>
      <c r="AG409" s="3"/>
    </row>
    <row r="410" spans="1:33" ht="30">
      <c r="A410" s="7"/>
      <c r="B410" s="7"/>
      <c r="C410" s="7"/>
      <c r="D410" s="8">
        <v>409</v>
      </c>
      <c r="E410" s="40" t="s">
        <v>1774</v>
      </c>
      <c r="F410" s="40" t="s">
        <v>2475</v>
      </c>
      <c r="G410" s="40" t="s">
        <v>1382</v>
      </c>
      <c r="H410" s="21" t="s">
        <v>1775</v>
      </c>
      <c r="I410" s="9" t="str">
        <f>IF(Table1[[#This Row],[Branch]]="","",VLOOKUP(Table1[[#This Row],[Branch]],branch!G:H,2,0))</f>
        <v>076510</v>
      </c>
      <c r="J410" s="9" t="str">
        <f>Table1[[#This Row],[Branch]]&amp;IF(Table1[[#This Row],[Branch Code]]="",""," ("&amp;Table1[[#This Row],[Branch Code]]&amp;")")</f>
        <v>N H Park (076510)</v>
      </c>
      <c r="K410" s="62" t="s">
        <v>2797</v>
      </c>
      <c r="L410" s="62" t="s">
        <v>2142</v>
      </c>
      <c r="M410" s="63" t="s">
        <v>2192</v>
      </c>
      <c r="N410" s="40" t="s">
        <v>400</v>
      </c>
      <c r="O410" s="36" t="s">
        <v>1848</v>
      </c>
      <c r="P410" s="36" t="s">
        <v>1849</v>
      </c>
      <c r="Q410" s="41" t="s">
        <v>42</v>
      </c>
      <c r="R410" s="36" t="s">
        <v>1234</v>
      </c>
      <c r="S410" s="15" t="s">
        <v>3823</v>
      </c>
      <c r="T410" s="41" t="s">
        <v>19</v>
      </c>
      <c r="U410" s="4" t="str">
        <f ca="1">IF(Table1[[#This Row],[Auction Date]]&gt;=TODAY(), "Available", "Not Available")</f>
        <v>Not Available</v>
      </c>
      <c r="V410" s="8">
        <v>0</v>
      </c>
      <c r="W410" s="51">
        <v>40.061990000000002</v>
      </c>
      <c r="X410" s="9">
        <f>Table1[[#This Row],[Due Amount]]*100000</f>
        <v>4006199</v>
      </c>
      <c r="Y410" s="41">
        <v>33.5</v>
      </c>
      <c r="Z410" s="9">
        <f>Table1[[#This Row],[Reserve Price]]*100000</f>
        <v>3350000</v>
      </c>
      <c r="AA410" s="18">
        <v>45002</v>
      </c>
      <c r="AB410" s="54" t="s">
        <v>1908</v>
      </c>
      <c r="AC410" s="11" t="s">
        <v>1909</v>
      </c>
      <c r="AD410" s="21">
        <v>59</v>
      </c>
      <c r="AE410" s="12">
        <v>44991</v>
      </c>
      <c r="AF410" s="21"/>
      <c r="AG410" s="3"/>
    </row>
    <row r="411" spans="1:33" ht="30">
      <c r="A411" s="7"/>
      <c r="B411" s="7"/>
      <c r="C411" s="7"/>
      <c r="D411" s="8">
        <v>410</v>
      </c>
      <c r="E411" s="40" t="s">
        <v>1776</v>
      </c>
      <c r="F411" s="40" t="s">
        <v>2475</v>
      </c>
      <c r="G411" s="40" t="s">
        <v>1382</v>
      </c>
      <c r="H411" s="21" t="s">
        <v>1777</v>
      </c>
      <c r="I411" s="9">
        <f>IF(Table1[[#This Row],[Branch]]="","",VLOOKUP(Table1[[#This Row],[Branch]],branch!G:H,2,0))</f>
        <v>143210</v>
      </c>
      <c r="J411" s="9" t="str">
        <f>Table1[[#This Row],[Branch]]&amp;IF(Table1[[#This Row],[Branch Code]]="",""," ("&amp;Table1[[#This Row],[Branch Code]]&amp;")")</f>
        <v>Hathin (143210)</v>
      </c>
      <c r="K411" s="62" t="s">
        <v>2798</v>
      </c>
      <c r="L411" s="62" t="s">
        <v>2143</v>
      </c>
      <c r="M411" s="57" t="s">
        <v>3829</v>
      </c>
      <c r="N411" s="40" t="s">
        <v>400</v>
      </c>
      <c r="O411" s="36" t="s">
        <v>2295</v>
      </c>
      <c r="P411" s="36" t="s">
        <v>1850</v>
      </c>
      <c r="Q411" s="41" t="s">
        <v>42</v>
      </c>
      <c r="R411" s="15" t="s">
        <v>1777</v>
      </c>
      <c r="S411" s="15" t="s">
        <v>3830</v>
      </c>
      <c r="T411" s="41" t="s">
        <v>19</v>
      </c>
      <c r="U411" s="4" t="str">
        <f ca="1">IF(Table1[[#This Row],[Auction Date]]&gt;=TODAY(), "Available", "Not Available")</f>
        <v>Not Available</v>
      </c>
      <c r="V411" s="8">
        <v>0</v>
      </c>
      <c r="W411" s="51">
        <v>16.05986</v>
      </c>
      <c r="X411" s="9">
        <f>Table1[[#This Row],[Due Amount]]*100000</f>
        <v>1605986</v>
      </c>
      <c r="Y411" s="41">
        <v>11.99</v>
      </c>
      <c r="Z411" s="9">
        <f>Table1[[#This Row],[Reserve Price]]*100000</f>
        <v>1199000</v>
      </c>
      <c r="AA411" s="18">
        <v>45002</v>
      </c>
      <c r="AB411" s="54" t="s">
        <v>1908</v>
      </c>
      <c r="AC411" s="11" t="s">
        <v>1909</v>
      </c>
      <c r="AD411" s="21">
        <v>59</v>
      </c>
      <c r="AE411" s="12">
        <v>44991</v>
      </c>
      <c r="AF411" s="21"/>
      <c r="AG411" s="3"/>
    </row>
    <row r="412" spans="1:33" ht="60">
      <c r="A412" s="7"/>
      <c r="B412" s="7"/>
      <c r="C412" s="7"/>
      <c r="D412" s="8">
        <v>411</v>
      </c>
      <c r="E412" s="40" t="s">
        <v>1779</v>
      </c>
      <c r="F412" s="40" t="s">
        <v>2475</v>
      </c>
      <c r="G412" s="40" t="s">
        <v>1382</v>
      </c>
      <c r="H412" s="21" t="s">
        <v>1773</v>
      </c>
      <c r="I412" s="9" t="str">
        <f>IF(Table1[[#This Row],[Branch]]="","",VLOOKUP(Table1[[#This Row],[Branch]],branch!G:H,2,0))</f>
        <v>016700</v>
      </c>
      <c r="J412" s="9" t="str">
        <f>Table1[[#This Row],[Branch]]&amp;IF(Table1[[#This Row],[Branch Code]]="",""," ("&amp;Table1[[#This Row],[Branch Code]]&amp;")")</f>
        <v>Nit Faridabad (016700)</v>
      </c>
      <c r="K412" s="62" t="s">
        <v>2799</v>
      </c>
      <c r="L412" s="62" t="s">
        <v>2144</v>
      </c>
      <c r="M412" s="63" t="s">
        <v>2193</v>
      </c>
      <c r="N412" s="40" t="s">
        <v>400</v>
      </c>
      <c r="O412" s="36" t="s">
        <v>2296</v>
      </c>
      <c r="P412" s="36" t="s">
        <v>2749</v>
      </c>
      <c r="Q412" s="41" t="s">
        <v>42</v>
      </c>
      <c r="R412" s="36" t="s">
        <v>1234</v>
      </c>
      <c r="S412" s="15" t="s">
        <v>1456</v>
      </c>
      <c r="T412" s="41" t="s">
        <v>13</v>
      </c>
      <c r="U412" s="4" t="str">
        <f ca="1">IF(Table1[[#This Row],[Auction Date]]&gt;=TODAY(), "Available", "Not Available")</f>
        <v>Not Available</v>
      </c>
      <c r="V412" s="8">
        <v>0</v>
      </c>
      <c r="W412" s="51">
        <v>100.25058</v>
      </c>
      <c r="X412" s="9">
        <f>Table1[[#This Row],[Due Amount]]*100000</f>
        <v>10025058</v>
      </c>
      <c r="Y412" s="41">
        <v>15.3</v>
      </c>
      <c r="Z412" s="9">
        <f>Table1[[#This Row],[Reserve Price]]*100000</f>
        <v>1530000</v>
      </c>
      <c r="AA412" s="18">
        <v>45002</v>
      </c>
      <c r="AB412" s="54" t="s">
        <v>1908</v>
      </c>
      <c r="AC412" s="11" t="s">
        <v>1909</v>
      </c>
      <c r="AD412" s="21">
        <v>59</v>
      </c>
      <c r="AE412" s="12">
        <v>44991</v>
      </c>
      <c r="AF412" s="21"/>
      <c r="AG412" s="3"/>
    </row>
    <row r="413" spans="1:33" ht="90">
      <c r="A413" s="7"/>
      <c r="B413" s="7"/>
      <c r="C413" s="7"/>
      <c r="D413" s="8">
        <v>412</v>
      </c>
      <c r="E413" s="40" t="s">
        <v>1780</v>
      </c>
      <c r="F413" s="40" t="s">
        <v>2475</v>
      </c>
      <c r="G413" s="40" t="s">
        <v>1382</v>
      </c>
      <c r="H413" s="21" t="s">
        <v>1773</v>
      </c>
      <c r="I413" s="9" t="str">
        <f>IF(Table1[[#This Row],[Branch]]="","",VLOOKUP(Table1[[#This Row],[Branch]],branch!G:H,2,0))</f>
        <v>016700</v>
      </c>
      <c r="J413" s="9" t="str">
        <f>Table1[[#This Row],[Branch]]&amp;IF(Table1[[#This Row],[Branch Code]]="",""," ("&amp;Table1[[#This Row],[Branch Code]]&amp;")")</f>
        <v>Nit Faridabad (016700)</v>
      </c>
      <c r="K413" s="62" t="s">
        <v>2297</v>
      </c>
      <c r="L413" s="62" t="s">
        <v>2145</v>
      </c>
      <c r="M413" s="63" t="s">
        <v>2194</v>
      </c>
      <c r="N413" s="40" t="s">
        <v>400</v>
      </c>
      <c r="O413" s="36" t="s">
        <v>2297</v>
      </c>
      <c r="P413" s="36" t="s">
        <v>1851</v>
      </c>
      <c r="Q413" s="41" t="s">
        <v>42</v>
      </c>
      <c r="R413" s="36" t="s">
        <v>1852</v>
      </c>
      <c r="S413" s="36" t="s">
        <v>1853</v>
      </c>
      <c r="T413" s="41" t="s">
        <v>13</v>
      </c>
      <c r="U413" s="4" t="str">
        <f ca="1">IF(Table1[[#This Row],[Auction Date]]&gt;=TODAY(), "Available", "Not Available")</f>
        <v>Not Available</v>
      </c>
      <c r="V413" s="8">
        <v>0</v>
      </c>
      <c r="W413" s="51">
        <v>27.222549999999998</v>
      </c>
      <c r="X413" s="9">
        <f>Table1[[#This Row],[Due Amount]]*100000</f>
        <v>2722255</v>
      </c>
      <c r="Y413" s="41">
        <v>89.25</v>
      </c>
      <c r="Z413" s="9">
        <f>Table1[[#This Row],[Reserve Price]]*100000</f>
        <v>8925000</v>
      </c>
      <c r="AA413" s="18">
        <v>45002</v>
      </c>
      <c r="AB413" s="54" t="s">
        <v>1908</v>
      </c>
      <c r="AC413" s="11" t="s">
        <v>1909</v>
      </c>
      <c r="AD413" s="21">
        <v>59</v>
      </c>
      <c r="AE413" s="12">
        <v>44991</v>
      </c>
      <c r="AF413" s="21"/>
      <c r="AG413" s="3"/>
    </row>
    <row r="414" spans="1:33" ht="60">
      <c r="A414" s="7"/>
      <c r="B414" s="7"/>
      <c r="C414" s="7"/>
      <c r="D414" s="8">
        <v>413</v>
      </c>
      <c r="E414" s="40" t="s">
        <v>1781</v>
      </c>
      <c r="F414" s="40" t="s">
        <v>1271</v>
      </c>
      <c r="G414" s="40" t="s">
        <v>1382</v>
      </c>
      <c r="H414" s="21" t="s">
        <v>1147</v>
      </c>
      <c r="I414" s="9" t="str">
        <f>IF(Table1[[#This Row],[Branch]]="","",VLOOKUP(Table1[[#This Row],[Branch]],branch!G:H,2,0))</f>
        <v>514640</v>
      </c>
      <c r="J414" s="9" t="str">
        <f>Table1[[#This Row],[Branch]]&amp;IF(Table1[[#This Row],[Branch Code]]="",""," ("&amp;Table1[[#This Row],[Branch Code]]&amp;")")</f>
        <v>IMS, Ghaziabad (514640)</v>
      </c>
      <c r="K414" s="62" t="s">
        <v>2800</v>
      </c>
      <c r="L414" s="62" t="s">
        <v>2146</v>
      </c>
      <c r="M414" s="63" t="s">
        <v>1694</v>
      </c>
      <c r="N414" s="40" t="s">
        <v>400</v>
      </c>
      <c r="O414" s="36" t="s">
        <v>1154</v>
      </c>
      <c r="P414" s="36" t="s">
        <v>1159</v>
      </c>
      <c r="Q414" s="41" t="s">
        <v>26</v>
      </c>
      <c r="R414" s="36" t="s">
        <v>27</v>
      </c>
      <c r="S414" s="36" t="s">
        <v>1160</v>
      </c>
      <c r="T414" s="41" t="s">
        <v>1156</v>
      </c>
      <c r="U414" s="4" t="str">
        <f ca="1">IF(Table1[[#This Row],[Auction Date]]&gt;=TODAY(), "Available", "Not Available")</f>
        <v>Not Available</v>
      </c>
      <c r="V414" s="8">
        <v>0</v>
      </c>
      <c r="W414" s="51">
        <v>21.42</v>
      </c>
      <c r="X414" s="9">
        <f>Table1[[#This Row],[Due Amount]]*100000</f>
        <v>2142000</v>
      </c>
      <c r="Y414" s="41">
        <v>19.97</v>
      </c>
      <c r="Z414" s="9">
        <f>Table1[[#This Row],[Reserve Price]]*100000</f>
        <v>1997000</v>
      </c>
      <c r="AA414" s="18">
        <v>45009</v>
      </c>
      <c r="AB414" s="54" t="s">
        <v>1157</v>
      </c>
      <c r="AC414" s="11" t="s">
        <v>1158</v>
      </c>
      <c r="AD414" s="21">
        <v>60</v>
      </c>
      <c r="AE414" s="12">
        <v>44991</v>
      </c>
      <c r="AF414" s="21"/>
      <c r="AG414" s="3"/>
    </row>
    <row r="415" spans="1:33" ht="75">
      <c r="A415" s="7"/>
      <c r="B415" s="7"/>
      <c r="C415" s="7"/>
      <c r="D415" s="8">
        <v>414</v>
      </c>
      <c r="E415" s="40" t="s">
        <v>1782</v>
      </c>
      <c r="F415" s="40" t="s">
        <v>1271</v>
      </c>
      <c r="G415" s="40" t="s">
        <v>1382</v>
      </c>
      <c r="H415" s="21" t="s">
        <v>1363</v>
      </c>
      <c r="I415" s="9" t="str">
        <f>IF(Table1[[#This Row],[Branch]]="","",VLOOKUP(Table1[[#This Row],[Branch]],branch!G:H,2,0))</f>
        <v>018000</v>
      </c>
      <c r="J415" s="9" t="str">
        <f>Table1[[#This Row],[Branch]]&amp;IF(Table1[[#This Row],[Branch Code]]="",""," ("&amp;Table1[[#This Row],[Branch Code]]&amp;")")</f>
        <v>G T Road (018000)</v>
      </c>
      <c r="K415" s="62" t="s">
        <v>2298</v>
      </c>
      <c r="L415" s="62" t="s">
        <v>2750</v>
      </c>
      <c r="M415" s="63" t="s">
        <v>1695</v>
      </c>
      <c r="N415" s="40" t="s">
        <v>1542</v>
      </c>
      <c r="O415" s="36" t="s">
        <v>2298</v>
      </c>
      <c r="P415" s="36" t="s">
        <v>1155</v>
      </c>
      <c r="Q415" s="41" t="s">
        <v>26</v>
      </c>
      <c r="R415" s="36" t="s">
        <v>27</v>
      </c>
      <c r="S415" s="36" t="s">
        <v>1854</v>
      </c>
      <c r="T415" s="41" t="s">
        <v>19</v>
      </c>
      <c r="U415" s="4" t="str">
        <f ca="1">IF(Table1[[#This Row],[Auction Date]]&gt;=TODAY(), "Available", "Not Available")</f>
        <v>Not Available</v>
      </c>
      <c r="V415" s="8">
        <v>0</v>
      </c>
      <c r="W415" s="51">
        <v>21.13</v>
      </c>
      <c r="X415" s="9">
        <f>Table1[[#This Row],[Due Amount]]*100000</f>
        <v>2113000</v>
      </c>
      <c r="Y415" s="41">
        <v>16.260000000000002</v>
      </c>
      <c r="Z415" s="9">
        <f>Table1[[#This Row],[Reserve Price]]*100000</f>
        <v>1626000.0000000002</v>
      </c>
      <c r="AA415" s="18">
        <v>45009</v>
      </c>
      <c r="AB415" s="54" t="s">
        <v>1157</v>
      </c>
      <c r="AC415" s="11" t="s">
        <v>1158</v>
      </c>
      <c r="AD415" s="21">
        <v>60</v>
      </c>
      <c r="AE415" s="12">
        <v>44991</v>
      </c>
      <c r="AF415" s="21"/>
      <c r="AG415" s="3"/>
    </row>
    <row r="416" spans="1:33" ht="60">
      <c r="A416" s="7"/>
      <c r="B416" s="7"/>
      <c r="C416" s="7"/>
      <c r="D416" s="8">
        <v>415</v>
      </c>
      <c r="E416" s="40" t="s">
        <v>1783</v>
      </c>
      <c r="F416" s="40" t="s">
        <v>1271</v>
      </c>
      <c r="G416" s="40" t="s">
        <v>1382</v>
      </c>
      <c r="H416" s="21" t="s">
        <v>1149</v>
      </c>
      <c r="I416" s="9" t="str">
        <f>IF(Table1[[#This Row],[Branch]]="","",VLOOKUP(Table1[[#This Row],[Branch]],branch!G:H,2,0))</f>
        <v>613300</v>
      </c>
      <c r="J416" s="9" t="str">
        <f>Table1[[#This Row],[Branch]]&amp;IF(Table1[[#This Row],[Branch Code]]="",""," ("&amp;Table1[[#This Row],[Branch Code]]&amp;")")</f>
        <v>Loha Mandi, Ghaziabad (613300)</v>
      </c>
      <c r="K416" s="62" t="s">
        <v>2299</v>
      </c>
      <c r="L416" s="62" t="s">
        <v>2147</v>
      </c>
      <c r="M416" s="63" t="s">
        <v>2751</v>
      </c>
      <c r="N416" s="40" t="s">
        <v>1542</v>
      </c>
      <c r="O416" s="36" t="s">
        <v>2299</v>
      </c>
      <c r="P416" s="36" t="s">
        <v>226</v>
      </c>
      <c r="Q416" s="41" t="s">
        <v>26</v>
      </c>
      <c r="R416" s="36" t="s">
        <v>27</v>
      </c>
      <c r="S416" s="15" t="s">
        <v>218</v>
      </c>
      <c r="T416" s="41" t="s">
        <v>13</v>
      </c>
      <c r="U416" s="4" t="str">
        <f ca="1">IF(Table1[[#This Row],[Auction Date]]&gt;=TODAY(), "Available", "Not Available")</f>
        <v>Not Available</v>
      </c>
      <c r="V416" s="8">
        <v>0</v>
      </c>
      <c r="W416" s="51">
        <v>22.39</v>
      </c>
      <c r="X416" s="9">
        <f>Table1[[#This Row],[Due Amount]]*100000</f>
        <v>2239000</v>
      </c>
      <c r="Y416" s="41">
        <v>24.14</v>
      </c>
      <c r="Z416" s="9">
        <f>Table1[[#This Row],[Reserve Price]]*100000</f>
        <v>2414000</v>
      </c>
      <c r="AA416" s="18">
        <v>45009</v>
      </c>
      <c r="AB416" s="54" t="s">
        <v>1157</v>
      </c>
      <c r="AC416" s="11" t="s">
        <v>1158</v>
      </c>
      <c r="AD416" s="21">
        <v>60</v>
      </c>
      <c r="AE416" s="12">
        <v>44991</v>
      </c>
      <c r="AF416" s="21"/>
      <c r="AG416" s="3"/>
    </row>
    <row r="417" spans="1:33" ht="225">
      <c r="A417" s="7"/>
      <c r="B417" s="7"/>
      <c r="C417" s="7"/>
      <c r="D417" s="8">
        <v>416</v>
      </c>
      <c r="E417" s="40" t="s">
        <v>1789</v>
      </c>
      <c r="F417" s="40" t="s">
        <v>1271</v>
      </c>
      <c r="G417" s="40" t="s">
        <v>1382</v>
      </c>
      <c r="H417" s="21" t="s">
        <v>1265</v>
      </c>
      <c r="I417" s="9" t="str">
        <f>IF(Table1[[#This Row],[Branch]]="","",VLOOKUP(Table1[[#This Row],[Branch]],branch!G:H,2,0))</f>
        <v>007610</v>
      </c>
      <c r="J417" s="9" t="str">
        <f>Table1[[#This Row],[Branch]]&amp;IF(Table1[[#This Row],[Branch Code]]="",""," ("&amp;Table1[[#This Row],[Branch Code]]&amp;")")</f>
        <v>Razapur (007610)</v>
      </c>
      <c r="K417" s="62" t="s">
        <v>1205</v>
      </c>
      <c r="L417" s="62" t="s">
        <v>2752</v>
      </c>
      <c r="M417" s="63" t="s">
        <v>2753</v>
      </c>
      <c r="N417" s="7" t="s">
        <v>3855</v>
      </c>
      <c r="O417" s="36" t="s">
        <v>1205</v>
      </c>
      <c r="P417" s="36" t="s">
        <v>1855</v>
      </c>
      <c r="Q417" s="41" t="s">
        <v>26</v>
      </c>
      <c r="R417" s="36" t="s">
        <v>27</v>
      </c>
      <c r="S417" s="36" t="s">
        <v>204</v>
      </c>
      <c r="T417" s="41" t="s">
        <v>19</v>
      </c>
      <c r="U417" s="4" t="str">
        <f ca="1">IF(Table1[[#This Row],[Auction Date]]&gt;=TODAY(), "Available", "Not Available")</f>
        <v>Not Available</v>
      </c>
      <c r="V417" s="8">
        <v>0</v>
      </c>
      <c r="W417" s="51">
        <v>6007.98</v>
      </c>
      <c r="X417" s="9">
        <f>Table1[[#This Row],[Due Amount]]*100000</f>
        <v>600798000</v>
      </c>
      <c r="Y417" s="41">
        <v>1002.4</v>
      </c>
      <c r="Z417" s="9">
        <f>Table1[[#This Row],[Reserve Price]]*100000</f>
        <v>100240000</v>
      </c>
      <c r="AA417" s="18">
        <v>45000</v>
      </c>
      <c r="AB417" s="54" t="s">
        <v>1565</v>
      </c>
      <c r="AC417" s="11" t="s">
        <v>1247</v>
      </c>
      <c r="AD417" s="21">
        <v>39</v>
      </c>
      <c r="AE417" s="12">
        <v>44991</v>
      </c>
      <c r="AF417" s="21"/>
      <c r="AG417" s="3"/>
    </row>
    <row r="418" spans="1:33" ht="45">
      <c r="A418" s="7"/>
      <c r="B418" s="7"/>
      <c r="C418" s="7"/>
      <c r="D418" s="8">
        <v>417</v>
      </c>
      <c r="E418" s="40" t="s">
        <v>1790</v>
      </c>
      <c r="F418" s="40" t="s">
        <v>1271</v>
      </c>
      <c r="G418" s="40" t="s">
        <v>1382</v>
      </c>
      <c r="H418" s="21" t="s">
        <v>1791</v>
      </c>
      <c r="I418" s="9" t="str">
        <f>IF(Table1[[#This Row],[Branch]]="","",VLOOKUP(Table1[[#This Row],[Branch]],branch!G:H,2,0))</f>
        <v>063010</v>
      </c>
      <c r="J418" s="9" t="str">
        <f>Table1[[#This Row],[Branch]]&amp;IF(Table1[[#This Row],[Branch Code]]="",""," ("&amp;Table1[[#This Row],[Branch Code]]&amp;")")</f>
        <v>Sahibabad Ghaziabad UP (063010)</v>
      </c>
      <c r="K418" s="62" t="s">
        <v>2801</v>
      </c>
      <c r="L418" s="62" t="s">
        <v>2148</v>
      </c>
      <c r="M418" s="63" t="s">
        <v>2195</v>
      </c>
      <c r="N418" s="7" t="s">
        <v>3856</v>
      </c>
      <c r="O418" s="36" t="s">
        <v>2300</v>
      </c>
      <c r="P418" s="36" t="s">
        <v>396</v>
      </c>
      <c r="Q418" s="41" t="s">
        <v>26</v>
      </c>
      <c r="R418" s="36" t="s">
        <v>27</v>
      </c>
      <c r="S418" s="15" t="s">
        <v>1321</v>
      </c>
      <c r="T418" s="41" t="s">
        <v>13</v>
      </c>
      <c r="U418" s="4" t="str">
        <f ca="1">IF(Table1[[#This Row],[Auction Date]]&gt;=TODAY(), "Available", "Not Available")</f>
        <v>Not Available</v>
      </c>
      <c r="V418" s="8">
        <v>0</v>
      </c>
      <c r="W418" s="51">
        <v>88.917820000000006</v>
      </c>
      <c r="X418" s="9">
        <f>Table1[[#This Row],[Due Amount]]*100000</f>
        <v>8891782</v>
      </c>
      <c r="Y418" s="41">
        <v>42.5</v>
      </c>
      <c r="Z418" s="9">
        <f>Table1[[#This Row],[Reserve Price]]*100000</f>
        <v>4250000</v>
      </c>
      <c r="AA418" s="18">
        <v>45000</v>
      </c>
      <c r="AB418" s="54" t="s">
        <v>1565</v>
      </c>
      <c r="AC418" s="11" t="s">
        <v>1247</v>
      </c>
      <c r="AD418" s="21">
        <v>39</v>
      </c>
      <c r="AE418" s="12">
        <v>44991</v>
      </c>
      <c r="AF418" s="21"/>
      <c r="AG418" s="3"/>
    </row>
    <row r="419" spans="1:33" ht="75">
      <c r="A419" s="7"/>
      <c r="B419" s="7"/>
      <c r="C419" s="7"/>
      <c r="D419" s="8">
        <v>418</v>
      </c>
      <c r="E419" s="40" t="s">
        <v>1792</v>
      </c>
      <c r="F419" s="40" t="s">
        <v>1271</v>
      </c>
      <c r="G419" s="40" t="s">
        <v>1382</v>
      </c>
      <c r="H419" s="21" t="s">
        <v>1791</v>
      </c>
      <c r="I419" s="9" t="str">
        <f>IF(Table1[[#This Row],[Branch]]="","",VLOOKUP(Table1[[#This Row],[Branch]],branch!G:H,2,0))</f>
        <v>063010</v>
      </c>
      <c r="J419" s="9" t="str">
        <f>Table1[[#This Row],[Branch]]&amp;IF(Table1[[#This Row],[Branch Code]]="",""," ("&amp;Table1[[#This Row],[Branch Code]]&amp;")")</f>
        <v>Sahibabad Ghaziabad UP (063010)</v>
      </c>
      <c r="K419" s="62" t="s">
        <v>2801</v>
      </c>
      <c r="L419" s="62" t="s">
        <v>2149</v>
      </c>
      <c r="M419" s="63" t="s">
        <v>2196</v>
      </c>
      <c r="N419" s="40" t="s">
        <v>1542</v>
      </c>
      <c r="O419" s="36" t="s">
        <v>1856</v>
      </c>
      <c r="P419" s="36" t="s">
        <v>2301</v>
      </c>
      <c r="Q419" s="41" t="s">
        <v>26</v>
      </c>
      <c r="R419" s="36" t="s">
        <v>27</v>
      </c>
      <c r="S419" s="36" t="s">
        <v>1532</v>
      </c>
      <c r="T419" s="41" t="s">
        <v>13</v>
      </c>
      <c r="U419" s="4" t="str">
        <f ca="1">IF(Table1[[#This Row],[Auction Date]]&gt;=TODAY(), "Available", "Not Available")</f>
        <v>Not Available</v>
      </c>
      <c r="V419" s="8">
        <v>0</v>
      </c>
      <c r="W419" s="51">
        <v>61.115569999999998</v>
      </c>
      <c r="X419" s="9">
        <f>Table1[[#This Row],[Due Amount]]*100000</f>
        <v>6111557</v>
      </c>
      <c r="Y419" s="41">
        <v>134</v>
      </c>
      <c r="Z419" s="9">
        <f>Table1[[#This Row],[Reserve Price]]*100000</f>
        <v>13400000</v>
      </c>
      <c r="AA419" s="18">
        <v>45000</v>
      </c>
      <c r="AB419" s="54" t="s">
        <v>1565</v>
      </c>
      <c r="AC419" s="11" t="s">
        <v>1247</v>
      </c>
      <c r="AD419" s="21">
        <v>39</v>
      </c>
      <c r="AE419" s="12">
        <v>44991</v>
      </c>
      <c r="AF419" s="21"/>
      <c r="AG419" s="3"/>
    </row>
    <row r="420" spans="1:33" ht="30">
      <c r="A420" s="7"/>
      <c r="B420" s="7"/>
      <c r="C420" s="7"/>
      <c r="D420" s="8">
        <v>419</v>
      </c>
      <c r="E420" s="40" t="s">
        <v>1793</v>
      </c>
      <c r="F420" s="40" t="s">
        <v>1794</v>
      </c>
      <c r="G420" s="40" t="s">
        <v>1382</v>
      </c>
      <c r="H420" s="21" t="s">
        <v>1795</v>
      </c>
      <c r="I420" s="9" t="str">
        <f>IF(Table1[[#This Row],[Branch]]="","",VLOOKUP(Table1[[#This Row],[Branch]],branch!G:H,2,0))</f>
        <v>062700</v>
      </c>
      <c r="J420" s="9" t="str">
        <f>Table1[[#This Row],[Branch]]&amp;IF(Table1[[#This Row],[Branch Code]]="",""," ("&amp;Table1[[#This Row],[Branch Code]]&amp;")")</f>
        <v>Naraina Vihar (062700)</v>
      </c>
      <c r="K420" s="62" t="s">
        <v>2802</v>
      </c>
      <c r="L420" s="62" t="s">
        <v>2150</v>
      </c>
      <c r="M420" s="63" t="s">
        <v>2197</v>
      </c>
      <c r="N420" s="40" t="s">
        <v>1542</v>
      </c>
      <c r="O420" s="36" t="s">
        <v>2302</v>
      </c>
      <c r="P420" s="36" t="s">
        <v>1857</v>
      </c>
      <c r="Q420" s="41" t="s">
        <v>25</v>
      </c>
      <c r="R420" s="36" t="s">
        <v>28</v>
      </c>
      <c r="S420" s="36" t="s">
        <v>1795</v>
      </c>
      <c r="T420" s="41" t="s">
        <v>19</v>
      </c>
      <c r="U420" s="4" t="str">
        <f ca="1">IF(Table1[[#This Row],[Auction Date]]&gt;=TODAY(), "Available", "Not Available")</f>
        <v>Not Available</v>
      </c>
      <c r="V420" s="8">
        <v>0</v>
      </c>
      <c r="W420" s="51">
        <v>89.93</v>
      </c>
      <c r="X420" s="9">
        <f>Table1[[#This Row],[Due Amount]]*100000</f>
        <v>8993000</v>
      </c>
      <c r="Y420" s="41">
        <v>221.37</v>
      </c>
      <c r="Z420" s="9">
        <f>Table1[[#This Row],[Reserve Price]]*100000</f>
        <v>22137000</v>
      </c>
      <c r="AA420" s="18">
        <v>45002</v>
      </c>
      <c r="AB420" s="54" t="s">
        <v>1910</v>
      </c>
      <c r="AC420" s="11" t="s">
        <v>1911</v>
      </c>
      <c r="AD420" s="21">
        <v>40</v>
      </c>
      <c r="AE420" s="12">
        <v>44991</v>
      </c>
      <c r="AF420" s="21"/>
      <c r="AG420" s="3"/>
    </row>
    <row r="421" spans="1:33" ht="105">
      <c r="A421" s="7"/>
      <c r="B421" s="7"/>
      <c r="C421" s="7"/>
      <c r="D421" s="8">
        <v>420</v>
      </c>
      <c r="E421" s="40" t="s">
        <v>1796</v>
      </c>
      <c r="F421" s="40" t="s">
        <v>1794</v>
      </c>
      <c r="G421" s="40" t="s">
        <v>1382</v>
      </c>
      <c r="H421" s="21" t="s">
        <v>599</v>
      </c>
      <c r="I421" s="9">
        <f>IF(Table1[[#This Row],[Branch]]="","",VLOOKUP(Table1[[#This Row],[Branch]],branch!G:H,2,0))</f>
        <v>152700</v>
      </c>
      <c r="J421" s="9" t="str">
        <f>Table1[[#This Row],[Branch]]&amp;IF(Table1[[#This Row],[Branch Code]]="",""," ("&amp;Table1[[#This Row],[Branch Code]]&amp;")")</f>
        <v>Hari Nagar (152700)</v>
      </c>
      <c r="K421" s="62" t="s">
        <v>1858</v>
      </c>
      <c r="L421" s="62" t="s">
        <v>2151</v>
      </c>
      <c r="M421" s="63" t="s">
        <v>2754</v>
      </c>
      <c r="N421" s="40" t="s">
        <v>1542</v>
      </c>
      <c r="O421" s="36" t="s">
        <v>2303</v>
      </c>
      <c r="P421" s="36" t="s">
        <v>1859</v>
      </c>
      <c r="Q421" s="41" t="s">
        <v>25</v>
      </c>
      <c r="R421" s="36" t="s">
        <v>28</v>
      </c>
      <c r="S421" s="36" t="s">
        <v>1860</v>
      </c>
      <c r="T421" s="41" t="s">
        <v>13</v>
      </c>
      <c r="U421" s="4" t="str">
        <f ca="1">IF(Table1[[#This Row],[Auction Date]]&gt;=TODAY(), "Available", "Not Available")</f>
        <v>Not Available</v>
      </c>
      <c r="V421" s="8">
        <v>0</v>
      </c>
      <c r="W421" s="51">
        <v>25.29</v>
      </c>
      <c r="X421" s="9">
        <f>Table1[[#This Row],[Due Amount]]*100000</f>
        <v>2529000</v>
      </c>
      <c r="Y421" s="41">
        <v>612</v>
      </c>
      <c r="Z421" s="9">
        <f>Table1[[#This Row],[Reserve Price]]*100000</f>
        <v>61200000</v>
      </c>
      <c r="AA421" s="18">
        <v>45002</v>
      </c>
      <c r="AB421" s="54" t="s">
        <v>1910</v>
      </c>
      <c r="AC421" s="11" t="s">
        <v>1911</v>
      </c>
      <c r="AD421" s="21">
        <v>40</v>
      </c>
      <c r="AE421" s="12">
        <v>44991</v>
      </c>
      <c r="AF421" s="21"/>
      <c r="AG421" s="3"/>
    </row>
    <row r="422" spans="1:33" ht="60">
      <c r="A422" s="7"/>
      <c r="B422" s="7"/>
      <c r="C422" s="7"/>
      <c r="D422" s="8">
        <v>421</v>
      </c>
      <c r="E422" s="40" t="s">
        <v>1797</v>
      </c>
      <c r="F422" s="40" t="s">
        <v>1270</v>
      </c>
      <c r="G422" s="40" t="s">
        <v>1382</v>
      </c>
      <c r="H422" s="21" t="s">
        <v>1798</v>
      </c>
      <c r="I422" s="9">
        <f>IF(Table1[[#This Row],[Branch]]="","",VLOOKUP(Table1[[#This Row],[Branch]],branch!G:H,2,0))</f>
        <v>198800</v>
      </c>
      <c r="J422" s="9" t="str">
        <f>Table1[[#This Row],[Branch]]&amp;IF(Table1[[#This Row],[Branch Code]]="",""," ("&amp;Table1[[#This Row],[Branch Code]]&amp;")")</f>
        <v>Bhikhaji Cama Place (198800)</v>
      </c>
      <c r="K422" s="62" t="s">
        <v>2803</v>
      </c>
      <c r="L422" s="62" t="s">
        <v>2755</v>
      </c>
      <c r="M422" s="63" t="s">
        <v>2756</v>
      </c>
      <c r="N422" s="40" t="s">
        <v>1542</v>
      </c>
      <c r="O422" s="36" t="s">
        <v>1861</v>
      </c>
      <c r="P422" s="36" t="s">
        <v>2304</v>
      </c>
      <c r="Q422" s="41" t="s">
        <v>25</v>
      </c>
      <c r="R422" s="36" t="s">
        <v>28</v>
      </c>
      <c r="S422" s="36" t="s">
        <v>1862</v>
      </c>
      <c r="T422" s="41" t="s">
        <v>13</v>
      </c>
      <c r="U422" s="4" t="str">
        <f ca="1">IF(Table1[[#This Row],[Auction Date]]&gt;=TODAY(), "Available", "Not Available")</f>
        <v>Not Available</v>
      </c>
      <c r="V422" s="8">
        <v>0</v>
      </c>
      <c r="W422" s="51">
        <v>3232</v>
      </c>
      <c r="X422" s="9">
        <f>Table1[[#This Row],[Due Amount]]*100000</f>
        <v>323200000</v>
      </c>
      <c r="Y422" s="41">
        <v>224</v>
      </c>
      <c r="Z422" s="9">
        <f>Table1[[#This Row],[Reserve Price]]*100000</f>
        <v>22400000</v>
      </c>
      <c r="AA422" s="18">
        <v>44999</v>
      </c>
      <c r="AB422" s="54" t="s">
        <v>1912</v>
      </c>
      <c r="AC422" s="11" t="s">
        <v>1913</v>
      </c>
      <c r="AD422" s="21">
        <v>42</v>
      </c>
      <c r="AE422" s="12">
        <v>44991</v>
      </c>
      <c r="AF422" s="21"/>
      <c r="AG422" s="3"/>
    </row>
    <row r="423" spans="1:33" ht="30">
      <c r="A423" s="7"/>
      <c r="B423" s="7"/>
      <c r="C423" s="7"/>
      <c r="D423" s="8">
        <v>422</v>
      </c>
      <c r="E423" s="40" t="s">
        <v>1799</v>
      </c>
      <c r="F423" s="40" t="s">
        <v>1794</v>
      </c>
      <c r="G423" s="40" t="s">
        <v>1382</v>
      </c>
      <c r="H423" s="21" t="s">
        <v>1800</v>
      </c>
      <c r="I423" s="9" t="str">
        <f>IF(Table1[[#This Row],[Branch]]="","",VLOOKUP(Table1[[#This Row],[Branch]],branch!G:H,2,0))</f>
        <v>041910</v>
      </c>
      <c r="J423" s="9" t="str">
        <f>Table1[[#This Row],[Branch]]&amp;IF(Table1[[#This Row],[Branch Code]]="",""," ("&amp;Table1[[#This Row],[Branch Code]]&amp;")")</f>
        <v>Vishal Enclave (041910)</v>
      </c>
      <c r="K423" s="62" t="s">
        <v>2804</v>
      </c>
      <c r="L423" s="62" t="s">
        <v>2152</v>
      </c>
      <c r="M423" s="63" t="s">
        <v>2198</v>
      </c>
      <c r="N423" s="7" t="s">
        <v>3855</v>
      </c>
      <c r="O423" s="36" t="s">
        <v>2305</v>
      </c>
      <c r="P423" s="36" t="s">
        <v>1863</v>
      </c>
      <c r="Q423" s="41" t="s">
        <v>1241</v>
      </c>
      <c r="R423" s="36" t="s">
        <v>1242</v>
      </c>
      <c r="S423" s="36" t="s">
        <v>1864</v>
      </c>
      <c r="T423" s="41" t="s">
        <v>13</v>
      </c>
      <c r="U423" s="4" t="str">
        <f ca="1">IF(Table1[[#This Row],[Auction Date]]&gt;=TODAY(), "Available", "Not Available")</f>
        <v>Not Available</v>
      </c>
      <c r="V423" s="8">
        <v>0</v>
      </c>
      <c r="W423" s="51">
        <v>774.89</v>
      </c>
      <c r="X423" s="9">
        <f>Table1[[#This Row],[Due Amount]]*100000</f>
        <v>77489000</v>
      </c>
      <c r="Y423" s="41">
        <v>204</v>
      </c>
      <c r="Z423" s="9">
        <f>Table1[[#This Row],[Reserve Price]]*100000</f>
        <v>20400000</v>
      </c>
      <c r="AA423" s="18">
        <v>45009</v>
      </c>
      <c r="AB423" s="54" t="s">
        <v>1910</v>
      </c>
      <c r="AC423" s="11" t="s">
        <v>1911</v>
      </c>
      <c r="AD423" s="21">
        <v>52</v>
      </c>
      <c r="AE423" s="12">
        <v>44991</v>
      </c>
      <c r="AF423" s="21"/>
      <c r="AG423" s="3"/>
    </row>
    <row r="424" spans="1:33" ht="30">
      <c r="A424" s="7"/>
      <c r="B424" s="7"/>
      <c r="C424" s="7"/>
      <c r="D424" s="8">
        <v>423</v>
      </c>
      <c r="E424" s="40" t="s">
        <v>1801</v>
      </c>
      <c r="F424" s="40" t="s">
        <v>1794</v>
      </c>
      <c r="G424" s="40" t="s">
        <v>1382</v>
      </c>
      <c r="H424" s="21" t="s">
        <v>1800</v>
      </c>
      <c r="I424" s="9" t="str">
        <f>IF(Table1[[#This Row],[Branch]]="","",VLOOKUP(Table1[[#This Row],[Branch]],branch!G:H,2,0))</f>
        <v>041910</v>
      </c>
      <c r="J424" s="9" t="str">
        <f>Table1[[#This Row],[Branch]]&amp;IF(Table1[[#This Row],[Branch Code]]="",""," ("&amp;Table1[[#This Row],[Branch Code]]&amp;")")</f>
        <v>Vishal Enclave (041910)</v>
      </c>
      <c r="K424" s="62" t="s">
        <v>2804</v>
      </c>
      <c r="L424" s="62" t="s">
        <v>2153</v>
      </c>
      <c r="M424" s="63" t="s">
        <v>2199</v>
      </c>
      <c r="N424" s="7" t="s">
        <v>3855</v>
      </c>
      <c r="O424" s="36" t="s">
        <v>2305</v>
      </c>
      <c r="P424" s="36" t="s">
        <v>1863</v>
      </c>
      <c r="Q424" s="41" t="s">
        <v>1241</v>
      </c>
      <c r="R424" s="36" t="s">
        <v>1242</v>
      </c>
      <c r="S424" s="36" t="s">
        <v>1864</v>
      </c>
      <c r="T424" s="41" t="s">
        <v>13</v>
      </c>
      <c r="U424" s="4" t="str">
        <f ca="1">IF(Table1[[#This Row],[Auction Date]]&gt;=TODAY(), "Available", "Not Available")</f>
        <v>Not Available</v>
      </c>
      <c r="V424" s="8">
        <v>0</v>
      </c>
      <c r="W424" s="51">
        <v>774.89</v>
      </c>
      <c r="X424" s="9">
        <f>Table1[[#This Row],[Due Amount]]*100000</f>
        <v>77489000</v>
      </c>
      <c r="Y424" s="41">
        <v>241</v>
      </c>
      <c r="Z424" s="9">
        <f>Table1[[#This Row],[Reserve Price]]*100000</f>
        <v>24100000</v>
      </c>
      <c r="AA424" s="18">
        <v>44991</v>
      </c>
      <c r="AB424" s="54" t="s">
        <v>1910</v>
      </c>
      <c r="AC424" s="11" t="s">
        <v>1911</v>
      </c>
      <c r="AD424" s="21">
        <v>52</v>
      </c>
      <c r="AE424" s="12">
        <v>44991</v>
      </c>
      <c r="AF424" s="21"/>
      <c r="AG424" s="3"/>
    </row>
    <row r="425" spans="1:33" ht="60">
      <c r="A425" s="7"/>
      <c r="B425" s="7"/>
      <c r="C425" s="7"/>
      <c r="D425" s="8">
        <v>424</v>
      </c>
      <c r="E425" s="40" t="s">
        <v>1802</v>
      </c>
      <c r="F425" s="40" t="s">
        <v>1269</v>
      </c>
      <c r="G425" s="40" t="s">
        <v>1382</v>
      </c>
      <c r="H425" s="21" t="s">
        <v>1803</v>
      </c>
      <c r="I425" s="9" t="str">
        <f>IF(Table1[[#This Row],[Branch]]="","",VLOOKUP(Table1[[#This Row],[Branch]],branch!G:H,2,0))</f>
        <v>035920</v>
      </c>
      <c r="J425" s="9" t="str">
        <f>Table1[[#This Row],[Branch]]&amp;IF(Table1[[#This Row],[Branch Code]]="",""," ("&amp;Table1[[#This Row],[Branch Code]]&amp;")")</f>
        <v>Tansen Marg (035920)</v>
      </c>
      <c r="K425" s="62" t="s">
        <v>2805</v>
      </c>
      <c r="L425" s="62" t="s">
        <v>3981</v>
      </c>
      <c r="M425" s="63" t="s">
        <v>2200</v>
      </c>
      <c r="N425" s="7" t="s">
        <v>3856</v>
      </c>
      <c r="O425" s="36" t="s">
        <v>2306</v>
      </c>
      <c r="P425" s="36" t="s">
        <v>1865</v>
      </c>
      <c r="Q425" s="41" t="s">
        <v>26</v>
      </c>
      <c r="R425" s="15" t="s">
        <v>199</v>
      </c>
      <c r="S425" s="15" t="s">
        <v>3845</v>
      </c>
      <c r="T425" s="41" t="s">
        <v>13</v>
      </c>
      <c r="U425" s="4" t="str">
        <f ca="1">IF(Table1[[#This Row],[Auction Date]]&gt;=TODAY(), "Available", "Not Available")</f>
        <v>Not Available</v>
      </c>
      <c r="V425" s="8">
        <v>0</v>
      </c>
      <c r="W425" s="51">
        <v>35.35</v>
      </c>
      <c r="X425" s="9">
        <f>Table1[[#This Row],[Due Amount]]*100000</f>
        <v>3535000</v>
      </c>
      <c r="Y425" s="41">
        <v>61</v>
      </c>
      <c r="Z425" s="9">
        <f>Table1[[#This Row],[Reserve Price]]*100000</f>
        <v>6100000</v>
      </c>
      <c r="AA425" s="18">
        <v>45007</v>
      </c>
      <c r="AB425" s="54" t="s">
        <v>1914</v>
      </c>
      <c r="AC425" s="11" t="s">
        <v>1171</v>
      </c>
      <c r="AD425" s="21">
        <v>53</v>
      </c>
      <c r="AE425" s="12">
        <v>44991</v>
      </c>
      <c r="AF425" s="21"/>
      <c r="AG425" s="3"/>
    </row>
    <row r="426" spans="1:33" ht="30">
      <c r="A426" s="7"/>
      <c r="B426" s="7"/>
      <c r="C426" s="7"/>
      <c r="D426" s="8">
        <v>425</v>
      </c>
      <c r="E426" s="40" t="s">
        <v>1804</v>
      </c>
      <c r="F426" s="40" t="s">
        <v>1269</v>
      </c>
      <c r="G426" s="40" t="s">
        <v>1382</v>
      </c>
      <c r="H426" s="21" t="s">
        <v>1805</v>
      </c>
      <c r="I426" s="9">
        <f>IF(Table1[[#This Row],[Branch]]="","",VLOOKUP(Table1[[#This Row],[Branch]],branch!G:H,2,0))</f>
        <v>112000</v>
      </c>
      <c r="J426" s="9" t="str">
        <f>Table1[[#This Row],[Branch]]&amp;IF(Table1[[#This Row],[Branch Code]]="",""," ("&amp;Table1[[#This Row],[Branch Code]]&amp;")")</f>
        <v>ECE House (112000)</v>
      </c>
      <c r="K426" s="62" t="s">
        <v>2806</v>
      </c>
      <c r="L426" s="62" t="s">
        <v>2154</v>
      </c>
      <c r="M426" s="63" t="s">
        <v>2201</v>
      </c>
      <c r="N426" s="7" t="s">
        <v>3855</v>
      </c>
      <c r="O426" s="36" t="s">
        <v>2307</v>
      </c>
      <c r="P426" s="36" t="s">
        <v>1866</v>
      </c>
      <c r="Q426" s="41" t="s">
        <v>26</v>
      </c>
      <c r="R426" s="36" t="s">
        <v>1867</v>
      </c>
      <c r="S426" s="15" t="s">
        <v>219</v>
      </c>
      <c r="T426" s="41" t="s">
        <v>13</v>
      </c>
      <c r="U426" s="4" t="str">
        <f ca="1">IF(Table1[[#This Row],[Auction Date]]&gt;=TODAY(), "Available", "Not Available")</f>
        <v>Not Available</v>
      </c>
      <c r="V426" s="8">
        <v>0</v>
      </c>
      <c r="W426" s="51">
        <v>520.23</v>
      </c>
      <c r="X426" s="9">
        <f>Table1[[#This Row],[Due Amount]]*100000</f>
        <v>52023000</v>
      </c>
      <c r="Y426" s="41">
        <v>319</v>
      </c>
      <c r="Z426" s="9">
        <f>Table1[[#This Row],[Reserve Price]]*100000</f>
        <v>31900000</v>
      </c>
      <c r="AA426" s="18">
        <v>45007</v>
      </c>
      <c r="AB426" s="54" t="s">
        <v>1914</v>
      </c>
      <c r="AC426" s="11" t="s">
        <v>1171</v>
      </c>
      <c r="AD426" s="21">
        <v>53</v>
      </c>
      <c r="AE426" s="12">
        <v>44991</v>
      </c>
      <c r="AF426" s="21"/>
      <c r="AG426" s="3"/>
    </row>
    <row r="427" spans="1:33" ht="30">
      <c r="A427" s="7"/>
      <c r="B427" s="7"/>
      <c r="C427" s="7"/>
      <c r="D427" s="8">
        <v>426</v>
      </c>
      <c r="E427" s="40" t="s">
        <v>1806</v>
      </c>
      <c r="F427" s="40" t="s">
        <v>1269</v>
      </c>
      <c r="G427" s="40" t="s">
        <v>1382</v>
      </c>
      <c r="H427" s="21" t="s">
        <v>1805</v>
      </c>
      <c r="I427" s="9">
        <f>IF(Table1[[#This Row],[Branch]]="","",VLOOKUP(Table1[[#This Row],[Branch]],branch!G:H,2,0))</f>
        <v>112000</v>
      </c>
      <c r="J427" s="9" t="str">
        <f>Table1[[#This Row],[Branch]]&amp;IF(Table1[[#This Row],[Branch Code]]="",""," ("&amp;Table1[[#This Row],[Branch Code]]&amp;")")</f>
        <v>ECE House (112000)</v>
      </c>
      <c r="K427" s="62" t="s">
        <v>2806</v>
      </c>
      <c r="L427" s="62" t="s">
        <v>2155</v>
      </c>
      <c r="M427" s="63" t="s">
        <v>2202</v>
      </c>
      <c r="N427" s="40" t="s">
        <v>400</v>
      </c>
      <c r="O427" s="36" t="s">
        <v>2308</v>
      </c>
      <c r="P427" s="36" t="s">
        <v>1868</v>
      </c>
      <c r="Q427" s="41" t="s">
        <v>26</v>
      </c>
      <c r="R427" s="36" t="s">
        <v>27</v>
      </c>
      <c r="S427" s="4" t="s">
        <v>219</v>
      </c>
      <c r="T427" s="41" t="s">
        <v>13</v>
      </c>
      <c r="U427" s="4" t="str">
        <f ca="1">IF(Table1[[#This Row],[Auction Date]]&gt;=TODAY(), "Available", "Not Available")</f>
        <v>Not Available</v>
      </c>
      <c r="V427" s="8">
        <v>0</v>
      </c>
      <c r="W427" s="51">
        <v>520.23</v>
      </c>
      <c r="X427" s="9">
        <f>Table1[[#This Row],[Due Amount]]*100000</f>
        <v>52023000</v>
      </c>
      <c r="Y427" s="41">
        <v>111</v>
      </c>
      <c r="Z427" s="9">
        <f>Table1[[#This Row],[Reserve Price]]*100000</f>
        <v>11100000</v>
      </c>
      <c r="AA427" s="18">
        <v>45007</v>
      </c>
      <c r="AB427" s="54" t="s">
        <v>1914</v>
      </c>
      <c r="AC427" s="11" t="s">
        <v>1171</v>
      </c>
      <c r="AD427" s="21">
        <v>53</v>
      </c>
      <c r="AE427" s="12">
        <v>44991</v>
      </c>
      <c r="AF427" s="21"/>
      <c r="AG427" s="3"/>
    </row>
    <row r="428" spans="1:33" ht="45">
      <c r="A428" s="7"/>
      <c r="B428" s="7"/>
      <c r="C428" s="7"/>
      <c r="D428" s="8">
        <v>427</v>
      </c>
      <c r="E428" s="40" t="s">
        <v>1807</v>
      </c>
      <c r="F428" s="40" t="s">
        <v>1269</v>
      </c>
      <c r="G428" s="40" t="s">
        <v>1382</v>
      </c>
      <c r="H428" s="21" t="s">
        <v>1808</v>
      </c>
      <c r="I428" s="9">
        <f>IF(Table1[[#This Row],[Branch]]="","",VLOOKUP(Table1[[#This Row],[Branch]],branch!G:H,2,0))</f>
        <v>153000</v>
      </c>
      <c r="J428" s="9" t="str">
        <f>Table1[[#This Row],[Branch]]&amp;IF(Table1[[#This Row],[Branch Code]]="",""," ("&amp;Table1[[#This Row],[Branch Code]]&amp;")")</f>
        <v>Vasant Vihar D Block (153000)</v>
      </c>
      <c r="K428" s="62" t="s">
        <v>2807</v>
      </c>
      <c r="L428" s="62" t="s">
        <v>2156</v>
      </c>
      <c r="M428" s="63" t="s">
        <v>2203</v>
      </c>
      <c r="N428" s="40" t="s">
        <v>400</v>
      </c>
      <c r="O428" s="36" t="s">
        <v>2309</v>
      </c>
      <c r="P428" s="36" t="s">
        <v>1869</v>
      </c>
      <c r="Q428" s="41" t="s">
        <v>25</v>
      </c>
      <c r="R428" s="36" t="s">
        <v>28</v>
      </c>
      <c r="S428" s="36" t="s">
        <v>1870</v>
      </c>
      <c r="T428" s="41" t="s">
        <v>13</v>
      </c>
      <c r="U428" s="4" t="str">
        <f ca="1">IF(Table1[[#This Row],[Auction Date]]&gt;=TODAY(), "Available", "Not Available")</f>
        <v>Not Available</v>
      </c>
      <c r="V428" s="8">
        <v>0</v>
      </c>
      <c r="W428" s="51">
        <v>202.03</v>
      </c>
      <c r="X428" s="9">
        <f>Table1[[#This Row],[Due Amount]]*100000</f>
        <v>20203000</v>
      </c>
      <c r="Y428" s="41">
        <v>271</v>
      </c>
      <c r="Z428" s="9">
        <f>Table1[[#This Row],[Reserve Price]]*100000</f>
        <v>27100000</v>
      </c>
      <c r="AA428" s="18">
        <v>45007</v>
      </c>
      <c r="AB428" s="54" t="s">
        <v>1914</v>
      </c>
      <c r="AC428" s="11" t="s">
        <v>1171</v>
      </c>
      <c r="AD428" s="21">
        <v>53</v>
      </c>
      <c r="AE428" s="12">
        <v>44991</v>
      </c>
      <c r="AF428" s="21"/>
      <c r="AG428" s="3"/>
    </row>
    <row r="429" spans="1:33" ht="60">
      <c r="A429" s="7"/>
      <c r="B429" s="7"/>
      <c r="C429" s="7"/>
      <c r="D429" s="8">
        <v>428</v>
      </c>
      <c r="E429" s="40" t="s">
        <v>1809</v>
      </c>
      <c r="F429" s="40" t="s">
        <v>1269</v>
      </c>
      <c r="G429" s="40" t="s">
        <v>1382</v>
      </c>
      <c r="H429" s="21" t="s">
        <v>1810</v>
      </c>
      <c r="I429" s="9" t="str">
        <f>IF(Table1[[#This Row],[Branch]]="","",VLOOKUP(Table1[[#This Row],[Branch]],branch!G:H,2,0))</f>
        <v>010110</v>
      </c>
      <c r="J429" s="9" t="str">
        <f>Table1[[#This Row],[Branch]]&amp;IF(Table1[[#This Row],[Branch Code]]="",""," ("&amp;Table1[[#This Row],[Branch Code]]&amp;")")</f>
        <v>Munirka, New Delhi (010110)</v>
      </c>
      <c r="K429" s="62" t="s">
        <v>2808</v>
      </c>
      <c r="L429" s="62" t="s">
        <v>2757</v>
      </c>
      <c r="M429" s="63" t="s">
        <v>2204</v>
      </c>
      <c r="N429" s="40" t="s">
        <v>400</v>
      </c>
      <c r="O429" s="36" t="s">
        <v>2310</v>
      </c>
      <c r="P429" s="36" t="s">
        <v>360</v>
      </c>
      <c r="Q429" s="41" t="s">
        <v>25</v>
      </c>
      <c r="R429" s="36" t="s">
        <v>607</v>
      </c>
      <c r="S429" s="36" t="s">
        <v>1038</v>
      </c>
      <c r="T429" s="41" t="s">
        <v>19</v>
      </c>
      <c r="U429" s="4" t="str">
        <f ca="1">IF(Table1[[#This Row],[Auction Date]]&gt;=TODAY(), "Available", "Not Available")</f>
        <v>Not Available</v>
      </c>
      <c r="V429" s="8">
        <v>0</v>
      </c>
      <c r="W429" s="51">
        <v>138.16</v>
      </c>
      <c r="X429" s="9">
        <f>Table1[[#This Row],[Due Amount]]*100000</f>
        <v>13816000</v>
      </c>
      <c r="Y429" s="41">
        <v>140</v>
      </c>
      <c r="Z429" s="9">
        <f>Table1[[#This Row],[Reserve Price]]*100000</f>
        <v>14000000</v>
      </c>
      <c r="AA429" s="18">
        <v>45007</v>
      </c>
      <c r="AB429" s="54" t="s">
        <v>1914</v>
      </c>
      <c r="AC429" s="11" t="s">
        <v>1171</v>
      </c>
      <c r="AD429" s="21">
        <v>53</v>
      </c>
      <c r="AE429" s="12">
        <v>44991</v>
      </c>
      <c r="AF429" s="21"/>
      <c r="AG429" s="3"/>
    </row>
    <row r="430" spans="1:33" ht="60">
      <c r="A430" s="7"/>
      <c r="B430" s="7"/>
      <c r="C430" s="7"/>
      <c r="D430" s="8">
        <v>429</v>
      </c>
      <c r="E430" s="40" t="s">
        <v>1811</v>
      </c>
      <c r="F430" s="40" t="s">
        <v>1269</v>
      </c>
      <c r="G430" s="40" t="s">
        <v>1382</v>
      </c>
      <c r="H430" s="21" t="s">
        <v>1810</v>
      </c>
      <c r="I430" s="9" t="str">
        <f>IF(Table1[[#This Row],[Branch]]="","",VLOOKUP(Table1[[#This Row],[Branch]],branch!G:H,2,0))</f>
        <v>010110</v>
      </c>
      <c r="J430" s="9" t="str">
        <f>Table1[[#This Row],[Branch]]&amp;IF(Table1[[#This Row],[Branch Code]]="",""," ("&amp;Table1[[#This Row],[Branch Code]]&amp;")")</f>
        <v>Munirka, New Delhi (010110)</v>
      </c>
      <c r="K430" s="62" t="s">
        <v>2808</v>
      </c>
      <c r="L430" s="62" t="s">
        <v>2757</v>
      </c>
      <c r="M430" s="63" t="s">
        <v>2205</v>
      </c>
      <c r="N430" s="40" t="s">
        <v>400</v>
      </c>
      <c r="O430" s="36" t="s">
        <v>2311</v>
      </c>
      <c r="P430" s="36" t="s">
        <v>1871</v>
      </c>
      <c r="Q430" s="41" t="s">
        <v>25</v>
      </c>
      <c r="R430" s="36" t="s">
        <v>607</v>
      </c>
      <c r="S430" s="36" t="s">
        <v>1038</v>
      </c>
      <c r="T430" s="41" t="s">
        <v>19</v>
      </c>
      <c r="U430" s="4" t="str">
        <f ca="1">IF(Table1[[#This Row],[Auction Date]]&gt;=TODAY(), "Available", "Not Available")</f>
        <v>Not Available</v>
      </c>
      <c r="V430" s="8">
        <v>0</v>
      </c>
      <c r="W430" s="51">
        <v>138.16</v>
      </c>
      <c r="X430" s="9">
        <f>Table1[[#This Row],[Due Amount]]*100000</f>
        <v>13816000</v>
      </c>
      <c r="Y430" s="41">
        <v>137</v>
      </c>
      <c r="Z430" s="9">
        <f>Table1[[#This Row],[Reserve Price]]*100000</f>
        <v>13700000</v>
      </c>
      <c r="AA430" s="18">
        <v>45007</v>
      </c>
      <c r="AB430" s="54" t="s">
        <v>1914</v>
      </c>
      <c r="AC430" s="11" t="s">
        <v>1171</v>
      </c>
      <c r="AD430" s="21">
        <v>53</v>
      </c>
      <c r="AE430" s="12">
        <v>44991</v>
      </c>
      <c r="AF430" s="21"/>
      <c r="AG430" s="3"/>
    </row>
    <row r="431" spans="1:33" ht="30">
      <c r="A431" s="7"/>
      <c r="B431" s="7"/>
      <c r="C431" s="7"/>
      <c r="D431" s="8">
        <v>430</v>
      </c>
      <c r="E431" s="40" t="s">
        <v>1812</v>
      </c>
      <c r="F431" s="40" t="s">
        <v>1269</v>
      </c>
      <c r="G431" s="40" t="s">
        <v>1382</v>
      </c>
      <c r="H431" s="21" t="s">
        <v>1805</v>
      </c>
      <c r="I431" s="9">
        <f>IF(Table1[[#This Row],[Branch]]="","",VLOOKUP(Table1[[#This Row],[Branch]],branch!G:H,2,0))</f>
        <v>112000</v>
      </c>
      <c r="J431" s="9" t="str">
        <f>Table1[[#This Row],[Branch]]&amp;IF(Table1[[#This Row],[Branch Code]]="",""," ("&amp;Table1[[#This Row],[Branch Code]]&amp;")")</f>
        <v>ECE House (112000)</v>
      </c>
      <c r="K431" s="62" t="s">
        <v>2809</v>
      </c>
      <c r="L431" s="62" t="s">
        <v>2157</v>
      </c>
      <c r="M431" s="63" t="s">
        <v>1872</v>
      </c>
      <c r="N431" s="40" t="s">
        <v>400</v>
      </c>
      <c r="O431" s="36" t="s">
        <v>2312</v>
      </c>
      <c r="P431" s="36" t="s">
        <v>1873</v>
      </c>
      <c r="Q431" s="41" t="s">
        <v>42</v>
      </c>
      <c r="R431" s="4" t="s">
        <v>49</v>
      </c>
      <c r="S431" s="15" t="s">
        <v>3825</v>
      </c>
      <c r="T431" s="41" t="s">
        <v>13</v>
      </c>
      <c r="U431" s="4" t="str">
        <f ca="1">IF(Table1[[#This Row],[Auction Date]]&gt;=TODAY(), "Available", "Not Available")</f>
        <v>Not Available</v>
      </c>
      <c r="V431" s="8">
        <v>0</v>
      </c>
      <c r="W431" s="51">
        <v>195.79</v>
      </c>
      <c r="X431" s="9">
        <f>Table1[[#This Row],[Due Amount]]*100000</f>
        <v>19579000</v>
      </c>
      <c r="Y431" s="41">
        <v>235.78</v>
      </c>
      <c r="Z431" s="9">
        <f>Table1[[#This Row],[Reserve Price]]*100000</f>
        <v>23578000</v>
      </c>
      <c r="AA431" s="18">
        <v>45007</v>
      </c>
      <c r="AB431" s="54" t="s">
        <v>1914</v>
      </c>
      <c r="AC431" s="11" t="s">
        <v>1171</v>
      </c>
      <c r="AD431" s="21">
        <v>53</v>
      </c>
      <c r="AE431" s="12">
        <v>44991</v>
      </c>
      <c r="AF431" s="21"/>
      <c r="AG431" s="3"/>
    </row>
    <row r="432" spans="1:33" ht="30">
      <c r="A432" s="7"/>
      <c r="B432" s="7"/>
      <c r="C432" s="7"/>
      <c r="D432" s="8">
        <v>431</v>
      </c>
      <c r="E432" s="40" t="s">
        <v>1813</v>
      </c>
      <c r="F432" s="40" t="s">
        <v>1269</v>
      </c>
      <c r="G432" s="40" t="s">
        <v>1382</v>
      </c>
      <c r="H432" s="21" t="s">
        <v>1814</v>
      </c>
      <c r="I432" s="9">
        <f>IF(Table1[[#This Row],[Branch]]="","",VLOOKUP(Table1[[#This Row],[Branch]],branch!G:H,2,0))</f>
        <v>527700</v>
      </c>
      <c r="J432" s="9" t="str">
        <f>Table1[[#This Row],[Branch]]&amp;IF(Table1[[#This Row],[Branch Code]]="",""," ("&amp;Table1[[#This Row],[Branch Code]]&amp;")")</f>
        <v>A Block, CP (527700)</v>
      </c>
      <c r="K432" s="62" t="s">
        <v>2810</v>
      </c>
      <c r="L432" s="62" t="s">
        <v>2158</v>
      </c>
      <c r="M432" s="57" t="s">
        <v>3848</v>
      </c>
      <c r="N432" s="7" t="s">
        <v>3855</v>
      </c>
      <c r="O432" s="36" t="s">
        <v>2313</v>
      </c>
      <c r="P432" s="36" t="s">
        <v>1874</v>
      </c>
      <c r="Q432" s="41" t="s">
        <v>26</v>
      </c>
      <c r="R432" s="15" t="s">
        <v>199</v>
      </c>
      <c r="S432" s="15" t="s">
        <v>3846</v>
      </c>
      <c r="T432" s="41" t="s">
        <v>13</v>
      </c>
      <c r="U432" s="4" t="str">
        <f ca="1">IF(Table1[[#This Row],[Auction Date]]&gt;=TODAY(), "Available", "Not Available")</f>
        <v>Not Available</v>
      </c>
      <c r="V432" s="8">
        <v>0</v>
      </c>
      <c r="W432" s="51">
        <v>1520.86</v>
      </c>
      <c r="X432" s="9">
        <f>Table1[[#This Row],[Due Amount]]*100000</f>
        <v>152086000</v>
      </c>
      <c r="Y432" s="41">
        <v>402</v>
      </c>
      <c r="Z432" s="9">
        <f>Table1[[#This Row],[Reserve Price]]*100000</f>
        <v>40200000</v>
      </c>
      <c r="AA432" s="18">
        <v>45007</v>
      </c>
      <c r="AB432" s="54" t="s">
        <v>1914</v>
      </c>
      <c r="AC432" s="11" t="s">
        <v>1171</v>
      </c>
      <c r="AD432" s="21">
        <v>53</v>
      </c>
      <c r="AE432" s="12">
        <v>44991</v>
      </c>
      <c r="AF432" s="21"/>
      <c r="AG432" s="3"/>
    </row>
    <row r="433" spans="1:33" ht="30">
      <c r="A433" s="7"/>
      <c r="B433" s="7"/>
      <c r="C433" s="7"/>
      <c r="D433" s="8">
        <v>432</v>
      </c>
      <c r="E433" s="40" t="s">
        <v>1815</v>
      </c>
      <c r="F433" s="40" t="s">
        <v>1269</v>
      </c>
      <c r="G433" s="40" t="s">
        <v>1382</v>
      </c>
      <c r="H433" s="21" t="s">
        <v>1814</v>
      </c>
      <c r="I433" s="9">
        <f>IF(Table1[[#This Row],[Branch]]="","",VLOOKUP(Table1[[#This Row],[Branch]],branch!G:H,2,0))</f>
        <v>527700</v>
      </c>
      <c r="J433" s="9" t="str">
        <f>Table1[[#This Row],[Branch]]&amp;IF(Table1[[#This Row],[Branch Code]]="",""," ("&amp;Table1[[#This Row],[Branch Code]]&amp;")")</f>
        <v>A Block, CP (527700)</v>
      </c>
      <c r="K433" s="62" t="s">
        <v>2810</v>
      </c>
      <c r="L433" s="62" t="s">
        <v>2159</v>
      </c>
      <c r="M433" s="63" t="s">
        <v>2206</v>
      </c>
      <c r="N433" s="40" t="s">
        <v>400</v>
      </c>
      <c r="O433" s="36" t="s">
        <v>1875</v>
      </c>
      <c r="P433" s="36" t="s">
        <v>1876</v>
      </c>
      <c r="Q433" s="41" t="s">
        <v>26</v>
      </c>
      <c r="R433" s="36" t="s">
        <v>27</v>
      </c>
      <c r="S433" s="15" t="s">
        <v>240</v>
      </c>
      <c r="T433" s="41" t="s">
        <v>13</v>
      </c>
      <c r="U433" s="4" t="str">
        <f ca="1">IF(Table1[[#This Row],[Auction Date]]&gt;=TODAY(), "Available", "Not Available")</f>
        <v>Not Available</v>
      </c>
      <c r="V433" s="8">
        <v>0</v>
      </c>
      <c r="W433" s="51">
        <v>1520.86</v>
      </c>
      <c r="X433" s="9">
        <f>Table1[[#This Row],[Due Amount]]*100000</f>
        <v>152086000</v>
      </c>
      <c r="Y433" s="41">
        <v>488.7</v>
      </c>
      <c r="Z433" s="9">
        <f>Table1[[#This Row],[Reserve Price]]*100000</f>
        <v>48870000</v>
      </c>
      <c r="AA433" s="18">
        <v>45007</v>
      </c>
      <c r="AB433" s="54" t="s">
        <v>1914</v>
      </c>
      <c r="AC433" s="11" t="s">
        <v>1171</v>
      </c>
      <c r="AD433" s="21">
        <v>53</v>
      </c>
      <c r="AE433" s="12">
        <v>44991</v>
      </c>
      <c r="AF433" s="21"/>
      <c r="AG433" s="3"/>
    </row>
    <row r="434" spans="1:33" ht="30">
      <c r="A434" s="7"/>
      <c r="B434" s="7"/>
      <c r="C434" s="7"/>
      <c r="D434" s="8">
        <v>433</v>
      </c>
      <c r="E434" s="40" t="s">
        <v>1816</v>
      </c>
      <c r="F434" s="40" t="s">
        <v>1269</v>
      </c>
      <c r="G434" s="40" t="s">
        <v>1382</v>
      </c>
      <c r="H434" s="21" t="s">
        <v>1814</v>
      </c>
      <c r="I434" s="9">
        <f>IF(Table1[[#This Row],[Branch]]="","",VLOOKUP(Table1[[#This Row],[Branch]],branch!G:H,2,0))</f>
        <v>527700</v>
      </c>
      <c r="J434" s="9" t="str">
        <f>Table1[[#This Row],[Branch]]&amp;IF(Table1[[#This Row],[Branch Code]]="",""," ("&amp;Table1[[#This Row],[Branch Code]]&amp;")")</f>
        <v>A Block, CP (527700)</v>
      </c>
      <c r="K434" s="62" t="s">
        <v>2810</v>
      </c>
      <c r="L434" s="62" t="s">
        <v>2758</v>
      </c>
      <c r="M434" s="63" t="s">
        <v>2759</v>
      </c>
      <c r="N434" s="40" t="s">
        <v>1542</v>
      </c>
      <c r="O434" s="36" t="s">
        <v>2760</v>
      </c>
      <c r="P434" s="36">
        <v>151.47</v>
      </c>
      <c r="Q434" s="41" t="s">
        <v>26</v>
      </c>
      <c r="R434" s="36" t="s">
        <v>27</v>
      </c>
      <c r="S434" s="15" t="s">
        <v>240</v>
      </c>
      <c r="T434" s="41" t="s">
        <v>13</v>
      </c>
      <c r="U434" s="4" t="str">
        <f ca="1">IF(Table1[[#This Row],[Auction Date]]&gt;=TODAY(), "Available", "Not Available")</f>
        <v>Not Available</v>
      </c>
      <c r="V434" s="8">
        <v>0</v>
      </c>
      <c r="W434" s="51">
        <v>1520.86</v>
      </c>
      <c r="X434" s="9">
        <f>Table1[[#This Row],[Due Amount]]*100000</f>
        <v>152086000</v>
      </c>
      <c r="Y434" s="41">
        <v>74</v>
      </c>
      <c r="Z434" s="9">
        <f>Table1[[#This Row],[Reserve Price]]*100000</f>
        <v>7400000</v>
      </c>
      <c r="AA434" s="18">
        <v>45007</v>
      </c>
      <c r="AB434" s="54" t="s">
        <v>1914</v>
      </c>
      <c r="AC434" s="11" t="s">
        <v>1171</v>
      </c>
      <c r="AD434" s="21">
        <v>53</v>
      </c>
      <c r="AE434" s="12">
        <v>44991</v>
      </c>
      <c r="AF434" s="21"/>
      <c r="AG434" s="3"/>
    </row>
    <row r="435" spans="1:33" ht="30">
      <c r="A435" s="7"/>
      <c r="B435" s="7"/>
      <c r="C435" s="7"/>
      <c r="D435" s="8">
        <v>434</v>
      </c>
      <c r="E435" s="40" t="s">
        <v>1817</v>
      </c>
      <c r="F435" s="40" t="s">
        <v>1269</v>
      </c>
      <c r="G435" s="40" t="s">
        <v>1382</v>
      </c>
      <c r="H435" s="21" t="s">
        <v>1814</v>
      </c>
      <c r="I435" s="9">
        <f>IF(Table1[[#This Row],[Branch]]="","",VLOOKUP(Table1[[#This Row],[Branch]],branch!G:H,2,0))</f>
        <v>527700</v>
      </c>
      <c r="J435" s="9" t="str">
        <f>Table1[[#This Row],[Branch]]&amp;IF(Table1[[#This Row],[Branch Code]]="",""," ("&amp;Table1[[#This Row],[Branch Code]]&amp;")")</f>
        <v>A Block, CP (527700)</v>
      </c>
      <c r="K435" s="62" t="s">
        <v>2810</v>
      </c>
      <c r="L435" s="62" t="s">
        <v>2160</v>
      </c>
      <c r="M435" s="63" t="s">
        <v>2207</v>
      </c>
      <c r="N435" s="40" t="s">
        <v>400</v>
      </c>
      <c r="O435" s="36" t="s">
        <v>1877</v>
      </c>
      <c r="P435" s="36" t="s">
        <v>1878</v>
      </c>
      <c r="Q435" s="41" t="s">
        <v>26</v>
      </c>
      <c r="R435" s="36" t="s">
        <v>1879</v>
      </c>
      <c r="S435" s="36" t="s">
        <v>1880</v>
      </c>
      <c r="T435" s="41" t="s">
        <v>13</v>
      </c>
      <c r="U435" s="4" t="str">
        <f ca="1">IF(Table1[[#This Row],[Auction Date]]&gt;=TODAY(), "Available", "Not Available")</f>
        <v>Not Available</v>
      </c>
      <c r="V435" s="8">
        <v>0</v>
      </c>
      <c r="W435" s="51">
        <v>1520.86</v>
      </c>
      <c r="X435" s="9">
        <f>Table1[[#This Row],[Due Amount]]*100000</f>
        <v>152086000</v>
      </c>
      <c r="Y435" s="41">
        <v>15.5</v>
      </c>
      <c r="Z435" s="9">
        <f>Table1[[#This Row],[Reserve Price]]*100000</f>
        <v>1550000</v>
      </c>
      <c r="AA435" s="18">
        <v>45007</v>
      </c>
      <c r="AB435" s="54" t="s">
        <v>1914</v>
      </c>
      <c r="AC435" s="11" t="s">
        <v>1171</v>
      </c>
      <c r="AD435" s="21">
        <v>53</v>
      </c>
      <c r="AE435" s="12">
        <v>44991</v>
      </c>
      <c r="AF435" s="21"/>
      <c r="AG435" s="3"/>
    </row>
    <row r="436" spans="1:33" ht="30">
      <c r="A436" s="7"/>
      <c r="B436" s="7"/>
      <c r="C436" s="7"/>
      <c r="D436" s="8">
        <v>435</v>
      </c>
      <c r="E436" s="40" t="s">
        <v>1818</v>
      </c>
      <c r="F436" s="40" t="s">
        <v>1269</v>
      </c>
      <c r="G436" s="40" t="s">
        <v>1382</v>
      </c>
      <c r="H436" s="21" t="s">
        <v>1814</v>
      </c>
      <c r="I436" s="9">
        <f>IF(Table1[[#This Row],[Branch]]="","",VLOOKUP(Table1[[#This Row],[Branch]],branch!G:H,2,0))</f>
        <v>527700</v>
      </c>
      <c r="J436" s="9" t="str">
        <f>Table1[[#This Row],[Branch]]&amp;IF(Table1[[#This Row],[Branch Code]]="",""," ("&amp;Table1[[#This Row],[Branch Code]]&amp;")")</f>
        <v>A Block, CP (527700)</v>
      </c>
      <c r="K436" s="62" t="s">
        <v>2810</v>
      </c>
      <c r="L436" s="62" t="s">
        <v>2160</v>
      </c>
      <c r="M436" s="63" t="s">
        <v>2208</v>
      </c>
      <c r="N436" s="40" t="s">
        <v>400</v>
      </c>
      <c r="O436" s="36" t="s">
        <v>2314</v>
      </c>
      <c r="P436" s="36" t="s">
        <v>1881</v>
      </c>
      <c r="Q436" s="41" t="s">
        <v>26</v>
      </c>
      <c r="R436" s="36" t="s">
        <v>1879</v>
      </c>
      <c r="S436" s="36" t="s">
        <v>1880</v>
      </c>
      <c r="T436" s="41" t="s">
        <v>13</v>
      </c>
      <c r="U436" s="4" t="str">
        <f ca="1">IF(Table1[[#This Row],[Auction Date]]&gt;=TODAY(), "Available", "Not Available")</f>
        <v>Not Available</v>
      </c>
      <c r="V436" s="8">
        <v>0</v>
      </c>
      <c r="W436" s="51">
        <v>1520.86</v>
      </c>
      <c r="X436" s="9">
        <f>Table1[[#This Row],[Due Amount]]*100000</f>
        <v>152086000</v>
      </c>
      <c r="Y436" s="41">
        <v>34</v>
      </c>
      <c r="Z436" s="9">
        <f>Table1[[#This Row],[Reserve Price]]*100000</f>
        <v>3400000</v>
      </c>
      <c r="AA436" s="18">
        <v>45007</v>
      </c>
      <c r="AB436" s="54" t="s">
        <v>1914</v>
      </c>
      <c r="AC436" s="11" t="s">
        <v>1171</v>
      </c>
      <c r="AD436" s="21">
        <v>53</v>
      </c>
      <c r="AE436" s="12">
        <v>44991</v>
      </c>
      <c r="AF436" s="21"/>
      <c r="AG436" s="3"/>
    </row>
    <row r="437" spans="1:33" ht="30">
      <c r="A437" s="7"/>
      <c r="B437" s="7"/>
      <c r="C437" s="7"/>
      <c r="D437" s="8">
        <v>436</v>
      </c>
      <c r="E437" s="40" t="s">
        <v>1819</v>
      </c>
      <c r="F437" s="40" t="s">
        <v>1269</v>
      </c>
      <c r="G437" s="40" t="s">
        <v>1382</v>
      </c>
      <c r="H437" s="21" t="s">
        <v>1814</v>
      </c>
      <c r="I437" s="9">
        <f>IF(Table1[[#This Row],[Branch]]="","",VLOOKUP(Table1[[#This Row],[Branch]],branch!G:H,2,0))</f>
        <v>527700</v>
      </c>
      <c r="J437" s="9" t="str">
        <f>Table1[[#This Row],[Branch]]&amp;IF(Table1[[#This Row],[Branch Code]]="",""," ("&amp;Table1[[#This Row],[Branch Code]]&amp;")")</f>
        <v>A Block, CP (527700)</v>
      </c>
      <c r="K437" s="62" t="s">
        <v>2810</v>
      </c>
      <c r="L437" s="62" t="s">
        <v>2160</v>
      </c>
      <c r="M437" s="63" t="s">
        <v>2209</v>
      </c>
      <c r="N437" s="40" t="s">
        <v>400</v>
      </c>
      <c r="O437" s="36" t="s">
        <v>2314</v>
      </c>
      <c r="P437" s="36" t="s">
        <v>1882</v>
      </c>
      <c r="Q437" s="41" t="s">
        <v>26</v>
      </c>
      <c r="R437" s="36" t="s">
        <v>1879</v>
      </c>
      <c r="S437" s="36" t="s">
        <v>1880</v>
      </c>
      <c r="T437" s="41" t="s">
        <v>13</v>
      </c>
      <c r="U437" s="4" t="str">
        <f ca="1">IF(Table1[[#This Row],[Auction Date]]&gt;=TODAY(), "Available", "Not Available")</f>
        <v>Not Available</v>
      </c>
      <c r="V437" s="8">
        <v>0</v>
      </c>
      <c r="W437" s="51">
        <v>1520.86</v>
      </c>
      <c r="X437" s="9">
        <f>Table1[[#This Row],[Due Amount]]*100000</f>
        <v>152086000</v>
      </c>
      <c r="Y437" s="41">
        <v>23.5</v>
      </c>
      <c r="Z437" s="9">
        <f>Table1[[#This Row],[Reserve Price]]*100000</f>
        <v>2350000</v>
      </c>
      <c r="AA437" s="18">
        <v>45007</v>
      </c>
      <c r="AB437" s="54" t="s">
        <v>1914</v>
      </c>
      <c r="AC437" s="11" t="s">
        <v>1171</v>
      </c>
      <c r="AD437" s="21">
        <v>53</v>
      </c>
      <c r="AE437" s="12">
        <v>44991</v>
      </c>
      <c r="AF437" s="21"/>
      <c r="AG437" s="3"/>
    </row>
    <row r="438" spans="1:33" ht="30">
      <c r="A438" s="7"/>
      <c r="B438" s="7"/>
      <c r="C438" s="7"/>
      <c r="D438" s="8">
        <v>437</v>
      </c>
      <c r="E438" s="40" t="s">
        <v>1820</v>
      </c>
      <c r="F438" s="40" t="s">
        <v>1269</v>
      </c>
      <c r="G438" s="40" t="s">
        <v>1382</v>
      </c>
      <c r="H438" s="21" t="s">
        <v>1814</v>
      </c>
      <c r="I438" s="9">
        <f>IF(Table1[[#This Row],[Branch]]="","",VLOOKUP(Table1[[#This Row],[Branch]],branch!G:H,2,0))</f>
        <v>527700</v>
      </c>
      <c r="J438" s="9" t="str">
        <f>Table1[[#This Row],[Branch]]&amp;IF(Table1[[#This Row],[Branch Code]]="",""," ("&amp;Table1[[#This Row],[Branch Code]]&amp;")")</f>
        <v>A Block, CP (527700)</v>
      </c>
      <c r="K438" s="62" t="s">
        <v>2810</v>
      </c>
      <c r="L438" s="62" t="s">
        <v>2761</v>
      </c>
      <c r="M438" s="63" t="s">
        <v>2210</v>
      </c>
      <c r="N438" s="40" t="s">
        <v>1542</v>
      </c>
      <c r="O438" s="36" t="s">
        <v>1883</v>
      </c>
      <c r="P438" s="36" t="s">
        <v>1884</v>
      </c>
      <c r="Q438" s="41" t="s">
        <v>25</v>
      </c>
      <c r="R438" s="36" t="s">
        <v>28</v>
      </c>
      <c r="S438" s="36" t="s">
        <v>210</v>
      </c>
      <c r="T438" s="41" t="s">
        <v>13</v>
      </c>
      <c r="U438" s="4" t="str">
        <f ca="1">IF(Table1[[#This Row],[Auction Date]]&gt;=TODAY(), "Available", "Not Available")</f>
        <v>Not Available</v>
      </c>
      <c r="V438" s="8">
        <v>0</v>
      </c>
      <c r="W438" s="51">
        <v>1520.86</v>
      </c>
      <c r="X438" s="9">
        <f>Table1[[#This Row],[Due Amount]]*100000</f>
        <v>152086000</v>
      </c>
      <c r="Y438" s="41">
        <v>214</v>
      </c>
      <c r="Z438" s="9">
        <f>Table1[[#This Row],[Reserve Price]]*100000</f>
        <v>21400000</v>
      </c>
      <c r="AA438" s="18">
        <v>45007</v>
      </c>
      <c r="AB438" s="54" t="s">
        <v>1914</v>
      </c>
      <c r="AC438" s="11" t="s">
        <v>1171</v>
      </c>
      <c r="AD438" s="21">
        <v>53</v>
      </c>
      <c r="AE438" s="12">
        <v>44991</v>
      </c>
      <c r="AF438" s="21"/>
      <c r="AG438" s="3"/>
    </row>
    <row r="439" spans="1:33" ht="60">
      <c r="A439" s="7"/>
      <c r="B439" s="7"/>
      <c r="C439" s="7"/>
      <c r="D439" s="8">
        <v>438</v>
      </c>
      <c r="E439" s="40" t="s">
        <v>1821</v>
      </c>
      <c r="F439" s="40" t="s">
        <v>1269</v>
      </c>
      <c r="G439" s="40" t="s">
        <v>1382</v>
      </c>
      <c r="H439" s="21" t="s">
        <v>1822</v>
      </c>
      <c r="I439" s="9" t="str">
        <f>IF(Table1[[#This Row],[Branch]]="","",VLOOKUP(Table1[[#This Row],[Branch]],branch!G:H,2,0))</f>
        <v>061200</v>
      </c>
      <c r="J439" s="9" t="str">
        <f>Table1[[#This Row],[Branch]]&amp;IF(Table1[[#This Row],[Branch Code]]="",""," ("&amp;Table1[[#This Row],[Branch Code]]&amp;")")</f>
        <v>Nauroji Nagar (061200)</v>
      </c>
      <c r="K439" s="62" t="s">
        <v>1885</v>
      </c>
      <c r="L439" s="62" t="s">
        <v>2762</v>
      </c>
      <c r="M439" s="63" t="s">
        <v>2763</v>
      </c>
      <c r="N439" s="40" t="s">
        <v>1542</v>
      </c>
      <c r="O439" s="36" t="s">
        <v>2315</v>
      </c>
      <c r="P439" s="36" t="s">
        <v>1886</v>
      </c>
      <c r="Q439" s="41" t="s">
        <v>25</v>
      </c>
      <c r="R439" s="36" t="s">
        <v>859</v>
      </c>
      <c r="S439" s="15" t="s">
        <v>3389</v>
      </c>
      <c r="T439" s="41" t="s">
        <v>13</v>
      </c>
      <c r="U439" s="4" t="str">
        <f ca="1">IF(Table1[[#This Row],[Auction Date]]&gt;=TODAY(), "Available", "Not Available")</f>
        <v>Not Available</v>
      </c>
      <c r="V439" s="8">
        <v>0</v>
      </c>
      <c r="W439" s="51">
        <v>25.7</v>
      </c>
      <c r="X439" s="9">
        <f>Table1[[#This Row],[Due Amount]]*100000</f>
        <v>2570000</v>
      </c>
      <c r="Y439" s="41">
        <v>29.75</v>
      </c>
      <c r="Z439" s="9">
        <f>Table1[[#This Row],[Reserve Price]]*100000</f>
        <v>2975000</v>
      </c>
      <c r="AA439" s="18">
        <v>45007</v>
      </c>
      <c r="AB439" s="54" t="s">
        <v>1914</v>
      </c>
      <c r="AC439" s="11" t="s">
        <v>1171</v>
      </c>
      <c r="AD439" s="21">
        <v>53</v>
      </c>
      <c r="AE439" s="12">
        <v>44991</v>
      </c>
      <c r="AF439" s="21"/>
      <c r="AG439" s="3"/>
    </row>
    <row r="440" spans="1:33" ht="60">
      <c r="A440" s="7"/>
      <c r="B440" s="7"/>
      <c r="C440" s="7"/>
      <c r="D440" s="8">
        <v>439</v>
      </c>
      <c r="E440" s="40" t="s">
        <v>1823</v>
      </c>
      <c r="F440" s="40" t="s">
        <v>1269</v>
      </c>
      <c r="G440" s="40" t="s">
        <v>1382</v>
      </c>
      <c r="H440" s="21" t="s">
        <v>1824</v>
      </c>
      <c r="I440" s="9">
        <f>IF(Table1[[#This Row],[Branch]]="","",VLOOKUP(Table1[[#This Row],[Branch]],branch!G:H,2,0))</f>
        <v>411400</v>
      </c>
      <c r="J440" s="9" t="str">
        <f>Table1[[#This Row],[Branch]]&amp;IF(Table1[[#This Row],[Branch Code]]="",""," ("&amp;Table1[[#This Row],[Branch Code]]&amp;")")</f>
        <v>Vasant Kunj (411400)</v>
      </c>
      <c r="K440" s="62" t="s">
        <v>2811</v>
      </c>
      <c r="L440" s="62" t="s">
        <v>2161</v>
      </c>
      <c r="M440" s="63" t="s">
        <v>2211</v>
      </c>
      <c r="N440" s="40" t="s">
        <v>1542</v>
      </c>
      <c r="O440" s="36" t="s">
        <v>2316</v>
      </c>
      <c r="P440" s="36" t="s">
        <v>396</v>
      </c>
      <c r="Q440" s="41" t="s">
        <v>25</v>
      </c>
      <c r="R440" s="36" t="s">
        <v>28</v>
      </c>
      <c r="S440" s="36" t="s">
        <v>1824</v>
      </c>
      <c r="T440" s="41" t="s">
        <v>19</v>
      </c>
      <c r="U440" s="4" t="str">
        <f ca="1">IF(Table1[[#This Row],[Auction Date]]&gt;=TODAY(), "Available", "Not Available")</f>
        <v>Not Available</v>
      </c>
      <c r="V440" s="8">
        <v>0</v>
      </c>
      <c r="W440" s="51">
        <v>402.39</v>
      </c>
      <c r="X440" s="9">
        <f>Table1[[#This Row],[Due Amount]]*100000</f>
        <v>40239000</v>
      </c>
      <c r="Y440" s="41">
        <v>197</v>
      </c>
      <c r="Z440" s="9">
        <f>Table1[[#This Row],[Reserve Price]]*100000</f>
        <v>19700000</v>
      </c>
      <c r="AA440" s="18">
        <v>45007</v>
      </c>
      <c r="AB440" s="54" t="s">
        <v>1914</v>
      </c>
      <c r="AC440" s="11" t="s">
        <v>1171</v>
      </c>
      <c r="AD440" s="21">
        <v>53</v>
      </c>
      <c r="AE440" s="12">
        <v>44991</v>
      </c>
      <c r="AF440" s="21"/>
      <c r="AG440" s="3"/>
    </row>
    <row r="441" spans="1:33" ht="75">
      <c r="A441" s="7"/>
      <c r="B441" s="7"/>
      <c r="C441" s="7"/>
      <c r="D441" s="8">
        <v>440</v>
      </c>
      <c r="E441" s="40" t="s">
        <v>1825</v>
      </c>
      <c r="F441" s="40" t="s">
        <v>1826</v>
      </c>
      <c r="G441" s="40" t="s">
        <v>1382</v>
      </c>
      <c r="H441" s="21" t="s">
        <v>1827</v>
      </c>
      <c r="I441" s="9" t="str">
        <f>IF(Table1[[#This Row],[Branch]]="","",VLOOKUP(Table1[[#This Row],[Branch]],branch!G:H,2,0))</f>
        <v>028010</v>
      </c>
      <c r="J441" s="9" t="str">
        <f>Table1[[#This Row],[Branch]]&amp;IF(Table1[[#This Row],[Branch Code]]="",""," ("&amp;Table1[[#This Row],[Branch Code]]&amp;")")</f>
        <v>Delhi-Kingsway Camp (028010)</v>
      </c>
      <c r="K441" s="62" t="s">
        <v>2812</v>
      </c>
      <c r="L441" s="62" t="s">
        <v>2764</v>
      </c>
      <c r="M441" s="63" t="s">
        <v>2765</v>
      </c>
      <c r="N441" s="40" t="s">
        <v>400</v>
      </c>
      <c r="O441" s="36" t="s">
        <v>2317</v>
      </c>
      <c r="P441" s="36" t="s">
        <v>1887</v>
      </c>
      <c r="Q441" s="41" t="s">
        <v>25</v>
      </c>
      <c r="R441" s="36" t="s">
        <v>28</v>
      </c>
      <c r="S441" s="36" t="s">
        <v>1888</v>
      </c>
      <c r="T441" s="41" t="s">
        <v>19</v>
      </c>
      <c r="U441" s="4" t="str">
        <f ca="1">IF(Table1[[#This Row],[Auction Date]]&gt;=TODAY(), "Available", "Not Available")</f>
        <v>Not Available</v>
      </c>
      <c r="V441" s="8">
        <v>0</v>
      </c>
      <c r="W441" s="51">
        <v>695.18609000000004</v>
      </c>
      <c r="X441" s="9">
        <f>Table1[[#This Row],[Due Amount]]*100000</f>
        <v>69518609</v>
      </c>
      <c r="Y441" s="41">
        <v>90</v>
      </c>
      <c r="Z441" s="9">
        <f>Table1[[#This Row],[Reserve Price]]*100000</f>
        <v>9000000</v>
      </c>
      <c r="AA441" s="18">
        <v>44995</v>
      </c>
      <c r="AB441" s="54" t="s">
        <v>1915</v>
      </c>
      <c r="AC441" s="11" t="s">
        <v>1916</v>
      </c>
      <c r="AD441" s="21">
        <v>54</v>
      </c>
      <c r="AE441" s="12">
        <v>44991</v>
      </c>
      <c r="AF441" s="21"/>
      <c r="AG441" s="3"/>
    </row>
    <row r="442" spans="1:33" ht="75">
      <c r="A442" s="7"/>
      <c r="B442" s="7"/>
      <c r="C442" s="7"/>
      <c r="D442" s="8">
        <v>441</v>
      </c>
      <c r="E442" s="40" t="s">
        <v>1828</v>
      </c>
      <c r="F442" s="40" t="s">
        <v>1826</v>
      </c>
      <c r="G442" s="40" t="s">
        <v>1382</v>
      </c>
      <c r="H442" s="21" t="s">
        <v>1827</v>
      </c>
      <c r="I442" s="9" t="str">
        <f>IF(Table1[[#This Row],[Branch]]="","",VLOOKUP(Table1[[#This Row],[Branch]],branch!G:H,2,0))</f>
        <v>028010</v>
      </c>
      <c r="J442" s="9" t="str">
        <f>Table1[[#This Row],[Branch]]&amp;IF(Table1[[#This Row],[Branch Code]]="",""," ("&amp;Table1[[#This Row],[Branch Code]]&amp;")")</f>
        <v>Delhi-Kingsway Camp (028010)</v>
      </c>
      <c r="K442" s="62" t="s">
        <v>2812</v>
      </c>
      <c r="L442" s="62" t="s">
        <v>2766</v>
      </c>
      <c r="M442" s="63" t="s">
        <v>2767</v>
      </c>
      <c r="N442" s="40" t="s">
        <v>400</v>
      </c>
      <c r="O442" s="36" t="s">
        <v>2317</v>
      </c>
      <c r="P442" s="36" t="s">
        <v>634</v>
      </c>
      <c r="Q442" s="41" t="s">
        <v>25</v>
      </c>
      <c r="R442" s="36" t="s">
        <v>28</v>
      </c>
      <c r="S442" s="15" t="s">
        <v>259</v>
      </c>
      <c r="T442" s="41" t="s">
        <v>19</v>
      </c>
      <c r="U442" s="4" t="str">
        <f ca="1">IF(Table1[[#This Row],[Auction Date]]&gt;=TODAY(), "Available", "Not Available")</f>
        <v>Not Available</v>
      </c>
      <c r="V442" s="8">
        <v>0</v>
      </c>
      <c r="W442" s="51">
        <v>695.18609000000004</v>
      </c>
      <c r="X442" s="9">
        <f>Table1[[#This Row],[Due Amount]]*100000</f>
        <v>69518609</v>
      </c>
      <c r="Y442" s="41">
        <v>175</v>
      </c>
      <c r="Z442" s="9">
        <f>Table1[[#This Row],[Reserve Price]]*100000</f>
        <v>17500000</v>
      </c>
      <c r="AA442" s="18">
        <v>44995</v>
      </c>
      <c r="AB442" s="54" t="s">
        <v>1915</v>
      </c>
      <c r="AC442" s="11" t="s">
        <v>1917</v>
      </c>
      <c r="AD442" s="21">
        <v>54</v>
      </c>
      <c r="AE442" s="12">
        <v>44991</v>
      </c>
      <c r="AF442" s="21"/>
      <c r="AG442" s="3"/>
    </row>
    <row r="443" spans="1:33" ht="45">
      <c r="A443" s="7"/>
      <c r="B443" s="7"/>
      <c r="C443" s="7"/>
      <c r="D443" s="8">
        <v>442</v>
      </c>
      <c r="E443" s="40" t="s">
        <v>1829</v>
      </c>
      <c r="F443" s="40" t="s">
        <v>1826</v>
      </c>
      <c r="G443" s="40" t="s">
        <v>1382</v>
      </c>
      <c r="H443" s="21" t="s">
        <v>1830</v>
      </c>
      <c r="I443" s="9" t="str">
        <f>IF(Table1[[#This Row],[Branch]]="","",VLOOKUP(Table1[[#This Row],[Branch]],branch!G:H,2,0))</f>
        <v>098410</v>
      </c>
      <c r="J443" s="9" t="str">
        <f>Table1[[#This Row],[Branch]]&amp;IF(Table1[[#This Row],[Branch Code]]="",""," ("&amp;Table1[[#This Row],[Branch Code]]&amp;")")</f>
        <v>Narela (098410)</v>
      </c>
      <c r="K443" s="62" t="s">
        <v>1889</v>
      </c>
      <c r="L443" s="62" t="s">
        <v>2162</v>
      </c>
      <c r="M443" s="63" t="s">
        <v>2212</v>
      </c>
      <c r="N443" s="40" t="s">
        <v>1542</v>
      </c>
      <c r="O443" s="36" t="s">
        <v>1890</v>
      </c>
      <c r="P443" s="36" t="s">
        <v>1871</v>
      </c>
      <c r="Q443" s="41" t="s">
        <v>25</v>
      </c>
      <c r="R443" s="36" t="s">
        <v>28</v>
      </c>
      <c r="S443" s="36" t="s">
        <v>1830</v>
      </c>
      <c r="T443" s="41" t="s">
        <v>19</v>
      </c>
      <c r="U443" s="4" t="str">
        <f ca="1">IF(Table1[[#This Row],[Auction Date]]&gt;=TODAY(), "Available", "Not Available")</f>
        <v>Not Available</v>
      </c>
      <c r="V443" s="8">
        <v>0</v>
      </c>
      <c r="W443" s="51">
        <v>71.155550000000005</v>
      </c>
      <c r="X443" s="9">
        <f>Table1[[#This Row],[Due Amount]]*100000</f>
        <v>7115555.0000000009</v>
      </c>
      <c r="Y443" s="41">
        <v>64</v>
      </c>
      <c r="Z443" s="9">
        <f>Table1[[#This Row],[Reserve Price]]*100000</f>
        <v>6400000</v>
      </c>
      <c r="AA443" s="18">
        <v>44995</v>
      </c>
      <c r="AB443" s="54" t="s">
        <v>1915</v>
      </c>
      <c r="AC443" s="11" t="s">
        <v>1918</v>
      </c>
      <c r="AD443" s="21">
        <v>54</v>
      </c>
      <c r="AE443" s="12">
        <v>44991</v>
      </c>
      <c r="AF443" s="21"/>
      <c r="AG443" s="3"/>
    </row>
    <row r="444" spans="1:33" ht="45">
      <c r="A444" s="7"/>
      <c r="B444" s="7"/>
      <c r="C444" s="7"/>
      <c r="D444" s="8">
        <v>443</v>
      </c>
      <c r="E444" s="40" t="s">
        <v>1831</v>
      </c>
      <c r="F444" s="40" t="s">
        <v>1826</v>
      </c>
      <c r="G444" s="40" t="s">
        <v>1382</v>
      </c>
      <c r="H444" s="21" t="s">
        <v>1827</v>
      </c>
      <c r="I444" s="9" t="str">
        <f>IF(Table1[[#This Row],[Branch]]="","",VLOOKUP(Table1[[#This Row],[Branch]],branch!G:H,2,0))</f>
        <v>028010</v>
      </c>
      <c r="J444" s="9" t="str">
        <f>Table1[[#This Row],[Branch]]&amp;IF(Table1[[#This Row],[Branch Code]]="",""," ("&amp;Table1[[#This Row],[Branch Code]]&amp;")")</f>
        <v>Delhi-Kingsway Camp (028010)</v>
      </c>
      <c r="K444" s="62" t="s">
        <v>2813</v>
      </c>
      <c r="L444" s="62" t="s">
        <v>2163</v>
      </c>
      <c r="M444" s="63" t="s">
        <v>2213</v>
      </c>
      <c r="N444" s="40" t="s">
        <v>400</v>
      </c>
      <c r="O444" s="36" t="s">
        <v>2318</v>
      </c>
      <c r="P444" s="36" t="s">
        <v>1891</v>
      </c>
      <c r="Q444" s="41" t="s">
        <v>25</v>
      </c>
      <c r="R444" s="36" t="s">
        <v>28</v>
      </c>
      <c r="S444" s="15" t="s">
        <v>259</v>
      </c>
      <c r="T444" s="41" t="s">
        <v>19</v>
      </c>
      <c r="U444" s="4" t="str">
        <f ca="1">IF(Table1[[#This Row],[Auction Date]]&gt;=TODAY(), "Available", "Not Available")</f>
        <v>Not Available</v>
      </c>
      <c r="V444" s="8">
        <v>0</v>
      </c>
      <c r="W444" s="51">
        <v>174.50843</v>
      </c>
      <c r="X444" s="9">
        <f>Table1[[#This Row],[Due Amount]]*100000</f>
        <v>17450843</v>
      </c>
      <c r="Y444" s="41">
        <v>49</v>
      </c>
      <c r="Z444" s="9">
        <f>Table1[[#This Row],[Reserve Price]]*100000</f>
        <v>4900000</v>
      </c>
      <c r="AA444" s="18">
        <v>44995</v>
      </c>
      <c r="AB444" s="54" t="s">
        <v>1915</v>
      </c>
      <c r="AC444" s="11" t="s">
        <v>1919</v>
      </c>
      <c r="AD444" s="21">
        <v>54</v>
      </c>
      <c r="AE444" s="12">
        <v>44991</v>
      </c>
      <c r="AF444" s="21"/>
      <c r="AG444" s="3"/>
    </row>
    <row r="445" spans="1:33" ht="90">
      <c r="A445" s="7"/>
      <c r="B445" s="7"/>
      <c r="C445" s="7"/>
      <c r="D445" s="8">
        <v>444</v>
      </c>
      <c r="E445" s="40" t="s">
        <v>1832</v>
      </c>
      <c r="F445" s="40" t="s">
        <v>1826</v>
      </c>
      <c r="G445" s="40" t="s">
        <v>1382</v>
      </c>
      <c r="H445" s="21" t="s">
        <v>1833</v>
      </c>
      <c r="I445" s="9" t="str">
        <f>IF(Table1[[#This Row],[Branch]]="","",VLOOKUP(Table1[[#This Row],[Branch]],branch!G:H,2,0))</f>
        <v>094210</v>
      </c>
      <c r="J445" s="9" t="str">
        <f>Table1[[#This Row],[Branch]]&amp;IF(Table1[[#This Row],[Branch Code]]="",""," ("&amp;Table1[[#This Row],[Branch Code]]&amp;")")</f>
        <v>Rani Bagh, Delhi (094210)</v>
      </c>
      <c r="K445" s="62" t="s">
        <v>1892</v>
      </c>
      <c r="L445" s="62" t="s">
        <v>2164</v>
      </c>
      <c r="M445" s="63" t="s">
        <v>2214</v>
      </c>
      <c r="N445" s="40" t="s">
        <v>1542</v>
      </c>
      <c r="O445" s="36" t="s">
        <v>2319</v>
      </c>
      <c r="P445" s="36" t="s">
        <v>1893</v>
      </c>
      <c r="Q445" s="41" t="s">
        <v>25</v>
      </c>
      <c r="R445" s="36" t="s">
        <v>28</v>
      </c>
      <c r="S445" s="36" t="s">
        <v>1894</v>
      </c>
      <c r="T445" s="41" t="s">
        <v>19</v>
      </c>
      <c r="U445" s="4" t="str">
        <f ca="1">IF(Table1[[#This Row],[Auction Date]]&gt;=TODAY(), "Available", "Not Available")</f>
        <v>Not Available</v>
      </c>
      <c r="V445" s="8">
        <v>0</v>
      </c>
      <c r="W445" s="51">
        <v>26.579450000000001</v>
      </c>
      <c r="X445" s="9">
        <f>Table1[[#This Row],[Due Amount]]*100000</f>
        <v>2657945</v>
      </c>
      <c r="Y445" s="41">
        <v>28.69</v>
      </c>
      <c r="Z445" s="9">
        <f>Table1[[#This Row],[Reserve Price]]*100000</f>
        <v>2869000</v>
      </c>
      <c r="AA445" s="18">
        <v>44995</v>
      </c>
      <c r="AB445" s="54" t="s">
        <v>1915</v>
      </c>
      <c r="AC445" s="11" t="s">
        <v>1920</v>
      </c>
      <c r="AD445" s="21">
        <v>54</v>
      </c>
      <c r="AE445" s="12">
        <v>44991</v>
      </c>
      <c r="AF445" s="21"/>
      <c r="AG445" s="3"/>
    </row>
    <row r="446" spans="1:33" ht="120">
      <c r="A446" s="7"/>
      <c r="B446" s="7"/>
      <c r="C446" s="7"/>
      <c r="D446" s="8">
        <v>445</v>
      </c>
      <c r="E446" s="40" t="s">
        <v>1834</v>
      </c>
      <c r="F446" s="40" t="s">
        <v>2475</v>
      </c>
      <c r="G446" s="40" t="s">
        <v>1382</v>
      </c>
      <c r="H446" s="21" t="s">
        <v>1835</v>
      </c>
      <c r="I446" s="9">
        <f>IF(Table1[[#This Row],[Branch]]="","",VLOOKUP(Table1[[#This Row],[Branch]],branch!G:H,2,0))</f>
        <v>773300</v>
      </c>
      <c r="J446" s="9" t="str">
        <f>Table1[[#This Row],[Branch]]&amp;IF(Table1[[#This Row],[Branch Code]]="",""," ("&amp;Table1[[#This Row],[Branch Code]]&amp;")")</f>
        <v>Sanjay Colony Faridabad (773300)</v>
      </c>
      <c r="K446" s="62" t="s">
        <v>2814</v>
      </c>
      <c r="L446" s="62" t="s">
        <v>2768</v>
      </c>
      <c r="M446" s="57" t="s">
        <v>3831</v>
      </c>
      <c r="N446" s="7" t="s">
        <v>3855</v>
      </c>
      <c r="O446" s="36" t="s">
        <v>1895</v>
      </c>
      <c r="P446" s="36" t="s">
        <v>1896</v>
      </c>
      <c r="Q446" s="41" t="s">
        <v>42</v>
      </c>
      <c r="R446" s="36" t="s">
        <v>1852</v>
      </c>
      <c r="S446" s="15" t="s">
        <v>3832</v>
      </c>
      <c r="T446" s="41" t="s">
        <v>13</v>
      </c>
      <c r="U446" s="4" t="str">
        <f ca="1">IF(Table1[[#This Row],[Auction Date]]&gt;=TODAY(), "Available", "Not Available")</f>
        <v>Not Available</v>
      </c>
      <c r="V446" s="8">
        <v>0</v>
      </c>
      <c r="W446" s="51">
        <v>26.703220000000002</v>
      </c>
      <c r="X446" s="9">
        <f>Table1[[#This Row],[Due Amount]]*100000</f>
        <v>2670322</v>
      </c>
      <c r="Y446" s="41">
        <v>52.4</v>
      </c>
      <c r="Z446" s="9">
        <f>Table1[[#This Row],[Reserve Price]]*100000</f>
        <v>5240000</v>
      </c>
      <c r="AA446" s="18">
        <v>44995</v>
      </c>
      <c r="AB446" s="54" t="s">
        <v>1908</v>
      </c>
      <c r="AC446" s="11" t="s">
        <v>1909</v>
      </c>
      <c r="AD446" s="21">
        <v>55</v>
      </c>
      <c r="AE446" s="12">
        <v>44991</v>
      </c>
      <c r="AF446" s="21"/>
      <c r="AG446" s="3"/>
    </row>
    <row r="447" spans="1:33" ht="120">
      <c r="A447" s="7"/>
      <c r="B447" s="7"/>
      <c r="C447" s="7"/>
      <c r="D447" s="8">
        <v>446</v>
      </c>
      <c r="E447" s="40" t="s">
        <v>1836</v>
      </c>
      <c r="F447" s="40" t="s">
        <v>2475</v>
      </c>
      <c r="G447" s="40" t="s">
        <v>1382</v>
      </c>
      <c r="H447" s="21" t="s">
        <v>1835</v>
      </c>
      <c r="I447" s="9">
        <f>IF(Table1[[#This Row],[Branch]]="","",VLOOKUP(Table1[[#This Row],[Branch]],branch!G:H,2,0))</f>
        <v>773300</v>
      </c>
      <c r="J447" s="9" t="str">
        <f>Table1[[#This Row],[Branch]]&amp;IF(Table1[[#This Row],[Branch Code]]="",""," ("&amp;Table1[[#This Row],[Branch Code]]&amp;")")</f>
        <v>Sanjay Colony Faridabad (773300)</v>
      </c>
      <c r="K447" s="62" t="s">
        <v>2815</v>
      </c>
      <c r="L447" s="62" t="s">
        <v>2165</v>
      </c>
      <c r="M447" s="63" t="s">
        <v>2215</v>
      </c>
      <c r="N447" s="7" t="s">
        <v>3855</v>
      </c>
      <c r="O447" s="36" t="s">
        <v>1897</v>
      </c>
      <c r="P447" s="36" t="s">
        <v>1898</v>
      </c>
      <c r="Q447" s="41" t="s">
        <v>42</v>
      </c>
      <c r="R447" s="36" t="s">
        <v>1852</v>
      </c>
      <c r="S447" s="15" t="s">
        <v>3832</v>
      </c>
      <c r="T447" s="41" t="s">
        <v>13</v>
      </c>
      <c r="U447" s="4" t="str">
        <f ca="1">IF(Table1[[#This Row],[Auction Date]]&gt;=TODAY(), "Available", "Not Available")</f>
        <v>Not Available</v>
      </c>
      <c r="V447" s="8">
        <v>0</v>
      </c>
      <c r="W447" s="51">
        <v>26.50845</v>
      </c>
      <c r="X447" s="9">
        <f>Table1[[#This Row],[Due Amount]]*100000</f>
        <v>2650845</v>
      </c>
      <c r="Y447" s="41">
        <v>41.31</v>
      </c>
      <c r="Z447" s="9">
        <f>Table1[[#This Row],[Reserve Price]]*100000</f>
        <v>4131000</v>
      </c>
      <c r="AA447" s="18">
        <v>44995</v>
      </c>
      <c r="AB447" s="54" t="s">
        <v>1908</v>
      </c>
      <c r="AC447" s="11" t="s">
        <v>1909</v>
      </c>
      <c r="AD447" s="21">
        <v>55</v>
      </c>
      <c r="AE447" s="12">
        <v>44991</v>
      </c>
      <c r="AF447" s="21"/>
      <c r="AG447" s="3"/>
    </row>
    <row r="448" spans="1:33" ht="45">
      <c r="A448" s="7"/>
      <c r="B448" s="7"/>
      <c r="C448" s="7"/>
      <c r="D448" s="8">
        <v>447</v>
      </c>
      <c r="E448" s="40" t="s">
        <v>1837</v>
      </c>
      <c r="F448" s="40" t="s">
        <v>1530</v>
      </c>
      <c r="G448" s="40" t="s">
        <v>1382</v>
      </c>
      <c r="H448" s="21" t="s">
        <v>1050</v>
      </c>
      <c r="I448" s="9" t="str">
        <f>IF(Table1[[#This Row],[Branch]]="","",VLOOKUP(Table1[[#This Row],[Branch]],branch!G:H,2,0))</f>
        <v>012000</v>
      </c>
      <c r="J448" s="9" t="str">
        <f>Table1[[#This Row],[Branch]]&amp;IF(Table1[[#This Row],[Branch Code]]="",""," ("&amp;Table1[[#This Row],[Branch Code]]&amp;")")</f>
        <v>Gurudwara Road, Delhi (012000)</v>
      </c>
      <c r="K448" s="62" t="s">
        <v>872</v>
      </c>
      <c r="L448" s="62" t="s">
        <v>2769</v>
      </c>
      <c r="M448" s="63" t="s">
        <v>2770</v>
      </c>
      <c r="N448" s="40" t="s">
        <v>1542</v>
      </c>
      <c r="O448" s="36" t="s">
        <v>872</v>
      </c>
      <c r="P448" s="36" t="s">
        <v>269</v>
      </c>
      <c r="Q448" s="41" t="s">
        <v>26</v>
      </c>
      <c r="R448" s="36" t="s">
        <v>27</v>
      </c>
      <c r="S448" s="8" t="s">
        <v>669</v>
      </c>
      <c r="T448" s="41" t="s">
        <v>19</v>
      </c>
      <c r="U448" s="4" t="str">
        <f ca="1">IF(Table1[[#This Row],[Auction Date]]&gt;=TODAY(), "Available", "Not Available")</f>
        <v>Not Available</v>
      </c>
      <c r="V448" s="8">
        <v>0</v>
      </c>
      <c r="W448" s="51">
        <v>33.630000000000003</v>
      </c>
      <c r="X448" s="9">
        <f>Table1[[#This Row],[Due Amount]]*100000</f>
        <v>3363000.0000000005</v>
      </c>
      <c r="Y448" s="41">
        <v>29.16</v>
      </c>
      <c r="Z448" s="9">
        <f>Table1[[#This Row],[Reserve Price]]*100000</f>
        <v>2916000</v>
      </c>
      <c r="AA448" s="18">
        <v>45009</v>
      </c>
      <c r="AB448" s="54" t="s">
        <v>1571</v>
      </c>
      <c r="AC448" s="11" t="s">
        <v>1572</v>
      </c>
      <c r="AD448" s="21">
        <v>73</v>
      </c>
      <c r="AE448" s="12">
        <v>44991</v>
      </c>
      <c r="AF448" s="21"/>
      <c r="AG448" s="3"/>
    </row>
    <row r="449" spans="1:33" ht="75">
      <c r="A449" s="7"/>
      <c r="B449" s="7"/>
      <c r="C449" s="7"/>
      <c r="D449" s="8">
        <v>448</v>
      </c>
      <c r="E449" s="40" t="s">
        <v>1838</v>
      </c>
      <c r="F449" s="40" t="s">
        <v>1530</v>
      </c>
      <c r="G449" s="40" t="s">
        <v>1382</v>
      </c>
      <c r="H449" s="21" t="s">
        <v>1050</v>
      </c>
      <c r="I449" s="9" t="str">
        <f>IF(Table1[[#This Row],[Branch]]="","",VLOOKUP(Table1[[#This Row],[Branch]],branch!G:H,2,0))</f>
        <v>012000</v>
      </c>
      <c r="J449" s="9" t="str">
        <f>Table1[[#This Row],[Branch]]&amp;IF(Table1[[#This Row],[Branch Code]]="",""," ("&amp;Table1[[#This Row],[Branch Code]]&amp;")")</f>
        <v>Gurudwara Road, Delhi (012000)</v>
      </c>
      <c r="K449" s="62" t="s">
        <v>1899</v>
      </c>
      <c r="L449" s="62" t="s">
        <v>2166</v>
      </c>
      <c r="M449" s="63" t="s">
        <v>3867</v>
      </c>
      <c r="N449" s="40" t="s">
        <v>400</v>
      </c>
      <c r="O449" s="36" t="s">
        <v>2320</v>
      </c>
      <c r="P449" s="36" t="s">
        <v>1900</v>
      </c>
      <c r="Q449" s="41" t="s">
        <v>1444</v>
      </c>
      <c r="R449" s="36" t="s">
        <v>1445</v>
      </c>
      <c r="S449" s="15" t="s">
        <v>1547</v>
      </c>
      <c r="T449" s="41" t="s">
        <v>19</v>
      </c>
      <c r="U449" s="4" t="str">
        <f ca="1">IF(Table1[[#This Row],[Auction Date]]&gt;=TODAY(), "Available", "Not Available")</f>
        <v>Not Available</v>
      </c>
      <c r="V449" s="8">
        <v>0</v>
      </c>
      <c r="W449" s="51">
        <v>173.09</v>
      </c>
      <c r="X449" s="9">
        <f>Table1[[#This Row],[Due Amount]]*100000</f>
        <v>17309000</v>
      </c>
      <c r="Y449" s="41">
        <v>84.13</v>
      </c>
      <c r="Z449" s="9">
        <f>Table1[[#This Row],[Reserve Price]]*100000</f>
        <v>8413000</v>
      </c>
      <c r="AA449" s="18">
        <v>45009</v>
      </c>
      <c r="AB449" s="54" t="s">
        <v>1571</v>
      </c>
      <c r="AC449" s="11" t="s">
        <v>1572</v>
      </c>
      <c r="AD449" s="21">
        <v>73</v>
      </c>
      <c r="AE449" s="12">
        <v>44991</v>
      </c>
      <c r="AF449" s="21"/>
      <c r="AG449" s="3"/>
    </row>
    <row r="450" spans="1:33" ht="75">
      <c r="A450" s="7"/>
      <c r="B450" s="7"/>
      <c r="C450" s="7"/>
      <c r="D450" s="8">
        <v>449</v>
      </c>
      <c r="E450" s="40" t="s">
        <v>1839</v>
      </c>
      <c r="F450" s="40" t="s">
        <v>1530</v>
      </c>
      <c r="G450" s="40" t="s">
        <v>1382</v>
      </c>
      <c r="H450" s="21" t="s">
        <v>1050</v>
      </c>
      <c r="I450" s="9" t="str">
        <f>IF(Table1[[#This Row],[Branch]]="","",VLOOKUP(Table1[[#This Row],[Branch]],branch!G:H,2,0))</f>
        <v>012000</v>
      </c>
      <c r="J450" s="9" t="str">
        <f>Table1[[#This Row],[Branch]]&amp;IF(Table1[[#This Row],[Branch Code]]="",""," ("&amp;Table1[[#This Row],[Branch Code]]&amp;")")</f>
        <v>Gurudwara Road, Delhi (012000)</v>
      </c>
      <c r="K450" s="62" t="s">
        <v>1899</v>
      </c>
      <c r="L450" s="62" t="s">
        <v>2166</v>
      </c>
      <c r="M450" s="63" t="s">
        <v>3868</v>
      </c>
      <c r="N450" s="40" t="s">
        <v>400</v>
      </c>
      <c r="O450" s="36" t="s">
        <v>2320</v>
      </c>
      <c r="P450" s="36" t="s">
        <v>1901</v>
      </c>
      <c r="Q450" s="41" t="s">
        <v>1444</v>
      </c>
      <c r="R450" s="36" t="s">
        <v>1445</v>
      </c>
      <c r="S450" s="15" t="s">
        <v>1547</v>
      </c>
      <c r="T450" s="41" t="s">
        <v>19</v>
      </c>
      <c r="U450" s="4" t="str">
        <f ca="1">IF(Table1[[#This Row],[Auction Date]]&gt;=TODAY(), "Available", "Not Available")</f>
        <v>Not Available</v>
      </c>
      <c r="V450" s="8">
        <v>0</v>
      </c>
      <c r="W450" s="51">
        <v>173.09</v>
      </c>
      <c r="X450" s="9">
        <f>Table1[[#This Row],[Due Amount]]*100000</f>
        <v>17309000</v>
      </c>
      <c r="Y450" s="41">
        <v>88.42</v>
      </c>
      <c r="Z450" s="9">
        <f>Table1[[#This Row],[Reserve Price]]*100000</f>
        <v>8842000</v>
      </c>
      <c r="AA450" s="18">
        <v>45009</v>
      </c>
      <c r="AB450" s="54" t="s">
        <v>1571</v>
      </c>
      <c r="AC450" s="11" t="s">
        <v>1572</v>
      </c>
      <c r="AD450" s="21">
        <v>73</v>
      </c>
      <c r="AE450" s="12">
        <v>44991</v>
      </c>
      <c r="AF450" s="21"/>
      <c r="AG450" s="3"/>
    </row>
    <row r="451" spans="1:33" ht="45">
      <c r="A451" s="7"/>
      <c r="B451" s="7"/>
      <c r="C451" s="7"/>
      <c r="D451" s="8">
        <v>450</v>
      </c>
      <c r="E451" s="40" t="s">
        <v>1840</v>
      </c>
      <c r="F451" s="40" t="s">
        <v>1530</v>
      </c>
      <c r="G451" s="40" t="s">
        <v>1382</v>
      </c>
      <c r="H451" s="21" t="s">
        <v>1367</v>
      </c>
      <c r="I451" s="9" t="str">
        <f>IF(Table1[[#This Row],[Branch]]="","",VLOOKUP(Table1[[#This Row],[Branch]],branch!G:H,2,0))</f>
        <v>012200</v>
      </c>
      <c r="J451" s="9" t="str">
        <f>Table1[[#This Row],[Branch]]&amp;IF(Table1[[#This Row],[Branch Code]]="",""," ("&amp;Table1[[#This Row],[Branch Code]]&amp;")")</f>
        <v>Khari Baoli, Delhi (012200)</v>
      </c>
      <c r="K451" s="62" t="s">
        <v>2816</v>
      </c>
      <c r="L451" s="62" t="s">
        <v>2771</v>
      </c>
      <c r="M451" s="63" t="s">
        <v>2216</v>
      </c>
      <c r="N451" s="40" t="s">
        <v>1542</v>
      </c>
      <c r="O451" s="36" t="s">
        <v>1902</v>
      </c>
      <c r="P451" s="36" t="s">
        <v>1903</v>
      </c>
      <c r="Q451" s="41" t="s">
        <v>25</v>
      </c>
      <c r="R451" s="36" t="s">
        <v>28</v>
      </c>
      <c r="S451" s="36" t="s">
        <v>1904</v>
      </c>
      <c r="T451" s="41" t="s">
        <v>13</v>
      </c>
      <c r="U451" s="4" t="str">
        <f ca="1">IF(Table1[[#This Row],[Auction Date]]&gt;=TODAY(), "Available", "Not Available")</f>
        <v>Not Available</v>
      </c>
      <c r="V451" s="8">
        <v>0</v>
      </c>
      <c r="W451" s="51">
        <v>83.45</v>
      </c>
      <c r="X451" s="9">
        <f>Table1[[#This Row],[Due Amount]]*100000</f>
        <v>8345000</v>
      </c>
      <c r="Y451" s="41">
        <v>29.24</v>
      </c>
      <c r="Z451" s="9">
        <f>Table1[[#This Row],[Reserve Price]]*100000</f>
        <v>2924000</v>
      </c>
      <c r="AA451" s="18">
        <v>45028</v>
      </c>
      <c r="AB451" s="54" t="s">
        <v>1571</v>
      </c>
      <c r="AC451" s="11" t="s">
        <v>1572</v>
      </c>
      <c r="AD451" s="21">
        <v>73</v>
      </c>
      <c r="AE451" s="12">
        <v>44991</v>
      </c>
      <c r="AF451" s="21"/>
      <c r="AG451" s="3"/>
    </row>
    <row r="452" spans="1:33" ht="45">
      <c r="A452" s="7"/>
      <c r="B452" s="7"/>
      <c r="C452" s="7"/>
      <c r="D452" s="8">
        <v>451</v>
      </c>
      <c r="E452" s="40" t="s">
        <v>1841</v>
      </c>
      <c r="F452" s="40" t="s">
        <v>1530</v>
      </c>
      <c r="G452" s="40" t="s">
        <v>1382</v>
      </c>
      <c r="H452" s="21" t="s">
        <v>117</v>
      </c>
      <c r="I452" s="9" t="str">
        <f>IF(Table1[[#This Row],[Branch]]="","",VLOOKUP(Table1[[#This Row],[Branch]],branch!G:H,2,0))</f>
        <v>016100</v>
      </c>
      <c r="J452" s="9" t="str">
        <f>Table1[[#This Row],[Branch]]&amp;IF(Table1[[#This Row],[Branch Code]]="",""," ("&amp;Table1[[#This Row],[Branch Code]]&amp;")")</f>
        <v>Gandhi Nagar, Delhi (016100)</v>
      </c>
      <c r="K452" s="62" t="s">
        <v>2817</v>
      </c>
      <c r="L452" s="62" t="s">
        <v>2167</v>
      </c>
      <c r="M452" s="63" t="s">
        <v>2217</v>
      </c>
      <c r="N452" s="40" t="s">
        <v>1542</v>
      </c>
      <c r="O452" s="36" t="s">
        <v>1905</v>
      </c>
      <c r="P452" s="36" t="s">
        <v>1104</v>
      </c>
      <c r="Q452" s="41" t="s">
        <v>25</v>
      </c>
      <c r="R452" s="36" t="s">
        <v>859</v>
      </c>
      <c r="S452" s="102" t="s">
        <v>4457</v>
      </c>
      <c r="T452" s="41" t="s">
        <v>13</v>
      </c>
      <c r="U452" s="4" t="str">
        <f ca="1">IF(Table1[[#This Row],[Auction Date]]&gt;=TODAY(), "Available", "Not Available")</f>
        <v>Not Available</v>
      </c>
      <c r="V452" s="8">
        <v>0</v>
      </c>
      <c r="W452" s="51">
        <v>20.41</v>
      </c>
      <c r="X452" s="9">
        <f>Table1[[#This Row],[Due Amount]]*100000</f>
        <v>2041000</v>
      </c>
      <c r="Y452" s="41">
        <v>39</v>
      </c>
      <c r="Z452" s="9">
        <f>Table1[[#This Row],[Reserve Price]]*100000</f>
        <v>3900000</v>
      </c>
      <c r="AA452" s="18">
        <v>45028</v>
      </c>
      <c r="AB452" s="54" t="s">
        <v>1573</v>
      </c>
      <c r="AC452" s="11" t="s">
        <v>1574</v>
      </c>
      <c r="AD452" s="21">
        <v>73</v>
      </c>
      <c r="AE452" s="12">
        <v>44991</v>
      </c>
      <c r="AF452" s="21"/>
      <c r="AG452" s="3"/>
    </row>
    <row r="453" spans="1:33" ht="120">
      <c r="A453" s="7"/>
      <c r="B453" s="7"/>
      <c r="C453" s="7"/>
      <c r="D453" s="8">
        <v>452</v>
      </c>
      <c r="E453" s="40" t="s">
        <v>1938</v>
      </c>
      <c r="F453" s="40" t="s">
        <v>1530</v>
      </c>
      <c r="G453" s="40" t="s">
        <v>1382</v>
      </c>
      <c r="H453" s="21" t="s">
        <v>792</v>
      </c>
      <c r="I453" s="9">
        <f>IF(Table1[[#This Row],[Branch]]="","",VLOOKUP(Table1[[#This Row],[Branch]],branch!G:H,2,0))</f>
        <v>440800</v>
      </c>
      <c r="J453" s="9" t="str">
        <f>Table1[[#This Row],[Branch]]&amp;IF(Table1[[#This Row],[Branch Code]]="",""," ("&amp;Table1[[#This Row],[Branch Code]]&amp;")")</f>
        <v>Mayur Vihar Phase 2, Delhi (440800)</v>
      </c>
      <c r="K453" s="62" t="s">
        <v>32</v>
      </c>
      <c r="L453" s="62" t="s">
        <v>3852</v>
      </c>
      <c r="M453" s="63" t="s">
        <v>2218</v>
      </c>
      <c r="N453" s="7" t="s">
        <v>3856</v>
      </c>
      <c r="O453" s="36" t="s">
        <v>77</v>
      </c>
      <c r="P453" s="36" t="s">
        <v>2321</v>
      </c>
      <c r="Q453" s="41" t="s">
        <v>25</v>
      </c>
      <c r="R453" s="36" t="s">
        <v>11</v>
      </c>
      <c r="S453" s="36" t="s">
        <v>1988</v>
      </c>
      <c r="T453" s="41" t="s">
        <v>13</v>
      </c>
      <c r="U453" s="4" t="str">
        <f ca="1">IF(Table1[[#This Row],[Auction Date]]&gt;=TODAY(), "Available", "Not Available")</f>
        <v>Not Available</v>
      </c>
      <c r="V453" s="8">
        <v>0</v>
      </c>
      <c r="W453" s="51">
        <v>312.88</v>
      </c>
      <c r="X453" s="9">
        <f>Table1[[#This Row],[Due Amount]]*100000</f>
        <v>31288000</v>
      </c>
      <c r="Y453" s="41">
        <v>179</v>
      </c>
      <c r="Z453" s="9">
        <f>Table1[[#This Row],[Reserve Price]]*100000</f>
        <v>17900000</v>
      </c>
      <c r="AA453" s="18">
        <v>45022</v>
      </c>
      <c r="AB453" s="54" t="s">
        <v>1575</v>
      </c>
      <c r="AC453" s="11" t="s">
        <v>1576</v>
      </c>
      <c r="AD453" s="21">
        <v>75</v>
      </c>
      <c r="AE453" s="12">
        <v>45007</v>
      </c>
      <c r="AF453" s="21"/>
      <c r="AG453" s="3"/>
    </row>
    <row r="454" spans="1:33" ht="90">
      <c r="A454" s="7"/>
      <c r="B454" s="7"/>
      <c r="C454" s="7"/>
      <c r="D454" s="8">
        <v>453</v>
      </c>
      <c r="E454" s="40" t="s">
        <v>1939</v>
      </c>
      <c r="F454" s="40" t="s">
        <v>1530</v>
      </c>
      <c r="G454" s="40" t="s">
        <v>1382</v>
      </c>
      <c r="H454" s="21" t="s">
        <v>1940</v>
      </c>
      <c r="I454" s="9" t="str">
        <f>IF(Table1[[#This Row],[Branch]]="","",VLOOKUP(Table1[[#This Row],[Branch]],branch!G:H,2,0))</f>
        <v>001410</v>
      </c>
      <c r="J454" s="9" t="str">
        <f>Table1[[#This Row],[Branch]]&amp;IF(Table1[[#This Row],[Branch Code]]="",""," ("&amp;Table1[[#This Row],[Branch Code]]&amp;")")</f>
        <v>Subzi Mandi (001410)</v>
      </c>
      <c r="K454" s="62" t="s">
        <v>2570</v>
      </c>
      <c r="L454" s="62" t="s">
        <v>2168</v>
      </c>
      <c r="M454" s="63" t="s">
        <v>2219</v>
      </c>
      <c r="N454" s="40" t="s">
        <v>1542</v>
      </c>
      <c r="O454" s="36" t="s">
        <v>2322</v>
      </c>
      <c r="P454" s="36" t="s">
        <v>360</v>
      </c>
      <c r="Q454" s="41" t="s">
        <v>25</v>
      </c>
      <c r="R454" s="36" t="s">
        <v>859</v>
      </c>
      <c r="S454" s="36" t="s">
        <v>212</v>
      </c>
      <c r="T454" s="41" t="s">
        <v>19</v>
      </c>
      <c r="U454" s="4" t="str">
        <f ca="1">IF(Table1[[#This Row],[Auction Date]]&gt;=TODAY(), "Available", "Not Available")</f>
        <v>Not Available</v>
      </c>
      <c r="V454" s="8">
        <v>0</v>
      </c>
      <c r="W454" s="51">
        <v>40.4</v>
      </c>
      <c r="X454" s="9">
        <f>Table1[[#This Row],[Due Amount]]*100000</f>
        <v>4040000</v>
      </c>
      <c r="Y454" s="41">
        <v>34.659999999999997</v>
      </c>
      <c r="Z454" s="9">
        <f>Table1[[#This Row],[Reserve Price]]*100000</f>
        <v>3465999.9999999995</v>
      </c>
      <c r="AA454" s="18">
        <v>45022</v>
      </c>
      <c r="AB454" s="54" t="s">
        <v>1573</v>
      </c>
      <c r="AC454" s="11" t="s">
        <v>1574</v>
      </c>
      <c r="AD454" s="21">
        <v>75</v>
      </c>
      <c r="AE454" s="12">
        <v>45007</v>
      </c>
      <c r="AF454" s="21"/>
      <c r="AG454" s="3"/>
    </row>
    <row r="455" spans="1:33" ht="45">
      <c r="A455" s="7"/>
      <c r="B455" s="7"/>
      <c r="C455" s="7"/>
      <c r="D455" s="8">
        <v>454</v>
      </c>
      <c r="E455" s="40" t="s">
        <v>1941</v>
      </c>
      <c r="F455" s="40" t="s">
        <v>1530</v>
      </c>
      <c r="G455" s="40" t="s">
        <v>1382</v>
      </c>
      <c r="H455" s="21" t="s">
        <v>1369</v>
      </c>
      <c r="I455" s="9" t="str">
        <f>IF(Table1[[#This Row],[Branch]]="","",VLOOKUP(Table1[[#This Row],[Branch]],branch!G:H,2,0))</f>
        <v>084410</v>
      </c>
      <c r="J455" s="9" t="str">
        <f>Table1[[#This Row],[Branch]]&amp;IF(Table1[[#This Row],[Branch Code]]="",""," ("&amp;Table1[[#This Row],[Branch Code]]&amp;")")</f>
        <v>Vasundhara Enclave, Delhi (084410)</v>
      </c>
      <c r="K455" s="62" t="s">
        <v>1591</v>
      </c>
      <c r="L455" s="62" t="s">
        <v>2169</v>
      </c>
      <c r="M455" s="63" t="s">
        <v>2220</v>
      </c>
      <c r="N455" s="40" t="s">
        <v>1542</v>
      </c>
      <c r="O455" s="36" t="s">
        <v>2323</v>
      </c>
      <c r="P455" s="36" t="s">
        <v>1989</v>
      </c>
      <c r="Q455" s="41" t="s">
        <v>26</v>
      </c>
      <c r="R455" s="36" t="s">
        <v>27</v>
      </c>
      <c r="S455" s="15" t="s">
        <v>3817</v>
      </c>
      <c r="T455" s="41" t="s">
        <v>13</v>
      </c>
      <c r="U455" s="4" t="str">
        <f ca="1">IF(Table1[[#This Row],[Auction Date]]&gt;=TODAY(), "Available", "Not Available")</f>
        <v>Not Available</v>
      </c>
      <c r="V455" s="8">
        <v>0</v>
      </c>
      <c r="W455" s="51">
        <v>17.55</v>
      </c>
      <c r="X455" s="9">
        <f>Table1[[#This Row],[Due Amount]]*100000</f>
        <v>1755000</v>
      </c>
      <c r="Y455" s="41">
        <v>17.399999999999999</v>
      </c>
      <c r="Z455" s="9">
        <f>Table1[[#This Row],[Reserve Price]]*100000</f>
        <v>1739999.9999999998</v>
      </c>
      <c r="AA455" s="18">
        <v>45022</v>
      </c>
      <c r="AB455" s="54" t="s">
        <v>1573</v>
      </c>
      <c r="AC455" s="11" t="s">
        <v>1574</v>
      </c>
      <c r="AD455" s="21">
        <v>75</v>
      </c>
      <c r="AE455" s="12">
        <v>45007</v>
      </c>
      <c r="AF455" s="21"/>
      <c r="AG455" s="3"/>
    </row>
    <row r="456" spans="1:33" ht="60">
      <c r="A456" s="7"/>
      <c r="B456" s="7"/>
      <c r="C456" s="7"/>
      <c r="D456" s="8">
        <v>455</v>
      </c>
      <c r="E456" s="40" t="s">
        <v>1942</v>
      </c>
      <c r="F456" s="40" t="s">
        <v>1530</v>
      </c>
      <c r="G456" s="40" t="s">
        <v>1382</v>
      </c>
      <c r="H456" s="21" t="s">
        <v>1369</v>
      </c>
      <c r="I456" s="9" t="str">
        <f>IF(Table1[[#This Row],[Branch]]="","",VLOOKUP(Table1[[#This Row],[Branch]],branch!G:H,2,0))</f>
        <v>084410</v>
      </c>
      <c r="J456" s="9" t="str">
        <f>Table1[[#This Row],[Branch]]&amp;IF(Table1[[#This Row],[Branch Code]]="",""," ("&amp;Table1[[#This Row],[Branch Code]]&amp;")")</f>
        <v>Vasundhara Enclave, Delhi (084410)</v>
      </c>
      <c r="K456" s="62" t="s">
        <v>1592</v>
      </c>
      <c r="L456" s="62" t="s">
        <v>2170</v>
      </c>
      <c r="M456" s="63" t="s">
        <v>2221</v>
      </c>
      <c r="N456" s="40" t="s">
        <v>1542</v>
      </c>
      <c r="O456" s="36" t="s">
        <v>2252</v>
      </c>
      <c r="P456" s="36" t="s">
        <v>802</v>
      </c>
      <c r="Q456" s="41" t="s">
        <v>26</v>
      </c>
      <c r="R456" s="36" t="s">
        <v>27</v>
      </c>
      <c r="S456" s="15" t="s">
        <v>3817</v>
      </c>
      <c r="T456" s="41" t="s">
        <v>13</v>
      </c>
      <c r="U456" s="4" t="str">
        <f ca="1">IF(Table1[[#This Row],[Auction Date]]&gt;=TODAY(), "Available", "Not Available")</f>
        <v>Not Available</v>
      </c>
      <c r="V456" s="8">
        <v>0</v>
      </c>
      <c r="W456" s="51">
        <v>11.78</v>
      </c>
      <c r="X456" s="9">
        <f>Table1[[#This Row],[Due Amount]]*100000</f>
        <v>1178000</v>
      </c>
      <c r="Y456" s="41">
        <v>11.32</v>
      </c>
      <c r="Z456" s="9">
        <f>Table1[[#This Row],[Reserve Price]]*100000</f>
        <v>1132000</v>
      </c>
      <c r="AA456" s="18">
        <v>45022</v>
      </c>
      <c r="AB456" s="54" t="s">
        <v>1573</v>
      </c>
      <c r="AC456" s="11" t="s">
        <v>1574</v>
      </c>
      <c r="AD456" s="21">
        <v>75</v>
      </c>
      <c r="AE456" s="12">
        <v>45007</v>
      </c>
      <c r="AF456" s="21"/>
      <c r="AG456" s="3"/>
    </row>
    <row r="457" spans="1:33" ht="75">
      <c r="A457" s="7"/>
      <c r="B457" s="7"/>
      <c r="C457" s="7"/>
      <c r="D457" s="8">
        <v>456</v>
      </c>
      <c r="E457" s="40" t="s">
        <v>1943</v>
      </c>
      <c r="F457" s="40" t="s">
        <v>1530</v>
      </c>
      <c r="G457" s="40" t="s">
        <v>1382</v>
      </c>
      <c r="H457" s="21" t="s">
        <v>798</v>
      </c>
      <c r="I457" s="9" t="str">
        <f>IF(Table1[[#This Row],[Branch]]="","",VLOOKUP(Table1[[#This Row],[Branch]],branch!G:H,2,0))</f>
        <v>001210</v>
      </c>
      <c r="J457" s="9" t="str">
        <f>Table1[[#This Row],[Branch]]&amp;IF(Table1[[#This Row],[Branch Code]]="",""," ("&amp;Table1[[#This Row],[Branch Code]]&amp;")")</f>
        <v>Karol Bagh, New Delhi (001210)</v>
      </c>
      <c r="K457" s="62" t="s">
        <v>905</v>
      </c>
      <c r="L457" s="62" t="s">
        <v>2171</v>
      </c>
      <c r="M457" s="63" t="s">
        <v>907</v>
      </c>
      <c r="N457" s="7" t="s">
        <v>3856</v>
      </c>
      <c r="O457" s="36" t="s">
        <v>2244</v>
      </c>
      <c r="P457" s="36" t="s">
        <v>801</v>
      </c>
      <c r="Q457" s="41" t="s">
        <v>26</v>
      </c>
      <c r="R457" s="36" t="s">
        <v>27</v>
      </c>
      <c r="S457" s="15" t="s">
        <v>3817</v>
      </c>
      <c r="T457" s="41" t="s">
        <v>13</v>
      </c>
      <c r="U457" s="4" t="str">
        <f ca="1">IF(Table1[[#This Row],[Auction Date]]&gt;=TODAY(), "Available", "Not Available")</f>
        <v>Not Available</v>
      </c>
      <c r="V457" s="8">
        <v>0</v>
      </c>
      <c r="W457" s="51">
        <v>505.05</v>
      </c>
      <c r="X457" s="9">
        <f>Table1[[#This Row],[Due Amount]]*100000</f>
        <v>50505000</v>
      </c>
      <c r="Y457" s="41">
        <v>25.2</v>
      </c>
      <c r="Z457" s="9">
        <f>Table1[[#This Row],[Reserve Price]]*100000</f>
        <v>2520000</v>
      </c>
      <c r="AA457" s="18">
        <v>45022</v>
      </c>
      <c r="AB457" s="54" t="s">
        <v>1573</v>
      </c>
      <c r="AC457" s="11" t="s">
        <v>1574</v>
      </c>
      <c r="AD457" s="21">
        <v>75</v>
      </c>
      <c r="AE457" s="12">
        <v>45007</v>
      </c>
      <c r="AF457" s="21"/>
      <c r="AG457" s="3"/>
    </row>
    <row r="458" spans="1:33" ht="30">
      <c r="A458" s="7"/>
      <c r="B458" s="7"/>
      <c r="C458" s="7"/>
      <c r="D458" s="8">
        <v>457</v>
      </c>
      <c r="E458" s="40" t="s">
        <v>1944</v>
      </c>
      <c r="F458" s="40" t="s">
        <v>1530</v>
      </c>
      <c r="G458" s="40" t="s">
        <v>1382</v>
      </c>
      <c r="H458" s="21" t="s">
        <v>788</v>
      </c>
      <c r="I458" s="9">
        <f>IF(Table1[[#This Row],[Branch]]="","",VLOOKUP(Table1[[#This Row],[Branch]],branch!G:H,2,0))</f>
        <v>151800</v>
      </c>
      <c r="J458" s="9" t="str">
        <f>Table1[[#This Row],[Branch]]&amp;IF(Table1[[#This Row],[Branch Code]]="",""," ("&amp;Table1[[#This Row],[Branch Code]]&amp;")")</f>
        <v>Patparganj, Delhi (151800)</v>
      </c>
      <c r="K458" s="62" t="s">
        <v>883</v>
      </c>
      <c r="L458" s="62" t="s">
        <v>2172</v>
      </c>
      <c r="M458" s="63" t="s">
        <v>2222</v>
      </c>
      <c r="N458" s="5" t="s">
        <v>777</v>
      </c>
      <c r="O458" s="36" t="s">
        <v>886</v>
      </c>
      <c r="P458" s="36" t="s">
        <v>772</v>
      </c>
      <c r="Q458" s="41" t="s">
        <v>26</v>
      </c>
      <c r="R458" s="36" t="s">
        <v>27</v>
      </c>
      <c r="S458" s="15" t="s">
        <v>775</v>
      </c>
      <c r="T458" s="41" t="s">
        <v>13</v>
      </c>
      <c r="U458" s="4" t="str">
        <f ca="1">IF(Table1[[#This Row],[Auction Date]]&gt;=TODAY(), "Available", "Not Available")</f>
        <v>Not Available</v>
      </c>
      <c r="V458" s="8">
        <v>0</v>
      </c>
      <c r="W458" s="51">
        <v>263.85000000000002</v>
      </c>
      <c r="X458" s="9">
        <f>Table1[[#This Row],[Due Amount]]*100000</f>
        <v>26385000.000000004</v>
      </c>
      <c r="Y458" s="41">
        <v>273</v>
      </c>
      <c r="Z458" s="9">
        <f>Table1[[#This Row],[Reserve Price]]*100000</f>
        <v>27300000</v>
      </c>
      <c r="AA458" s="18">
        <v>45022</v>
      </c>
      <c r="AB458" s="54" t="s">
        <v>1573</v>
      </c>
      <c r="AC458" s="11" t="s">
        <v>1574</v>
      </c>
      <c r="AD458" s="21">
        <v>75</v>
      </c>
      <c r="AE458" s="12">
        <v>45007</v>
      </c>
      <c r="AF458" s="21"/>
      <c r="AG458" s="3"/>
    </row>
    <row r="459" spans="1:33" ht="45">
      <c r="A459" s="7"/>
      <c r="B459" s="7"/>
      <c r="C459" s="7"/>
      <c r="D459" s="8">
        <v>458</v>
      </c>
      <c r="E459" s="40" t="s">
        <v>1945</v>
      </c>
      <c r="F459" s="40" t="s">
        <v>1530</v>
      </c>
      <c r="G459" s="40" t="s">
        <v>1382</v>
      </c>
      <c r="H459" s="21" t="s">
        <v>800</v>
      </c>
      <c r="I459" s="9" t="str">
        <f>IF(Table1[[#This Row],[Branch]]="","",VLOOKUP(Table1[[#This Row],[Branch]],branch!G:H,2,0))</f>
        <v>076710</v>
      </c>
      <c r="J459" s="9" t="str">
        <f>Table1[[#This Row],[Branch]]&amp;IF(Table1[[#This Row],[Branch Code]]="",""," ("&amp;Table1[[#This Row],[Branch Code]]&amp;")")</f>
        <v>Surajmal vihar, Delhi (076710)</v>
      </c>
      <c r="K459" s="62" t="s">
        <v>1587</v>
      </c>
      <c r="L459" s="62" t="s">
        <v>2173</v>
      </c>
      <c r="M459" s="63" t="s">
        <v>1658</v>
      </c>
      <c r="N459" s="40" t="s">
        <v>1542</v>
      </c>
      <c r="O459" s="36" t="s">
        <v>2582</v>
      </c>
      <c r="P459" s="36" t="s">
        <v>1000</v>
      </c>
      <c r="Q459" s="41" t="s">
        <v>26</v>
      </c>
      <c r="R459" s="36" t="s">
        <v>27</v>
      </c>
      <c r="S459" s="15" t="s">
        <v>3817</v>
      </c>
      <c r="T459" s="41" t="s">
        <v>19</v>
      </c>
      <c r="U459" s="4" t="str">
        <f ca="1">IF(Table1[[#This Row],[Auction Date]]&gt;=TODAY(), "Available", "Not Available")</f>
        <v>Not Available</v>
      </c>
      <c r="V459" s="8">
        <v>0</v>
      </c>
      <c r="W459" s="51">
        <v>11.62</v>
      </c>
      <c r="X459" s="9">
        <f>Table1[[#This Row],[Due Amount]]*100000</f>
        <v>1162000</v>
      </c>
      <c r="Y459" s="41">
        <v>8.4700000000000006</v>
      </c>
      <c r="Z459" s="9">
        <f>Table1[[#This Row],[Reserve Price]]*100000</f>
        <v>847000.00000000012</v>
      </c>
      <c r="AA459" s="18">
        <v>45022</v>
      </c>
      <c r="AB459" s="54" t="s">
        <v>1571</v>
      </c>
      <c r="AC459" s="11" t="s">
        <v>1572</v>
      </c>
      <c r="AD459" s="21">
        <v>75</v>
      </c>
      <c r="AE459" s="12">
        <v>45007</v>
      </c>
      <c r="AF459" s="21"/>
      <c r="AG459" s="3"/>
    </row>
    <row r="460" spans="1:33" ht="60">
      <c r="A460" s="7"/>
      <c r="B460" s="7"/>
      <c r="C460" s="7"/>
      <c r="D460" s="8">
        <v>459</v>
      </c>
      <c r="E460" s="40" t="s">
        <v>1946</v>
      </c>
      <c r="F460" s="40" t="s">
        <v>1530</v>
      </c>
      <c r="G460" s="40" t="s">
        <v>1382</v>
      </c>
      <c r="H460" s="21" t="s">
        <v>1947</v>
      </c>
      <c r="I460" s="9" t="str">
        <f>IF(Table1[[#This Row],[Branch]]="","",VLOOKUP(Table1[[#This Row],[Branch]],branch!G:H,2,0))</f>
        <v>084410</v>
      </c>
      <c r="J460" s="9" t="str">
        <f>Table1[[#This Row],[Branch]]&amp;IF(Table1[[#This Row],[Branch Code]]="",""," ("&amp;Table1[[#This Row],[Branch Code]]&amp;")")</f>
        <v>Surajmal vihar, Delhi &amp; Vasundhara Enclave Delhi (084410)</v>
      </c>
      <c r="K460" s="62" t="s">
        <v>1588</v>
      </c>
      <c r="L460" s="62" t="s">
        <v>2174</v>
      </c>
      <c r="M460" s="63" t="s">
        <v>2223</v>
      </c>
      <c r="N460" s="40" t="s">
        <v>1542</v>
      </c>
      <c r="O460" s="36" t="s">
        <v>1588</v>
      </c>
      <c r="P460" s="36" t="s">
        <v>112</v>
      </c>
      <c r="Q460" s="41" t="s">
        <v>26</v>
      </c>
      <c r="R460" s="36" t="s">
        <v>27</v>
      </c>
      <c r="S460" s="15" t="s">
        <v>3817</v>
      </c>
      <c r="T460" s="41" t="s">
        <v>19</v>
      </c>
      <c r="U460" s="4" t="str">
        <f ca="1">IF(Table1[[#This Row],[Auction Date]]&gt;=TODAY(), "Available", "Not Available")</f>
        <v>Not Available</v>
      </c>
      <c r="V460" s="8">
        <v>0</v>
      </c>
      <c r="W460" s="51">
        <v>26.92</v>
      </c>
      <c r="X460" s="9">
        <f>Table1[[#This Row],[Due Amount]]*100000</f>
        <v>2692000</v>
      </c>
      <c r="Y460" s="41">
        <v>22.6</v>
      </c>
      <c r="Z460" s="9">
        <f>Table1[[#This Row],[Reserve Price]]*100000</f>
        <v>2260000</v>
      </c>
      <c r="AA460" s="18">
        <v>45022</v>
      </c>
      <c r="AB460" s="54" t="s">
        <v>1571</v>
      </c>
      <c r="AC460" s="11" t="s">
        <v>1572</v>
      </c>
      <c r="AD460" s="21">
        <v>75</v>
      </c>
      <c r="AE460" s="12">
        <v>45007</v>
      </c>
      <c r="AF460" s="21"/>
      <c r="AG460" s="3"/>
    </row>
    <row r="461" spans="1:33" ht="45">
      <c r="A461" s="7"/>
      <c r="B461" s="7"/>
      <c r="C461" s="7"/>
      <c r="D461" s="8">
        <v>460</v>
      </c>
      <c r="E461" s="40" t="s">
        <v>1948</v>
      </c>
      <c r="F461" s="40" t="s">
        <v>1530</v>
      </c>
      <c r="G461" s="40" t="s">
        <v>1382</v>
      </c>
      <c r="H461" s="21" t="s">
        <v>1949</v>
      </c>
      <c r="I461" s="9" t="str">
        <f>IF(Table1[[#This Row],[Branch]]="","",VLOOKUP(Table1[[#This Row],[Branch]],branch!G:H,2,0))</f>
        <v>050210</v>
      </c>
      <c r="J461" s="9" t="str">
        <f>Table1[[#This Row],[Branch]]&amp;IF(Table1[[#This Row],[Branch Code]]="",""," ("&amp;Table1[[#This Row],[Branch Code]]&amp;")")</f>
        <v>Overseas Panchkuian Road, Delhi (050210)</v>
      </c>
      <c r="K461" s="62" t="s">
        <v>2324</v>
      </c>
      <c r="L461" s="62" t="s">
        <v>3853</v>
      </c>
      <c r="M461" s="63" t="s">
        <v>2224</v>
      </c>
      <c r="N461" s="7" t="s">
        <v>3856</v>
      </c>
      <c r="O461" s="36" t="s">
        <v>2324</v>
      </c>
      <c r="P461" s="36" t="s">
        <v>1990</v>
      </c>
      <c r="Q461" s="41" t="s">
        <v>25</v>
      </c>
      <c r="R461" s="36" t="s">
        <v>11</v>
      </c>
      <c r="S461" s="36" t="s">
        <v>29</v>
      </c>
      <c r="T461" s="41" t="s">
        <v>13</v>
      </c>
      <c r="U461" s="4" t="str">
        <f ca="1">IF(Table1[[#This Row],[Auction Date]]&gt;=TODAY(), "Available", "Not Available")</f>
        <v>Not Available</v>
      </c>
      <c r="V461" s="8">
        <v>0</v>
      </c>
      <c r="W461" s="51">
        <v>940.07</v>
      </c>
      <c r="X461" s="9">
        <f>Table1[[#This Row],[Due Amount]]*100000</f>
        <v>94007000</v>
      </c>
      <c r="Y461" s="41">
        <v>39.56</v>
      </c>
      <c r="Z461" s="9">
        <f>Table1[[#This Row],[Reserve Price]]*100000</f>
        <v>3956000</v>
      </c>
      <c r="AA461" s="18">
        <v>45022</v>
      </c>
      <c r="AB461" s="54" t="s">
        <v>1573</v>
      </c>
      <c r="AC461" s="11" t="s">
        <v>1574</v>
      </c>
      <c r="AD461" s="21">
        <v>75</v>
      </c>
      <c r="AE461" s="12">
        <v>45007</v>
      </c>
      <c r="AF461" s="21"/>
      <c r="AG461" s="3"/>
    </row>
    <row r="462" spans="1:33" ht="45">
      <c r="A462" s="7"/>
      <c r="B462" s="7"/>
      <c r="C462" s="7"/>
      <c r="D462" s="8">
        <v>461</v>
      </c>
      <c r="E462" s="40" t="s">
        <v>1950</v>
      </c>
      <c r="F462" s="40" t="s">
        <v>1530</v>
      </c>
      <c r="G462" s="40" t="s">
        <v>1382</v>
      </c>
      <c r="H462" s="21" t="s">
        <v>1949</v>
      </c>
      <c r="I462" s="9" t="str">
        <f>IF(Table1[[#This Row],[Branch]]="","",VLOOKUP(Table1[[#This Row],[Branch]],branch!G:H,2,0))</f>
        <v>050210</v>
      </c>
      <c r="J462" s="9" t="str">
        <f>Table1[[#This Row],[Branch]]&amp;IF(Table1[[#This Row],[Branch Code]]="",""," ("&amp;Table1[[#This Row],[Branch Code]]&amp;")")</f>
        <v>Overseas Panchkuian Road, Delhi (050210)</v>
      </c>
      <c r="K462" s="62" t="s">
        <v>2324</v>
      </c>
      <c r="L462" s="62" t="s">
        <v>3853</v>
      </c>
      <c r="M462" s="63" t="s">
        <v>2225</v>
      </c>
      <c r="N462" s="7" t="s">
        <v>3856</v>
      </c>
      <c r="O462" s="36" t="s">
        <v>2324</v>
      </c>
      <c r="P462" s="36" t="s">
        <v>1991</v>
      </c>
      <c r="Q462" s="41" t="s">
        <v>25</v>
      </c>
      <c r="R462" s="36" t="s">
        <v>11</v>
      </c>
      <c r="S462" s="36" t="s">
        <v>29</v>
      </c>
      <c r="T462" s="41" t="s">
        <v>13</v>
      </c>
      <c r="U462" s="4" t="str">
        <f ca="1">IF(Table1[[#This Row],[Auction Date]]&gt;=TODAY(), "Available", "Not Available")</f>
        <v>Not Available</v>
      </c>
      <c r="V462" s="8">
        <v>0</v>
      </c>
      <c r="W462" s="51">
        <v>940.07</v>
      </c>
      <c r="X462" s="9">
        <f>Table1[[#This Row],[Due Amount]]*100000</f>
        <v>94007000</v>
      </c>
      <c r="Y462" s="41">
        <v>274.41000000000003</v>
      </c>
      <c r="Z462" s="9">
        <f>Table1[[#This Row],[Reserve Price]]*100000</f>
        <v>27441000.000000004</v>
      </c>
      <c r="AA462" s="18">
        <v>45022</v>
      </c>
      <c r="AB462" s="54" t="s">
        <v>1573</v>
      </c>
      <c r="AC462" s="11" t="s">
        <v>1574</v>
      </c>
      <c r="AD462" s="21">
        <v>75</v>
      </c>
      <c r="AE462" s="12">
        <v>45007</v>
      </c>
      <c r="AF462" s="21"/>
      <c r="AG462" s="3"/>
    </row>
    <row r="463" spans="1:33" ht="45">
      <c r="A463" s="7"/>
      <c r="B463" s="7"/>
      <c r="C463" s="7"/>
      <c r="D463" s="8">
        <v>462</v>
      </c>
      <c r="E463" s="40" t="s">
        <v>1951</v>
      </c>
      <c r="F463" s="40" t="s">
        <v>1530</v>
      </c>
      <c r="G463" s="40" t="s">
        <v>1382</v>
      </c>
      <c r="H463" s="21" t="s">
        <v>997</v>
      </c>
      <c r="I463" s="9">
        <f>IF(Table1[[#This Row],[Branch]]="","",VLOOKUP(Table1[[#This Row],[Branch]],branch!G:H,2,0))</f>
        <v>305800</v>
      </c>
      <c r="J463" s="9" t="str">
        <f>Table1[[#This Row],[Branch]]&amp;IF(Table1[[#This Row],[Branch Code]]="",""," ("&amp;Table1[[#This Row],[Branch Code]]&amp;")")</f>
        <v>Radhey Puri, Delhi (305800)</v>
      </c>
      <c r="K463" s="62" t="s">
        <v>524</v>
      </c>
      <c r="L463" s="62" t="s">
        <v>2175</v>
      </c>
      <c r="M463" s="63" t="s">
        <v>2226</v>
      </c>
      <c r="N463" s="40" t="s">
        <v>400</v>
      </c>
      <c r="O463" s="36" t="s">
        <v>1992</v>
      </c>
      <c r="P463" s="36" t="s">
        <v>774</v>
      </c>
      <c r="Q463" s="41" t="s">
        <v>25</v>
      </c>
      <c r="R463" s="36" t="s">
        <v>859</v>
      </c>
      <c r="S463" s="36" t="s">
        <v>776</v>
      </c>
      <c r="T463" s="41" t="s">
        <v>19</v>
      </c>
      <c r="U463" s="4" t="str">
        <f ca="1">IF(Table1[[#This Row],[Auction Date]]&gt;=TODAY(), "Available", "Not Available")</f>
        <v>Not Available</v>
      </c>
      <c r="V463" s="8">
        <v>0</v>
      </c>
      <c r="W463" s="51">
        <v>315.95</v>
      </c>
      <c r="X463" s="9">
        <f>Table1[[#This Row],[Due Amount]]*100000</f>
        <v>31595000</v>
      </c>
      <c r="Y463" s="41">
        <v>129.78</v>
      </c>
      <c r="Z463" s="9">
        <f>Table1[[#This Row],[Reserve Price]]*100000</f>
        <v>12978000</v>
      </c>
      <c r="AA463" s="18">
        <v>45022</v>
      </c>
      <c r="AB463" s="54" t="s">
        <v>1573</v>
      </c>
      <c r="AC463" s="11" t="s">
        <v>1574</v>
      </c>
      <c r="AD463" s="21">
        <v>75</v>
      </c>
      <c r="AE463" s="12">
        <v>45007</v>
      </c>
      <c r="AF463" s="21"/>
      <c r="AG463" s="3"/>
    </row>
    <row r="464" spans="1:33" ht="45">
      <c r="A464" s="7"/>
      <c r="B464" s="7"/>
      <c r="C464" s="7"/>
      <c r="D464" s="8">
        <v>463</v>
      </c>
      <c r="E464" s="40" t="s">
        <v>1952</v>
      </c>
      <c r="F464" s="40" t="s">
        <v>1530</v>
      </c>
      <c r="G464" s="40" t="s">
        <v>1382</v>
      </c>
      <c r="H464" s="21" t="s">
        <v>997</v>
      </c>
      <c r="I464" s="9">
        <f>IF(Table1[[#This Row],[Branch]]="","",VLOOKUP(Table1[[#This Row],[Branch]],branch!G:H,2,0))</f>
        <v>305800</v>
      </c>
      <c r="J464" s="9" t="str">
        <f>Table1[[#This Row],[Branch]]&amp;IF(Table1[[#This Row],[Branch Code]]="",""," ("&amp;Table1[[#This Row],[Branch Code]]&amp;")")</f>
        <v>Radhey Puri, Delhi (305800)</v>
      </c>
      <c r="K464" s="62" t="s">
        <v>524</v>
      </c>
      <c r="L464" s="62" t="s">
        <v>2772</v>
      </c>
      <c r="M464" s="63" t="s">
        <v>2524</v>
      </c>
      <c r="N464" s="40" t="s">
        <v>1542</v>
      </c>
      <c r="O464" s="36" t="s">
        <v>891</v>
      </c>
      <c r="P464" s="36" t="s">
        <v>107</v>
      </c>
      <c r="Q464" s="41" t="s">
        <v>26</v>
      </c>
      <c r="R464" s="36" t="s">
        <v>27</v>
      </c>
      <c r="S464" s="15" t="s">
        <v>3817</v>
      </c>
      <c r="T464" s="41" t="s">
        <v>19</v>
      </c>
      <c r="U464" s="4" t="str">
        <f ca="1">IF(Table1[[#This Row],[Auction Date]]&gt;=TODAY(), "Available", "Not Available")</f>
        <v>Not Available</v>
      </c>
      <c r="V464" s="8">
        <v>0</v>
      </c>
      <c r="W464" s="51">
        <v>315.95</v>
      </c>
      <c r="X464" s="9">
        <f>Table1[[#This Row],[Due Amount]]*100000</f>
        <v>31595000</v>
      </c>
      <c r="Y464" s="41">
        <v>14.58</v>
      </c>
      <c r="Z464" s="9">
        <f>Table1[[#This Row],[Reserve Price]]*100000</f>
        <v>1458000</v>
      </c>
      <c r="AA464" s="18">
        <v>45022</v>
      </c>
      <c r="AB464" s="54" t="s">
        <v>1573</v>
      </c>
      <c r="AC464" s="11" t="s">
        <v>1574</v>
      </c>
      <c r="AD464" s="21">
        <v>75</v>
      </c>
      <c r="AE464" s="12">
        <v>45007</v>
      </c>
      <c r="AF464" s="21"/>
      <c r="AG464" s="3"/>
    </row>
    <row r="465" spans="1:33" ht="45">
      <c r="A465" s="7"/>
      <c r="B465" s="7"/>
      <c r="C465" s="7"/>
      <c r="D465" s="8">
        <v>464</v>
      </c>
      <c r="E465" s="40" t="s">
        <v>1953</v>
      </c>
      <c r="F465" s="40" t="s">
        <v>1530</v>
      </c>
      <c r="G465" s="40" t="s">
        <v>1382</v>
      </c>
      <c r="H465" s="21" t="s">
        <v>790</v>
      </c>
      <c r="I465" s="9" t="str">
        <f>IF(Table1[[#This Row],[Branch]]="","",VLOOKUP(Table1[[#This Row],[Branch]],branch!G:H,2,0))</f>
        <v>398000</v>
      </c>
      <c r="J465" s="9" t="str">
        <f>Table1[[#This Row],[Branch]]&amp;IF(Table1[[#This Row],[Branch Code]]="",""," ("&amp;Table1[[#This Row],[Branch Code]]&amp;")")</f>
        <v>Anand Vihar, Delhi (398000)</v>
      </c>
      <c r="K465" s="62" t="s">
        <v>115</v>
      </c>
      <c r="L465" s="62" t="s">
        <v>2176</v>
      </c>
      <c r="M465" s="63" t="s">
        <v>164</v>
      </c>
      <c r="N465" s="40" t="s">
        <v>1542</v>
      </c>
      <c r="O465" s="36" t="s">
        <v>124</v>
      </c>
      <c r="P465" s="36" t="s">
        <v>1993</v>
      </c>
      <c r="Q465" s="41" t="s">
        <v>42</v>
      </c>
      <c r="R465" s="4" t="s">
        <v>49</v>
      </c>
      <c r="S465" s="4" t="s">
        <v>126</v>
      </c>
      <c r="T465" s="41" t="s">
        <v>13</v>
      </c>
      <c r="U465" s="4" t="str">
        <f ca="1">IF(Table1[[#This Row],[Auction Date]]&gt;=TODAY(), "Available", "Not Available")</f>
        <v>Not Available</v>
      </c>
      <c r="V465" s="8">
        <v>0</v>
      </c>
      <c r="W465" s="51">
        <v>85.7</v>
      </c>
      <c r="X465" s="9">
        <f>Table1[[#This Row],[Due Amount]]*100000</f>
        <v>8570000</v>
      </c>
      <c r="Y465" s="41">
        <v>76.7</v>
      </c>
      <c r="Z465" s="9">
        <f>Table1[[#This Row],[Reserve Price]]*100000</f>
        <v>7670000</v>
      </c>
      <c r="AA465" s="18">
        <v>45022</v>
      </c>
      <c r="AB465" s="54" t="s">
        <v>1573</v>
      </c>
      <c r="AC465" s="11" t="s">
        <v>1574</v>
      </c>
      <c r="AD465" s="21">
        <v>75</v>
      </c>
      <c r="AE465" s="12">
        <v>45007</v>
      </c>
      <c r="AF465" s="21"/>
      <c r="AG465" s="3"/>
    </row>
    <row r="466" spans="1:33" ht="60">
      <c r="A466" s="7"/>
      <c r="B466" s="7"/>
      <c r="C466" s="7"/>
      <c r="D466" s="8">
        <v>465</v>
      </c>
      <c r="E466" s="40" t="s">
        <v>1954</v>
      </c>
      <c r="F466" s="40" t="s">
        <v>1530</v>
      </c>
      <c r="G466" s="40" t="s">
        <v>1382</v>
      </c>
      <c r="H466" s="21" t="s">
        <v>799</v>
      </c>
      <c r="I466" s="9">
        <f>IF(Table1[[#This Row],[Branch]]="","",VLOOKUP(Table1[[#This Row],[Branch]],branch!G:H,2,0))</f>
        <v>460600</v>
      </c>
      <c r="J466" s="9" t="str">
        <f>Table1[[#This Row],[Branch]]&amp;IF(Table1[[#This Row],[Branch Code]]="",""," ("&amp;Table1[[#This Row],[Branch Code]]&amp;")")</f>
        <v>Mayur Vihar Phase 3, Delhi (460600)</v>
      </c>
      <c r="K466" s="62" t="s">
        <v>2014</v>
      </c>
      <c r="L466" s="62" t="s">
        <v>2177</v>
      </c>
      <c r="M466" s="63" t="s">
        <v>2227</v>
      </c>
      <c r="N466" s="40" t="s">
        <v>1542</v>
      </c>
      <c r="O466" s="36" t="s">
        <v>2325</v>
      </c>
      <c r="P466" s="36" t="s">
        <v>2326</v>
      </c>
      <c r="Q466" s="41" t="s">
        <v>26</v>
      </c>
      <c r="R466" s="36" t="s">
        <v>27</v>
      </c>
      <c r="S466" s="112" t="s">
        <v>809</v>
      </c>
      <c r="T466" s="41" t="s">
        <v>13</v>
      </c>
      <c r="U466" s="4" t="str">
        <f ca="1">IF(Table1[[#This Row],[Auction Date]]&gt;=TODAY(), "Available", "Not Available")</f>
        <v>Not Available</v>
      </c>
      <c r="V466" s="8">
        <v>0</v>
      </c>
      <c r="W466" s="51">
        <v>95.8</v>
      </c>
      <c r="X466" s="9">
        <f>Table1[[#This Row],[Due Amount]]*100000</f>
        <v>9580000</v>
      </c>
      <c r="Y466" s="41">
        <v>120</v>
      </c>
      <c r="Z466" s="9">
        <f>Table1[[#This Row],[Reserve Price]]*100000</f>
        <v>12000000</v>
      </c>
      <c r="AA466" s="18">
        <v>45022</v>
      </c>
      <c r="AB466" s="54" t="s">
        <v>1573</v>
      </c>
      <c r="AC466" s="11" t="s">
        <v>1574</v>
      </c>
      <c r="AD466" s="21">
        <v>75</v>
      </c>
      <c r="AE466" s="12">
        <v>45007</v>
      </c>
      <c r="AF466" s="21"/>
      <c r="AG466" s="3"/>
    </row>
    <row r="467" spans="1:33" ht="45">
      <c r="A467" s="7"/>
      <c r="B467" s="7"/>
      <c r="C467" s="7"/>
      <c r="D467" s="8">
        <v>466</v>
      </c>
      <c r="E467" s="40" t="s">
        <v>1955</v>
      </c>
      <c r="F467" s="40" t="s">
        <v>1530</v>
      </c>
      <c r="G467" s="40" t="s">
        <v>1382</v>
      </c>
      <c r="H467" s="21" t="s">
        <v>787</v>
      </c>
      <c r="I467" s="9" t="str">
        <f>IF(Table1[[#This Row],[Branch]]="","",VLOOKUP(Table1[[#This Row],[Branch]],branch!G:H,2,0))</f>
        <v>048810</v>
      </c>
      <c r="J467" s="9" t="str">
        <f>Table1[[#This Row],[Branch]]&amp;IF(Table1[[#This Row],[Branch Code]]="",""," ("&amp;Table1[[#This Row],[Branch Code]]&amp;")")</f>
        <v>Laxmi Nagar, Delhi (048810)</v>
      </c>
      <c r="K467" s="62" t="s">
        <v>16</v>
      </c>
      <c r="L467" s="62" t="s">
        <v>2773</v>
      </c>
      <c r="M467" s="63" t="s">
        <v>145</v>
      </c>
      <c r="N467" s="40" t="s">
        <v>1542</v>
      </c>
      <c r="O467" s="36" t="s">
        <v>16</v>
      </c>
      <c r="P467" s="36" t="s">
        <v>396</v>
      </c>
      <c r="Q467" s="41" t="s">
        <v>26</v>
      </c>
      <c r="R467" s="36" t="s">
        <v>27</v>
      </c>
      <c r="S467" s="102" t="s">
        <v>208</v>
      </c>
      <c r="T467" s="41" t="s">
        <v>13</v>
      </c>
      <c r="U467" s="4" t="str">
        <f ca="1">IF(Table1[[#This Row],[Auction Date]]&gt;=TODAY(), "Available", "Not Available")</f>
        <v>Not Available</v>
      </c>
      <c r="V467" s="8">
        <v>0</v>
      </c>
      <c r="W467" s="51">
        <v>21.13</v>
      </c>
      <c r="X467" s="9">
        <f>Table1[[#This Row],[Due Amount]]*100000</f>
        <v>2113000</v>
      </c>
      <c r="Y467" s="41">
        <v>27</v>
      </c>
      <c r="Z467" s="9">
        <f>Table1[[#This Row],[Reserve Price]]*100000</f>
        <v>2700000</v>
      </c>
      <c r="AA467" s="18">
        <v>45022</v>
      </c>
      <c r="AB467" s="54" t="s">
        <v>1573</v>
      </c>
      <c r="AC467" s="11" t="s">
        <v>1574</v>
      </c>
      <c r="AD467" s="21">
        <v>75</v>
      </c>
      <c r="AE467" s="12">
        <v>45007</v>
      </c>
      <c r="AF467" s="21"/>
      <c r="AG467" s="3"/>
    </row>
    <row r="468" spans="1:33" ht="60">
      <c r="A468" s="7"/>
      <c r="B468" s="7"/>
      <c r="C468" s="7"/>
      <c r="D468" s="8">
        <v>467</v>
      </c>
      <c r="E468" s="40" t="s">
        <v>1956</v>
      </c>
      <c r="F468" s="40" t="s">
        <v>1530</v>
      </c>
      <c r="G468" s="40" t="s">
        <v>1382</v>
      </c>
      <c r="H468" s="21" t="s">
        <v>790</v>
      </c>
      <c r="I468" s="9" t="str">
        <f>IF(Table1[[#This Row],[Branch]]="","",VLOOKUP(Table1[[#This Row],[Branch]],branch!G:H,2,0))</f>
        <v>398000</v>
      </c>
      <c r="J468" s="9" t="str">
        <f>Table1[[#This Row],[Branch]]&amp;IF(Table1[[#This Row],[Branch Code]]="",""," ("&amp;Table1[[#This Row],[Branch Code]]&amp;")")</f>
        <v>Anand Vihar, Delhi (398000)</v>
      </c>
      <c r="K468" s="62" t="s">
        <v>116</v>
      </c>
      <c r="L468" s="62" t="s">
        <v>2774</v>
      </c>
      <c r="M468" s="63" t="s">
        <v>2228</v>
      </c>
      <c r="N468" s="40" t="s">
        <v>1542</v>
      </c>
      <c r="O468" s="36" t="s">
        <v>116</v>
      </c>
      <c r="P468" s="36" t="s">
        <v>107</v>
      </c>
      <c r="Q468" s="41" t="s">
        <v>26</v>
      </c>
      <c r="R468" s="36" t="s">
        <v>27</v>
      </c>
      <c r="S468" s="15" t="s">
        <v>127</v>
      </c>
      <c r="T468" s="41" t="s">
        <v>13</v>
      </c>
      <c r="U468" s="4" t="str">
        <f ca="1">IF(Table1[[#This Row],[Auction Date]]&gt;=TODAY(), "Available", "Not Available")</f>
        <v>Not Available</v>
      </c>
      <c r="V468" s="8">
        <v>0</v>
      </c>
      <c r="W468" s="51">
        <v>16.21</v>
      </c>
      <c r="X468" s="9">
        <f>Table1[[#This Row],[Due Amount]]*100000</f>
        <v>1621000</v>
      </c>
      <c r="Y468" s="41">
        <v>13.5</v>
      </c>
      <c r="Z468" s="9">
        <f>Table1[[#This Row],[Reserve Price]]*100000</f>
        <v>1350000</v>
      </c>
      <c r="AA468" s="18">
        <v>45022</v>
      </c>
      <c r="AB468" s="54" t="s">
        <v>1573</v>
      </c>
      <c r="AC468" s="11" t="s">
        <v>1574</v>
      </c>
      <c r="AD468" s="21">
        <v>75</v>
      </c>
      <c r="AE468" s="12">
        <v>45007</v>
      </c>
      <c r="AF468" s="21"/>
      <c r="AG468" s="3"/>
    </row>
    <row r="469" spans="1:33" ht="45">
      <c r="A469" s="7"/>
      <c r="B469" s="7"/>
      <c r="C469" s="7"/>
      <c r="D469" s="8">
        <v>468</v>
      </c>
      <c r="E469" s="40" t="s">
        <v>1957</v>
      </c>
      <c r="F469" s="40" t="s">
        <v>1530</v>
      </c>
      <c r="G469" s="40" t="s">
        <v>1382</v>
      </c>
      <c r="H469" s="21" t="s">
        <v>117</v>
      </c>
      <c r="I469" s="9" t="str">
        <f>IF(Table1[[#This Row],[Branch]]="","",VLOOKUP(Table1[[#This Row],[Branch]],branch!G:H,2,0))</f>
        <v>016100</v>
      </c>
      <c r="J469" s="9" t="str">
        <f>Table1[[#This Row],[Branch]]&amp;IF(Table1[[#This Row],[Branch Code]]="",""," ("&amp;Table1[[#This Row],[Branch Code]]&amp;")")</f>
        <v>Gandhi Nagar, Delhi (016100)</v>
      </c>
      <c r="K469" s="62" t="s">
        <v>936</v>
      </c>
      <c r="L469" s="62" t="s">
        <v>2775</v>
      </c>
      <c r="M469" s="63" t="s">
        <v>2776</v>
      </c>
      <c r="N469" s="40" t="s">
        <v>400</v>
      </c>
      <c r="O469" s="36" t="s">
        <v>938</v>
      </c>
      <c r="P469" s="36" t="s">
        <v>122</v>
      </c>
      <c r="Q469" s="41" t="s">
        <v>25</v>
      </c>
      <c r="R469" s="36" t="s">
        <v>11</v>
      </c>
      <c r="S469" s="15" t="s">
        <v>259</v>
      </c>
      <c r="T469" s="41" t="s">
        <v>13</v>
      </c>
      <c r="U469" s="4" t="str">
        <f ca="1">IF(Table1[[#This Row],[Auction Date]]&gt;=TODAY(), "Available", "Not Available")</f>
        <v>Not Available</v>
      </c>
      <c r="V469" s="8">
        <v>0</v>
      </c>
      <c r="W469" s="51">
        <v>471.07</v>
      </c>
      <c r="X469" s="9">
        <f>Table1[[#This Row],[Due Amount]]*100000</f>
        <v>47107000</v>
      </c>
      <c r="Y469" s="41">
        <v>99.27</v>
      </c>
      <c r="Z469" s="9">
        <f>Table1[[#This Row],[Reserve Price]]*100000</f>
        <v>9927000</v>
      </c>
      <c r="AA469" s="18">
        <v>45022</v>
      </c>
      <c r="AB469" s="54" t="s">
        <v>1573</v>
      </c>
      <c r="AC469" s="11" t="s">
        <v>1574</v>
      </c>
      <c r="AD469" s="21">
        <v>75</v>
      </c>
      <c r="AE469" s="12">
        <v>45007</v>
      </c>
      <c r="AF469" s="21"/>
      <c r="AG469" s="3"/>
    </row>
    <row r="470" spans="1:33" ht="30">
      <c r="A470" s="7"/>
      <c r="B470" s="7"/>
      <c r="C470" s="7"/>
      <c r="D470" s="8">
        <v>469</v>
      </c>
      <c r="E470" s="40" t="s">
        <v>1958</v>
      </c>
      <c r="F470" s="40" t="s">
        <v>1530</v>
      </c>
      <c r="G470" s="40" t="s">
        <v>1382</v>
      </c>
      <c r="H470" s="21" t="s">
        <v>117</v>
      </c>
      <c r="I470" s="9" t="str">
        <f>IF(Table1[[#This Row],[Branch]]="","",VLOOKUP(Table1[[#This Row],[Branch]],branch!G:H,2,0))</f>
        <v>016100</v>
      </c>
      <c r="J470" s="9" t="str">
        <f>Table1[[#This Row],[Branch]]&amp;IF(Table1[[#This Row],[Branch Code]]="",""," ("&amp;Table1[[#This Row],[Branch Code]]&amp;")")</f>
        <v>Gandhi Nagar, Delhi (016100)</v>
      </c>
      <c r="K470" s="62" t="s">
        <v>936</v>
      </c>
      <c r="L470" s="62" t="s">
        <v>2178</v>
      </c>
      <c r="M470" s="63" t="s">
        <v>2229</v>
      </c>
      <c r="N470" s="40" t="s">
        <v>400</v>
      </c>
      <c r="O470" s="36" t="s">
        <v>119</v>
      </c>
      <c r="P470" s="36" t="s">
        <v>120</v>
      </c>
      <c r="Q470" s="41" t="s">
        <v>25</v>
      </c>
      <c r="R470" s="36" t="s">
        <v>11</v>
      </c>
      <c r="S470" s="15" t="s">
        <v>259</v>
      </c>
      <c r="T470" s="41" t="s">
        <v>13</v>
      </c>
      <c r="U470" s="4" t="str">
        <f ca="1">IF(Table1[[#This Row],[Auction Date]]&gt;=TODAY(), "Available", "Not Available")</f>
        <v>Not Available</v>
      </c>
      <c r="V470" s="8">
        <v>0</v>
      </c>
      <c r="W470" s="51">
        <v>471.07</v>
      </c>
      <c r="X470" s="9">
        <f>Table1[[#This Row],[Due Amount]]*100000</f>
        <v>47107000</v>
      </c>
      <c r="Y470" s="41">
        <v>105.44</v>
      </c>
      <c r="Z470" s="9">
        <f>Table1[[#This Row],[Reserve Price]]*100000</f>
        <v>10544000</v>
      </c>
      <c r="AA470" s="18">
        <v>45022</v>
      </c>
      <c r="AB470" s="54" t="s">
        <v>1573</v>
      </c>
      <c r="AC470" s="11" t="s">
        <v>1574</v>
      </c>
      <c r="AD470" s="21">
        <v>75</v>
      </c>
      <c r="AE470" s="12">
        <v>45019</v>
      </c>
      <c r="AF470" s="21"/>
      <c r="AG470" s="3"/>
    </row>
    <row r="471" spans="1:33" ht="90">
      <c r="A471" s="7"/>
      <c r="B471" s="7"/>
      <c r="C471" s="7"/>
      <c r="D471" s="8">
        <v>470</v>
      </c>
      <c r="E471" s="40" t="s">
        <v>1959</v>
      </c>
      <c r="F471" s="40" t="s">
        <v>1530</v>
      </c>
      <c r="G471" s="40" t="s">
        <v>1382</v>
      </c>
      <c r="H471" s="21" t="s">
        <v>998</v>
      </c>
      <c r="I471" s="9">
        <f>IF(Table1[[#This Row],[Branch]]="","",VLOOKUP(Table1[[#This Row],[Branch]],branch!G:H,2,0))</f>
        <v>139800</v>
      </c>
      <c r="J471" s="9" t="str">
        <f>Table1[[#This Row],[Branch]]&amp;IF(Table1[[#This Row],[Branch Code]]="",""," ("&amp;Table1[[#This Row],[Branch Code]]&amp;")")</f>
        <v>Shastri Nagar, Delhi (139800)</v>
      </c>
      <c r="K471" s="62" t="s">
        <v>521</v>
      </c>
      <c r="L471" s="62" t="s">
        <v>2179</v>
      </c>
      <c r="M471" s="63" t="s">
        <v>2230</v>
      </c>
      <c r="N471" s="40" t="s">
        <v>400</v>
      </c>
      <c r="O471" s="36" t="s">
        <v>542</v>
      </c>
      <c r="P471" s="36" t="s">
        <v>254</v>
      </c>
      <c r="Q471" s="41" t="s">
        <v>25</v>
      </c>
      <c r="R471" s="36" t="s">
        <v>859</v>
      </c>
      <c r="S471" s="36" t="s">
        <v>207</v>
      </c>
      <c r="T471" s="41" t="s">
        <v>19</v>
      </c>
      <c r="U471" s="4" t="str">
        <f ca="1">IF(Table1[[#This Row],[Auction Date]]&gt;=TODAY(), "Available", "Not Available")</f>
        <v>Not Available</v>
      </c>
      <c r="V471" s="8">
        <v>0</v>
      </c>
      <c r="W471" s="51">
        <v>302.35000000000002</v>
      </c>
      <c r="X471" s="9">
        <f>Table1[[#This Row],[Due Amount]]*100000</f>
        <v>30235000.000000004</v>
      </c>
      <c r="Y471" s="41">
        <v>113.18</v>
      </c>
      <c r="Z471" s="9">
        <f>Table1[[#This Row],[Reserve Price]]*100000</f>
        <v>11318000</v>
      </c>
      <c r="AA471" s="18">
        <v>45022</v>
      </c>
      <c r="AB471" s="54" t="s">
        <v>1575</v>
      </c>
      <c r="AC471" s="11" t="s">
        <v>1576</v>
      </c>
      <c r="AD471" s="21">
        <v>75</v>
      </c>
      <c r="AE471" s="12">
        <v>45019</v>
      </c>
      <c r="AF471" s="21"/>
      <c r="AG471" s="3"/>
    </row>
    <row r="472" spans="1:33" ht="75">
      <c r="A472" s="7"/>
      <c r="B472" s="7"/>
      <c r="C472" s="7"/>
      <c r="D472" s="8">
        <v>471</v>
      </c>
      <c r="E472" s="40" t="s">
        <v>1960</v>
      </c>
      <c r="F472" s="40" t="s">
        <v>1271</v>
      </c>
      <c r="G472" s="40" t="s">
        <v>1382</v>
      </c>
      <c r="H472" s="21" t="s">
        <v>1961</v>
      </c>
      <c r="I472" s="9">
        <f>IF(Table1[[#This Row],[Branch]]="","",VLOOKUP(Table1[[#This Row],[Branch]],branch!G:H,2,0))</f>
        <v>405200</v>
      </c>
      <c r="J472" s="9" t="str">
        <f>Table1[[#This Row],[Branch]]&amp;IF(Table1[[#This Row],[Branch Code]]="",""," ("&amp;Table1[[#This Row],[Branch Code]]&amp;")")</f>
        <v>Indirapuram, Ghaziabad (405200)</v>
      </c>
      <c r="K472" s="62" t="s">
        <v>2818</v>
      </c>
      <c r="L472" s="62" t="s">
        <v>2777</v>
      </c>
      <c r="M472" s="63" t="s">
        <v>2231</v>
      </c>
      <c r="N472" s="40" t="s">
        <v>1542</v>
      </c>
      <c r="O472" s="36" t="s">
        <v>1994</v>
      </c>
      <c r="P472" s="36" t="s">
        <v>1995</v>
      </c>
      <c r="Q472" s="41" t="s">
        <v>26</v>
      </c>
      <c r="R472" s="36" t="s">
        <v>27</v>
      </c>
      <c r="S472" s="36" t="s">
        <v>1996</v>
      </c>
      <c r="T472" s="41" t="s">
        <v>13</v>
      </c>
      <c r="U472" s="4" t="str">
        <f ca="1">IF(Table1[[#This Row],[Auction Date]]&gt;=TODAY(), "Available", "Not Available")</f>
        <v>Not Available</v>
      </c>
      <c r="V472" s="8">
        <v>0</v>
      </c>
      <c r="W472" s="51">
        <v>11.86</v>
      </c>
      <c r="X472" s="9">
        <f>Table1[[#This Row],[Due Amount]]*100000</f>
        <v>1186000</v>
      </c>
      <c r="Y472" s="41">
        <v>6.44</v>
      </c>
      <c r="Z472" s="9">
        <f>Table1[[#This Row],[Reserve Price]]*100000</f>
        <v>644000</v>
      </c>
      <c r="AA472" s="18">
        <v>45034</v>
      </c>
      <c r="AB472" s="54" t="s">
        <v>1565</v>
      </c>
      <c r="AC472" s="11" t="s">
        <v>1247</v>
      </c>
      <c r="AD472" s="21">
        <v>76</v>
      </c>
      <c r="AE472" s="12">
        <v>45019</v>
      </c>
      <c r="AF472" s="21"/>
      <c r="AG472" s="3"/>
    </row>
    <row r="473" spans="1:33" ht="75">
      <c r="A473" s="7"/>
      <c r="B473" s="7"/>
      <c r="C473" s="7"/>
      <c r="D473" s="8">
        <v>472</v>
      </c>
      <c r="E473" s="40" t="s">
        <v>1962</v>
      </c>
      <c r="F473" s="40" t="s">
        <v>1271</v>
      </c>
      <c r="G473" s="40" t="s">
        <v>1382</v>
      </c>
      <c r="H473" s="21" t="s">
        <v>1963</v>
      </c>
      <c r="I473" s="9">
        <f>IF(Table1[[#This Row],[Branch]]="","",VLOOKUP(Table1[[#This Row],[Branch]],branch!G:H,2,0))</f>
        <v>370300</v>
      </c>
      <c r="J473" s="9" t="str">
        <f>Table1[[#This Row],[Branch]]&amp;IF(Table1[[#This Row],[Branch Code]]="",""," ("&amp;Table1[[#This Row],[Branch Code]]&amp;")")</f>
        <v>Ambedkar Marg (370300)</v>
      </c>
      <c r="K473" s="62" t="s">
        <v>2819</v>
      </c>
      <c r="L473" s="62" t="s">
        <v>2778</v>
      </c>
      <c r="M473" s="63" t="s">
        <v>2232</v>
      </c>
      <c r="N473" s="7" t="s">
        <v>3856</v>
      </c>
      <c r="O473" s="36" t="s">
        <v>1997</v>
      </c>
      <c r="P473" s="36" t="s">
        <v>1998</v>
      </c>
      <c r="Q473" s="41" t="s">
        <v>26</v>
      </c>
      <c r="R473" s="36" t="s">
        <v>27</v>
      </c>
      <c r="S473" s="36" t="s">
        <v>1999</v>
      </c>
      <c r="T473" s="41" t="s">
        <v>13</v>
      </c>
      <c r="U473" s="4" t="str">
        <f ca="1">IF(Table1[[#This Row],[Auction Date]]&gt;=TODAY(), "Available", "Not Available")</f>
        <v>Not Available</v>
      </c>
      <c r="V473" s="8">
        <v>0</v>
      </c>
      <c r="W473" s="51">
        <v>25.43</v>
      </c>
      <c r="X473" s="9">
        <f>Table1[[#This Row],[Due Amount]]*100000</f>
        <v>2543000</v>
      </c>
      <c r="Y473" s="41">
        <v>35.270000000000003</v>
      </c>
      <c r="Z473" s="9">
        <f>Table1[[#This Row],[Reserve Price]]*100000</f>
        <v>3527000.0000000005</v>
      </c>
      <c r="AA473" s="18">
        <v>45034</v>
      </c>
      <c r="AB473" s="54" t="s">
        <v>1565</v>
      </c>
      <c r="AC473" s="11" t="s">
        <v>1247</v>
      </c>
      <c r="AD473" s="21">
        <v>76</v>
      </c>
      <c r="AE473" s="12">
        <v>45019</v>
      </c>
      <c r="AF473" s="21"/>
      <c r="AG473" s="3"/>
    </row>
    <row r="474" spans="1:33" ht="75">
      <c r="A474" s="7"/>
      <c r="B474" s="7"/>
      <c r="C474" s="7"/>
      <c r="D474" s="8">
        <v>473</v>
      </c>
      <c r="E474" s="40" t="s">
        <v>1964</v>
      </c>
      <c r="F474" s="40" t="s">
        <v>1271</v>
      </c>
      <c r="G474" s="40" t="s">
        <v>1382</v>
      </c>
      <c r="H474" s="21" t="s">
        <v>1965</v>
      </c>
      <c r="I474" s="9">
        <f>IF(Table1[[#This Row],[Branch]]="","",VLOOKUP(Table1[[#This Row],[Branch]],branch!G:H,2,0))</f>
        <v>370900</v>
      </c>
      <c r="J474" s="9" t="str">
        <f>Table1[[#This Row],[Branch]]&amp;IF(Table1[[#This Row],[Branch Code]]="",""," ("&amp;Table1[[#This Row],[Branch Code]]&amp;")")</f>
        <v>Sahibabad, Ghaziabad (370900)</v>
      </c>
      <c r="K474" s="62" t="s">
        <v>2327</v>
      </c>
      <c r="L474" s="62" t="s">
        <v>2180</v>
      </c>
      <c r="M474" s="63" t="s">
        <v>2233</v>
      </c>
      <c r="N474" s="40" t="s">
        <v>1542</v>
      </c>
      <c r="O474" s="36" t="s">
        <v>2327</v>
      </c>
      <c r="P474" s="36" t="s">
        <v>2000</v>
      </c>
      <c r="Q474" s="41" t="s">
        <v>25</v>
      </c>
      <c r="R474" s="102" t="s">
        <v>676</v>
      </c>
      <c r="S474" s="36" t="s">
        <v>1210</v>
      </c>
      <c r="T474" s="41" t="s">
        <v>19</v>
      </c>
      <c r="U474" s="4" t="str">
        <f ca="1">IF(Table1[[#This Row],[Auction Date]]&gt;=TODAY(), "Available", "Not Available")</f>
        <v>Not Available</v>
      </c>
      <c r="V474" s="8">
        <v>0</v>
      </c>
      <c r="W474" s="51">
        <v>120.53</v>
      </c>
      <c r="X474" s="9">
        <f>Table1[[#This Row],[Due Amount]]*100000</f>
        <v>12053000</v>
      </c>
      <c r="Y474" s="41">
        <v>64.599999999999994</v>
      </c>
      <c r="Z474" s="9">
        <f>Table1[[#This Row],[Reserve Price]]*100000</f>
        <v>6459999.9999999991</v>
      </c>
      <c r="AA474" s="18">
        <v>45034</v>
      </c>
      <c r="AB474" s="54" t="s">
        <v>1565</v>
      </c>
      <c r="AC474" s="11" t="s">
        <v>1247</v>
      </c>
      <c r="AD474" s="21">
        <v>76</v>
      </c>
      <c r="AE474" s="12">
        <v>45019</v>
      </c>
      <c r="AF474" s="21"/>
      <c r="AG474" s="3"/>
    </row>
    <row r="475" spans="1:33" ht="90">
      <c r="A475" s="7"/>
      <c r="B475" s="7"/>
      <c r="C475" s="7"/>
      <c r="D475" s="8">
        <v>474</v>
      </c>
      <c r="E475" s="40" t="s">
        <v>1966</v>
      </c>
      <c r="F475" s="40" t="s">
        <v>1271</v>
      </c>
      <c r="G475" s="40" t="s">
        <v>1382</v>
      </c>
      <c r="H475" s="21" t="s">
        <v>998</v>
      </c>
      <c r="I475" s="9">
        <f>IF(Table1[[#This Row],[Branch]]="","",VLOOKUP(Table1[[#This Row],[Branch]],branch!G:H,2,0))</f>
        <v>139800</v>
      </c>
      <c r="J475" s="9" t="str">
        <f>Table1[[#This Row],[Branch]]&amp;IF(Table1[[#This Row],[Branch Code]]="",""," ("&amp;Table1[[#This Row],[Branch Code]]&amp;")")</f>
        <v>Shastri Nagar, Delhi (139800)</v>
      </c>
      <c r="K475" s="62" t="s">
        <v>521</v>
      </c>
      <c r="L475" s="62" t="s">
        <v>2179</v>
      </c>
      <c r="M475" s="63" t="s">
        <v>2234</v>
      </c>
      <c r="N475" s="40" t="s">
        <v>400</v>
      </c>
      <c r="O475" s="36" t="s">
        <v>2248</v>
      </c>
      <c r="P475" s="36" t="s">
        <v>254</v>
      </c>
      <c r="Q475" s="41" t="s">
        <v>25</v>
      </c>
      <c r="R475" s="36" t="s">
        <v>859</v>
      </c>
      <c r="S475" s="15" t="s">
        <v>259</v>
      </c>
      <c r="T475" s="41" t="s">
        <v>19</v>
      </c>
      <c r="U475" s="4" t="str">
        <f ca="1">IF(Table1[[#This Row],[Auction Date]]&gt;=TODAY(), "Available", "Not Available")</f>
        <v>Not Available</v>
      </c>
      <c r="V475" s="8">
        <v>0</v>
      </c>
      <c r="W475" s="51">
        <v>302.35000000000002</v>
      </c>
      <c r="X475" s="9">
        <f>Table1[[#This Row],[Due Amount]]*100000</f>
        <v>30235000.000000004</v>
      </c>
      <c r="Y475" s="41">
        <v>113.18</v>
      </c>
      <c r="Z475" s="9">
        <f>Table1[[#This Row],[Reserve Price]]*100000</f>
        <v>11318000</v>
      </c>
      <c r="AA475" s="18">
        <v>45022</v>
      </c>
      <c r="AB475" s="54" t="s">
        <v>1575</v>
      </c>
      <c r="AC475" s="11" t="s">
        <v>1576</v>
      </c>
      <c r="AD475" s="21">
        <v>76</v>
      </c>
      <c r="AE475" s="12">
        <v>45019</v>
      </c>
      <c r="AF475" s="21"/>
      <c r="AG475" s="3"/>
    </row>
    <row r="476" spans="1:33" ht="60">
      <c r="A476" s="7"/>
      <c r="B476" s="7"/>
      <c r="C476" s="7"/>
      <c r="D476" s="8">
        <v>475</v>
      </c>
      <c r="E476" s="40" t="s">
        <v>1967</v>
      </c>
      <c r="F476" s="40" t="s">
        <v>1271</v>
      </c>
      <c r="G476" s="40" t="s">
        <v>1382</v>
      </c>
      <c r="H476" s="21" t="s">
        <v>998</v>
      </c>
      <c r="I476" s="9">
        <f>IF(Table1[[#This Row],[Branch]]="","",VLOOKUP(Table1[[#This Row],[Branch]],branch!G:H,2,0))</f>
        <v>139800</v>
      </c>
      <c r="J476" s="9" t="str">
        <f>Table1[[#This Row],[Branch]]&amp;IF(Table1[[#This Row],[Branch Code]]="",""," ("&amp;Table1[[#This Row],[Branch Code]]&amp;")")</f>
        <v>Shastri Nagar, Delhi (139800)</v>
      </c>
      <c r="K476" s="62" t="s">
        <v>521</v>
      </c>
      <c r="L476" s="62" t="s">
        <v>2181</v>
      </c>
      <c r="M476" s="63" t="s">
        <v>2235</v>
      </c>
      <c r="N476" s="7" t="s">
        <v>3856</v>
      </c>
      <c r="O476" s="36" t="s">
        <v>2249</v>
      </c>
      <c r="P476" s="36" t="s">
        <v>970</v>
      </c>
      <c r="Q476" s="41" t="s">
        <v>25</v>
      </c>
      <c r="R476" s="36" t="s">
        <v>859</v>
      </c>
      <c r="S476" s="15" t="s">
        <v>259</v>
      </c>
      <c r="T476" s="41" t="s">
        <v>19</v>
      </c>
      <c r="U476" s="4" t="str">
        <f ca="1">IF(Table1[[#This Row],[Auction Date]]&gt;=TODAY(), "Available", "Not Available")</f>
        <v>Not Available</v>
      </c>
      <c r="V476" s="8">
        <v>0</v>
      </c>
      <c r="W476" s="51">
        <v>302.35000000000002</v>
      </c>
      <c r="X476" s="9">
        <f>Table1[[#This Row],[Due Amount]]*100000</f>
        <v>30235000.000000004</v>
      </c>
      <c r="Y476" s="41">
        <v>44.23</v>
      </c>
      <c r="Z476" s="9">
        <f>Table1[[#This Row],[Reserve Price]]*100000</f>
        <v>4423000</v>
      </c>
      <c r="AA476" s="18">
        <v>45022</v>
      </c>
      <c r="AB476" s="54" t="s">
        <v>1575</v>
      </c>
      <c r="AC476" s="11" t="s">
        <v>1576</v>
      </c>
      <c r="AD476" s="21">
        <v>76</v>
      </c>
      <c r="AE476" s="12">
        <v>45019</v>
      </c>
      <c r="AF476" s="21"/>
      <c r="AG476" s="3"/>
    </row>
    <row r="477" spans="1:33" ht="75">
      <c r="A477" s="7"/>
      <c r="B477" s="7"/>
      <c r="C477" s="7"/>
      <c r="D477" s="8">
        <v>476</v>
      </c>
      <c r="E477" s="40" t="s">
        <v>1968</v>
      </c>
      <c r="F477" s="40" t="s">
        <v>1271</v>
      </c>
      <c r="G477" s="40" t="s">
        <v>1382</v>
      </c>
      <c r="H477" s="21" t="s">
        <v>998</v>
      </c>
      <c r="I477" s="9">
        <f>IF(Table1[[#This Row],[Branch]]="","",VLOOKUP(Table1[[#This Row],[Branch]],branch!G:H,2,0))</f>
        <v>139800</v>
      </c>
      <c r="J477" s="9" t="str">
        <f>Table1[[#This Row],[Branch]]&amp;IF(Table1[[#This Row],[Branch Code]]="",""," ("&amp;Table1[[#This Row],[Branch Code]]&amp;")")</f>
        <v>Shastri Nagar, Delhi (139800)</v>
      </c>
      <c r="K477" s="62" t="s">
        <v>521</v>
      </c>
      <c r="L477" s="62" t="s">
        <v>2179</v>
      </c>
      <c r="M477" s="63" t="s">
        <v>2236</v>
      </c>
      <c r="N477" s="40" t="s">
        <v>400</v>
      </c>
      <c r="O477" s="36" t="s">
        <v>2249</v>
      </c>
      <c r="P477" s="36" t="s">
        <v>971</v>
      </c>
      <c r="Q477" s="41" t="s">
        <v>25</v>
      </c>
      <c r="R477" s="36" t="s">
        <v>859</v>
      </c>
      <c r="S477" s="36" t="s">
        <v>207</v>
      </c>
      <c r="T477" s="41" t="s">
        <v>19</v>
      </c>
      <c r="U477" s="4" t="str">
        <f ca="1">IF(Table1[[#This Row],[Auction Date]]&gt;=TODAY(), "Available", "Not Available")</f>
        <v>Not Available</v>
      </c>
      <c r="V477" s="8">
        <v>0</v>
      </c>
      <c r="W477" s="51">
        <v>302.35000000000002</v>
      </c>
      <c r="X477" s="9">
        <f>Table1[[#This Row],[Due Amount]]*100000</f>
        <v>30235000.000000004</v>
      </c>
      <c r="Y477" s="41">
        <v>82.8</v>
      </c>
      <c r="Z477" s="9">
        <f>Table1[[#This Row],[Reserve Price]]*100000</f>
        <v>8280000</v>
      </c>
      <c r="AA477" s="18">
        <v>45022</v>
      </c>
      <c r="AB477" s="54" t="s">
        <v>1575</v>
      </c>
      <c r="AC477" s="11" t="s">
        <v>1576</v>
      </c>
      <c r="AD477" s="21">
        <v>76</v>
      </c>
      <c r="AE477" s="12">
        <v>45019</v>
      </c>
      <c r="AF477" s="21"/>
      <c r="AG477" s="3"/>
    </row>
    <row r="478" spans="1:33" ht="75">
      <c r="A478" s="7"/>
      <c r="B478" s="7"/>
      <c r="C478" s="7"/>
      <c r="D478" s="8">
        <v>477</v>
      </c>
      <c r="E478" s="40" t="s">
        <v>1969</v>
      </c>
      <c r="F478" s="40" t="s">
        <v>1271</v>
      </c>
      <c r="G478" s="40" t="s">
        <v>1382</v>
      </c>
      <c r="H478" s="21" t="s">
        <v>998</v>
      </c>
      <c r="I478" s="9">
        <f>IF(Table1[[#This Row],[Branch]]="","",VLOOKUP(Table1[[#This Row],[Branch]],branch!G:H,2,0))</f>
        <v>139800</v>
      </c>
      <c r="J478" s="9" t="str">
        <f>Table1[[#This Row],[Branch]]&amp;IF(Table1[[#This Row],[Branch Code]]="",""," ("&amp;Table1[[#This Row],[Branch Code]]&amp;")")</f>
        <v>Shastri Nagar, Delhi (139800)</v>
      </c>
      <c r="K478" s="62" t="s">
        <v>521</v>
      </c>
      <c r="L478" s="62" t="s">
        <v>2179</v>
      </c>
      <c r="M478" s="63" t="s">
        <v>2237</v>
      </c>
      <c r="N478" s="40" t="s">
        <v>400</v>
      </c>
      <c r="O478" s="36" t="s">
        <v>2001</v>
      </c>
      <c r="P478" s="36" t="s">
        <v>257</v>
      </c>
      <c r="Q478" s="41" t="s">
        <v>25</v>
      </c>
      <c r="R478" s="36" t="s">
        <v>859</v>
      </c>
      <c r="S478" s="36" t="s">
        <v>207</v>
      </c>
      <c r="T478" s="41" t="s">
        <v>19</v>
      </c>
      <c r="U478" s="4" t="str">
        <f ca="1">IF(Table1[[#This Row],[Auction Date]]&gt;=TODAY(), "Available", "Not Available")</f>
        <v>Not Available</v>
      </c>
      <c r="V478" s="8">
        <v>0</v>
      </c>
      <c r="W478" s="51">
        <v>302.35000000000002</v>
      </c>
      <c r="X478" s="9">
        <f>Table1[[#This Row],[Due Amount]]*100000</f>
        <v>30235000.000000004</v>
      </c>
      <c r="Y478" s="41">
        <v>63.06</v>
      </c>
      <c r="Z478" s="9">
        <f>Table1[[#This Row],[Reserve Price]]*100000</f>
        <v>6306000</v>
      </c>
      <c r="AA478" s="18">
        <v>45022</v>
      </c>
      <c r="AB478" s="54" t="s">
        <v>1575</v>
      </c>
      <c r="AC478" s="11" t="s">
        <v>1576</v>
      </c>
      <c r="AD478" s="21">
        <v>76</v>
      </c>
      <c r="AE478" s="12">
        <v>45019</v>
      </c>
      <c r="AF478" s="21"/>
      <c r="AG478" s="3"/>
    </row>
    <row r="479" spans="1:33" ht="75">
      <c r="A479" s="7"/>
      <c r="B479" s="7"/>
      <c r="C479" s="7"/>
      <c r="D479" s="8">
        <v>478</v>
      </c>
      <c r="E479" s="40" t="s">
        <v>1970</v>
      </c>
      <c r="F479" s="40" t="s">
        <v>1271</v>
      </c>
      <c r="G479" s="40" t="s">
        <v>1382</v>
      </c>
      <c r="H479" s="21" t="s">
        <v>998</v>
      </c>
      <c r="I479" s="9">
        <f>IF(Table1[[#This Row],[Branch]]="","",VLOOKUP(Table1[[#This Row],[Branch]],branch!G:H,2,0))</f>
        <v>139800</v>
      </c>
      <c r="J479" s="9" t="str">
        <f>Table1[[#This Row],[Branch]]&amp;IF(Table1[[#This Row],[Branch Code]]="",""," ("&amp;Table1[[#This Row],[Branch Code]]&amp;")")</f>
        <v>Shastri Nagar, Delhi (139800)</v>
      </c>
      <c r="K479" s="62" t="s">
        <v>522</v>
      </c>
      <c r="L479" s="62" t="s">
        <v>2182</v>
      </c>
      <c r="M479" s="63" t="s">
        <v>2002</v>
      </c>
      <c r="N479" s="7" t="s">
        <v>3856</v>
      </c>
      <c r="O479" s="36" t="s">
        <v>2003</v>
      </c>
      <c r="P479" s="36" t="s">
        <v>972</v>
      </c>
      <c r="Q479" s="41" t="s">
        <v>25</v>
      </c>
      <c r="R479" s="36" t="s">
        <v>859</v>
      </c>
      <c r="S479" s="36" t="s">
        <v>207</v>
      </c>
      <c r="T479" s="41" t="s">
        <v>19</v>
      </c>
      <c r="U479" s="4" t="str">
        <f ca="1">IF(Table1[[#This Row],[Auction Date]]&gt;=TODAY(), "Available", "Not Available")</f>
        <v>Not Available</v>
      </c>
      <c r="V479" s="8">
        <v>0</v>
      </c>
      <c r="W479" s="51">
        <v>310.98</v>
      </c>
      <c r="X479" s="9">
        <f>Table1[[#This Row],[Due Amount]]*100000</f>
        <v>31098000</v>
      </c>
      <c r="Y479" s="41">
        <v>49.02</v>
      </c>
      <c r="Z479" s="9">
        <f>Table1[[#This Row],[Reserve Price]]*100000</f>
        <v>4902000</v>
      </c>
      <c r="AA479" s="18">
        <v>45022</v>
      </c>
      <c r="AB479" s="54" t="s">
        <v>1575</v>
      </c>
      <c r="AC479" s="11" t="s">
        <v>1576</v>
      </c>
      <c r="AD479" s="21">
        <v>76</v>
      </c>
      <c r="AE479" s="12">
        <v>45019</v>
      </c>
      <c r="AF479" s="21"/>
      <c r="AG479" s="3"/>
    </row>
    <row r="480" spans="1:33" ht="60">
      <c r="A480" s="7"/>
      <c r="B480" s="7"/>
      <c r="C480" s="7"/>
      <c r="D480" s="8">
        <v>479</v>
      </c>
      <c r="E480" s="40" t="s">
        <v>1971</v>
      </c>
      <c r="F480" s="40" t="s">
        <v>1271</v>
      </c>
      <c r="G480" s="40" t="s">
        <v>1382</v>
      </c>
      <c r="H480" s="21" t="s">
        <v>998</v>
      </c>
      <c r="I480" s="9">
        <f>IF(Table1[[#This Row],[Branch]]="","",VLOOKUP(Table1[[#This Row],[Branch]],branch!G:H,2,0))</f>
        <v>139800</v>
      </c>
      <c r="J480" s="9" t="str">
        <f>Table1[[#This Row],[Branch]]&amp;IF(Table1[[#This Row],[Branch Code]]="",""," ("&amp;Table1[[#This Row],[Branch Code]]&amp;")")</f>
        <v>Shastri Nagar, Delhi (139800)</v>
      </c>
      <c r="K480" s="62" t="s">
        <v>522</v>
      </c>
      <c r="L480" s="62" t="s">
        <v>2179</v>
      </c>
      <c r="M480" s="63" t="s">
        <v>2238</v>
      </c>
      <c r="N480" s="40" t="s">
        <v>400</v>
      </c>
      <c r="O480" s="36" t="s">
        <v>546</v>
      </c>
      <c r="P480" s="36" t="s">
        <v>257</v>
      </c>
      <c r="Q480" s="41" t="s">
        <v>25</v>
      </c>
      <c r="R480" s="36" t="s">
        <v>859</v>
      </c>
      <c r="S480" s="36" t="s">
        <v>207</v>
      </c>
      <c r="T480" s="41" t="s">
        <v>19</v>
      </c>
      <c r="U480" s="4" t="str">
        <f ca="1">IF(Table1[[#This Row],[Auction Date]]&gt;=TODAY(), "Available", "Not Available")</f>
        <v>Not Available</v>
      </c>
      <c r="V480" s="8">
        <v>0</v>
      </c>
      <c r="W480" s="51">
        <v>310.98</v>
      </c>
      <c r="X480" s="9">
        <f>Table1[[#This Row],[Due Amount]]*100000</f>
        <v>31098000</v>
      </c>
      <c r="Y480" s="41">
        <v>63</v>
      </c>
      <c r="Z480" s="9">
        <f>Table1[[#This Row],[Reserve Price]]*100000</f>
        <v>6300000</v>
      </c>
      <c r="AA480" s="18">
        <v>45022</v>
      </c>
      <c r="AB480" s="54" t="s">
        <v>1575</v>
      </c>
      <c r="AC480" s="11" t="s">
        <v>1576</v>
      </c>
      <c r="AD480" s="21">
        <v>76</v>
      </c>
      <c r="AE480" s="12">
        <v>45019</v>
      </c>
      <c r="AF480" s="21"/>
      <c r="AG480" s="3"/>
    </row>
    <row r="481" spans="1:33" ht="45">
      <c r="A481" s="7"/>
      <c r="B481" s="7"/>
      <c r="C481" s="7"/>
      <c r="D481" s="8">
        <v>480</v>
      </c>
      <c r="E481" s="40" t="s">
        <v>1972</v>
      </c>
      <c r="F481" s="40" t="s">
        <v>1271</v>
      </c>
      <c r="G481" s="40" t="s">
        <v>1382</v>
      </c>
      <c r="H481" s="21" t="s">
        <v>996</v>
      </c>
      <c r="I481" s="9">
        <f>IF(Table1[[#This Row],[Branch]]="","",VLOOKUP(Table1[[#This Row],[Branch]],branch!G:H,2,0))</f>
        <v>139900</v>
      </c>
      <c r="J481" s="9" t="str">
        <f>Table1[[#This Row],[Branch]]&amp;IF(Table1[[#This Row],[Branch Code]]="",""," ("&amp;Table1[[#This Row],[Branch Code]]&amp;")")</f>
        <v>Preet Vihar, Delhi (139900)</v>
      </c>
      <c r="K481" s="62" t="s">
        <v>929</v>
      </c>
      <c r="L481" s="62" t="s">
        <v>2183</v>
      </c>
      <c r="M481" s="63" t="s">
        <v>2239</v>
      </c>
      <c r="N481" s="40" t="s">
        <v>1542</v>
      </c>
      <c r="O481" s="36" t="s">
        <v>932</v>
      </c>
      <c r="P481" s="36" t="s">
        <v>107</v>
      </c>
      <c r="Q481" s="41" t="s">
        <v>26</v>
      </c>
      <c r="R481" s="36" t="s">
        <v>27</v>
      </c>
      <c r="S481" s="15" t="s">
        <v>3817</v>
      </c>
      <c r="T481" s="41" t="s">
        <v>13</v>
      </c>
      <c r="U481" s="4" t="str">
        <f ca="1">IF(Table1[[#This Row],[Auction Date]]&gt;=TODAY(), "Available", "Not Available")</f>
        <v>Not Available</v>
      </c>
      <c r="V481" s="8">
        <v>0</v>
      </c>
      <c r="W481" s="51">
        <v>20.22</v>
      </c>
      <c r="X481" s="9">
        <f>Table1[[#This Row],[Due Amount]]*100000</f>
        <v>2022000</v>
      </c>
      <c r="Y481" s="41">
        <v>20.399999999999999</v>
      </c>
      <c r="Z481" s="9">
        <f>Table1[[#This Row],[Reserve Price]]*100000</f>
        <v>2039999.9999999998</v>
      </c>
      <c r="AA481" s="18">
        <v>45022</v>
      </c>
      <c r="AB481" s="54" t="s">
        <v>1575</v>
      </c>
      <c r="AC481" s="11" t="s">
        <v>1576</v>
      </c>
      <c r="AD481" s="21">
        <v>76</v>
      </c>
      <c r="AE481" s="12">
        <v>45019</v>
      </c>
      <c r="AF481" s="21"/>
      <c r="AG481" s="3"/>
    </row>
    <row r="482" spans="1:33" ht="45">
      <c r="A482" s="7"/>
      <c r="B482" s="7"/>
      <c r="C482" s="7"/>
      <c r="D482" s="8">
        <v>481</v>
      </c>
      <c r="E482" s="40" t="s">
        <v>1973</v>
      </c>
      <c r="F482" s="40" t="s">
        <v>1271</v>
      </c>
      <c r="G482" s="40" t="s">
        <v>1382</v>
      </c>
      <c r="H482" s="21" t="s">
        <v>113</v>
      </c>
      <c r="I482" s="9" t="str">
        <f>IF(Table1[[#This Row],[Branch]]="","",VLOOKUP(Table1[[#This Row],[Branch]],branch!G:H,2,0))</f>
        <v>011700</v>
      </c>
      <c r="J482" s="9" t="str">
        <f>Table1[[#This Row],[Branch]]&amp;IF(Table1[[#This Row],[Branch Code]]="",""," ("&amp;Table1[[#This Row],[Branch Code]]&amp;")")</f>
        <v>Daryaganj, Delhi (011700)</v>
      </c>
      <c r="K482" s="62" t="s">
        <v>933</v>
      </c>
      <c r="L482" s="62" t="s">
        <v>427</v>
      </c>
      <c r="M482" s="63" t="s">
        <v>483</v>
      </c>
      <c r="N482" s="40" t="s">
        <v>394</v>
      </c>
      <c r="O482" s="36" t="s">
        <v>395</v>
      </c>
      <c r="P482" s="36" t="s">
        <v>396</v>
      </c>
      <c r="Q482" s="41" t="s">
        <v>25</v>
      </c>
      <c r="R482" s="36" t="s">
        <v>11</v>
      </c>
      <c r="S482" s="36" t="s">
        <v>2021</v>
      </c>
      <c r="T482" s="41" t="s">
        <v>19</v>
      </c>
      <c r="U482" s="4" t="str">
        <f ca="1">IF(Table1[[#This Row],[Auction Date]]&gt;=TODAY(), "Available", "Not Available")</f>
        <v>Not Available</v>
      </c>
      <c r="V482" s="8">
        <v>0</v>
      </c>
      <c r="W482" s="51">
        <v>157.15</v>
      </c>
      <c r="X482" s="9">
        <f>Table1[[#This Row],[Due Amount]]*100000</f>
        <v>15715000</v>
      </c>
      <c r="Y482" s="41">
        <v>4.2</v>
      </c>
      <c r="Z482" s="9">
        <f>Table1[[#This Row],[Reserve Price]]*100000</f>
        <v>420000</v>
      </c>
      <c r="AA482" s="18">
        <v>45022</v>
      </c>
      <c r="AB482" s="54" t="s">
        <v>1575</v>
      </c>
      <c r="AC482" s="11" t="s">
        <v>1576</v>
      </c>
      <c r="AD482" s="21">
        <v>76</v>
      </c>
      <c r="AE482" s="12">
        <v>45019</v>
      </c>
      <c r="AF482" s="21"/>
      <c r="AG482" s="3"/>
    </row>
    <row r="483" spans="1:33" ht="120">
      <c r="A483" s="7"/>
      <c r="B483" s="7"/>
      <c r="C483" s="7"/>
      <c r="D483" s="8">
        <v>482</v>
      </c>
      <c r="E483" s="40" t="s">
        <v>1974</v>
      </c>
      <c r="F483" s="40" t="s">
        <v>1271</v>
      </c>
      <c r="G483" s="40" t="s">
        <v>1382</v>
      </c>
      <c r="H483" s="21" t="s">
        <v>792</v>
      </c>
      <c r="I483" s="9">
        <f>IF(Table1[[#This Row],[Branch]]="","",VLOOKUP(Table1[[#This Row],[Branch]],branch!G:H,2,0))</f>
        <v>440800</v>
      </c>
      <c r="J483" s="9" t="str">
        <f>Table1[[#This Row],[Branch]]&amp;IF(Table1[[#This Row],[Branch Code]]="",""," ("&amp;Table1[[#This Row],[Branch Code]]&amp;")")</f>
        <v>Mayur Vihar Phase 2, Delhi (440800)</v>
      </c>
      <c r="K483" s="62" t="s">
        <v>934</v>
      </c>
      <c r="L483" s="62" t="s">
        <v>2779</v>
      </c>
      <c r="M483" s="63" t="s">
        <v>2780</v>
      </c>
      <c r="N483" s="40" t="s">
        <v>1542</v>
      </c>
      <c r="O483" s="36" t="s">
        <v>934</v>
      </c>
      <c r="P483" s="36" t="s">
        <v>2328</v>
      </c>
      <c r="Q483" s="41" t="s">
        <v>25</v>
      </c>
      <c r="R483" s="36" t="s">
        <v>11</v>
      </c>
      <c r="S483" s="36" t="s">
        <v>210</v>
      </c>
      <c r="T483" s="41" t="s">
        <v>19</v>
      </c>
      <c r="U483" s="4" t="str">
        <f ca="1">IF(Table1[[#This Row],[Auction Date]]&gt;=TODAY(), "Available", "Not Available")</f>
        <v>Not Available</v>
      </c>
      <c r="V483" s="8">
        <v>0</v>
      </c>
      <c r="W483" s="51">
        <v>293.98</v>
      </c>
      <c r="X483" s="9">
        <f>Table1[[#This Row],[Due Amount]]*100000</f>
        <v>29398000</v>
      </c>
      <c r="Y483" s="41">
        <v>475.88</v>
      </c>
      <c r="Z483" s="9">
        <f>Table1[[#This Row],[Reserve Price]]*100000</f>
        <v>47588000</v>
      </c>
      <c r="AA483" s="18">
        <v>45022</v>
      </c>
      <c r="AB483" s="54" t="s">
        <v>1575</v>
      </c>
      <c r="AC483" s="11" t="s">
        <v>1576</v>
      </c>
      <c r="AD483" s="21">
        <v>76</v>
      </c>
      <c r="AE483" s="12">
        <v>45019</v>
      </c>
      <c r="AF483" s="21"/>
      <c r="AG483" s="3"/>
    </row>
    <row r="484" spans="1:33" ht="75">
      <c r="A484" s="7"/>
      <c r="B484" s="7"/>
      <c r="C484" s="7"/>
      <c r="D484" s="8">
        <v>483</v>
      </c>
      <c r="E484" s="40" t="s">
        <v>1975</v>
      </c>
      <c r="F484" s="40" t="s">
        <v>1271</v>
      </c>
      <c r="G484" s="40" t="s">
        <v>1382</v>
      </c>
      <c r="H484" s="21" t="s">
        <v>793</v>
      </c>
      <c r="I484" s="9" t="str">
        <f>IF(Table1[[#This Row],[Branch]]="","",VLOOKUP(Table1[[#This Row],[Branch]],branch!G:H,2,0))</f>
        <v>011500</v>
      </c>
      <c r="J484" s="9" t="str">
        <f>Table1[[#This Row],[Branch]]&amp;IF(Table1[[#This Row],[Branch Code]]="",""," ("&amp;Table1[[#This Row],[Branch Code]]&amp;")")</f>
        <v>Civil lines, Delhi (011500)</v>
      </c>
      <c r="K484" s="62" t="s">
        <v>2820</v>
      </c>
      <c r="L484" s="62" t="s">
        <v>2184</v>
      </c>
      <c r="M484" s="63" t="s">
        <v>2240</v>
      </c>
      <c r="N484" s="40" t="s">
        <v>1542</v>
      </c>
      <c r="O484" s="36" t="s">
        <v>178</v>
      </c>
      <c r="P484" s="36" t="s">
        <v>268</v>
      </c>
      <c r="Q484" s="41" t="s">
        <v>3230</v>
      </c>
      <c r="R484" s="8" t="s">
        <v>52</v>
      </c>
      <c r="S484" s="36" t="s">
        <v>856</v>
      </c>
      <c r="T484" s="41" t="s">
        <v>13</v>
      </c>
      <c r="U484" s="4" t="str">
        <f ca="1">IF(Table1[[#This Row],[Auction Date]]&gt;=TODAY(), "Available", "Not Available")</f>
        <v>Not Available</v>
      </c>
      <c r="V484" s="8">
        <v>0</v>
      </c>
      <c r="W484" s="51">
        <v>950.06</v>
      </c>
      <c r="X484" s="9">
        <f>Table1[[#This Row],[Due Amount]]*100000</f>
        <v>95006000</v>
      </c>
      <c r="Y484" s="41">
        <v>35.299999999999997</v>
      </c>
      <c r="Z484" s="9">
        <f>Table1[[#This Row],[Reserve Price]]*100000</f>
        <v>3529999.9999999995</v>
      </c>
      <c r="AA484" s="18">
        <v>45022</v>
      </c>
      <c r="AB484" s="54" t="s">
        <v>1575</v>
      </c>
      <c r="AC484" s="11" t="s">
        <v>1576</v>
      </c>
      <c r="AD484" s="21">
        <v>76</v>
      </c>
      <c r="AE484" s="12">
        <v>45019</v>
      </c>
      <c r="AF484" s="21"/>
      <c r="AG484" s="3"/>
    </row>
    <row r="485" spans="1:33" ht="30">
      <c r="A485" s="7"/>
      <c r="B485" s="7"/>
      <c r="C485" s="7"/>
      <c r="D485" s="8">
        <v>484</v>
      </c>
      <c r="E485" s="40" t="s">
        <v>1976</v>
      </c>
      <c r="F485" s="40" t="s">
        <v>1271</v>
      </c>
      <c r="G485" s="40" t="s">
        <v>1382</v>
      </c>
      <c r="H485" s="21" t="s">
        <v>104</v>
      </c>
      <c r="I485" s="9">
        <f>IF(Table1[[#This Row],[Branch]]="","",VLOOKUP(Table1[[#This Row],[Branch]],branch!G:H,2,0))</f>
        <v>440800</v>
      </c>
      <c r="J485" s="9" t="str">
        <f>Table1[[#This Row],[Branch]]&amp;IF(Table1[[#This Row],[Branch Code]]="",""," ("&amp;Table1[[#This Row],[Branch Code]]&amp;")")</f>
        <v>Mayur Vihar (440800)</v>
      </c>
      <c r="K485" s="62" t="s">
        <v>2329</v>
      </c>
      <c r="L485" s="62" t="s">
        <v>2781</v>
      </c>
      <c r="M485" s="63" t="s">
        <v>2499</v>
      </c>
      <c r="N485" s="40" t="s">
        <v>400</v>
      </c>
      <c r="O485" s="36" t="s">
        <v>182</v>
      </c>
      <c r="P485" s="36" t="s">
        <v>967</v>
      </c>
      <c r="Q485" s="41" t="s">
        <v>25</v>
      </c>
      <c r="R485" s="36" t="s">
        <v>11</v>
      </c>
      <c r="S485" s="36" t="s">
        <v>210</v>
      </c>
      <c r="T485" s="41" t="s">
        <v>19</v>
      </c>
      <c r="U485" s="4" t="str">
        <f ca="1">IF(Table1[[#This Row],[Auction Date]]&gt;=TODAY(), "Available", "Not Available")</f>
        <v>Not Available</v>
      </c>
      <c r="V485" s="8">
        <v>0</v>
      </c>
      <c r="W485" s="51">
        <v>501.59</v>
      </c>
      <c r="X485" s="9">
        <f>Table1[[#This Row],[Due Amount]]*100000</f>
        <v>50159000</v>
      </c>
      <c r="Y485" s="41">
        <v>281.88</v>
      </c>
      <c r="Z485" s="9">
        <f>Table1[[#This Row],[Reserve Price]]*100000</f>
        <v>28188000</v>
      </c>
      <c r="AA485" s="18">
        <v>45022</v>
      </c>
      <c r="AB485" s="54" t="s">
        <v>1575</v>
      </c>
      <c r="AC485" s="11" t="s">
        <v>1576</v>
      </c>
      <c r="AD485" s="21">
        <v>76</v>
      </c>
      <c r="AE485" s="12">
        <v>45019</v>
      </c>
      <c r="AF485" s="21"/>
      <c r="AG485" s="3"/>
    </row>
    <row r="486" spans="1:33" ht="30">
      <c r="A486" s="7"/>
      <c r="B486" s="7"/>
      <c r="C486" s="7"/>
      <c r="D486" s="8">
        <v>485</v>
      </c>
      <c r="E486" s="40" t="s">
        <v>1977</v>
      </c>
      <c r="F486" s="40" t="s">
        <v>1271</v>
      </c>
      <c r="G486" s="40" t="s">
        <v>1382</v>
      </c>
      <c r="H486" s="21" t="s">
        <v>104</v>
      </c>
      <c r="I486" s="9">
        <f>IF(Table1[[#This Row],[Branch]]="","",VLOOKUP(Table1[[#This Row],[Branch]],branch!G:H,2,0))</f>
        <v>440800</v>
      </c>
      <c r="J486" s="9" t="str">
        <f>Table1[[#This Row],[Branch]]&amp;IF(Table1[[#This Row],[Branch Code]]="",""," ("&amp;Table1[[#This Row],[Branch Code]]&amp;")")</f>
        <v>Mayur Vihar (440800)</v>
      </c>
      <c r="K486" s="62" t="s">
        <v>2329</v>
      </c>
      <c r="L486" s="62" t="s">
        <v>2185</v>
      </c>
      <c r="M486" s="63" t="s">
        <v>163</v>
      </c>
      <c r="N486" s="40" t="s">
        <v>1542</v>
      </c>
      <c r="O486" s="36" t="s">
        <v>2329</v>
      </c>
      <c r="P486" s="36" t="s">
        <v>108</v>
      </c>
      <c r="Q486" s="41" t="s">
        <v>26</v>
      </c>
      <c r="R486" s="36" t="s">
        <v>27</v>
      </c>
      <c r="S486" s="15" t="s">
        <v>1330</v>
      </c>
      <c r="T486" s="41" t="s">
        <v>19</v>
      </c>
      <c r="U486" s="4" t="str">
        <f ca="1">IF(Table1[[#This Row],[Auction Date]]&gt;=TODAY(), "Available", "Not Available")</f>
        <v>Not Available</v>
      </c>
      <c r="V486" s="8">
        <v>0</v>
      </c>
      <c r="W486" s="51">
        <v>501.59</v>
      </c>
      <c r="X486" s="9">
        <f>Table1[[#This Row],[Due Amount]]*100000</f>
        <v>50159000</v>
      </c>
      <c r="Y486" s="41">
        <v>25.38</v>
      </c>
      <c r="Z486" s="9">
        <f>Table1[[#This Row],[Reserve Price]]*100000</f>
        <v>2538000</v>
      </c>
      <c r="AA486" s="18">
        <v>45022</v>
      </c>
      <c r="AB486" s="54" t="s">
        <v>1575</v>
      </c>
      <c r="AC486" s="11" t="s">
        <v>1576</v>
      </c>
      <c r="AD486" s="21">
        <v>76</v>
      </c>
      <c r="AE486" s="12">
        <v>45019</v>
      </c>
      <c r="AF486" s="21"/>
      <c r="AG486" s="3"/>
    </row>
    <row r="487" spans="1:33" ht="30">
      <c r="A487" s="7"/>
      <c r="B487" s="7"/>
      <c r="C487" s="7"/>
      <c r="D487" s="8">
        <v>486</v>
      </c>
      <c r="E487" s="40" t="s">
        <v>1978</v>
      </c>
      <c r="F487" s="40" t="s">
        <v>1271</v>
      </c>
      <c r="G487" s="40" t="s">
        <v>1382</v>
      </c>
      <c r="H487" s="21" t="s">
        <v>1979</v>
      </c>
      <c r="I487" s="9">
        <f>IF(Table1[[#This Row],[Branch]]="","",VLOOKUP(Table1[[#This Row],[Branch]],branch!G:H,2,0))</f>
        <v>151300</v>
      </c>
      <c r="J487" s="9" t="str">
        <f>Table1[[#This Row],[Branch]]&amp;IF(Table1[[#This Row],[Branch Code]]="",""," ("&amp;Table1[[#This Row],[Branch Code]]&amp;")")</f>
        <v>Mall Road, Delhi (151300)</v>
      </c>
      <c r="K487" s="62" t="s">
        <v>135</v>
      </c>
      <c r="L487" s="62" t="s">
        <v>2186</v>
      </c>
      <c r="M487" s="63" t="s">
        <v>2241</v>
      </c>
      <c r="N487" s="40" t="s">
        <v>1542</v>
      </c>
      <c r="O487" s="36" t="s">
        <v>2330</v>
      </c>
      <c r="P487" s="36" t="s">
        <v>110</v>
      </c>
      <c r="Q487" s="41" t="s">
        <v>26</v>
      </c>
      <c r="R487" s="36" t="s">
        <v>27</v>
      </c>
      <c r="S487" s="15" t="s">
        <v>218</v>
      </c>
      <c r="T487" s="41" t="s">
        <v>13</v>
      </c>
      <c r="U487" s="4" t="str">
        <f ca="1">IF(Table1[[#This Row],[Auction Date]]&gt;=TODAY(), "Available", "Not Available")</f>
        <v>Not Available</v>
      </c>
      <c r="V487" s="8">
        <v>0</v>
      </c>
      <c r="W487" s="51">
        <v>977</v>
      </c>
      <c r="X487" s="9">
        <f>Table1[[#This Row],[Due Amount]]*100000</f>
        <v>97700000</v>
      </c>
      <c r="Y487" s="41">
        <v>75.5</v>
      </c>
      <c r="Z487" s="9">
        <f>Table1[[#This Row],[Reserve Price]]*100000</f>
        <v>7550000</v>
      </c>
      <c r="AA487" s="18">
        <v>45022</v>
      </c>
      <c r="AB487" s="54" t="s">
        <v>1575</v>
      </c>
      <c r="AC487" s="11" t="s">
        <v>1576</v>
      </c>
      <c r="AD487" s="21">
        <v>76</v>
      </c>
      <c r="AE487" s="12">
        <v>45019</v>
      </c>
      <c r="AF487" s="21"/>
      <c r="AG487" s="3"/>
    </row>
    <row r="488" spans="1:33" ht="60">
      <c r="A488" s="7"/>
      <c r="B488" s="7"/>
      <c r="C488" s="7"/>
      <c r="D488" s="8">
        <v>487</v>
      </c>
      <c r="E488" s="40" t="s">
        <v>1980</v>
      </c>
      <c r="F488" s="40" t="s">
        <v>1794</v>
      </c>
      <c r="G488" s="40" t="s">
        <v>1382</v>
      </c>
      <c r="H488" s="21" t="s">
        <v>1981</v>
      </c>
      <c r="I488" s="9">
        <f>IF(Table1[[#This Row],[Branch]]="","",VLOOKUP(Table1[[#This Row],[Branch]],branch!G:H,2,0))</f>
        <v>150100</v>
      </c>
      <c r="J488" s="9" t="str">
        <f>Table1[[#This Row],[Branch]]&amp;IF(Table1[[#This Row],[Branch Code]]="",""," ("&amp;Table1[[#This Row],[Branch Code]]&amp;")")</f>
        <v>Punjabi Bagh (150100)</v>
      </c>
      <c r="K488" s="62" t="s">
        <v>2821</v>
      </c>
      <c r="L488" s="62" t="s">
        <v>2782</v>
      </c>
      <c r="M488" s="63" t="s">
        <v>2242</v>
      </c>
      <c r="N488" s="40" t="s">
        <v>400</v>
      </c>
      <c r="O488" s="36" t="s">
        <v>2331</v>
      </c>
      <c r="P488" s="36" t="s">
        <v>2004</v>
      </c>
      <c r="Q488" s="41" t="s">
        <v>42</v>
      </c>
      <c r="R488" s="4" t="s">
        <v>49</v>
      </c>
      <c r="S488" s="15" t="s">
        <v>3826</v>
      </c>
      <c r="T488" s="41" t="s">
        <v>19</v>
      </c>
      <c r="U488" s="4" t="str">
        <f ca="1">IF(Table1[[#This Row],[Auction Date]]&gt;=TODAY(), "Available", "Not Available")</f>
        <v>Not Available</v>
      </c>
      <c r="V488" s="8">
        <v>0</v>
      </c>
      <c r="W488" s="51">
        <v>610.15</v>
      </c>
      <c r="X488" s="9">
        <f>Table1[[#This Row],[Due Amount]]*100000</f>
        <v>61015000</v>
      </c>
      <c r="Y488" s="41">
        <v>100</v>
      </c>
      <c r="Z488" s="9">
        <f>Table1[[#This Row],[Reserve Price]]*100000</f>
        <v>10000000</v>
      </c>
      <c r="AA488" s="18">
        <v>45014</v>
      </c>
      <c r="AB488" s="54" t="s">
        <v>1910</v>
      </c>
      <c r="AC488" s="11" t="s">
        <v>1911</v>
      </c>
      <c r="AD488" s="21">
        <v>77</v>
      </c>
      <c r="AE488" s="12">
        <v>45019</v>
      </c>
      <c r="AF488" s="21"/>
      <c r="AG488" s="3"/>
    </row>
    <row r="489" spans="1:33" ht="45">
      <c r="A489" s="7"/>
      <c r="B489" s="7"/>
      <c r="C489" s="7"/>
      <c r="D489" s="8">
        <v>488</v>
      </c>
      <c r="E489" s="40" t="s">
        <v>1982</v>
      </c>
      <c r="F489" s="40" t="s">
        <v>1794</v>
      </c>
      <c r="G489" s="40" t="s">
        <v>1382</v>
      </c>
      <c r="H489" s="21" t="s">
        <v>1981</v>
      </c>
      <c r="I489" s="9">
        <f>IF(Table1[[#This Row],[Branch]]="","",VLOOKUP(Table1[[#This Row],[Branch]],branch!G:H,2,0))</f>
        <v>150100</v>
      </c>
      <c r="J489" s="9" t="str">
        <f>Table1[[#This Row],[Branch]]&amp;IF(Table1[[#This Row],[Branch Code]]="",""," ("&amp;Table1[[#This Row],[Branch Code]]&amp;")")</f>
        <v>Punjabi Bagh (150100)</v>
      </c>
      <c r="K489" s="62" t="s">
        <v>2821</v>
      </c>
      <c r="L489" s="62" t="s">
        <v>2187</v>
      </c>
      <c r="M489" s="63" t="s">
        <v>2783</v>
      </c>
      <c r="N489" s="7" t="s">
        <v>3855</v>
      </c>
      <c r="O489" s="36" t="s">
        <v>2005</v>
      </c>
      <c r="P489" s="36" t="s">
        <v>360</v>
      </c>
      <c r="Q489" s="41" t="s">
        <v>42</v>
      </c>
      <c r="R489" s="15" t="s">
        <v>862</v>
      </c>
      <c r="S489" s="36" t="s">
        <v>2006</v>
      </c>
      <c r="T489" s="41" t="s">
        <v>13</v>
      </c>
      <c r="U489" s="4" t="str">
        <f ca="1">IF(Table1[[#This Row],[Auction Date]]&gt;=TODAY(), "Available", "Not Available")</f>
        <v>Not Available</v>
      </c>
      <c r="V489" s="8">
        <v>0</v>
      </c>
      <c r="W489" s="51">
        <v>610.15</v>
      </c>
      <c r="X489" s="9">
        <f>Table1[[#This Row],[Due Amount]]*100000</f>
        <v>61015000</v>
      </c>
      <c r="Y489" s="41">
        <v>109</v>
      </c>
      <c r="Z489" s="9">
        <f>Table1[[#This Row],[Reserve Price]]*100000</f>
        <v>10900000</v>
      </c>
      <c r="AA489" s="18">
        <v>45014</v>
      </c>
      <c r="AB489" s="54" t="s">
        <v>1910</v>
      </c>
      <c r="AC489" s="11" t="s">
        <v>1911</v>
      </c>
      <c r="AD489" s="21">
        <v>77</v>
      </c>
      <c r="AE489" s="12">
        <v>45019</v>
      </c>
      <c r="AF489" s="21"/>
      <c r="AG489" s="3"/>
    </row>
    <row r="490" spans="1:33" ht="30">
      <c r="A490" s="7"/>
      <c r="B490" s="7"/>
      <c r="C490" s="7"/>
      <c r="D490" s="8">
        <v>489</v>
      </c>
      <c r="E490" s="40" t="s">
        <v>1983</v>
      </c>
      <c r="F490" s="40" t="s">
        <v>1794</v>
      </c>
      <c r="G490" s="40" t="s">
        <v>1382</v>
      </c>
      <c r="H490" s="21" t="s">
        <v>51</v>
      </c>
      <c r="I490" s="9">
        <f>IF(Table1[[#This Row],[Branch]]="","",VLOOKUP(Table1[[#This Row],[Branch]],branch!G:H,2,0))</f>
        <v>166510</v>
      </c>
      <c r="J490" s="9" t="str">
        <f>Table1[[#This Row],[Branch]]&amp;IF(Table1[[#This Row],[Branch Code]]="",""," ("&amp;Table1[[#This Row],[Branch Code]]&amp;")")</f>
        <v>Janakpuri (166510)</v>
      </c>
      <c r="K490" s="62" t="s">
        <v>2008</v>
      </c>
      <c r="L490" s="62" t="s">
        <v>2784</v>
      </c>
      <c r="M490" s="63" t="s">
        <v>2007</v>
      </c>
      <c r="N490" s="40" t="s">
        <v>1542</v>
      </c>
      <c r="O490" s="36" t="s">
        <v>2008</v>
      </c>
      <c r="P490" s="36" t="s">
        <v>2009</v>
      </c>
      <c r="Q490" s="41" t="s">
        <v>25</v>
      </c>
      <c r="R490" s="36" t="s">
        <v>28</v>
      </c>
      <c r="S490" s="36" t="s">
        <v>2010</v>
      </c>
      <c r="T490" s="41" t="s">
        <v>19</v>
      </c>
      <c r="U490" s="4" t="str">
        <f ca="1">IF(Table1[[#This Row],[Auction Date]]&gt;=TODAY(), "Available", "Not Available")</f>
        <v>Not Available</v>
      </c>
      <c r="V490" s="8">
        <v>0</v>
      </c>
      <c r="W490" s="51">
        <v>84.36</v>
      </c>
      <c r="X490" s="9">
        <f>Table1[[#This Row],[Due Amount]]*100000</f>
        <v>8436000</v>
      </c>
      <c r="Y490" s="41">
        <v>89</v>
      </c>
      <c r="Z490" s="9">
        <f>Table1[[#This Row],[Reserve Price]]*100000</f>
        <v>8900000</v>
      </c>
      <c r="AA490" s="18">
        <v>45014</v>
      </c>
      <c r="AB490" s="54" t="s">
        <v>1910</v>
      </c>
      <c r="AC490" s="11" t="s">
        <v>1911</v>
      </c>
      <c r="AD490" s="21">
        <v>77</v>
      </c>
      <c r="AE490" s="12">
        <v>45019</v>
      </c>
      <c r="AF490" s="21"/>
      <c r="AG490" s="3"/>
    </row>
    <row r="491" spans="1:33" ht="60">
      <c r="A491" s="7"/>
      <c r="B491" s="7"/>
      <c r="C491" s="7"/>
      <c r="D491" s="8">
        <v>490</v>
      </c>
      <c r="E491" s="40" t="s">
        <v>1984</v>
      </c>
      <c r="F491" s="40" t="s">
        <v>1794</v>
      </c>
      <c r="G491" s="40" t="s">
        <v>1382</v>
      </c>
      <c r="H491" s="21" t="s">
        <v>1800</v>
      </c>
      <c r="I491" s="9" t="str">
        <f>IF(Table1[[#This Row],[Branch]]="","",VLOOKUP(Table1[[#This Row],[Branch]],branch!G:H,2,0))</f>
        <v>041910</v>
      </c>
      <c r="J491" s="9" t="str">
        <f>Table1[[#This Row],[Branch]]&amp;IF(Table1[[#This Row],[Branch Code]]="",""," ("&amp;Table1[[#This Row],[Branch Code]]&amp;")")</f>
        <v>Vishal Enclave (041910)</v>
      </c>
      <c r="K491" s="62" t="s">
        <v>2822</v>
      </c>
      <c r="L491" s="62" t="s">
        <v>2188</v>
      </c>
      <c r="M491" s="57" t="s">
        <v>3847</v>
      </c>
      <c r="N491" s="40" t="s">
        <v>400</v>
      </c>
      <c r="O491" s="36" t="s">
        <v>2332</v>
      </c>
      <c r="P491" s="36" t="s">
        <v>1031</v>
      </c>
      <c r="Q491" s="41" t="s">
        <v>26</v>
      </c>
      <c r="R491" s="15" t="s">
        <v>199</v>
      </c>
      <c r="S491" s="15" t="s">
        <v>3808</v>
      </c>
      <c r="T491" s="41" t="s">
        <v>13</v>
      </c>
      <c r="U491" s="4" t="str">
        <f ca="1">IF(Table1[[#This Row],[Auction Date]]&gt;=TODAY(), "Available", "Not Available")</f>
        <v>Not Available</v>
      </c>
      <c r="V491" s="8">
        <v>0</v>
      </c>
      <c r="W491" s="51">
        <v>253.46</v>
      </c>
      <c r="X491" s="9">
        <f>Table1[[#This Row],[Due Amount]]*100000</f>
        <v>25346000</v>
      </c>
      <c r="Y491" s="41">
        <v>117</v>
      </c>
      <c r="Z491" s="9">
        <f>Table1[[#This Row],[Reserve Price]]*100000</f>
        <v>11700000</v>
      </c>
      <c r="AA491" s="18">
        <v>45014</v>
      </c>
      <c r="AB491" s="54" t="s">
        <v>1910</v>
      </c>
      <c r="AC491" s="11" t="s">
        <v>1911</v>
      </c>
      <c r="AD491" s="21">
        <v>77</v>
      </c>
      <c r="AE491" s="12">
        <v>45019</v>
      </c>
      <c r="AF491" s="21"/>
      <c r="AG491" s="3"/>
    </row>
    <row r="492" spans="1:33" ht="60">
      <c r="A492" s="7"/>
      <c r="B492" s="7"/>
      <c r="C492" s="7"/>
      <c r="D492" s="8">
        <v>491</v>
      </c>
      <c r="E492" s="40" t="s">
        <v>1985</v>
      </c>
      <c r="F492" s="40" t="s">
        <v>1794</v>
      </c>
      <c r="G492" s="40" t="s">
        <v>1382</v>
      </c>
      <c r="H492" s="21" t="s">
        <v>1800</v>
      </c>
      <c r="I492" s="9" t="str">
        <f>IF(Table1[[#This Row],[Branch]]="","",VLOOKUP(Table1[[#This Row],[Branch]],branch!G:H,2,0))</f>
        <v>041910</v>
      </c>
      <c r="J492" s="9" t="str">
        <f>Table1[[#This Row],[Branch]]&amp;IF(Table1[[#This Row],[Branch Code]]="",""," ("&amp;Table1[[#This Row],[Branch Code]]&amp;")")</f>
        <v>Vishal Enclave (041910)</v>
      </c>
      <c r="K492" s="62" t="s">
        <v>2822</v>
      </c>
      <c r="L492" s="62" t="s">
        <v>2785</v>
      </c>
      <c r="M492" s="63" t="s">
        <v>2243</v>
      </c>
      <c r="N492" s="40" t="s">
        <v>400</v>
      </c>
      <c r="O492" s="36" t="s">
        <v>2333</v>
      </c>
      <c r="P492" s="36" t="s">
        <v>1031</v>
      </c>
      <c r="Q492" s="41" t="s">
        <v>26</v>
      </c>
      <c r="R492" s="102" t="s">
        <v>199</v>
      </c>
      <c r="S492" s="15" t="s">
        <v>3808</v>
      </c>
      <c r="T492" s="41" t="s">
        <v>13</v>
      </c>
      <c r="U492" s="4" t="str">
        <f ca="1">IF(Table1[[#This Row],[Auction Date]]&gt;=TODAY(), "Available", "Not Available")</f>
        <v>Not Available</v>
      </c>
      <c r="V492" s="8">
        <v>0</v>
      </c>
      <c r="W492" s="51">
        <v>253.46</v>
      </c>
      <c r="X492" s="9">
        <f>Table1[[#This Row],[Due Amount]]*100000</f>
        <v>25346000</v>
      </c>
      <c r="Y492" s="41">
        <v>94</v>
      </c>
      <c r="Z492" s="9">
        <f>Table1[[#This Row],[Reserve Price]]*100000</f>
        <v>9400000</v>
      </c>
      <c r="AA492" s="18">
        <v>45014</v>
      </c>
      <c r="AB492" s="54" t="s">
        <v>1910</v>
      </c>
      <c r="AC492" s="11" t="s">
        <v>1911</v>
      </c>
      <c r="AD492" s="21">
        <v>77</v>
      </c>
      <c r="AE492" s="12">
        <v>45019</v>
      </c>
      <c r="AF492" s="21"/>
      <c r="AG492" s="3"/>
    </row>
    <row r="493" spans="1:33" ht="45">
      <c r="A493" s="7"/>
      <c r="B493" s="7"/>
      <c r="C493" s="7"/>
      <c r="D493" s="8">
        <v>492</v>
      </c>
      <c r="E493" s="40" t="s">
        <v>1986</v>
      </c>
      <c r="F493" s="40" t="s">
        <v>1271</v>
      </c>
      <c r="G493" s="40" t="s">
        <v>1382</v>
      </c>
      <c r="H493" s="21" t="s">
        <v>1363</v>
      </c>
      <c r="I493" s="9" t="str">
        <f>IF(Table1[[#This Row],[Branch]]="","",VLOOKUP(Table1[[#This Row],[Branch]],branch!G:H,2,0))</f>
        <v>018000</v>
      </c>
      <c r="J493" s="9" t="str">
        <f>Table1[[#This Row],[Branch]]&amp;IF(Table1[[#This Row],[Branch Code]]="",""," ("&amp;Table1[[#This Row],[Branch Code]]&amp;")")</f>
        <v>G T Road (018000)</v>
      </c>
      <c r="K493" s="62" t="s">
        <v>2334</v>
      </c>
      <c r="L493" s="62" t="s">
        <v>2786</v>
      </c>
      <c r="M493" s="63" t="s">
        <v>2787</v>
      </c>
      <c r="N493" s="40" t="s">
        <v>400</v>
      </c>
      <c r="O493" s="36" t="s">
        <v>2334</v>
      </c>
      <c r="P493" s="36" t="s">
        <v>2011</v>
      </c>
      <c r="Q493" s="41" t="s">
        <v>26</v>
      </c>
      <c r="R493" s="36" t="s">
        <v>27</v>
      </c>
      <c r="S493" s="15" t="s">
        <v>3334</v>
      </c>
      <c r="T493" s="41" t="s">
        <v>13</v>
      </c>
      <c r="U493" s="4" t="str">
        <f ca="1">IF(Table1[[#This Row],[Auction Date]]&gt;=TODAY(), "Available", "Not Available")</f>
        <v>Not Available</v>
      </c>
      <c r="V493" s="8">
        <v>0</v>
      </c>
      <c r="W493" s="51">
        <v>50.05</v>
      </c>
      <c r="X493" s="9">
        <f>Table1[[#This Row],[Due Amount]]*100000</f>
        <v>5005000</v>
      </c>
      <c r="Y493" s="41">
        <v>49.38</v>
      </c>
      <c r="Z493" s="9">
        <f>Table1[[#This Row],[Reserve Price]]*100000</f>
        <v>4938000</v>
      </c>
      <c r="AA493" s="18">
        <v>45033</v>
      </c>
      <c r="AB493" s="54" t="s">
        <v>1565</v>
      </c>
      <c r="AC493" s="11" t="s">
        <v>1247</v>
      </c>
      <c r="AD493" s="21">
        <v>74</v>
      </c>
      <c r="AE493" s="12">
        <v>45019</v>
      </c>
      <c r="AF493" s="21"/>
      <c r="AG493" s="3"/>
    </row>
    <row r="494" spans="1:33" ht="45">
      <c r="A494" s="7"/>
      <c r="B494" s="7"/>
      <c r="C494" s="7"/>
      <c r="D494" s="8">
        <v>493</v>
      </c>
      <c r="E494" s="40" t="s">
        <v>1987</v>
      </c>
      <c r="F494" s="40" t="s">
        <v>1271</v>
      </c>
      <c r="G494" s="40" t="s">
        <v>1382</v>
      </c>
      <c r="H494" s="21" t="s">
        <v>1363</v>
      </c>
      <c r="I494" s="9" t="str">
        <f>IF(Table1[[#This Row],[Branch]]="","",VLOOKUP(Table1[[#This Row],[Branch]],branch!G:H,2,0))</f>
        <v>018000</v>
      </c>
      <c r="J494" s="9" t="str">
        <f>Table1[[#This Row],[Branch]]&amp;IF(Table1[[#This Row],[Branch Code]]="",""," ("&amp;Table1[[#This Row],[Branch Code]]&amp;")")</f>
        <v>G T Road (018000)</v>
      </c>
      <c r="K494" s="62" t="s">
        <v>2335</v>
      </c>
      <c r="L494" s="62" t="s">
        <v>2788</v>
      </c>
      <c r="M494" s="63" t="s">
        <v>2789</v>
      </c>
      <c r="N494" s="40" t="s">
        <v>1542</v>
      </c>
      <c r="O494" s="36" t="s">
        <v>2335</v>
      </c>
      <c r="P494" s="36" t="s">
        <v>2012</v>
      </c>
      <c r="Q494" s="41" t="s">
        <v>26</v>
      </c>
      <c r="R494" s="36" t="s">
        <v>27</v>
      </c>
      <c r="S494" s="36" t="s">
        <v>2013</v>
      </c>
      <c r="T494" s="41" t="s">
        <v>19</v>
      </c>
      <c r="U494" s="4" t="str">
        <f ca="1">IF(Table1[[#This Row],[Auction Date]]&gt;=TODAY(), "Available", "Not Available")</f>
        <v>Not Available</v>
      </c>
      <c r="V494" s="8">
        <v>0</v>
      </c>
      <c r="W494" s="51">
        <v>49.37</v>
      </c>
      <c r="X494" s="9">
        <f>Table1[[#This Row],[Due Amount]]*100000</f>
        <v>4937000</v>
      </c>
      <c r="Y494" s="41">
        <v>59.46</v>
      </c>
      <c r="Z494" s="9">
        <f>Table1[[#This Row],[Reserve Price]]*100000</f>
        <v>5946000</v>
      </c>
      <c r="AA494" s="18">
        <v>45033</v>
      </c>
      <c r="AB494" s="54" t="s">
        <v>1565</v>
      </c>
      <c r="AC494" s="11" t="s">
        <v>1247</v>
      </c>
      <c r="AD494" s="21">
        <v>74</v>
      </c>
      <c r="AE494" s="12">
        <v>45019</v>
      </c>
      <c r="AF494" s="21"/>
      <c r="AG494" s="3"/>
    </row>
    <row r="495" spans="1:33" ht="60">
      <c r="A495" s="7"/>
      <c r="B495" s="7"/>
      <c r="C495" s="7"/>
      <c r="D495" s="8">
        <v>494</v>
      </c>
      <c r="E495" s="40" t="s">
        <v>2336</v>
      </c>
      <c r="F495" s="40" t="s">
        <v>2475</v>
      </c>
      <c r="G495" s="40" t="s">
        <v>1382</v>
      </c>
      <c r="H495" s="21" t="s">
        <v>1835</v>
      </c>
      <c r="I495" s="9">
        <f>IF(Table1[[#This Row],[Branch]]="","",VLOOKUP(Table1[[#This Row],[Branch]],branch!G:H,2,0))</f>
        <v>773300</v>
      </c>
      <c r="J495" s="9" t="str">
        <f>Table1[[#This Row],[Branch]]&amp;IF(Table1[[#This Row],[Branch Code]]="",""," ("&amp;Table1[[#This Row],[Branch Code]]&amp;")")</f>
        <v>Sanjay Colony Faridabad (773300)</v>
      </c>
      <c r="K495" s="62" t="s">
        <v>2823</v>
      </c>
      <c r="L495" s="62" t="s">
        <v>2824</v>
      </c>
      <c r="M495" s="57" t="s">
        <v>3813</v>
      </c>
      <c r="N495" s="40" t="s">
        <v>400</v>
      </c>
      <c r="O495" s="36" t="s">
        <v>2409</v>
      </c>
      <c r="P495" s="36" t="s">
        <v>83</v>
      </c>
      <c r="Q495" s="41" t="s">
        <v>42</v>
      </c>
      <c r="R495" s="36" t="s">
        <v>1234</v>
      </c>
      <c r="S495" s="15" t="s">
        <v>3821</v>
      </c>
      <c r="T495" s="41" t="s">
        <v>19</v>
      </c>
      <c r="U495" s="4" t="str">
        <f ca="1">IF(Table1[[#This Row],[Auction Date]]&gt;=TODAY(), "Available", "Not Available")</f>
        <v>Not Available</v>
      </c>
      <c r="V495" s="8">
        <v>0</v>
      </c>
      <c r="W495" s="51">
        <v>13.82456</v>
      </c>
      <c r="X495" s="9">
        <f>Table1[[#This Row],[Due Amount]]*100000</f>
        <v>1382456</v>
      </c>
      <c r="Y495" s="41">
        <v>8.5</v>
      </c>
      <c r="Z495" s="9">
        <f>Table1[[#This Row],[Reserve Price]]*100000</f>
        <v>850000</v>
      </c>
      <c r="AA495" s="18">
        <v>45026</v>
      </c>
      <c r="AB495" s="54" t="s">
        <v>1908</v>
      </c>
      <c r="AC495" s="11" t="s">
        <v>1909</v>
      </c>
      <c r="AD495" s="21">
        <v>79</v>
      </c>
      <c r="AE495" s="12">
        <v>45019</v>
      </c>
      <c r="AF495" s="21"/>
      <c r="AG495" s="3"/>
    </row>
    <row r="496" spans="1:33" ht="60">
      <c r="A496" s="7"/>
      <c r="B496" s="7"/>
      <c r="C496" s="7"/>
      <c r="D496" s="8">
        <v>495</v>
      </c>
      <c r="E496" s="40" t="s">
        <v>2337</v>
      </c>
      <c r="F496" s="40" t="s">
        <v>2338</v>
      </c>
      <c r="G496" s="40" t="s">
        <v>580</v>
      </c>
      <c r="H496" s="21" t="s">
        <v>2339</v>
      </c>
      <c r="I496" s="9" t="str">
        <f>IF(Table1[[#This Row],[Branch]]="","",VLOOKUP(Table1[[#This Row],[Branch]],branch!G:H,2,0))</f>
        <v>018781</v>
      </c>
      <c r="J496" s="9" t="str">
        <f>Table1[[#This Row],[Branch]]&amp;IF(Table1[[#This Row],[Branch Code]]="",""," ("&amp;Table1[[#This Row],[Branch Code]]&amp;")")</f>
        <v>Chithera Branch (018781)</v>
      </c>
      <c r="K496" s="62" t="s">
        <v>2825</v>
      </c>
      <c r="L496" s="62" t="s">
        <v>2826</v>
      </c>
      <c r="M496" s="63" t="s">
        <v>2827</v>
      </c>
      <c r="N496" s="40" t="s">
        <v>400</v>
      </c>
      <c r="O496" s="36" t="s">
        <v>2410</v>
      </c>
      <c r="P496" s="36" t="s">
        <v>2411</v>
      </c>
      <c r="Q496" s="41" t="s">
        <v>26</v>
      </c>
      <c r="R496" s="36" t="s">
        <v>199</v>
      </c>
      <c r="S496" s="36" t="s">
        <v>2412</v>
      </c>
      <c r="T496" s="41" t="s">
        <v>13</v>
      </c>
      <c r="U496" s="4" t="str">
        <f ca="1">IF(Table1[[#This Row],[Auction Date]]&gt;=TODAY(), "Available", "Not Available")</f>
        <v>Not Available</v>
      </c>
      <c r="V496" s="8">
        <v>0</v>
      </c>
      <c r="W496" s="51">
        <v>3.85</v>
      </c>
      <c r="X496" s="9">
        <f>Table1[[#This Row],[Due Amount]]*100000</f>
        <v>385000</v>
      </c>
      <c r="Y496" s="41">
        <v>14.15</v>
      </c>
      <c r="Z496" s="9">
        <f>Table1[[#This Row],[Reserve Price]]*100000</f>
        <v>1415000</v>
      </c>
      <c r="AA496" s="18">
        <v>45041</v>
      </c>
      <c r="AB496" s="54" t="s">
        <v>580</v>
      </c>
      <c r="AC496" s="11" t="s">
        <v>2469</v>
      </c>
      <c r="AD496" s="21">
        <v>80</v>
      </c>
      <c r="AE496" s="12">
        <v>45019</v>
      </c>
      <c r="AF496" s="21"/>
      <c r="AG496" s="3"/>
    </row>
    <row r="497" spans="1:33" ht="60">
      <c r="A497" s="7"/>
      <c r="B497" s="7"/>
      <c r="C497" s="7"/>
      <c r="D497" s="8">
        <v>496</v>
      </c>
      <c r="E497" s="40" t="s">
        <v>2340</v>
      </c>
      <c r="F497" s="40" t="s">
        <v>2338</v>
      </c>
      <c r="G497" s="40" t="s">
        <v>580</v>
      </c>
      <c r="H497" s="21" t="s">
        <v>2341</v>
      </c>
      <c r="I497" s="9" t="str">
        <f>IF(Table1[[#This Row],[Branch]]="","",VLOOKUP(Table1[[#This Row],[Branch]],branch!G:H,2,0))</f>
        <v>018693</v>
      </c>
      <c r="J497" s="9" t="str">
        <f>Table1[[#This Row],[Branch]]&amp;IF(Table1[[#This Row],[Branch Code]]="",""," ("&amp;Table1[[#This Row],[Branch Code]]&amp;")")</f>
        <v>Jewar Branch (018693)</v>
      </c>
      <c r="K497" s="62" t="s">
        <v>2413</v>
      </c>
      <c r="L497" s="62" t="s">
        <v>2828</v>
      </c>
      <c r="M497" s="63" t="s">
        <v>2829</v>
      </c>
      <c r="N497" s="40" t="s">
        <v>1542</v>
      </c>
      <c r="O497" s="36" t="s">
        <v>2413</v>
      </c>
      <c r="P497" s="36" t="s">
        <v>396</v>
      </c>
      <c r="Q497" s="41" t="s">
        <v>26</v>
      </c>
      <c r="R497" s="36" t="s">
        <v>27</v>
      </c>
      <c r="S497" s="102" t="s">
        <v>208</v>
      </c>
      <c r="T497" s="41" t="s">
        <v>13</v>
      </c>
      <c r="U497" s="4" t="str">
        <f ca="1">IF(Table1[[#This Row],[Auction Date]]&gt;=TODAY(), "Available", "Not Available")</f>
        <v>Not Available</v>
      </c>
      <c r="V497" s="8">
        <v>0</v>
      </c>
      <c r="W497" s="51">
        <v>12.8</v>
      </c>
      <c r="X497" s="9">
        <f>Table1[[#This Row],[Due Amount]]*100000</f>
        <v>1280000</v>
      </c>
      <c r="Y497" s="41">
        <v>14</v>
      </c>
      <c r="Z497" s="9">
        <f>Table1[[#This Row],[Reserve Price]]*100000</f>
        <v>1400000</v>
      </c>
      <c r="AA497" s="18">
        <v>45041</v>
      </c>
      <c r="AB497" s="54" t="s">
        <v>580</v>
      </c>
      <c r="AC497" s="11" t="s">
        <v>2469</v>
      </c>
      <c r="AD497" s="21">
        <v>80</v>
      </c>
      <c r="AE497" s="12">
        <v>45019</v>
      </c>
      <c r="AF497" s="21"/>
      <c r="AG497" s="3"/>
    </row>
    <row r="498" spans="1:33" ht="75">
      <c r="A498" s="7"/>
      <c r="B498" s="7"/>
      <c r="C498" s="7"/>
      <c r="D498" s="8">
        <v>497</v>
      </c>
      <c r="E498" s="40" t="s">
        <v>2342</v>
      </c>
      <c r="F498" s="40" t="s">
        <v>2338</v>
      </c>
      <c r="G498" s="40" t="s">
        <v>580</v>
      </c>
      <c r="H498" s="21" t="s">
        <v>2343</v>
      </c>
      <c r="I498" s="9" t="str">
        <f>IF(Table1[[#This Row],[Branch]]="","",VLOOKUP(Table1[[#This Row],[Branch]],branch!G:H,2,0))</f>
        <v>018689</v>
      </c>
      <c r="J498" s="9" t="str">
        <f>Table1[[#This Row],[Branch]]&amp;IF(Table1[[#This Row],[Branch Code]]="",""," ("&amp;Table1[[#This Row],[Branch Code]]&amp;")")</f>
        <v>Alpha Commercial Branch (018689)</v>
      </c>
      <c r="K498" s="62" t="s">
        <v>3109</v>
      </c>
      <c r="L498" s="62" t="s">
        <v>2830</v>
      </c>
      <c r="M498" s="57" t="s">
        <v>3232</v>
      </c>
      <c r="N498" s="40" t="s">
        <v>400</v>
      </c>
      <c r="O498" s="36" t="s">
        <v>2414</v>
      </c>
      <c r="P498" s="36" t="s">
        <v>396</v>
      </c>
      <c r="Q498" s="41" t="s">
        <v>26</v>
      </c>
      <c r="R498" s="36" t="s">
        <v>3231</v>
      </c>
      <c r="S498" s="36" t="s">
        <v>2415</v>
      </c>
      <c r="T498" s="41" t="s">
        <v>13</v>
      </c>
      <c r="U498" s="4" t="str">
        <f ca="1">IF(Table1[[#This Row],[Auction Date]]&gt;=TODAY(), "Available", "Not Available")</f>
        <v>Not Available</v>
      </c>
      <c r="V498" s="8">
        <v>0</v>
      </c>
      <c r="W498" s="51">
        <v>40.51</v>
      </c>
      <c r="X498" s="9">
        <f>Table1[[#This Row],[Due Amount]]*100000</f>
        <v>4051000</v>
      </c>
      <c r="Y498" s="41">
        <v>20.28</v>
      </c>
      <c r="Z498" s="9">
        <f>Table1[[#This Row],[Reserve Price]]*100000</f>
        <v>2028000</v>
      </c>
      <c r="AA498" s="18">
        <v>45041</v>
      </c>
      <c r="AB498" s="54" t="s">
        <v>580</v>
      </c>
      <c r="AC498" s="11" t="s">
        <v>2469</v>
      </c>
      <c r="AD498" s="21">
        <v>80</v>
      </c>
      <c r="AE498" s="12">
        <v>45019</v>
      </c>
      <c r="AF498" s="21"/>
      <c r="AG498" s="3"/>
    </row>
    <row r="499" spans="1:33" ht="60">
      <c r="A499" s="7"/>
      <c r="B499" s="7"/>
      <c r="C499" s="7"/>
      <c r="D499" s="8">
        <v>498</v>
      </c>
      <c r="E499" s="40" t="s">
        <v>2344</v>
      </c>
      <c r="F499" s="40" t="s">
        <v>2338</v>
      </c>
      <c r="G499" s="40" t="s">
        <v>580</v>
      </c>
      <c r="H499" s="21" t="s">
        <v>227</v>
      </c>
      <c r="I499" s="9" t="str">
        <f>IF(Table1[[#This Row],[Branch]]="","",VLOOKUP(Table1[[#This Row],[Branch]],branch!G:H,2,0))</f>
        <v>002807</v>
      </c>
      <c r="J499" s="9" t="str">
        <f>Table1[[#This Row],[Branch]]&amp;IF(Table1[[#This Row],[Branch Code]]="",""," ("&amp;Table1[[#This Row],[Branch Code]]&amp;")")</f>
        <v>Greater Noida (002807)</v>
      </c>
      <c r="K499" s="62" t="s">
        <v>2416</v>
      </c>
      <c r="L499" s="62" t="s">
        <v>2831</v>
      </c>
      <c r="M499" s="63" t="s">
        <v>2832</v>
      </c>
      <c r="N499" s="40" t="s">
        <v>400</v>
      </c>
      <c r="O499" s="36" t="s">
        <v>2416</v>
      </c>
      <c r="P499" s="36" t="s">
        <v>1428</v>
      </c>
      <c r="Q499" s="41" t="s">
        <v>26</v>
      </c>
      <c r="R499" s="15" t="s">
        <v>199</v>
      </c>
      <c r="S499" s="15" t="s">
        <v>3795</v>
      </c>
      <c r="T499" s="41" t="s">
        <v>13</v>
      </c>
      <c r="U499" s="4" t="str">
        <f ca="1">IF(Table1[[#This Row],[Auction Date]]&gt;=TODAY(), "Available", "Not Available")</f>
        <v>Not Available</v>
      </c>
      <c r="V499" s="8">
        <v>0</v>
      </c>
      <c r="W499" s="51">
        <v>53.32</v>
      </c>
      <c r="X499" s="9">
        <f>Table1[[#This Row],[Due Amount]]*100000</f>
        <v>5332000</v>
      </c>
      <c r="Y499" s="41">
        <v>86</v>
      </c>
      <c r="Z499" s="9">
        <f>Table1[[#This Row],[Reserve Price]]*100000</f>
        <v>8600000</v>
      </c>
      <c r="AA499" s="18">
        <v>45041</v>
      </c>
      <c r="AB499" s="54" t="s">
        <v>580</v>
      </c>
      <c r="AC499" s="11" t="s">
        <v>2469</v>
      </c>
      <c r="AD499" s="21">
        <v>80</v>
      </c>
      <c r="AE499" s="12">
        <v>45019</v>
      </c>
      <c r="AF499" s="21"/>
      <c r="AG499" s="3"/>
    </row>
    <row r="500" spans="1:33" ht="60">
      <c r="A500" s="7"/>
      <c r="B500" s="7"/>
      <c r="C500" s="7"/>
      <c r="D500" s="8">
        <v>499</v>
      </c>
      <c r="E500" s="40" t="s">
        <v>2345</v>
      </c>
      <c r="F500" s="40" t="s">
        <v>2338</v>
      </c>
      <c r="G500" s="40" t="s">
        <v>580</v>
      </c>
      <c r="H500" s="21" t="s">
        <v>2346</v>
      </c>
      <c r="I500" s="9" t="str">
        <f>IF(Table1[[#This Row],[Branch]]="","",VLOOKUP(Table1[[#This Row],[Branch]],branch!G:H,2,0))</f>
        <v>002711</v>
      </c>
      <c r="J500" s="9" t="str">
        <f>Table1[[#This Row],[Branch]]&amp;IF(Table1[[#This Row],[Branch Code]]="",""," ("&amp;Table1[[#This Row],[Branch Code]]&amp;")")</f>
        <v>Sec-16 (002711)</v>
      </c>
      <c r="K500" s="62" t="s">
        <v>2833</v>
      </c>
      <c r="L500" s="62" t="s">
        <v>2834</v>
      </c>
      <c r="M500" s="63" t="s">
        <v>2835</v>
      </c>
      <c r="N500" s="40" t="s">
        <v>400</v>
      </c>
      <c r="O500" s="36" t="s">
        <v>2915</v>
      </c>
      <c r="P500" s="36" t="s">
        <v>2417</v>
      </c>
      <c r="Q500" s="41" t="s">
        <v>26</v>
      </c>
      <c r="R500" s="15" t="s">
        <v>199</v>
      </c>
      <c r="S500" s="15" t="s">
        <v>3796</v>
      </c>
      <c r="T500" s="41" t="s">
        <v>13</v>
      </c>
      <c r="U500" s="4" t="str">
        <f ca="1">IF(Table1[[#This Row],[Auction Date]]&gt;=TODAY(), "Available", "Not Available")</f>
        <v>Not Available</v>
      </c>
      <c r="V500" s="8">
        <v>0</v>
      </c>
      <c r="W500" s="51">
        <v>21.7</v>
      </c>
      <c r="X500" s="9">
        <f>Table1[[#This Row],[Due Amount]]*100000</f>
        <v>2170000</v>
      </c>
      <c r="Y500" s="41">
        <v>46</v>
      </c>
      <c r="Z500" s="9">
        <f>Table1[[#This Row],[Reserve Price]]*100000</f>
        <v>4600000</v>
      </c>
      <c r="AA500" s="18">
        <v>45041</v>
      </c>
      <c r="AB500" s="54" t="s">
        <v>580</v>
      </c>
      <c r="AC500" s="11" t="s">
        <v>2469</v>
      </c>
      <c r="AD500" s="21">
        <v>80</v>
      </c>
      <c r="AE500" s="12">
        <v>45019</v>
      </c>
      <c r="AF500" s="21"/>
      <c r="AG500" s="3"/>
    </row>
    <row r="501" spans="1:33" ht="60">
      <c r="A501" s="7"/>
      <c r="B501" s="7"/>
      <c r="C501" s="7"/>
      <c r="D501" s="8">
        <v>500</v>
      </c>
      <c r="E501" s="40" t="s">
        <v>2347</v>
      </c>
      <c r="F501" s="40" t="s">
        <v>2338</v>
      </c>
      <c r="G501" s="40" t="s">
        <v>580</v>
      </c>
      <c r="H501" s="21" t="s">
        <v>2348</v>
      </c>
      <c r="I501" s="9" t="str">
        <f>IF(Table1[[#This Row],[Branch]]="","",VLOOKUP(Table1[[#This Row],[Branch]],branch!G:H,2,0))</f>
        <v>018771</v>
      </c>
      <c r="J501" s="9" t="str">
        <f>Table1[[#This Row],[Branch]]&amp;IF(Table1[[#This Row],[Branch Code]]="",""," ("&amp;Table1[[#This Row],[Branch Code]]&amp;")")</f>
        <v>Bisrakh (018771)</v>
      </c>
      <c r="K501" s="62" t="s">
        <v>2418</v>
      </c>
      <c r="L501" s="62" t="s">
        <v>2836</v>
      </c>
      <c r="M501" s="63" t="s">
        <v>2837</v>
      </c>
      <c r="N501" s="40" t="s">
        <v>400</v>
      </c>
      <c r="O501" s="36" t="s">
        <v>2418</v>
      </c>
      <c r="P501" s="36" t="s">
        <v>2419</v>
      </c>
      <c r="Q501" s="41" t="s">
        <v>26</v>
      </c>
      <c r="R501" s="36" t="s">
        <v>199</v>
      </c>
      <c r="S501" s="36" t="s">
        <v>2412</v>
      </c>
      <c r="T501" s="41" t="s">
        <v>13</v>
      </c>
      <c r="U501" s="4" t="str">
        <f ca="1">IF(Table1[[#This Row],[Auction Date]]&gt;=TODAY(), "Available", "Not Available")</f>
        <v>Not Available</v>
      </c>
      <c r="V501" s="8">
        <v>0</v>
      </c>
      <c r="W501" s="51">
        <v>13.42</v>
      </c>
      <c r="X501" s="9">
        <f>Table1[[#This Row],[Due Amount]]*100000</f>
        <v>1342000</v>
      </c>
      <c r="Y501" s="41">
        <v>150</v>
      </c>
      <c r="Z501" s="9">
        <f>Table1[[#This Row],[Reserve Price]]*100000</f>
        <v>15000000</v>
      </c>
      <c r="AA501" s="18">
        <v>45041</v>
      </c>
      <c r="AB501" s="54" t="s">
        <v>580</v>
      </c>
      <c r="AC501" s="11" t="s">
        <v>2469</v>
      </c>
      <c r="AD501" s="21">
        <v>80</v>
      </c>
      <c r="AE501" s="12">
        <v>45019</v>
      </c>
      <c r="AF501" s="21"/>
      <c r="AG501" s="3"/>
    </row>
    <row r="502" spans="1:33" ht="45">
      <c r="A502" s="7"/>
      <c r="B502" s="7"/>
      <c r="C502" s="7"/>
      <c r="D502" s="8">
        <v>501</v>
      </c>
      <c r="E502" s="40" t="s">
        <v>2349</v>
      </c>
      <c r="F502" s="40" t="s">
        <v>1400</v>
      </c>
      <c r="G502" s="40" t="s">
        <v>580</v>
      </c>
      <c r="H502" s="21" t="s">
        <v>582</v>
      </c>
      <c r="I502" s="9" t="str">
        <f>IF(Table1[[#This Row],[Branch]]="","",VLOOKUP(Table1[[#This Row],[Branch]],branch!G:H,2,0))</f>
        <v>002365</v>
      </c>
      <c r="J502" s="9" t="str">
        <f>Table1[[#This Row],[Branch]]&amp;IF(Table1[[#This Row],[Branch Code]]="",""," ("&amp;Table1[[#This Row],[Branch Code]]&amp;")")</f>
        <v>Arya Samaj Raod, Karol Bagh, New Delhi (002365)</v>
      </c>
      <c r="K502" s="62" t="s">
        <v>848</v>
      </c>
      <c r="L502" s="62" t="s">
        <v>2838</v>
      </c>
      <c r="M502" s="63" t="s">
        <v>702</v>
      </c>
      <c r="N502" s="40" t="s">
        <v>1542</v>
      </c>
      <c r="O502" s="36" t="s">
        <v>2916</v>
      </c>
      <c r="P502" s="36" t="s">
        <v>587</v>
      </c>
      <c r="Q502" s="41" t="s">
        <v>25</v>
      </c>
      <c r="R502" s="36" t="s">
        <v>28</v>
      </c>
      <c r="S502" s="36" t="s">
        <v>596</v>
      </c>
      <c r="T502" s="41" t="s">
        <v>19</v>
      </c>
      <c r="U502" s="4" t="str">
        <f ca="1">IF(Table1[[#This Row],[Auction Date]]&gt;=TODAY(), "Available", "Not Available")</f>
        <v>Not Available</v>
      </c>
      <c r="V502" s="8">
        <v>0</v>
      </c>
      <c r="W502" s="51">
        <v>118.52</v>
      </c>
      <c r="X502" s="9">
        <f>Table1[[#This Row],[Due Amount]]*100000</f>
        <v>11852000</v>
      </c>
      <c r="Y502" s="41">
        <v>10</v>
      </c>
      <c r="Z502" s="9">
        <f>Table1[[#This Row],[Reserve Price]]*100000</f>
        <v>1000000</v>
      </c>
      <c r="AA502" s="18">
        <v>45027</v>
      </c>
      <c r="AB502" s="54" t="s">
        <v>580</v>
      </c>
      <c r="AC502" s="11" t="s">
        <v>616</v>
      </c>
      <c r="AD502" s="21">
        <v>81</v>
      </c>
      <c r="AE502" s="12">
        <v>45019</v>
      </c>
      <c r="AF502" s="21"/>
      <c r="AG502" s="3"/>
    </row>
    <row r="503" spans="1:33" ht="45">
      <c r="A503" s="7"/>
      <c r="B503" s="7"/>
      <c r="C503" s="7"/>
      <c r="D503" s="8">
        <v>502</v>
      </c>
      <c r="E503" s="40" t="s">
        <v>2350</v>
      </c>
      <c r="F503" s="40" t="s">
        <v>1400</v>
      </c>
      <c r="G503" s="40" t="s">
        <v>580</v>
      </c>
      <c r="H503" s="21" t="s">
        <v>582</v>
      </c>
      <c r="I503" s="9" t="str">
        <f>IF(Table1[[#This Row],[Branch]]="","",VLOOKUP(Table1[[#This Row],[Branch]],branch!G:H,2,0))</f>
        <v>002365</v>
      </c>
      <c r="J503" s="9" t="str">
        <f>Table1[[#This Row],[Branch]]&amp;IF(Table1[[#This Row],[Branch Code]]="",""," ("&amp;Table1[[#This Row],[Branch Code]]&amp;")")</f>
        <v>Arya Samaj Raod, Karol Bagh, New Delhi (002365)</v>
      </c>
      <c r="K503" s="62" t="s">
        <v>849</v>
      </c>
      <c r="L503" s="62" t="s">
        <v>2839</v>
      </c>
      <c r="M503" s="63" t="s">
        <v>703</v>
      </c>
      <c r="N503" s="40" t="s">
        <v>1542</v>
      </c>
      <c r="O503" s="36" t="s">
        <v>2917</v>
      </c>
      <c r="P503" s="36" t="s">
        <v>587</v>
      </c>
      <c r="Q503" s="41" t="s">
        <v>25</v>
      </c>
      <c r="R503" s="36" t="s">
        <v>28</v>
      </c>
      <c r="S503" s="36" t="s">
        <v>596</v>
      </c>
      <c r="T503" s="41" t="s">
        <v>19</v>
      </c>
      <c r="U503" s="4" t="str">
        <f ca="1">IF(Table1[[#This Row],[Auction Date]]&gt;=TODAY(), "Available", "Not Available")</f>
        <v>Not Available</v>
      </c>
      <c r="V503" s="8">
        <v>0</v>
      </c>
      <c r="W503" s="51">
        <v>88.7</v>
      </c>
      <c r="X503" s="9">
        <f>Table1[[#This Row],[Due Amount]]*100000</f>
        <v>8870000</v>
      </c>
      <c r="Y503" s="41">
        <v>10</v>
      </c>
      <c r="Z503" s="9">
        <f>Table1[[#This Row],[Reserve Price]]*100000</f>
        <v>1000000</v>
      </c>
      <c r="AA503" s="18">
        <v>45027</v>
      </c>
      <c r="AB503" s="54" t="s">
        <v>580</v>
      </c>
      <c r="AC503" s="11" t="s">
        <v>616</v>
      </c>
      <c r="AD503" s="21">
        <v>81</v>
      </c>
      <c r="AE503" s="12">
        <v>45019</v>
      </c>
      <c r="AF503" s="21"/>
      <c r="AG503" s="3"/>
    </row>
    <row r="504" spans="1:33" ht="120">
      <c r="A504" s="7"/>
      <c r="B504" s="7"/>
      <c r="C504" s="7"/>
      <c r="D504" s="8">
        <v>503</v>
      </c>
      <c r="E504" s="40" t="s">
        <v>2351</v>
      </c>
      <c r="F504" s="40" t="s">
        <v>1400</v>
      </c>
      <c r="G504" s="40" t="s">
        <v>580</v>
      </c>
      <c r="H504" s="21" t="s">
        <v>582</v>
      </c>
      <c r="I504" s="9" t="str">
        <f>IF(Table1[[#This Row],[Branch]]="","",VLOOKUP(Table1[[#This Row],[Branch]],branch!G:H,2,0))</f>
        <v>002365</v>
      </c>
      <c r="J504" s="9" t="str">
        <f>Table1[[#This Row],[Branch]]&amp;IF(Table1[[#This Row],[Branch Code]]="",""," ("&amp;Table1[[#This Row],[Branch Code]]&amp;")")</f>
        <v>Arya Samaj Raod, Karol Bagh, New Delhi (002365)</v>
      </c>
      <c r="K504" s="62" t="s">
        <v>2840</v>
      </c>
      <c r="L504" s="62" t="s">
        <v>2841</v>
      </c>
      <c r="M504" s="63" t="s">
        <v>705</v>
      </c>
      <c r="N504" s="40" t="s">
        <v>1542</v>
      </c>
      <c r="O504" s="36" t="s">
        <v>593</v>
      </c>
      <c r="P504" s="36" t="s">
        <v>588</v>
      </c>
      <c r="Q504" s="41" t="s">
        <v>25</v>
      </c>
      <c r="R504" s="36" t="s">
        <v>28</v>
      </c>
      <c r="S504" s="36" t="s">
        <v>598</v>
      </c>
      <c r="T504" s="41" t="s">
        <v>19</v>
      </c>
      <c r="U504" s="4" t="str">
        <f ca="1">IF(Table1[[#This Row],[Auction Date]]&gt;=TODAY(), "Available", "Not Available")</f>
        <v>Not Available</v>
      </c>
      <c r="V504" s="8">
        <v>0</v>
      </c>
      <c r="W504" s="51">
        <v>603.99</v>
      </c>
      <c r="X504" s="9">
        <f>Table1[[#This Row],[Due Amount]]*100000</f>
        <v>60399000</v>
      </c>
      <c r="Y504" s="41">
        <v>170</v>
      </c>
      <c r="Z504" s="9">
        <f>Table1[[#This Row],[Reserve Price]]*100000</f>
        <v>17000000</v>
      </c>
      <c r="AA504" s="18">
        <v>45027</v>
      </c>
      <c r="AB504" s="54" t="s">
        <v>580</v>
      </c>
      <c r="AC504" s="11" t="s">
        <v>616</v>
      </c>
      <c r="AD504" s="21">
        <v>81</v>
      </c>
      <c r="AE504" s="12">
        <v>45019</v>
      </c>
      <c r="AF504" s="21"/>
      <c r="AG504" s="3"/>
    </row>
    <row r="505" spans="1:33" ht="45">
      <c r="A505" s="7"/>
      <c r="B505" s="7"/>
      <c r="C505" s="7"/>
      <c r="D505" s="8">
        <v>504</v>
      </c>
      <c r="E505" s="40" t="s">
        <v>2352</v>
      </c>
      <c r="F505" s="40" t="s">
        <v>2353</v>
      </c>
      <c r="G505" s="40" t="s">
        <v>580</v>
      </c>
      <c r="H505" s="21" t="s">
        <v>2354</v>
      </c>
      <c r="I505" s="9" t="str">
        <f>IF(Table1[[#This Row],[Branch]]="","",VLOOKUP(Table1[[#This Row],[Branch]],branch!G:H,2,0))</f>
        <v>008312</v>
      </c>
      <c r="J505" s="9" t="str">
        <f>Table1[[#This Row],[Branch]]&amp;IF(Table1[[#This Row],[Branch Code]]="",""," ("&amp;Table1[[#This Row],[Branch Code]]&amp;")")</f>
        <v>East Patel Nagar, New Delhi (008312)</v>
      </c>
      <c r="K505" s="62" t="s">
        <v>2842</v>
      </c>
      <c r="L505" s="62" t="s">
        <v>2843</v>
      </c>
      <c r="M505" s="63" t="s">
        <v>2420</v>
      </c>
      <c r="N505" s="40" t="s">
        <v>3857</v>
      </c>
      <c r="O505" s="36" t="s">
        <v>2842</v>
      </c>
      <c r="P505" s="36" t="s">
        <v>2421</v>
      </c>
      <c r="Q505" s="41" t="s">
        <v>42</v>
      </c>
      <c r="R505" s="4" t="s">
        <v>49</v>
      </c>
      <c r="S505" s="36" t="s">
        <v>2422</v>
      </c>
      <c r="T505" s="41" t="s">
        <v>13</v>
      </c>
      <c r="U505" s="4" t="str">
        <f ca="1">IF(Table1[[#This Row],[Auction Date]]&gt;=TODAY(), "Available", "Not Available")</f>
        <v>Not Available</v>
      </c>
      <c r="V505" s="8">
        <v>0</v>
      </c>
      <c r="W505" s="51">
        <v>148.10577000000001</v>
      </c>
      <c r="X505" s="9">
        <f>Table1[[#This Row],[Due Amount]]*100000</f>
        <v>14810577</v>
      </c>
      <c r="Y505" s="41">
        <v>129</v>
      </c>
      <c r="Z505" s="9">
        <f>Table1[[#This Row],[Reserve Price]]*100000</f>
        <v>12900000</v>
      </c>
      <c r="AA505" s="18">
        <v>45041</v>
      </c>
      <c r="AB505" s="54" t="s">
        <v>580</v>
      </c>
      <c r="AC505" s="11" t="s">
        <v>2470</v>
      </c>
      <c r="AD505" s="21">
        <v>82</v>
      </c>
      <c r="AE505" s="12">
        <v>45019</v>
      </c>
      <c r="AF505" s="21"/>
      <c r="AG505" s="3"/>
    </row>
    <row r="506" spans="1:33" ht="30">
      <c r="A506" s="7"/>
      <c r="B506" s="7"/>
      <c r="C506" s="7"/>
      <c r="D506" s="8">
        <v>505</v>
      </c>
      <c r="E506" s="40" t="s">
        <v>2355</v>
      </c>
      <c r="F506" s="40" t="s">
        <v>2353</v>
      </c>
      <c r="G506" s="40" t="s">
        <v>580</v>
      </c>
      <c r="H506" s="21" t="s">
        <v>2354</v>
      </c>
      <c r="I506" s="9" t="str">
        <f>IF(Table1[[#This Row],[Branch]]="","",VLOOKUP(Table1[[#This Row],[Branch]],branch!G:H,2,0))</f>
        <v>008312</v>
      </c>
      <c r="J506" s="9" t="str">
        <f>Table1[[#This Row],[Branch]]&amp;IF(Table1[[#This Row],[Branch Code]]="",""," ("&amp;Table1[[#This Row],[Branch Code]]&amp;")")</f>
        <v>East Patel Nagar, New Delhi (008312)</v>
      </c>
      <c r="K506" s="62" t="s">
        <v>2844</v>
      </c>
      <c r="L506" s="62" t="s">
        <v>2845</v>
      </c>
      <c r="M506" s="63" t="s">
        <v>2846</v>
      </c>
      <c r="N506" s="40" t="s">
        <v>1542</v>
      </c>
      <c r="O506" s="36" t="s">
        <v>2844</v>
      </c>
      <c r="P506" s="36" t="s">
        <v>107</v>
      </c>
      <c r="Q506" s="41" t="s">
        <v>26</v>
      </c>
      <c r="R506" s="36" t="s">
        <v>27</v>
      </c>
      <c r="S506" s="15" t="s">
        <v>3817</v>
      </c>
      <c r="T506" s="41" t="s">
        <v>13</v>
      </c>
      <c r="U506" s="4" t="str">
        <f ca="1">IF(Table1[[#This Row],[Auction Date]]&gt;=TODAY(), "Available", "Not Available")</f>
        <v>Not Available</v>
      </c>
      <c r="V506" s="8">
        <v>0</v>
      </c>
      <c r="W506" s="51">
        <v>44.478529999999999</v>
      </c>
      <c r="X506" s="9">
        <f>Table1[[#This Row],[Due Amount]]*100000</f>
        <v>4447853</v>
      </c>
      <c r="Y506" s="41">
        <v>17</v>
      </c>
      <c r="Z506" s="9">
        <f>Table1[[#This Row],[Reserve Price]]*100000</f>
        <v>1700000</v>
      </c>
      <c r="AA506" s="18">
        <v>45041</v>
      </c>
      <c r="AB506" s="54" t="s">
        <v>580</v>
      </c>
      <c r="AC506" s="11" t="s">
        <v>2470</v>
      </c>
      <c r="AD506" s="21">
        <v>82</v>
      </c>
      <c r="AE506" s="12">
        <v>45019</v>
      </c>
      <c r="AF506" s="21"/>
      <c r="AG506" s="3"/>
    </row>
    <row r="507" spans="1:33" ht="45">
      <c r="A507" s="7"/>
      <c r="B507" s="7"/>
      <c r="C507" s="7"/>
      <c r="D507" s="8">
        <v>506</v>
      </c>
      <c r="E507" s="40" t="s">
        <v>2356</v>
      </c>
      <c r="F507" s="40" t="s">
        <v>2353</v>
      </c>
      <c r="G507" s="40" t="s">
        <v>580</v>
      </c>
      <c r="H507" s="21" t="s">
        <v>2354</v>
      </c>
      <c r="I507" s="9" t="str">
        <f>IF(Table1[[#This Row],[Branch]]="","",VLOOKUP(Table1[[#This Row],[Branch]],branch!G:H,2,0))</f>
        <v>008312</v>
      </c>
      <c r="J507" s="9" t="str">
        <f>Table1[[#This Row],[Branch]]&amp;IF(Table1[[#This Row],[Branch Code]]="",""," ("&amp;Table1[[#This Row],[Branch Code]]&amp;")")</f>
        <v>East Patel Nagar, New Delhi (008312)</v>
      </c>
      <c r="K507" s="62" t="s">
        <v>2847</v>
      </c>
      <c r="L507" s="62" t="s">
        <v>2848</v>
      </c>
      <c r="M507" s="57" t="s">
        <v>3233</v>
      </c>
      <c r="N507" s="40" t="s">
        <v>400</v>
      </c>
      <c r="O507" s="36" t="s">
        <v>2918</v>
      </c>
      <c r="P507" s="36" t="s">
        <v>2423</v>
      </c>
      <c r="Q507" s="41" t="s">
        <v>42</v>
      </c>
      <c r="R507" s="15" t="s">
        <v>862</v>
      </c>
      <c r="S507" s="36" t="s">
        <v>2424</v>
      </c>
      <c r="T507" s="41" t="s">
        <v>13</v>
      </c>
      <c r="U507" s="4" t="str">
        <f ca="1">IF(Table1[[#This Row],[Auction Date]]&gt;=TODAY(), "Available", "Not Available")</f>
        <v>Not Available</v>
      </c>
      <c r="V507" s="8">
        <v>0</v>
      </c>
      <c r="W507" s="51">
        <v>321.79937999999999</v>
      </c>
      <c r="X507" s="9">
        <f>Table1[[#This Row],[Due Amount]]*100000</f>
        <v>32179938</v>
      </c>
      <c r="Y507" s="41">
        <v>207.636</v>
      </c>
      <c r="Z507" s="9">
        <f>Table1[[#This Row],[Reserve Price]]*100000</f>
        <v>20763600</v>
      </c>
      <c r="AA507" s="18">
        <v>45041</v>
      </c>
      <c r="AB507" s="54" t="s">
        <v>580</v>
      </c>
      <c r="AC507" s="11" t="s">
        <v>2470</v>
      </c>
      <c r="AD507" s="21">
        <v>82</v>
      </c>
      <c r="AE507" s="12">
        <v>45019</v>
      </c>
      <c r="AF507" s="21"/>
      <c r="AG507" s="3"/>
    </row>
    <row r="508" spans="1:33" ht="30">
      <c r="A508" s="7"/>
      <c r="B508" s="7"/>
      <c r="C508" s="7"/>
      <c r="D508" s="8">
        <v>507</v>
      </c>
      <c r="E508" s="40" t="s">
        <v>2357</v>
      </c>
      <c r="F508" s="40" t="s">
        <v>2353</v>
      </c>
      <c r="G508" s="40" t="s">
        <v>580</v>
      </c>
      <c r="H508" s="21" t="s">
        <v>2354</v>
      </c>
      <c r="I508" s="9" t="str">
        <f>IF(Table1[[#This Row],[Branch]]="","",VLOOKUP(Table1[[#This Row],[Branch]],branch!G:H,2,0))</f>
        <v>008312</v>
      </c>
      <c r="J508" s="9" t="str">
        <f>Table1[[#This Row],[Branch]]&amp;IF(Table1[[#This Row],[Branch Code]]="",""," ("&amp;Table1[[#This Row],[Branch Code]]&amp;")")</f>
        <v>East Patel Nagar, New Delhi (008312)</v>
      </c>
      <c r="K508" s="62" t="s">
        <v>2849</v>
      </c>
      <c r="L508" s="62" t="s">
        <v>2850</v>
      </c>
      <c r="M508" s="63" t="s">
        <v>2851</v>
      </c>
      <c r="N508" s="40" t="s">
        <v>400</v>
      </c>
      <c r="O508" s="36" t="s">
        <v>2849</v>
      </c>
      <c r="P508" s="36" t="s">
        <v>396</v>
      </c>
      <c r="Q508" s="41" t="s">
        <v>42</v>
      </c>
      <c r="R508" s="36" t="s">
        <v>862</v>
      </c>
      <c r="S508" s="36" t="s">
        <v>2425</v>
      </c>
      <c r="T508" s="41" t="s">
        <v>13</v>
      </c>
      <c r="U508" s="4" t="str">
        <f ca="1">IF(Table1[[#This Row],[Auction Date]]&gt;=TODAY(), "Available", "Not Available")</f>
        <v>Not Available</v>
      </c>
      <c r="V508" s="8">
        <v>0</v>
      </c>
      <c r="W508" s="51">
        <v>28.830839999999998</v>
      </c>
      <c r="X508" s="9">
        <f>Table1[[#This Row],[Due Amount]]*100000</f>
        <v>2883084</v>
      </c>
      <c r="Y508" s="41">
        <v>5</v>
      </c>
      <c r="Z508" s="9">
        <f>Table1[[#This Row],[Reserve Price]]*100000</f>
        <v>500000</v>
      </c>
      <c r="AA508" s="18">
        <v>45041</v>
      </c>
      <c r="AB508" s="54" t="s">
        <v>580</v>
      </c>
      <c r="AC508" s="11" t="s">
        <v>2470</v>
      </c>
      <c r="AD508" s="21">
        <v>82</v>
      </c>
      <c r="AE508" s="12">
        <v>45019</v>
      </c>
      <c r="AF508" s="21"/>
      <c r="AG508" s="3"/>
    </row>
    <row r="509" spans="1:33" ht="45">
      <c r="A509" s="7"/>
      <c r="B509" s="7"/>
      <c r="C509" s="7"/>
      <c r="D509" s="8">
        <v>508</v>
      </c>
      <c r="E509" s="40" t="s">
        <v>2358</v>
      </c>
      <c r="F509" s="40" t="s">
        <v>2353</v>
      </c>
      <c r="G509" s="40" t="s">
        <v>580</v>
      </c>
      <c r="H509" s="21" t="s">
        <v>2354</v>
      </c>
      <c r="I509" s="9" t="str">
        <f>IF(Table1[[#This Row],[Branch]]="","",VLOOKUP(Table1[[#This Row],[Branch]],branch!G:H,2,0))</f>
        <v>008312</v>
      </c>
      <c r="J509" s="9" t="str">
        <f>Table1[[#This Row],[Branch]]&amp;IF(Table1[[#This Row],[Branch Code]]="",""," ("&amp;Table1[[#This Row],[Branch Code]]&amp;")")</f>
        <v>East Patel Nagar, New Delhi (008312)</v>
      </c>
      <c r="K509" s="62" t="s">
        <v>2426</v>
      </c>
      <c r="L509" s="62" t="s">
        <v>2852</v>
      </c>
      <c r="M509" s="63" t="s">
        <v>2853</v>
      </c>
      <c r="N509" s="40" t="s">
        <v>400</v>
      </c>
      <c r="O509" s="36" t="s">
        <v>2426</v>
      </c>
      <c r="P509" s="36" t="s">
        <v>396</v>
      </c>
      <c r="Q509" s="41" t="s">
        <v>42</v>
      </c>
      <c r="R509" s="36" t="s">
        <v>862</v>
      </c>
      <c r="S509" s="36" t="s">
        <v>2425</v>
      </c>
      <c r="T509" s="41" t="s">
        <v>13</v>
      </c>
      <c r="U509" s="4" t="str">
        <f ca="1">IF(Table1[[#This Row],[Auction Date]]&gt;=TODAY(), "Available", "Not Available")</f>
        <v>Not Available</v>
      </c>
      <c r="V509" s="8">
        <v>0</v>
      </c>
      <c r="W509" s="51">
        <v>7.7493800000000004</v>
      </c>
      <c r="X509" s="9">
        <f>Table1[[#This Row],[Due Amount]]*100000</f>
        <v>774938</v>
      </c>
      <c r="Y509" s="41">
        <v>7</v>
      </c>
      <c r="Z509" s="9">
        <f>Table1[[#This Row],[Reserve Price]]*100000</f>
        <v>700000</v>
      </c>
      <c r="AA509" s="18">
        <v>45041</v>
      </c>
      <c r="AB509" s="54" t="s">
        <v>580</v>
      </c>
      <c r="AC509" s="11" t="s">
        <v>2470</v>
      </c>
      <c r="AD509" s="21">
        <v>82</v>
      </c>
      <c r="AE509" s="12">
        <v>45019</v>
      </c>
      <c r="AF509" s="21"/>
      <c r="AG509" s="3"/>
    </row>
    <row r="510" spans="1:33" ht="30">
      <c r="A510" s="7"/>
      <c r="B510" s="7"/>
      <c r="C510" s="7"/>
      <c r="D510" s="8">
        <v>509</v>
      </c>
      <c r="E510" s="40" t="s">
        <v>2359</v>
      </c>
      <c r="F510" s="40" t="s">
        <v>1271</v>
      </c>
      <c r="G510" s="40" t="s">
        <v>1382</v>
      </c>
      <c r="H510" s="21" t="s">
        <v>2360</v>
      </c>
      <c r="I510" s="9">
        <f>IF(Table1[[#This Row],[Branch]]="","",VLOOKUP(Table1[[#This Row],[Branch]],branch!G:H,2,0))</f>
        <v>300000</v>
      </c>
      <c r="J510" s="9" t="str">
        <f>Table1[[#This Row],[Branch]]&amp;IF(Table1[[#This Row],[Branch Code]]="",""," ("&amp;Table1[[#This Row],[Branch Code]]&amp;")")</f>
        <v>Kaushambi, Ghaziabad (300000)</v>
      </c>
      <c r="K510" s="62" t="s">
        <v>2854</v>
      </c>
      <c r="L510" s="62" t="s">
        <v>2855</v>
      </c>
      <c r="M510" s="63" t="s">
        <v>2856</v>
      </c>
      <c r="N510" s="40" t="s">
        <v>400</v>
      </c>
      <c r="O510" s="36" t="s">
        <v>2919</v>
      </c>
      <c r="P510" s="36" t="s">
        <v>2427</v>
      </c>
      <c r="Q510" s="41" t="s">
        <v>26</v>
      </c>
      <c r="R510" s="36" t="s">
        <v>27</v>
      </c>
      <c r="S510" s="102" t="s">
        <v>208</v>
      </c>
      <c r="T510" s="41" t="s">
        <v>13</v>
      </c>
      <c r="U510" s="4" t="str">
        <f ca="1">IF(Table1[[#This Row],[Auction Date]]&gt;=TODAY(), "Available", "Not Available")</f>
        <v>Not Available</v>
      </c>
      <c r="V510" s="8">
        <v>0</v>
      </c>
      <c r="W510" s="51">
        <v>156.96</v>
      </c>
      <c r="X510" s="9">
        <f>Table1[[#This Row],[Due Amount]]*100000</f>
        <v>15696000</v>
      </c>
      <c r="Y510" s="41">
        <v>663.34</v>
      </c>
      <c r="Z510" s="9">
        <f>Table1[[#This Row],[Reserve Price]]*100000</f>
        <v>66334000</v>
      </c>
      <c r="AA510" s="18">
        <v>45034</v>
      </c>
      <c r="AB510" s="54" t="s">
        <v>1565</v>
      </c>
      <c r="AC510" s="11" t="s">
        <v>1247</v>
      </c>
      <c r="AD510" s="21">
        <v>83</v>
      </c>
      <c r="AE510" s="12">
        <v>45019</v>
      </c>
      <c r="AF510" s="21"/>
      <c r="AG510" s="3"/>
    </row>
    <row r="511" spans="1:33" ht="45">
      <c r="A511" s="7"/>
      <c r="B511" s="7"/>
      <c r="C511" s="7"/>
      <c r="D511" s="8">
        <v>510</v>
      </c>
      <c r="E511" s="40" t="s">
        <v>2361</v>
      </c>
      <c r="F511" s="40" t="s">
        <v>1826</v>
      </c>
      <c r="G511" s="40" t="s">
        <v>1382</v>
      </c>
      <c r="H511" s="21" t="s">
        <v>2362</v>
      </c>
      <c r="I511" s="9">
        <f>IF(Table1[[#This Row],[Branch]]="","",VLOOKUP(Table1[[#This Row],[Branch]],branch!G:H,2,0))</f>
        <v>491400</v>
      </c>
      <c r="J511" s="9" t="str">
        <f>Table1[[#This Row],[Branch]]&amp;IF(Table1[[#This Row],[Branch Code]]="",""," ("&amp;Table1[[#This Row],[Branch Code]]&amp;")")</f>
        <v>Delhi-Narela (491400)</v>
      </c>
      <c r="K511" s="62" t="s">
        <v>2857</v>
      </c>
      <c r="L511" s="62" t="s">
        <v>2858</v>
      </c>
      <c r="M511" s="63" t="s">
        <v>2859</v>
      </c>
      <c r="N511" s="40" t="s">
        <v>400</v>
      </c>
      <c r="O511" s="36" t="s">
        <v>2428</v>
      </c>
      <c r="P511" s="36" t="s">
        <v>2429</v>
      </c>
      <c r="Q511" s="41" t="s">
        <v>42</v>
      </c>
      <c r="R511" s="15" t="s">
        <v>3234</v>
      </c>
      <c r="S511" s="36" t="s">
        <v>2430</v>
      </c>
      <c r="T511" s="41" t="s">
        <v>13</v>
      </c>
      <c r="U511" s="4" t="str">
        <f ca="1">IF(Table1[[#This Row],[Auction Date]]&gt;=TODAY(), "Available", "Not Available")</f>
        <v>Not Available</v>
      </c>
      <c r="V511" s="8">
        <v>0</v>
      </c>
      <c r="W511" s="51">
        <v>1082.3206399999999</v>
      </c>
      <c r="X511" s="9">
        <f>Table1[[#This Row],[Due Amount]]*100000</f>
        <v>108232063.99999999</v>
      </c>
      <c r="Y511" s="41">
        <v>55</v>
      </c>
      <c r="Z511" s="9">
        <f>Table1[[#This Row],[Reserve Price]]*100000</f>
        <v>5500000</v>
      </c>
      <c r="AA511" s="18">
        <v>45044</v>
      </c>
      <c r="AB511" s="54" t="s">
        <v>2471</v>
      </c>
      <c r="AC511" s="11" t="s">
        <v>1916</v>
      </c>
      <c r="AD511" s="21">
        <v>84</v>
      </c>
      <c r="AE511" s="12">
        <v>45019</v>
      </c>
      <c r="AF511" s="21"/>
      <c r="AG511" s="3"/>
    </row>
    <row r="512" spans="1:33" ht="45">
      <c r="A512" s="7"/>
      <c r="B512" s="7"/>
      <c r="C512" s="7"/>
      <c r="D512" s="8">
        <v>511</v>
      </c>
      <c r="E512" s="40" t="s">
        <v>2363</v>
      </c>
      <c r="F512" s="40" t="s">
        <v>1826</v>
      </c>
      <c r="G512" s="40" t="s">
        <v>1382</v>
      </c>
      <c r="H512" s="21" t="s">
        <v>2362</v>
      </c>
      <c r="I512" s="9">
        <f>IF(Table1[[#This Row],[Branch]]="","",VLOOKUP(Table1[[#This Row],[Branch]],branch!G:H,2,0))</f>
        <v>491400</v>
      </c>
      <c r="J512" s="9" t="str">
        <f>Table1[[#This Row],[Branch]]&amp;IF(Table1[[#This Row],[Branch Code]]="",""," ("&amp;Table1[[#This Row],[Branch Code]]&amp;")")</f>
        <v>Delhi-Narela (491400)</v>
      </c>
      <c r="K512" s="62" t="s">
        <v>2857</v>
      </c>
      <c r="L512" s="62" t="s">
        <v>2858</v>
      </c>
      <c r="M512" s="57" t="s">
        <v>3833</v>
      </c>
      <c r="N512" s="40" t="s">
        <v>400</v>
      </c>
      <c r="O512" s="36" t="s">
        <v>2431</v>
      </c>
      <c r="P512" s="36" t="s">
        <v>2432</v>
      </c>
      <c r="Q512" s="41" t="s">
        <v>42</v>
      </c>
      <c r="R512" s="15" t="s">
        <v>3234</v>
      </c>
      <c r="S512" s="36" t="s">
        <v>2430</v>
      </c>
      <c r="T512" s="41" t="s">
        <v>13</v>
      </c>
      <c r="U512" s="4" t="str">
        <f ca="1">IF(Table1[[#This Row],[Auction Date]]&gt;=TODAY(), "Available", "Not Available")</f>
        <v>Not Available</v>
      </c>
      <c r="V512" s="8">
        <v>0</v>
      </c>
      <c r="W512" s="51">
        <v>1082.3206399999999</v>
      </c>
      <c r="X512" s="9">
        <f>Table1[[#This Row],[Due Amount]]*100000</f>
        <v>108232063.99999999</v>
      </c>
      <c r="Y512" s="41">
        <v>81</v>
      </c>
      <c r="Z512" s="9">
        <f>Table1[[#This Row],[Reserve Price]]*100000</f>
        <v>8100000</v>
      </c>
      <c r="AA512" s="18">
        <v>45044</v>
      </c>
      <c r="AB512" s="54" t="s">
        <v>2471</v>
      </c>
      <c r="AC512" s="11" t="s">
        <v>1916</v>
      </c>
      <c r="AD512" s="21">
        <v>84</v>
      </c>
      <c r="AE512" s="12">
        <v>45019</v>
      </c>
      <c r="AF512" s="21"/>
      <c r="AG512" s="3"/>
    </row>
    <row r="513" spans="1:33" ht="60">
      <c r="A513" s="7"/>
      <c r="B513" s="7"/>
      <c r="C513" s="7"/>
      <c r="D513" s="8">
        <v>512</v>
      </c>
      <c r="E513" s="40" t="s">
        <v>2364</v>
      </c>
      <c r="F513" s="40" t="s">
        <v>1826</v>
      </c>
      <c r="G513" s="40" t="s">
        <v>1382</v>
      </c>
      <c r="H513" s="21" t="s">
        <v>2362</v>
      </c>
      <c r="I513" s="9">
        <f>IF(Table1[[#This Row],[Branch]]="","",VLOOKUP(Table1[[#This Row],[Branch]],branch!G:H,2,0))</f>
        <v>491400</v>
      </c>
      <c r="J513" s="9" t="str">
        <f>Table1[[#This Row],[Branch]]&amp;IF(Table1[[#This Row],[Branch Code]]="",""," ("&amp;Table1[[#This Row],[Branch Code]]&amp;")")</f>
        <v>Delhi-Narela (491400)</v>
      </c>
      <c r="K513" s="62" t="s">
        <v>2857</v>
      </c>
      <c r="L513" s="62" t="s">
        <v>2858</v>
      </c>
      <c r="M513" s="57" t="s">
        <v>3834</v>
      </c>
      <c r="N513" s="40" t="s">
        <v>400</v>
      </c>
      <c r="O513" s="36" t="s">
        <v>2433</v>
      </c>
      <c r="P513" s="36" t="s">
        <v>2434</v>
      </c>
      <c r="Q513" s="41" t="s">
        <v>42</v>
      </c>
      <c r="R513" s="15" t="s">
        <v>3234</v>
      </c>
      <c r="S513" s="36" t="s">
        <v>2430</v>
      </c>
      <c r="T513" s="41" t="s">
        <v>13</v>
      </c>
      <c r="U513" s="4" t="str">
        <f ca="1">IF(Table1[[#This Row],[Auction Date]]&gt;=TODAY(), "Available", "Not Available")</f>
        <v>Not Available</v>
      </c>
      <c r="V513" s="8">
        <v>0</v>
      </c>
      <c r="W513" s="51">
        <v>1082.3206399999999</v>
      </c>
      <c r="X513" s="9">
        <f>Table1[[#This Row],[Due Amount]]*100000</f>
        <v>108232063.99999999</v>
      </c>
      <c r="Y513" s="41">
        <v>6.16</v>
      </c>
      <c r="Z513" s="9">
        <f>Table1[[#This Row],[Reserve Price]]*100000</f>
        <v>616000</v>
      </c>
      <c r="AA513" s="18">
        <v>45044</v>
      </c>
      <c r="AB513" s="54" t="s">
        <v>2471</v>
      </c>
      <c r="AC513" s="11" t="s">
        <v>1916</v>
      </c>
      <c r="AD513" s="21">
        <v>84</v>
      </c>
      <c r="AE513" s="12">
        <v>45019</v>
      </c>
      <c r="AF513" s="21"/>
      <c r="AG513" s="3"/>
    </row>
    <row r="514" spans="1:33" ht="90">
      <c r="A514" s="7"/>
      <c r="B514" s="7"/>
      <c r="C514" s="7"/>
      <c r="D514" s="8">
        <v>513</v>
      </c>
      <c r="E514" s="40" t="s">
        <v>2365</v>
      </c>
      <c r="F514" s="40" t="s">
        <v>1826</v>
      </c>
      <c r="G514" s="40" t="s">
        <v>1382</v>
      </c>
      <c r="H514" s="21" t="s">
        <v>2366</v>
      </c>
      <c r="I514" s="9" t="str">
        <f>IF(Table1[[#This Row],[Branch]]="","",VLOOKUP(Table1[[#This Row],[Branch]],branch!G:H,2,0))</f>
        <v>032810</v>
      </c>
      <c r="J514" s="9" t="str">
        <f>Table1[[#This Row],[Branch]]&amp;IF(Table1[[#This Row],[Branch Code]]="",""," ("&amp;Table1[[#This Row],[Branch Code]]&amp;")")</f>
        <v>G.T.K. Road, Delhi (032810)</v>
      </c>
      <c r="K514" s="62" t="s">
        <v>2435</v>
      </c>
      <c r="L514" s="62" t="s">
        <v>2860</v>
      </c>
      <c r="M514" s="63" t="s">
        <v>2861</v>
      </c>
      <c r="N514" s="40" t="s">
        <v>1542</v>
      </c>
      <c r="O514" s="36" t="s">
        <v>2436</v>
      </c>
      <c r="P514" s="36" t="s">
        <v>2437</v>
      </c>
      <c r="Q514" s="41" t="s">
        <v>25</v>
      </c>
      <c r="R514" s="15" t="s">
        <v>677</v>
      </c>
      <c r="S514" s="36" t="s">
        <v>2438</v>
      </c>
      <c r="T514" s="41" t="s">
        <v>19</v>
      </c>
      <c r="U514" s="4" t="str">
        <f ca="1">IF(Table1[[#This Row],[Auction Date]]&gt;=TODAY(), "Available", "Not Available")</f>
        <v>Not Available</v>
      </c>
      <c r="V514" s="8">
        <v>0</v>
      </c>
      <c r="W514" s="51">
        <v>20.005800000000001</v>
      </c>
      <c r="X514" s="9">
        <f>Table1[[#This Row],[Due Amount]]*100000</f>
        <v>2000580</v>
      </c>
      <c r="Y514" s="41">
        <v>21</v>
      </c>
      <c r="Z514" s="9">
        <f>Table1[[#This Row],[Reserve Price]]*100000</f>
        <v>2100000</v>
      </c>
      <c r="AA514" s="18">
        <v>45044</v>
      </c>
      <c r="AB514" s="54" t="s">
        <v>2471</v>
      </c>
      <c r="AC514" s="11" t="s">
        <v>1916</v>
      </c>
      <c r="AD514" s="21">
        <v>84</v>
      </c>
      <c r="AE514" s="12">
        <v>45019</v>
      </c>
      <c r="AF514" s="21"/>
      <c r="AG514" s="3"/>
    </row>
    <row r="515" spans="1:33" ht="45">
      <c r="A515" s="7"/>
      <c r="B515" s="7"/>
      <c r="C515" s="7"/>
      <c r="D515" s="8">
        <v>514</v>
      </c>
      <c r="E515" s="40" t="s">
        <v>2367</v>
      </c>
      <c r="F515" s="40" t="s">
        <v>1530</v>
      </c>
      <c r="G515" s="40" t="s">
        <v>1382</v>
      </c>
      <c r="H515" s="21" t="s">
        <v>799</v>
      </c>
      <c r="I515" s="9">
        <f>IF(Table1[[#This Row],[Branch]]="","",VLOOKUP(Table1[[#This Row],[Branch]],branch!G:H,2,0))</f>
        <v>460600</v>
      </c>
      <c r="J515" s="9" t="str">
        <f>Table1[[#This Row],[Branch]]&amp;IF(Table1[[#This Row],[Branch Code]]="",""," ("&amp;Table1[[#This Row],[Branch Code]]&amp;")")</f>
        <v>Mayur Vihar Phase 3, Delhi (460600)</v>
      </c>
      <c r="K515" s="62" t="s">
        <v>920</v>
      </c>
      <c r="L515" s="62" t="s">
        <v>2862</v>
      </c>
      <c r="M515" s="63" t="s">
        <v>2863</v>
      </c>
      <c r="N515" s="40" t="s">
        <v>1542</v>
      </c>
      <c r="O515" s="36" t="s">
        <v>920</v>
      </c>
      <c r="P515" s="36" t="s">
        <v>923</v>
      </c>
      <c r="Q515" s="41" t="s">
        <v>26</v>
      </c>
      <c r="R515" s="36" t="s">
        <v>27</v>
      </c>
      <c r="S515" s="112" t="s">
        <v>809</v>
      </c>
      <c r="T515" s="41" t="s">
        <v>13</v>
      </c>
      <c r="U515" s="4" t="str">
        <f ca="1">IF(Table1[[#This Row],[Auction Date]]&gt;=TODAY(), "Available", "Not Available")</f>
        <v>Not Available</v>
      </c>
      <c r="V515" s="8">
        <v>0</v>
      </c>
      <c r="W515" s="51">
        <v>46.5</v>
      </c>
      <c r="X515" s="9">
        <f>Table1[[#This Row],[Due Amount]]*100000</f>
        <v>4650000</v>
      </c>
      <c r="Y515" s="41">
        <v>60.35</v>
      </c>
      <c r="Z515" s="9">
        <f>Table1[[#This Row],[Reserve Price]]*100000</f>
        <v>6035000</v>
      </c>
      <c r="AA515" s="18">
        <v>45028</v>
      </c>
      <c r="AB515" s="54" t="s">
        <v>1573</v>
      </c>
      <c r="AC515" s="11" t="s">
        <v>1574</v>
      </c>
      <c r="AD515" s="21">
        <v>85</v>
      </c>
      <c r="AE515" s="12">
        <v>45019</v>
      </c>
      <c r="AF515" s="21"/>
      <c r="AG515" s="3"/>
    </row>
    <row r="516" spans="1:33" ht="30">
      <c r="A516" s="7"/>
      <c r="B516" s="7"/>
      <c r="C516" s="7"/>
      <c r="D516" s="8">
        <v>515</v>
      </c>
      <c r="E516" s="40" t="s">
        <v>2368</v>
      </c>
      <c r="F516" s="40" t="s">
        <v>1530</v>
      </c>
      <c r="G516" s="40" t="s">
        <v>1382</v>
      </c>
      <c r="H516" s="21" t="s">
        <v>767</v>
      </c>
      <c r="I516" s="9" t="str">
        <f>IF(Table1[[#This Row],[Branch]]="","",VLOOKUP(Table1[[#This Row],[Branch]],branch!G:H,2,0))</f>
        <v>012600</v>
      </c>
      <c r="J516" s="9" t="str">
        <f>Table1[[#This Row],[Branch]]&amp;IF(Table1[[#This Row],[Branch Code]]="",""," ("&amp;Table1[[#This Row],[Branch Code]]&amp;")")</f>
        <v>Subzi Mandi, Delhi (012600)</v>
      </c>
      <c r="K516" s="62" t="s">
        <v>880</v>
      </c>
      <c r="L516" s="62" t="s">
        <v>2864</v>
      </c>
      <c r="M516" s="63" t="s">
        <v>2485</v>
      </c>
      <c r="N516" s="40" t="s">
        <v>1542</v>
      </c>
      <c r="O516" s="36" t="s">
        <v>2920</v>
      </c>
      <c r="P516" s="36" t="s">
        <v>362</v>
      </c>
      <c r="Q516" s="41" t="s">
        <v>25</v>
      </c>
      <c r="R516" s="36" t="s">
        <v>28</v>
      </c>
      <c r="S516" s="36" t="s">
        <v>210</v>
      </c>
      <c r="T516" s="41" t="s">
        <v>19</v>
      </c>
      <c r="U516" s="4" t="str">
        <f ca="1">IF(Table1[[#This Row],[Auction Date]]&gt;=TODAY(), "Available", "Not Available")</f>
        <v>Not Available</v>
      </c>
      <c r="V516" s="8">
        <v>0</v>
      </c>
      <c r="W516" s="51">
        <v>419.02</v>
      </c>
      <c r="X516" s="9">
        <f>Table1[[#This Row],[Due Amount]]*100000</f>
        <v>41902000</v>
      </c>
      <c r="Y516" s="41">
        <v>227.08</v>
      </c>
      <c r="Z516" s="9">
        <f>Table1[[#This Row],[Reserve Price]]*100000</f>
        <v>22708000</v>
      </c>
      <c r="AA516" s="18">
        <v>45028</v>
      </c>
      <c r="AB516" s="54" t="s">
        <v>1571</v>
      </c>
      <c r="AC516" s="11" t="s">
        <v>1572</v>
      </c>
      <c r="AD516" s="21">
        <v>85</v>
      </c>
      <c r="AE516" s="12">
        <v>45019</v>
      </c>
      <c r="AF516" s="21"/>
      <c r="AG516" s="3"/>
    </row>
    <row r="517" spans="1:33" ht="120">
      <c r="A517" s="7"/>
      <c r="B517" s="7"/>
      <c r="C517" s="7"/>
      <c r="D517" s="8">
        <v>516</v>
      </c>
      <c r="E517" s="40" t="s">
        <v>2369</v>
      </c>
      <c r="F517" s="40" t="s">
        <v>1530</v>
      </c>
      <c r="G517" s="40" t="s">
        <v>1382</v>
      </c>
      <c r="H517" s="21" t="s">
        <v>788</v>
      </c>
      <c r="I517" s="9">
        <f>IF(Table1[[#This Row],[Branch]]="","",VLOOKUP(Table1[[#This Row],[Branch]],branch!G:H,2,0))</f>
        <v>151800</v>
      </c>
      <c r="J517" s="9" t="str">
        <f>Table1[[#This Row],[Branch]]&amp;IF(Table1[[#This Row],[Branch Code]]="",""," ("&amp;Table1[[#This Row],[Branch Code]]&amp;")")</f>
        <v>Patparganj, Delhi (151800)</v>
      </c>
      <c r="K517" s="62" t="s">
        <v>529</v>
      </c>
      <c r="L517" s="62" t="s">
        <v>2790</v>
      </c>
      <c r="M517" s="63" t="s">
        <v>2865</v>
      </c>
      <c r="N517" s="40" t="s">
        <v>1542</v>
      </c>
      <c r="O517" s="36" t="s">
        <v>2439</v>
      </c>
      <c r="P517" s="36" t="s">
        <v>2791</v>
      </c>
      <c r="Q517" s="41" t="s">
        <v>25</v>
      </c>
      <c r="R517" s="36" t="s">
        <v>859</v>
      </c>
      <c r="S517" s="36" t="s">
        <v>2440</v>
      </c>
      <c r="T517" s="41" t="s">
        <v>13</v>
      </c>
      <c r="U517" s="4" t="str">
        <f ca="1">IF(Table1[[#This Row],[Auction Date]]&gt;=TODAY(), "Available", "Not Available")</f>
        <v>Not Available</v>
      </c>
      <c r="V517" s="8">
        <v>0</v>
      </c>
      <c r="W517" s="51">
        <v>25.14</v>
      </c>
      <c r="X517" s="9">
        <f>Table1[[#This Row],[Due Amount]]*100000</f>
        <v>2514000</v>
      </c>
      <c r="Y517" s="41">
        <v>28.14</v>
      </c>
      <c r="Z517" s="9">
        <f>Table1[[#This Row],[Reserve Price]]*100000</f>
        <v>2814000</v>
      </c>
      <c r="AA517" s="18">
        <v>45028</v>
      </c>
      <c r="AB517" s="54" t="s">
        <v>1573</v>
      </c>
      <c r="AC517" s="11" t="s">
        <v>1574</v>
      </c>
      <c r="AD517" s="21">
        <v>85</v>
      </c>
      <c r="AE517" s="12">
        <v>45019</v>
      </c>
      <c r="AF517" s="21"/>
      <c r="AG517" s="3"/>
    </row>
    <row r="518" spans="1:33" ht="45">
      <c r="A518" s="7"/>
      <c r="B518" s="7"/>
      <c r="C518" s="7"/>
      <c r="D518" s="8">
        <v>517</v>
      </c>
      <c r="E518" s="40" t="s">
        <v>2370</v>
      </c>
      <c r="F518" s="40" t="s">
        <v>1530</v>
      </c>
      <c r="G518" s="40" t="s">
        <v>1382</v>
      </c>
      <c r="H518" s="21" t="s">
        <v>210</v>
      </c>
      <c r="I518" s="9">
        <f>IF(Table1[[#This Row],[Branch]]="","",VLOOKUP(Table1[[#This Row],[Branch]],branch!G:H,2,0))</f>
        <v>184910</v>
      </c>
      <c r="J518" s="9" t="str">
        <f>Table1[[#This Row],[Branch]]&amp;IF(Table1[[#This Row],[Branch Code]]="",""," ("&amp;Table1[[#This Row],[Branch Code]]&amp;")")</f>
        <v>Vivek Vihar (184910)</v>
      </c>
      <c r="K518" s="62" t="s">
        <v>1590</v>
      </c>
      <c r="L518" s="62" t="s">
        <v>2866</v>
      </c>
      <c r="M518" s="63" t="s">
        <v>2867</v>
      </c>
      <c r="N518" s="40" t="s">
        <v>1542</v>
      </c>
      <c r="O518" s="36" t="s">
        <v>1590</v>
      </c>
      <c r="P518" s="36" t="s">
        <v>802</v>
      </c>
      <c r="Q518" s="41" t="s">
        <v>26</v>
      </c>
      <c r="R518" s="36" t="s">
        <v>27</v>
      </c>
      <c r="S518" s="15" t="s">
        <v>3817</v>
      </c>
      <c r="T518" s="41" t="s">
        <v>19</v>
      </c>
      <c r="U518" s="4" t="str">
        <f ca="1">IF(Table1[[#This Row],[Auction Date]]&gt;=TODAY(), "Available", "Not Available")</f>
        <v>Not Available</v>
      </c>
      <c r="V518" s="8">
        <v>0</v>
      </c>
      <c r="W518" s="51">
        <v>14.17</v>
      </c>
      <c r="X518" s="9">
        <f>Table1[[#This Row],[Due Amount]]*100000</f>
        <v>1417000</v>
      </c>
      <c r="Y518" s="41">
        <v>12.8</v>
      </c>
      <c r="Z518" s="9">
        <f>Table1[[#This Row],[Reserve Price]]*100000</f>
        <v>1280000</v>
      </c>
      <c r="AA518" s="18">
        <v>45028</v>
      </c>
      <c r="AB518" s="54" t="s">
        <v>1573</v>
      </c>
      <c r="AC518" s="11" t="s">
        <v>1574</v>
      </c>
      <c r="AD518" s="21">
        <v>85</v>
      </c>
      <c r="AE518" s="12">
        <v>45019</v>
      </c>
      <c r="AF518" s="21"/>
      <c r="AG518" s="3"/>
    </row>
    <row r="519" spans="1:33" ht="45">
      <c r="A519" s="7"/>
      <c r="B519" s="7"/>
      <c r="C519" s="7"/>
      <c r="D519" s="8">
        <v>518</v>
      </c>
      <c r="E519" s="40" t="s">
        <v>2371</v>
      </c>
      <c r="F519" s="40" t="s">
        <v>1530</v>
      </c>
      <c r="G519" s="40" t="s">
        <v>1382</v>
      </c>
      <c r="H519" s="21" t="s">
        <v>1949</v>
      </c>
      <c r="I519" s="9" t="str">
        <f>IF(Table1[[#This Row],[Branch]]="","",VLOOKUP(Table1[[#This Row],[Branch]],branch!G:H,2,0))</f>
        <v>050210</v>
      </c>
      <c r="J519" s="9" t="str">
        <f>Table1[[#This Row],[Branch]]&amp;IF(Table1[[#This Row],[Branch Code]]="",""," ("&amp;Table1[[#This Row],[Branch Code]]&amp;")")</f>
        <v>Overseas Panchkuian Road, Delhi (050210)</v>
      </c>
      <c r="K519" s="62" t="s">
        <v>1585</v>
      </c>
      <c r="L519" s="62" t="s">
        <v>2868</v>
      </c>
      <c r="M519" s="63" t="s">
        <v>1656</v>
      </c>
      <c r="N519" s="40" t="s">
        <v>1542</v>
      </c>
      <c r="O519" s="36" t="s">
        <v>1585</v>
      </c>
      <c r="P519" s="36" t="s">
        <v>973</v>
      </c>
      <c r="Q519" s="41" t="s">
        <v>25</v>
      </c>
      <c r="R519" s="36" t="s">
        <v>28</v>
      </c>
      <c r="S519" s="36" t="s">
        <v>2441</v>
      </c>
      <c r="T519" s="41" t="s">
        <v>13</v>
      </c>
      <c r="U519" s="4" t="str">
        <f ca="1">IF(Table1[[#This Row],[Auction Date]]&gt;=TODAY(), "Available", "Not Available")</f>
        <v>Not Available</v>
      </c>
      <c r="V519" s="8">
        <v>0</v>
      </c>
      <c r="W519" s="51">
        <v>593.29</v>
      </c>
      <c r="X519" s="9">
        <f>Table1[[#This Row],[Due Amount]]*100000</f>
        <v>59329000</v>
      </c>
      <c r="Y519" s="41">
        <v>431</v>
      </c>
      <c r="Z519" s="9">
        <f>Table1[[#This Row],[Reserve Price]]*100000</f>
        <v>43100000</v>
      </c>
      <c r="AA519" s="18">
        <v>45028</v>
      </c>
      <c r="AB519" s="54" t="s">
        <v>1573</v>
      </c>
      <c r="AC519" s="11" t="s">
        <v>1574</v>
      </c>
      <c r="AD519" s="21">
        <v>85</v>
      </c>
      <c r="AE519" s="12">
        <v>45019</v>
      </c>
      <c r="AF519" s="21"/>
      <c r="AG519" s="3"/>
    </row>
    <row r="520" spans="1:33" ht="30">
      <c r="A520" s="7"/>
      <c r="B520" s="7"/>
      <c r="C520" s="7"/>
      <c r="D520" s="8">
        <v>519</v>
      </c>
      <c r="E520" s="40" t="s">
        <v>2372</v>
      </c>
      <c r="F520" s="40" t="s">
        <v>1530</v>
      </c>
      <c r="G520" s="40" t="s">
        <v>1382</v>
      </c>
      <c r="H520" s="21" t="s">
        <v>798</v>
      </c>
      <c r="I520" s="9" t="str">
        <f>IF(Table1[[#This Row],[Branch]]="","",VLOOKUP(Table1[[#This Row],[Branch]],branch!G:H,2,0))</f>
        <v>001210</v>
      </c>
      <c r="J520" s="9" t="str">
        <f>Table1[[#This Row],[Branch]]&amp;IF(Table1[[#This Row],[Branch Code]]="",""," ("&amp;Table1[[#This Row],[Branch Code]]&amp;")")</f>
        <v>Karol Bagh, New Delhi (001210)</v>
      </c>
      <c r="K520" s="62" t="s">
        <v>912</v>
      </c>
      <c r="L520" s="62" t="s">
        <v>2869</v>
      </c>
      <c r="M520" s="63" t="s">
        <v>914</v>
      </c>
      <c r="N520" s="40" t="s">
        <v>1542</v>
      </c>
      <c r="O520" s="36" t="s">
        <v>2262</v>
      </c>
      <c r="P520" s="36" t="s">
        <v>803</v>
      </c>
      <c r="Q520" s="41" t="s">
        <v>25</v>
      </c>
      <c r="R520" s="36" t="s">
        <v>28</v>
      </c>
      <c r="S520" s="36" t="s">
        <v>1757</v>
      </c>
      <c r="T520" s="41" t="s">
        <v>19</v>
      </c>
      <c r="U520" s="4" t="str">
        <f ca="1">IF(Table1[[#This Row],[Auction Date]]&gt;=TODAY(), "Available", "Not Available")</f>
        <v>Not Available</v>
      </c>
      <c r="V520" s="8">
        <v>0</v>
      </c>
      <c r="W520" s="51">
        <v>22.44</v>
      </c>
      <c r="X520" s="9">
        <f>Table1[[#This Row],[Due Amount]]*100000</f>
        <v>2244000</v>
      </c>
      <c r="Y520" s="41">
        <v>21.62</v>
      </c>
      <c r="Z520" s="9">
        <f>Table1[[#This Row],[Reserve Price]]*100000</f>
        <v>2162000</v>
      </c>
      <c r="AA520" s="18">
        <v>45028</v>
      </c>
      <c r="AB520" s="54" t="s">
        <v>1573</v>
      </c>
      <c r="AC520" s="11" t="s">
        <v>1574</v>
      </c>
      <c r="AD520" s="21">
        <v>85</v>
      </c>
      <c r="AE520" s="12">
        <v>45019</v>
      </c>
      <c r="AF520" s="21"/>
      <c r="AG520" s="3"/>
    </row>
    <row r="521" spans="1:33" ht="30">
      <c r="A521" s="7"/>
      <c r="B521" s="7"/>
      <c r="C521" s="7"/>
      <c r="D521" s="8">
        <v>520</v>
      </c>
      <c r="E521" s="40" t="s">
        <v>2373</v>
      </c>
      <c r="F521" s="40" t="s">
        <v>1530</v>
      </c>
      <c r="G521" s="40" t="s">
        <v>1382</v>
      </c>
      <c r="H521" s="21" t="s">
        <v>2374</v>
      </c>
      <c r="I521" s="9">
        <f>IF(Table1[[#This Row],[Branch]]="","",VLOOKUP(Table1[[#This Row],[Branch]],branch!G:H,2,0))</f>
        <v>160300</v>
      </c>
      <c r="J521" s="9" t="str">
        <f>Table1[[#This Row],[Branch]]&amp;IF(Table1[[#This Row],[Branch Code]]="",""," ("&amp;Table1[[#This Row],[Branch Code]]&amp;")")</f>
        <v>Laxmi Nagar, Shakarpur, Delhi (160300)</v>
      </c>
      <c r="K521" s="62" t="s">
        <v>1610</v>
      </c>
      <c r="L521" s="62" t="s">
        <v>2870</v>
      </c>
      <c r="M521" s="63" t="s">
        <v>2871</v>
      </c>
      <c r="N521" s="40" t="s">
        <v>400</v>
      </c>
      <c r="O521" s="36" t="s">
        <v>188</v>
      </c>
      <c r="P521" s="36" t="s">
        <v>2442</v>
      </c>
      <c r="Q521" s="41" t="s">
        <v>26</v>
      </c>
      <c r="R521" s="15" t="s">
        <v>199</v>
      </c>
      <c r="S521" s="15" t="s">
        <v>3797</v>
      </c>
      <c r="T521" s="41" t="s">
        <v>13</v>
      </c>
      <c r="U521" s="4" t="str">
        <f ca="1">IF(Table1[[#This Row],[Auction Date]]&gt;=TODAY(), "Available", "Not Available")</f>
        <v>Not Available</v>
      </c>
      <c r="V521" s="8">
        <v>0</v>
      </c>
      <c r="W521" s="51">
        <v>572.29999999999995</v>
      </c>
      <c r="X521" s="9">
        <f>Table1[[#This Row],[Due Amount]]*100000</f>
        <v>57229999.999999993</v>
      </c>
      <c r="Y521" s="41">
        <v>435</v>
      </c>
      <c r="Z521" s="9">
        <f>Table1[[#This Row],[Reserve Price]]*100000</f>
        <v>43500000</v>
      </c>
      <c r="AA521" s="18">
        <v>45028</v>
      </c>
      <c r="AB521" s="54" t="s">
        <v>1571</v>
      </c>
      <c r="AC521" s="11" t="s">
        <v>1572</v>
      </c>
      <c r="AD521" s="21">
        <v>85</v>
      </c>
      <c r="AE521" s="12">
        <v>45019</v>
      </c>
      <c r="AF521" s="21"/>
      <c r="AG521" s="3"/>
    </row>
    <row r="522" spans="1:33" ht="45">
      <c r="A522" s="7"/>
      <c r="B522" s="7"/>
      <c r="C522" s="7"/>
      <c r="D522" s="8">
        <v>521</v>
      </c>
      <c r="E522" s="40" t="s">
        <v>2375</v>
      </c>
      <c r="F522" s="40" t="s">
        <v>1530</v>
      </c>
      <c r="G522" s="40" t="s">
        <v>1382</v>
      </c>
      <c r="H522" s="21" t="s">
        <v>790</v>
      </c>
      <c r="I522" s="9" t="str">
        <f>IF(Table1[[#This Row],[Branch]]="","",VLOOKUP(Table1[[#This Row],[Branch]],branch!G:H,2,0))</f>
        <v>398000</v>
      </c>
      <c r="J522" s="9" t="str">
        <f>Table1[[#This Row],[Branch]]&amp;IF(Table1[[#This Row],[Branch Code]]="",""," ("&amp;Table1[[#This Row],[Branch Code]]&amp;")")</f>
        <v>Anand Vihar, Delhi (398000)</v>
      </c>
      <c r="K522" s="62" t="s">
        <v>2872</v>
      </c>
      <c r="L522" s="62" t="s">
        <v>2873</v>
      </c>
      <c r="M522" s="63" t="s">
        <v>2874</v>
      </c>
      <c r="N522" s="40" t="s">
        <v>1542</v>
      </c>
      <c r="O522" s="36" t="s">
        <v>2443</v>
      </c>
      <c r="P522" s="36" t="s">
        <v>1104</v>
      </c>
      <c r="Q522" s="41" t="s">
        <v>25</v>
      </c>
      <c r="R522" s="36" t="s">
        <v>28</v>
      </c>
      <c r="S522" s="36" t="s">
        <v>2444</v>
      </c>
      <c r="T522" s="41" t="s">
        <v>13</v>
      </c>
      <c r="U522" s="4" t="str">
        <f ca="1">IF(Table1[[#This Row],[Auction Date]]&gt;=TODAY(), "Available", "Not Available")</f>
        <v>Not Available</v>
      </c>
      <c r="V522" s="8">
        <v>0</v>
      </c>
      <c r="W522" s="51">
        <v>15.5</v>
      </c>
      <c r="X522" s="9">
        <f>Table1[[#This Row],[Due Amount]]*100000</f>
        <v>1550000</v>
      </c>
      <c r="Y522" s="41">
        <v>58.62</v>
      </c>
      <c r="Z522" s="9">
        <f>Table1[[#This Row],[Reserve Price]]*100000</f>
        <v>5862000</v>
      </c>
      <c r="AA522" s="18">
        <v>45028</v>
      </c>
      <c r="AB522" s="54" t="s">
        <v>1573</v>
      </c>
      <c r="AC522" s="11" t="s">
        <v>1574</v>
      </c>
      <c r="AD522" s="21">
        <v>85</v>
      </c>
      <c r="AE522" s="12">
        <v>45019</v>
      </c>
      <c r="AF522" s="21"/>
      <c r="AG522" s="3"/>
    </row>
    <row r="523" spans="1:33" ht="30">
      <c r="A523" s="7"/>
      <c r="B523" s="7"/>
      <c r="C523" s="7"/>
      <c r="D523" s="8">
        <v>522</v>
      </c>
      <c r="E523" s="40" t="s">
        <v>2376</v>
      </c>
      <c r="F523" s="40" t="s">
        <v>1530</v>
      </c>
      <c r="G523" s="40" t="s">
        <v>1382</v>
      </c>
      <c r="H523" s="21" t="s">
        <v>2377</v>
      </c>
      <c r="I523" s="9" t="str">
        <f>IF(Table1[[#This Row],[Branch]]="","",VLOOKUP(Table1[[#This Row],[Branch]],branch!G:H,2,0))</f>
        <v>076710</v>
      </c>
      <c r="J523" s="9" t="str">
        <f>Table1[[#This Row],[Branch]]&amp;IF(Table1[[#This Row],[Branch Code]]="",""," ("&amp;Table1[[#This Row],[Branch Code]]&amp;")")</f>
        <v>Surajmal Vihar, Delhi (076710)</v>
      </c>
      <c r="K523" s="62" t="s">
        <v>1607</v>
      </c>
      <c r="L523" s="62" t="s">
        <v>2875</v>
      </c>
      <c r="M523" s="63" t="s">
        <v>2876</v>
      </c>
      <c r="N523" s="40" t="s">
        <v>1542</v>
      </c>
      <c r="O523" s="36" t="s">
        <v>2259</v>
      </c>
      <c r="P523" s="36" t="s">
        <v>107</v>
      </c>
      <c r="Q523" s="41" t="s">
        <v>26</v>
      </c>
      <c r="R523" s="36" t="s">
        <v>27</v>
      </c>
      <c r="S523" s="15" t="s">
        <v>3817</v>
      </c>
      <c r="T523" s="41" t="s">
        <v>19</v>
      </c>
      <c r="U523" s="4" t="str">
        <f ca="1">IF(Table1[[#This Row],[Auction Date]]&gt;=TODAY(), "Available", "Not Available")</f>
        <v>Not Available</v>
      </c>
      <c r="V523" s="8">
        <v>0</v>
      </c>
      <c r="W523" s="51">
        <v>19.98</v>
      </c>
      <c r="X523" s="9">
        <f>Table1[[#This Row],[Due Amount]]*100000</f>
        <v>1998000</v>
      </c>
      <c r="Y523" s="41">
        <v>15.03</v>
      </c>
      <c r="Z523" s="9">
        <f>Table1[[#This Row],[Reserve Price]]*100000</f>
        <v>1503000</v>
      </c>
      <c r="AA523" s="18">
        <v>45028</v>
      </c>
      <c r="AB523" s="54" t="s">
        <v>1571</v>
      </c>
      <c r="AC523" s="11" t="s">
        <v>1572</v>
      </c>
      <c r="AD523" s="21">
        <v>85</v>
      </c>
      <c r="AE523" s="12">
        <v>45019</v>
      </c>
      <c r="AF523" s="21"/>
      <c r="AG523" s="3"/>
    </row>
    <row r="524" spans="1:33" ht="45">
      <c r="A524" s="7"/>
      <c r="B524" s="7"/>
      <c r="C524" s="7"/>
      <c r="D524" s="8">
        <v>523</v>
      </c>
      <c r="E524" s="40" t="s">
        <v>2378</v>
      </c>
      <c r="F524" s="40" t="s">
        <v>1530</v>
      </c>
      <c r="G524" s="40" t="s">
        <v>1382</v>
      </c>
      <c r="H524" s="21" t="s">
        <v>795</v>
      </c>
      <c r="I524" s="9" t="str">
        <f>IF(Table1[[#This Row],[Branch]]="","",VLOOKUP(Table1[[#This Row],[Branch]],branch!G:H,2,0))</f>
        <v>392700</v>
      </c>
      <c r="J524" s="9" t="str">
        <f>Table1[[#This Row],[Branch]]&amp;IF(Table1[[#This Row],[Branch Code]]="",""," ("&amp;Table1[[#This Row],[Branch Code]]&amp;")")</f>
        <v>Dilshad Garden, Delhi (392700)</v>
      </c>
      <c r="K524" s="62" t="s">
        <v>133</v>
      </c>
      <c r="L524" s="62" t="s">
        <v>2877</v>
      </c>
      <c r="M524" s="63" t="s">
        <v>156</v>
      </c>
      <c r="N524" s="40" t="s">
        <v>400</v>
      </c>
      <c r="O524" s="36" t="s">
        <v>133</v>
      </c>
      <c r="P524" s="36" t="s">
        <v>396</v>
      </c>
      <c r="Q524" s="41" t="s">
        <v>26</v>
      </c>
      <c r="R524" s="36" t="s">
        <v>1120</v>
      </c>
      <c r="S524" s="15" t="s">
        <v>418</v>
      </c>
      <c r="T524" s="41" t="s">
        <v>13</v>
      </c>
      <c r="U524" s="4" t="str">
        <f ca="1">IF(Table1[[#This Row],[Auction Date]]&gt;=TODAY(), "Available", "Not Available")</f>
        <v>Not Available</v>
      </c>
      <c r="V524" s="8">
        <v>0</v>
      </c>
      <c r="W524" s="51">
        <v>73.400000000000006</v>
      </c>
      <c r="X524" s="9">
        <f>Table1[[#This Row],[Due Amount]]*100000</f>
        <v>7340000.0000000009</v>
      </c>
      <c r="Y524" s="41">
        <v>33.21</v>
      </c>
      <c r="Z524" s="9">
        <f>Table1[[#This Row],[Reserve Price]]*100000</f>
        <v>3321000</v>
      </c>
      <c r="AA524" s="18">
        <v>45028</v>
      </c>
      <c r="AB524" s="54" t="s">
        <v>1571</v>
      </c>
      <c r="AC524" s="11" t="s">
        <v>1572</v>
      </c>
      <c r="AD524" s="21">
        <v>85</v>
      </c>
      <c r="AE524" s="12">
        <v>45019</v>
      </c>
      <c r="AF524" s="21"/>
      <c r="AG524" s="3"/>
    </row>
    <row r="525" spans="1:33" ht="45">
      <c r="A525" s="7"/>
      <c r="B525" s="7"/>
      <c r="C525" s="7"/>
      <c r="D525" s="8">
        <v>524</v>
      </c>
      <c r="E525" s="40" t="s">
        <v>2379</v>
      </c>
      <c r="F525" s="40" t="s">
        <v>1530</v>
      </c>
      <c r="G525" s="40" t="s">
        <v>1382</v>
      </c>
      <c r="H525" s="21" t="s">
        <v>2377</v>
      </c>
      <c r="I525" s="9" t="str">
        <f>IF(Table1[[#This Row],[Branch]]="","",VLOOKUP(Table1[[#This Row],[Branch]],branch!G:H,2,0))</f>
        <v>076710</v>
      </c>
      <c r="J525" s="9" t="str">
        <f>Table1[[#This Row],[Branch]]&amp;IF(Table1[[#This Row],[Branch Code]]="",""," ("&amp;Table1[[#This Row],[Branch Code]]&amp;")")</f>
        <v>Surajmal Vihar, Delhi (076710)</v>
      </c>
      <c r="K525" s="62" t="s">
        <v>948</v>
      </c>
      <c r="L525" s="62" t="s">
        <v>2117</v>
      </c>
      <c r="M525" s="63" t="s">
        <v>2878</v>
      </c>
      <c r="N525" s="40" t="s">
        <v>1542</v>
      </c>
      <c r="O525" s="36" t="s">
        <v>2260</v>
      </c>
      <c r="P525" s="36" t="s">
        <v>807</v>
      </c>
      <c r="Q525" s="41" t="s">
        <v>26</v>
      </c>
      <c r="R525" s="36" t="s">
        <v>27</v>
      </c>
      <c r="S525" s="15" t="s">
        <v>649</v>
      </c>
      <c r="T525" s="41" t="s">
        <v>19</v>
      </c>
      <c r="U525" s="4" t="str">
        <f ca="1">IF(Table1[[#This Row],[Auction Date]]&gt;=TODAY(), "Available", "Not Available")</f>
        <v>Not Available</v>
      </c>
      <c r="V525" s="8">
        <v>0</v>
      </c>
      <c r="W525" s="51">
        <v>15.19</v>
      </c>
      <c r="X525" s="9">
        <f>Table1[[#This Row],[Due Amount]]*100000</f>
        <v>1519000</v>
      </c>
      <c r="Y525" s="41">
        <v>12.96</v>
      </c>
      <c r="Z525" s="9">
        <f>Table1[[#This Row],[Reserve Price]]*100000</f>
        <v>1296000</v>
      </c>
      <c r="AA525" s="18">
        <v>45028</v>
      </c>
      <c r="AB525" s="54" t="s">
        <v>1571</v>
      </c>
      <c r="AC525" s="11" t="s">
        <v>1572</v>
      </c>
      <c r="AD525" s="21">
        <v>85</v>
      </c>
      <c r="AE525" s="12">
        <v>45019</v>
      </c>
      <c r="AF525" s="21"/>
      <c r="AG525" s="3"/>
    </row>
    <row r="526" spans="1:33" ht="45">
      <c r="A526" s="7"/>
      <c r="B526" s="7"/>
      <c r="C526" s="7"/>
      <c r="D526" s="8">
        <v>525</v>
      </c>
      <c r="E526" s="40" t="s">
        <v>2380</v>
      </c>
      <c r="F526" s="40" t="s">
        <v>1530</v>
      </c>
      <c r="G526" s="40" t="s">
        <v>1382</v>
      </c>
      <c r="H526" s="21" t="s">
        <v>2374</v>
      </c>
      <c r="I526" s="9">
        <f>IF(Table1[[#This Row],[Branch]]="","",VLOOKUP(Table1[[#This Row],[Branch]],branch!G:H,2,0))</f>
        <v>160300</v>
      </c>
      <c r="J526" s="9" t="str">
        <f>Table1[[#This Row],[Branch]]&amp;IF(Table1[[#This Row],[Branch Code]]="",""," ("&amp;Table1[[#This Row],[Branch Code]]&amp;")")</f>
        <v>Laxmi Nagar, Shakarpur, Delhi (160300)</v>
      </c>
      <c r="K526" s="62" t="s">
        <v>940</v>
      </c>
      <c r="L526" s="62" t="s">
        <v>2879</v>
      </c>
      <c r="M526" s="63" t="s">
        <v>942</v>
      </c>
      <c r="N526" s="40" t="s">
        <v>1542</v>
      </c>
      <c r="O526" s="36" t="s">
        <v>943</v>
      </c>
      <c r="P526" s="36" t="s">
        <v>806</v>
      </c>
      <c r="Q526" s="41" t="s">
        <v>25</v>
      </c>
      <c r="R526" s="36" t="s">
        <v>28</v>
      </c>
      <c r="S526" s="36" t="s">
        <v>811</v>
      </c>
      <c r="T526" s="41" t="s">
        <v>13</v>
      </c>
      <c r="U526" s="4" t="str">
        <f ca="1">IF(Table1[[#This Row],[Auction Date]]&gt;=TODAY(), "Available", "Not Available")</f>
        <v>Not Available</v>
      </c>
      <c r="V526" s="8">
        <v>0</v>
      </c>
      <c r="W526" s="51">
        <v>46.18</v>
      </c>
      <c r="X526" s="9">
        <f>Table1[[#This Row],[Due Amount]]*100000</f>
        <v>4618000</v>
      </c>
      <c r="Y526" s="41">
        <v>34.020000000000003</v>
      </c>
      <c r="Z526" s="9">
        <f>Table1[[#This Row],[Reserve Price]]*100000</f>
        <v>3402000.0000000005</v>
      </c>
      <c r="AA526" s="18">
        <v>45028</v>
      </c>
      <c r="AB526" s="54" t="s">
        <v>1571</v>
      </c>
      <c r="AC526" s="11" t="s">
        <v>1572</v>
      </c>
      <c r="AD526" s="21">
        <v>85</v>
      </c>
      <c r="AE526" s="12">
        <v>45019</v>
      </c>
      <c r="AF526" s="21"/>
      <c r="AG526" s="3"/>
    </row>
    <row r="527" spans="1:33" ht="45">
      <c r="A527" s="7"/>
      <c r="B527" s="7"/>
      <c r="C527" s="7"/>
      <c r="D527" s="8">
        <v>526</v>
      </c>
      <c r="E527" s="40" t="s">
        <v>2381</v>
      </c>
      <c r="F527" s="40" t="s">
        <v>1530</v>
      </c>
      <c r="G527" s="40" t="s">
        <v>1382</v>
      </c>
      <c r="H527" s="21" t="s">
        <v>791</v>
      </c>
      <c r="I527" s="9" t="str">
        <f>IF(Table1[[#This Row],[Branch]]="","",VLOOKUP(Table1[[#This Row],[Branch]],branch!G:H,2,0))</f>
        <v>176500</v>
      </c>
      <c r="J527" s="9" t="str">
        <f>Table1[[#This Row],[Branch]]&amp;IF(Table1[[#This Row],[Branch Code]]="",""," ("&amp;Table1[[#This Row],[Branch Code]]&amp;")")</f>
        <v>Kailash Nagar, Delhi (176500)</v>
      </c>
      <c r="K527" s="62" t="s">
        <v>1608</v>
      </c>
      <c r="L527" s="62" t="s">
        <v>2880</v>
      </c>
      <c r="M527" s="63" t="s">
        <v>155</v>
      </c>
      <c r="N527" s="40" t="s">
        <v>1542</v>
      </c>
      <c r="O527" s="36" t="s">
        <v>189</v>
      </c>
      <c r="P527" s="36" t="s">
        <v>569</v>
      </c>
      <c r="Q527" s="41" t="s">
        <v>25</v>
      </c>
      <c r="R527" s="36" t="s">
        <v>859</v>
      </c>
      <c r="S527" s="36" t="s">
        <v>2445</v>
      </c>
      <c r="T527" s="41" t="s">
        <v>19</v>
      </c>
      <c r="U527" s="4" t="str">
        <f ca="1">IF(Table1[[#This Row],[Auction Date]]&gt;=TODAY(), "Available", "Not Available")</f>
        <v>Not Available</v>
      </c>
      <c r="V527" s="8">
        <v>0</v>
      </c>
      <c r="W527" s="51">
        <v>80.8</v>
      </c>
      <c r="X527" s="9">
        <f>Table1[[#This Row],[Due Amount]]*100000</f>
        <v>8080000</v>
      </c>
      <c r="Y527" s="41">
        <v>35.15</v>
      </c>
      <c r="Z527" s="9">
        <f>Table1[[#This Row],[Reserve Price]]*100000</f>
        <v>3515000</v>
      </c>
      <c r="AA527" s="18">
        <v>45028</v>
      </c>
      <c r="AB527" s="54" t="s">
        <v>1571</v>
      </c>
      <c r="AC527" s="11" t="s">
        <v>1572</v>
      </c>
      <c r="AD527" s="21">
        <v>85</v>
      </c>
      <c r="AE527" s="12">
        <v>45019</v>
      </c>
      <c r="AF527" s="21"/>
      <c r="AG527" s="3"/>
    </row>
    <row r="528" spans="1:33" ht="45">
      <c r="A528" s="7"/>
      <c r="B528" s="7"/>
      <c r="C528" s="7"/>
      <c r="D528" s="8">
        <v>527</v>
      </c>
      <c r="E528" s="40" t="s">
        <v>2382</v>
      </c>
      <c r="F528" s="40" t="s">
        <v>1530</v>
      </c>
      <c r="G528" s="40" t="s">
        <v>1382</v>
      </c>
      <c r="H528" s="21" t="s">
        <v>1366</v>
      </c>
      <c r="I528" s="9" t="str">
        <f>IF(Table1[[#This Row],[Branch]]="","",VLOOKUP(Table1[[#This Row],[Branch]],branch!G:H,2,0))</f>
        <v>064600</v>
      </c>
      <c r="J528" s="9" t="str">
        <f>Table1[[#This Row],[Branch]]&amp;IF(Table1[[#This Row],[Branch Code]]="",""," ("&amp;Table1[[#This Row],[Branch Code]]&amp;")")</f>
        <v>Krishna Nagar, Delhi (064600)</v>
      </c>
      <c r="K528" s="62" t="s">
        <v>2446</v>
      </c>
      <c r="L528" s="62" t="s">
        <v>2881</v>
      </c>
      <c r="M528" s="63" t="s">
        <v>157</v>
      </c>
      <c r="N528" s="40" t="s">
        <v>1542</v>
      </c>
      <c r="O528" s="36" t="s">
        <v>2261</v>
      </c>
      <c r="P528" s="36" t="s">
        <v>97</v>
      </c>
      <c r="Q528" s="41" t="s">
        <v>26</v>
      </c>
      <c r="R528" s="36" t="s">
        <v>27</v>
      </c>
      <c r="S528" s="15" t="s">
        <v>218</v>
      </c>
      <c r="T528" s="41" t="s">
        <v>19</v>
      </c>
      <c r="U528" s="4" t="str">
        <f ca="1">IF(Table1[[#This Row],[Auction Date]]&gt;=TODAY(), "Available", "Not Available")</f>
        <v>Not Available</v>
      </c>
      <c r="V528" s="8">
        <v>0</v>
      </c>
      <c r="W528" s="51">
        <v>105.97</v>
      </c>
      <c r="X528" s="9">
        <f>Table1[[#This Row],[Due Amount]]*100000</f>
        <v>10597000</v>
      </c>
      <c r="Y528" s="41">
        <v>119.52</v>
      </c>
      <c r="Z528" s="9">
        <f>Table1[[#This Row],[Reserve Price]]*100000</f>
        <v>11952000</v>
      </c>
      <c r="AA528" s="18">
        <v>45028</v>
      </c>
      <c r="AB528" s="54" t="s">
        <v>1571</v>
      </c>
      <c r="AC528" s="11" t="s">
        <v>1572</v>
      </c>
      <c r="AD528" s="21">
        <v>85</v>
      </c>
      <c r="AE528" s="12">
        <v>45019</v>
      </c>
      <c r="AF528" s="21"/>
      <c r="AG528" s="3"/>
    </row>
    <row r="529" spans="1:33" ht="30">
      <c r="A529" s="7"/>
      <c r="B529" s="7"/>
      <c r="C529" s="7"/>
      <c r="D529" s="8">
        <v>528</v>
      </c>
      <c r="E529" s="40" t="s">
        <v>2383</v>
      </c>
      <c r="F529" s="40" t="s">
        <v>1530</v>
      </c>
      <c r="G529" s="40" t="s">
        <v>1382</v>
      </c>
      <c r="H529" s="21" t="s">
        <v>996</v>
      </c>
      <c r="I529" s="9">
        <f>IF(Table1[[#This Row],[Branch]]="","",VLOOKUP(Table1[[#This Row],[Branch]],branch!G:H,2,0))</f>
        <v>139900</v>
      </c>
      <c r="J529" s="9" t="str">
        <f>Table1[[#This Row],[Branch]]&amp;IF(Table1[[#This Row],[Branch Code]]="",""," ("&amp;Table1[[#This Row],[Branch Code]]&amp;")")</f>
        <v>Preet Vihar, Delhi (139900)</v>
      </c>
      <c r="K529" s="62" t="s">
        <v>2882</v>
      </c>
      <c r="L529" s="62" t="s">
        <v>2883</v>
      </c>
      <c r="M529" s="63" t="s">
        <v>2884</v>
      </c>
      <c r="N529" s="40" t="s">
        <v>1542</v>
      </c>
      <c r="O529" s="36" t="s">
        <v>2447</v>
      </c>
      <c r="P529" s="36" t="s">
        <v>2448</v>
      </c>
      <c r="Q529" s="41" t="s">
        <v>26</v>
      </c>
      <c r="R529" s="15" t="s">
        <v>199</v>
      </c>
      <c r="S529" s="15" t="s">
        <v>3798</v>
      </c>
      <c r="T529" s="41" t="s">
        <v>13</v>
      </c>
      <c r="U529" s="4" t="str">
        <f ca="1">IF(Table1[[#This Row],[Auction Date]]&gt;=TODAY(), "Available", "Not Available")</f>
        <v>Not Available</v>
      </c>
      <c r="V529" s="8">
        <v>0</v>
      </c>
      <c r="W529" s="51">
        <v>100.56</v>
      </c>
      <c r="X529" s="9">
        <f>Table1[[#This Row],[Due Amount]]*100000</f>
        <v>10056000</v>
      </c>
      <c r="Y529" s="41">
        <v>66.260000000000005</v>
      </c>
      <c r="Z529" s="9">
        <f>Table1[[#This Row],[Reserve Price]]*100000</f>
        <v>6626000.0000000009</v>
      </c>
      <c r="AA529" s="18">
        <v>45028</v>
      </c>
      <c r="AB529" s="54" t="s">
        <v>1575</v>
      </c>
      <c r="AC529" s="11" t="s">
        <v>1576</v>
      </c>
      <c r="AD529" s="21">
        <v>85</v>
      </c>
      <c r="AE529" s="12">
        <v>45019</v>
      </c>
      <c r="AF529" s="21"/>
      <c r="AG529" s="3"/>
    </row>
    <row r="530" spans="1:33" ht="45">
      <c r="A530" s="7"/>
      <c r="B530" s="7"/>
      <c r="C530" s="7"/>
      <c r="D530" s="8">
        <v>529</v>
      </c>
      <c r="E530" s="40" t="s">
        <v>2384</v>
      </c>
      <c r="F530" s="40" t="s">
        <v>1530</v>
      </c>
      <c r="G530" s="40" t="s">
        <v>1382</v>
      </c>
      <c r="H530" s="21" t="s">
        <v>87</v>
      </c>
      <c r="I530" s="9" t="str">
        <f>IF(Table1[[#This Row],[Branch]]="","",VLOOKUP(Table1[[#This Row],[Branch]],branch!G:H,2,0))</f>
        <v>042410</v>
      </c>
      <c r="J530" s="9" t="str">
        <f>Table1[[#This Row],[Branch]]&amp;IF(Table1[[#This Row],[Branch Code]]="",""," ("&amp;Table1[[#This Row],[Branch Code]]&amp;")")</f>
        <v>Rajgarh, Delhi (042410)</v>
      </c>
      <c r="K530" s="62" t="s">
        <v>2449</v>
      </c>
      <c r="L530" s="62" t="s">
        <v>2885</v>
      </c>
      <c r="M530" s="63" t="s">
        <v>2886</v>
      </c>
      <c r="N530" s="40" t="s">
        <v>1542</v>
      </c>
      <c r="O530" s="36" t="s">
        <v>2921</v>
      </c>
      <c r="P530" s="36" t="s">
        <v>2450</v>
      </c>
      <c r="Q530" s="41" t="s">
        <v>25</v>
      </c>
      <c r="R530" s="36" t="s">
        <v>859</v>
      </c>
      <c r="S530" s="15" t="s">
        <v>5246</v>
      </c>
      <c r="T530" s="41" t="s">
        <v>13</v>
      </c>
      <c r="U530" s="4" t="str">
        <f ca="1">IF(Table1[[#This Row],[Auction Date]]&gt;=TODAY(), "Available", "Not Available")</f>
        <v>Not Available</v>
      </c>
      <c r="V530" s="8">
        <v>0</v>
      </c>
      <c r="W530" s="51">
        <v>67.97</v>
      </c>
      <c r="X530" s="9">
        <f>Table1[[#This Row],[Due Amount]]*100000</f>
        <v>6797000</v>
      </c>
      <c r="Y530" s="41">
        <v>145</v>
      </c>
      <c r="Z530" s="9">
        <f>Table1[[#This Row],[Reserve Price]]*100000</f>
        <v>14500000</v>
      </c>
      <c r="AA530" s="18">
        <v>45044</v>
      </c>
      <c r="AB530" s="54" t="s">
        <v>1573</v>
      </c>
      <c r="AC530" s="11" t="s">
        <v>1574</v>
      </c>
      <c r="AD530" s="21">
        <v>85</v>
      </c>
      <c r="AE530" s="12">
        <v>45019</v>
      </c>
      <c r="AF530" s="21"/>
      <c r="AG530" s="3"/>
    </row>
    <row r="531" spans="1:33" ht="45">
      <c r="A531" s="7"/>
      <c r="B531" s="7"/>
      <c r="C531" s="7"/>
      <c r="D531" s="8">
        <v>530</v>
      </c>
      <c r="E531" s="40" t="s">
        <v>2385</v>
      </c>
      <c r="F531" s="40" t="s">
        <v>1530</v>
      </c>
      <c r="G531" s="40" t="s">
        <v>1382</v>
      </c>
      <c r="H531" s="21" t="s">
        <v>117</v>
      </c>
      <c r="I531" s="9" t="str">
        <f>IF(Table1[[#This Row],[Branch]]="","",VLOOKUP(Table1[[#This Row],[Branch]],branch!G:H,2,0))</f>
        <v>016100</v>
      </c>
      <c r="J531" s="9" t="str">
        <f>Table1[[#This Row],[Branch]]&amp;IF(Table1[[#This Row],[Branch Code]]="",""," ("&amp;Table1[[#This Row],[Branch Code]]&amp;")")</f>
        <v>Gandhi Nagar, Delhi (016100)</v>
      </c>
      <c r="K531" s="62" t="s">
        <v>2887</v>
      </c>
      <c r="L531" s="62" t="s">
        <v>2888</v>
      </c>
      <c r="M531" s="63" t="s">
        <v>2889</v>
      </c>
      <c r="N531" s="40" t="s">
        <v>400</v>
      </c>
      <c r="O531" s="36" t="s">
        <v>2922</v>
      </c>
      <c r="P531" s="36" t="s">
        <v>2451</v>
      </c>
      <c r="Q531" s="41" t="s">
        <v>26</v>
      </c>
      <c r="R531" s="15" t="s">
        <v>612</v>
      </c>
      <c r="S531" s="36" t="s">
        <v>2452</v>
      </c>
      <c r="T531" s="41" t="s">
        <v>13</v>
      </c>
      <c r="U531" s="4" t="str">
        <f ca="1">IF(Table1[[#This Row],[Auction Date]]&gt;=TODAY(), "Available", "Not Available")</f>
        <v>Not Available</v>
      </c>
      <c r="V531" s="8">
        <v>0</v>
      </c>
      <c r="W531" s="51">
        <v>88.99</v>
      </c>
      <c r="X531" s="9">
        <f>Table1[[#This Row],[Due Amount]]*100000</f>
        <v>8899000</v>
      </c>
      <c r="Y531" s="41">
        <v>50.93</v>
      </c>
      <c r="Z531" s="9">
        <f>Table1[[#This Row],[Reserve Price]]*100000</f>
        <v>5093000</v>
      </c>
      <c r="AA531" s="18">
        <v>45044</v>
      </c>
      <c r="AB531" s="54" t="s">
        <v>1575</v>
      </c>
      <c r="AC531" s="11" t="s">
        <v>1576</v>
      </c>
      <c r="AD531" s="21">
        <v>85</v>
      </c>
      <c r="AE531" s="12">
        <v>45019</v>
      </c>
      <c r="AF531" s="21"/>
      <c r="AG531" s="3"/>
    </row>
    <row r="532" spans="1:33" ht="30">
      <c r="A532" s="7"/>
      <c r="B532" s="7"/>
      <c r="C532" s="7"/>
      <c r="D532" s="8">
        <v>531</v>
      </c>
      <c r="E532" s="40" t="s">
        <v>2386</v>
      </c>
      <c r="F532" s="40" t="s">
        <v>1530</v>
      </c>
      <c r="G532" s="40" t="s">
        <v>1382</v>
      </c>
      <c r="H532" s="21" t="s">
        <v>788</v>
      </c>
      <c r="I532" s="9">
        <f>IF(Table1[[#This Row],[Branch]]="","",VLOOKUP(Table1[[#This Row],[Branch]],branch!G:H,2,0))</f>
        <v>151800</v>
      </c>
      <c r="J532" s="9" t="str">
        <f>Table1[[#This Row],[Branch]]&amp;IF(Table1[[#This Row],[Branch Code]]="",""," ("&amp;Table1[[#This Row],[Branch Code]]&amp;")")</f>
        <v>Patparganj, Delhi (151800)</v>
      </c>
      <c r="K532" s="62" t="s">
        <v>2890</v>
      </c>
      <c r="L532" s="62" t="s">
        <v>2891</v>
      </c>
      <c r="M532" s="63" t="s">
        <v>2892</v>
      </c>
      <c r="N532" s="40" t="s">
        <v>1542</v>
      </c>
      <c r="O532" s="36" t="s">
        <v>2890</v>
      </c>
      <c r="P532" s="36" t="s">
        <v>2453</v>
      </c>
      <c r="Q532" s="41" t="s">
        <v>26</v>
      </c>
      <c r="R532" s="36" t="s">
        <v>27</v>
      </c>
      <c r="S532" s="36" t="s">
        <v>2454</v>
      </c>
      <c r="T532" s="41" t="s">
        <v>13</v>
      </c>
      <c r="U532" s="4" t="str">
        <f ca="1">IF(Table1[[#This Row],[Auction Date]]&gt;=TODAY(), "Available", "Not Available")</f>
        <v>Not Available</v>
      </c>
      <c r="V532" s="8">
        <v>0</v>
      </c>
      <c r="W532" s="51">
        <v>283.38</v>
      </c>
      <c r="X532" s="9">
        <f>Table1[[#This Row],[Due Amount]]*100000</f>
        <v>28338000</v>
      </c>
      <c r="Y532" s="41">
        <v>38.57</v>
      </c>
      <c r="Z532" s="9">
        <f>Table1[[#This Row],[Reserve Price]]*100000</f>
        <v>3857000</v>
      </c>
      <c r="AA532" s="18">
        <v>45044</v>
      </c>
      <c r="AB532" s="54" t="s">
        <v>1573</v>
      </c>
      <c r="AC532" s="11" t="s">
        <v>1574</v>
      </c>
      <c r="AD532" s="21">
        <v>85</v>
      </c>
      <c r="AE532" s="12">
        <v>45019</v>
      </c>
      <c r="AF532" s="21"/>
      <c r="AG532" s="3"/>
    </row>
    <row r="533" spans="1:33" ht="30">
      <c r="A533" s="7"/>
      <c r="B533" s="7"/>
      <c r="C533" s="7"/>
      <c r="D533" s="8">
        <v>532</v>
      </c>
      <c r="E533" s="40" t="s">
        <v>2387</v>
      </c>
      <c r="F533" s="40" t="s">
        <v>1530</v>
      </c>
      <c r="G533" s="40" t="s">
        <v>1382</v>
      </c>
      <c r="H533" s="21" t="s">
        <v>788</v>
      </c>
      <c r="I533" s="9">
        <f>IF(Table1[[#This Row],[Branch]]="","",VLOOKUP(Table1[[#This Row],[Branch]],branch!G:H,2,0))</f>
        <v>151800</v>
      </c>
      <c r="J533" s="9" t="str">
        <f>Table1[[#This Row],[Branch]]&amp;IF(Table1[[#This Row],[Branch Code]]="",""," ("&amp;Table1[[#This Row],[Branch Code]]&amp;")")</f>
        <v>Patparganj, Delhi (151800)</v>
      </c>
      <c r="K533" s="62" t="s">
        <v>2890</v>
      </c>
      <c r="L533" s="62" t="s">
        <v>2891</v>
      </c>
      <c r="M533" s="63" t="s">
        <v>2893</v>
      </c>
      <c r="N533" s="40" t="s">
        <v>1542</v>
      </c>
      <c r="O533" s="36" t="s">
        <v>2890</v>
      </c>
      <c r="P533" s="36" t="s">
        <v>2455</v>
      </c>
      <c r="Q533" s="41" t="s">
        <v>26</v>
      </c>
      <c r="R533" s="36" t="s">
        <v>27</v>
      </c>
      <c r="S533" s="36" t="s">
        <v>2454</v>
      </c>
      <c r="T533" s="41" t="s">
        <v>13</v>
      </c>
      <c r="U533" s="4" t="str">
        <f ca="1">IF(Table1[[#This Row],[Auction Date]]&gt;=TODAY(), "Available", "Not Available")</f>
        <v>Not Available</v>
      </c>
      <c r="V533" s="8">
        <v>0</v>
      </c>
      <c r="W533" s="51">
        <v>283.38</v>
      </c>
      <c r="X533" s="9">
        <f>Table1[[#This Row],[Due Amount]]*100000</f>
        <v>28338000</v>
      </c>
      <c r="Y533" s="41">
        <v>36.65</v>
      </c>
      <c r="Z533" s="9">
        <f>Table1[[#This Row],[Reserve Price]]*100000</f>
        <v>3665000</v>
      </c>
      <c r="AA533" s="18">
        <v>45044</v>
      </c>
      <c r="AB533" s="54" t="s">
        <v>1573</v>
      </c>
      <c r="AC533" s="11" t="s">
        <v>1574</v>
      </c>
      <c r="AD533" s="21">
        <v>85</v>
      </c>
      <c r="AE533" s="12">
        <v>45019</v>
      </c>
      <c r="AF533" s="21"/>
      <c r="AG533" s="3"/>
    </row>
    <row r="534" spans="1:33" ht="30">
      <c r="A534" s="7"/>
      <c r="B534" s="7"/>
      <c r="C534" s="7"/>
      <c r="D534" s="8">
        <v>533</v>
      </c>
      <c r="E534" s="40" t="s">
        <v>2388</v>
      </c>
      <c r="F534" s="40" t="s">
        <v>1530</v>
      </c>
      <c r="G534" s="40" t="s">
        <v>1382</v>
      </c>
      <c r="H534" s="21" t="s">
        <v>788</v>
      </c>
      <c r="I534" s="9">
        <f>IF(Table1[[#This Row],[Branch]]="","",VLOOKUP(Table1[[#This Row],[Branch]],branch!G:H,2,0))</f>
        <v>151800</v>
      </c>
      <c r="J534" s="9" t="str">
        <f>Table1[[#This Row],[Branch]]&amp;IF(Table1[[#This Row],[Branch Code]]="",""," ("&amp;Table1[[#This Row],[Branch Code]]&amp;")")</f>
        <v>Patparganj, Delhi (151800)</v>
      </c>
      <c r="K534" s="62" t="s">
        <v>2890</v>
      </c>
      <c r="L534" s="62" t="s">
        <v>2894</v>
      </c>
      <c r="M534" s="63" t="s">
        <v>2895</v>
      </c>
      <c r="N534" s="40" t="s">
        <v>1542</v>
      </c>
      <c r="O534" s="36" t="s">
        <v>2792</v>
      </c>
      <c r="P534" s="36" t="s">
        <v>2456</v>
      </c>
      <c r="Q534" s="41" t="s">
        <v>25</v>
      </c>
      <c r="R534" s="15" t="s">
        <v>11</v>
      </c>
      <c r="S534" s="36" t="s">
        <v>2927</v>
      </c>
      <c r="T534" s="41" t="s">
        <v>13</v>
      </c>
      <c r="U534" s="4" t="str">
        <f ca="1">IF(Table1[[#This Row],[Auction Date]]&gt;=TODAY(), "Available", "Not Available")</f>
        <v>Not Available</v>
      </c>
      <c r="V534" s="8">
        <v>0</v>
      </c>
      <c r="W534" s="51">
        <v>283.38</v>
      </c>
      <c r="X534" s="9">
        <f>Table1[[#This Row],[Due Amount]]*100000</f>
        <v>28338000</v>
      </c>
      <c r="Y534" s="41">
        <v>128.35</v>
      </c>
      <c r="Z534" s="9">
        <f>Table1[[#This Row],[Reserve Price]]*100000</f>
        <v>12835000</v>
      </c>
      <c r="AA534" s="18">
        <v>45044</v>
      </c>
      <c r="AB534" s="54" t="s">
        <v>1573</v>
      </c>
      <c r="AC534" s="11" t="s">
        <v>1574</v>
      </c>
      <c r="AD534" s="21">
        <v>85</v>
      </c>
      <c r="AE534" s="12">
        <v>45019</v>
      </c>
      <c r="AF534" s="21"/>
      <c r="AG534" s="3"/>
    </row>
    <row r="535" spans="1:33" ht="45">
      <c r="A535" s="7"/>
      <c r="B535" s="7"/>
      <c r="C535" s="7"/>
      <c r="D535" s="8">
        <v>534</v>
      </c>
      <c r="E535" s="40" t="s">
        <v>2389</v>
      </c>
      <c r="F535" s="40" t="s">
        <v>1530</v>
      </c>
      <c r="G535" s="40" t="s">
        <v>1382</v>
      </c>
      <c r="H535" s="21" t="s">
        <v>788</v>
      </c>
      <c r="I535" s="9">
        <f>IF(Table1[[#This Row],[Branch]]="","",VLOOKUP(Table1[[#This Row],[Branch]],branch!G:H,2,0))</f>
        <v>151800</v>
      </c>
      <c r="J535" s="9" t="str">
        <f>Table1[[#This Row],[Branch]]&amp;IF(Table1[[#This Row],[Branch Code]]="",""," ("&amp;Table1[[#This Row],[Branch Code]]&amp;")")</f>
        <v>Patparganj, Delhi (151800)</v>
      </c>
      <c r="K535" s="62" t="s">
        <v>2890</v>
      </c>
      <c r="L535" s="62" t="s">
        <v>2896</v>
      </c>
      <c r="M535" s="63" t="s">
        <v>2897</v>
      </c>
      <c r="N535" s="40" t="s">
        <v>1542</v>
      </c>
      <c r="O535" s="36" t="s">
        <v>2923</v>
      </c>
      <c r="P535" s="36" t="s">
        <v>2457</v>
      </c>
      <c r="Q535" s="41" t="s">
        <v>26</v>
      </c>
      <c r="R535" s="15" t="s">
        <v>199</v>
      </c>
      <c r="S535" s="15" t="s">
        <v>3435</v>
      </c>
      <c r="T535" s="41" t="s">
        <v>13</v>
      </c>
      <c r="U535" s="4" t="str">
        <f ca="1">IF(Table1[[#This Row],[Auction Date]]&gt;=TODAY(), "Available", "Not Available")</f>
        <v>Not Available</v>
      </c>
      <c r="V535" s="8">
        <v>0</v>
      </c>
      <c r="W535" s="51">
        <v>283.38</v>
      </c>
      <c r="X535" s="9">
        <f>Table1[[#This Row],[Due Amount]]*100000</f>
        <v>28338000</v>
      </c>
      <c r="Y535" s="41">
        <v>86.7</v>
      </c>
      <c r="Z535" s="9">
        <f>Table1[[#This Row],[Reserve Price]]*100000</f>
        <v>8670000</v>
      </c>
      <c r="AA535" s="18">
        <v>45044</v>
      </c>
      <c r="AB535" s="54" t="s">
        <v>1573</v>
      </c>
      <c r="AC535" s="11" t="s">
        <v>1574</v>
      </c>
      <c r="AD535" s="21">
        <v>85</v>
      </c>
      <c r="AE535" s="12">
        <v>45019</v>
      </c>
      <c r="AF535" s="21"/>
      <c r="AG535" s="3"/>
    </row>
    <row r="536" spans="1:33" ht="60">
      <c r="A536" s="7"/>
      <c r="B536" s="7"/>
      <c r="C536" s="7"/>
      <c r="D536" s="8">
        <v>535</v>
      </c>
      <c r="E536" s="40" t="s">
        <v>2390</v>
      </c>
      <c r="F536" s="40" t="s">
        <v>1400</v>
      </c>
      <c r="G536" s="40" t="s">
        <v>1097</v>
      </c>
      <c r="H536" s="21" t="s">
        <v>2391</v>
      </c>
      <c r="I536" s="9" t="str">
        <f>IF(Table1[[#This Row],[Branch]]="","",VLOOKUP(Table1[[#This Row],[Branch]],branch!G:H,2,0))</f>
        <v>006003</v>
      </c>
      <c r="J536" s="9" t="str">
        <f>Table1[[#This Row],[Branch]]&amp;IF(Table1[[#This Row],[Branch Code]]="",""," ("&amp;Table1[[#This Row],[Branch Code]]&amp;")")</f>
        <v>Cannaught Circus, New Delhi (006003)</v>
      </c>
      <c r="K536" s="62" t="s">
        <v>2898</v>
      </c>
      <c r="L536" s="62" t="s">
        <v>2899</v>
      </c>
      <c r="M536" s="63" t="s">
        <v>2900</v>
      </c>
      <c r="N536" s="40" t="s">
        <v>1542</v>
      </c>
      <c r="O536" s="36" t="s">
        <v>2924</v>
      </c>
      <c r="P536" s="36" t="s">
        <v>2458</v>
      </c>
      <c r="Q536" s="41" t="s">
        <v>25</v>
      </c>
      <c r="R536" s="36" t="s">
        <v>28</v>
      </c>
      <c r="S536" s="36" t="s">
        <v>206</v>
      </c>
      <c r="T536" s="41" t="s">
        <v>19</v>
      </c>
      <c r="U536" s="4" t="str">
        <f ca="1">IF(Table1[[#This Row],[Auction Date]]&gt;=TODAY(), "Available", "Not Available")</f>
        <v>Not Available</v>
      </c>
      <c r="V536" s="8">
        <v>0</v>
      </c>
      <c r="W536" s="51">
        <v>484.54</v>
      </c>
      <c r="X536" s="9">
        <f>Table1[[#This Row],[Due Amount]]*100000</f>
        <v>48454000</v>
      </c>
      <c r="Y536" s="41">
        <v>56.39</v>
      </c>
      <c r="Z536" s="9">
        <f>Table1[[#This Row],[Reserve Price]]*100000</f>
        <v>5639000</v>
      </c>
      <c r="AA536" s="18">
        <v>45041</v>
      </c>
      <c r="AB536" s="54" t="s">
        <v>1906</v>
      </c>
      <c r="AC536" s="11" t="s">
        <v>2472</v>
      </c>
      <c r="AD536" s="21">
        <v>78</v>
      </c>
      <c r="AE536" s="12">
        <v>45019</v>
      </c>
      <c r="AF536" s="21"/>
      <c r="AG536" s="3"/>
    </row>
    <row r="537" spans="1:33" ht="60">
      <c r="A537" s="7"/>
      <c r="B537" s="7"/>
      <c r="C537" s="7"/>
      <c r="D537" s="8">
        <v>536</v>
      </c>
      <c r="E537" s="40" t="s">
        <v>2392</v>
      </c>
      <c r="F537" s="40" t="s">
        <v>1400</v>
      </c>
      <c r="G537" s="40" t="s">
        <v>1097</v>
      </c>
      <c r="H537" s="21" t="s">
        <v>2391</v>
      </c>
      <c r="I537" s="9" t="str">
        <f>IF(Table1[[#This Row],[Branch]]="","",VLOOKUP(Table1[[#This Row],[Branch]],branch!G:H,2,0))</f>
        <v>006003</v>
      </c>
      <c r="J537" s="9" t="str">
        <f>Table1[[#This Row],[Branch]]&amp;IF(Table1[[#This Row],[Branch Code]]="",""," ("&amp;Table1[[#This Row],[Branch Code]]&amp;")")</f>
        <v>Cannaught Circus, New Delhi (006003)</v>
      </c>
      <c r="K537" s="62" t="s">
        <v>2898</v>
      </c>
      <c r="L537" s="62" t="s">
        <v>2901</v>
      </c>
      <c r="M537" s="63" t="s">
        <v>2902</v>
      </c>
      <c r="N537" s="40" t="s">
        <v>777</v>
      </c>
      <c r="O537" s="36" t="s">
        <v>2925</v>
      </c>
      <c r="P537" s="36" t="s">
        <v>2459</v>
      </c>
      <c r="Q537" s="41" t="s">
        <v>25</v>
      </c>
      <c r="R537" s="36" t="s">
        <v>28</v>
      </c>
      <c r="S537" s="36" t="s">
        <v>206</v>
      </c>
      <c r="T537" s="41" t="s">
        <v>19</v>
      </c>
      <c r="U537" s="4" t="str">
        <f ca="1">IF(Table1[[#This Row],[Auction Date]]&gt;=TODAY(), "Available", "Not Available")</f>
        <v>Not Available</v>
      </c>
      <c r="V537" s="8">
        <v>0</v>
      </c>
      <c r="W537" s="51">
        <v>484.54</v>
      </c>
      <c r="X537" s="9">
        <f>Table1[[#This Row],[Due Amount]]*100000</f>
        <v>48454000</v>
      </c>
      <c r="Y537" s="41">
        <v>31.19</v>
      </c>
      <c r="Z537" s="9">
        <f>Table1[[#This Row],[Reserve Price]]*100000</f>
        <v>3119000</v>
      </c>
      <c r="AA537" s="18">
        <v>45041</v>
      </c>
      <c r="AB537" s="54" t="s">
        <v>1906</v>
      </c>
      <c r="AC537" s="11" t="s">
        <v>2472</v>
      </c>
      <c r="AD537" s="21">
        <v>78</v>
      </c>
      <c r="AE537" s="12">
        <v>45019</v>
      </c>
      <c r="AF537" s="21"/>
      <c r="AG537" s="3"/>
    </row>
    <row r="538" spans="1:33" ht="45">
      <c r="A538" s="7"/>
      <c r="B538" s="7"/>
      <c r="C538" s="7"/>
      <c r="D538" s="8">
        <v>537</v>
      </c>
      <c r="E538" s="40" t="s">
        <v>2393</v>
      </c>
      <c r="F538" s="40" t="s">
        <v>1400</v>
      </c>
      <c r="G538" s="40" t="s">
        <v>1097</v>
      </c>
      <c r="H538" s="21" t="s">
        <v>2391</v>
      </c>
      <c r="I538" s="9" t="str">
        <f>IF(Table1[[#This Row],[Branch]]="","",VLOOKUP(Table1[[#This Row],[Branch]],branch!G:H,2,0))</f>
        <v>006003</v>
      </c>
      <c r="J538" s="9" t="str">
        <f>Table1[[#This Row],[Branch]]&amp;IF(Table1[[#This Row],[Branch Code]]="",""," ("&amp;Table1[[#This Row],[Branch Code]]&amp;")")</f>
        <v>Cannaught Circus, New Delhi (006003)</v>
      </c>
      <c r="K538" s="62" t="s">
        <v>2903</v>
      </c>
      <c r="L538" s="62" t="s">
        <v>2904</v>
      </c>
      <c r="M538" s="63" t="s">
        <v>2905</v>
      </c>
      <c r="N538" s="40" t="s">
        <v>1542</v>
      </c>
      <c r="O538" s="36" t="s">
        <v>2460</v>
      </c>
      <c r="P538" s="36" t="s">
        <v>396</v>
      </c>
      <c r="Q538" s="41" t="s">
        <v>25</v>
      </c>
      <c r="R538" s="36" t="s">
        <v>28</v>
      </c>
      <c r="S538" s="36" t="s">
        <v>2461</v>
      </c>
      <c r="T538" s="41" t="s">
        <v>19</v>
      </c>
      <c r="U538" s="4" t="str">
        <f ca="1">IF(Table1[[#This Row],[Auction Date]]&gt;=TODAY(), "Available", "Not Available")</f>
        <v>Not Available</v>
      </c>
      <c r="V538" s="8">
        <v>0</v>
      </c>
      <c r="W538" s="51">
        <v>90.97</v>
      </c>
      <c r="X538" s="9">
        <f>Table1[[#This Row],[Due Amount]]*100000</f>
        <v>9097000</v>
      </c>
      <c r="Y538" s="41">
        <v>13.88</v>
      </c>
      <c r="Z538" s="9">
        <f>Table1[[#This Row],[Reserve Price]]*100000</f>
        <v>1388000</v>
      </c>
      <c r="AA538" s="18">
        <v>45041</v>
      </c>
      <c r="AB538" s="54" t="s">
        <v>1906</v>
      </c>
      <c r="AC538" s="11" t="s">
        <v>2472</v>
      </c>
      <c r="AD538" s="21">
        <v>78</v>
      </c>
      <c r="AE538" s="12">
        <v>45019</v>
      </c>
      <c r="AF538" s="21"/>
      <c r="AG538" s="3"/>
    </row>
    <row r="539" spans="1:33" ht="60">
      <c r="A539" s="7"/>
      <c r="B539" s="7"/>
      <c r="C539" s="7"/>
      <c r="D539" s="8">
        <v>538</v>
      </c>
      <c r="E539" s="40" t="s">
        <v>2394</v>
      </c>
      <c r="F539" s="40" t="s">
        <v>1400</v>
      </c>
      <c r="G539" s="40" t="s">
        <v>1097</v>
      </c>
      <c r="H539" s="21" t="s">
        <v>2391</v>
      </c>
      <c r="I539" s="9" t="str">
        <f>IF(Table1[[#This Row],[Branch]]="","",VLOOKUP(Table1[[#This Row],[Branch]],branch!G:H,2,0))</f>
        <v>006003</v>
      </c>
      <c r="J539" s="9" t="str">
        <f>Table1[[#This Row],[Branch]]&amp;IF(Table1[[#This Row],[Branch Code]]="",""," ("&amp;Table1[[#This Row],[Branch Code]]&amp;")")</f>
        <v>Cannaught Circus, New Delhi (006003)</v>
      </c>
      <c r="K539" s="62" t="s">
        <v>2906</v>
      </c>
      <c r="L539" s="62" t="s">
        <v>2907</v>
      </c>
      <c r="M539" s="63" t="s">
        <v>2908</v>
      </c>
      <c r="N539" s="7" t="s">
        <v>3856</v>
      </c>
      <c r="O539" s="36" t="s">
        <v>2462</v>
      </c>
      <c r="P539" s="36" t="s">
        <v>2463</v>
      </c>
      <c r="Q539" s="41" t="s">
        <v>25</v>
      </c>
      <c r="R539" s="36" t="s">
        <v>28</v>
      </c>
      <c r="S539" s="36" t="s">
        <v>206</v>
      </c>
      <c r="T539" s="41" t="s">
        <v>19</v>
      </c>
      <c r="U539" s="4" t="str">
        <f ca="1">IF(Table1[[#This Row],[Auction Date]]&gt;=TODAY(), "Available", "Not Available")</f>
        <v>Not Available</v>
      </c>
      <c r="V539" s="8">
        <v>0</v>
      </c>
      <c r="W539" s="51">
        <v>107.7</v>
      </c>
      <c r="X539" s="9">
        <f>Table1[[#This Row],[Due Amount]]*100000</f>
        <v>10770000</v>
      </c>
      <c r="Y539" s="41">
        <v>15.93</v>
      </c>
      <c r="Z539" s="9">
        <f>Table1[[#This Row],[Reserve Price]]*100000</f>
        <v>1593000</v>
      </c>
      <c r="AA539" s="18">
        <v>45035</v>
      </c>
      <c r="AB539" s="54" t="s">
        <v>1906</v>
      </c>
      <c r="AC539" s="11" t="s">
        <v>2472</v>
      </c>
      <c r="AD539" s="21">
        <v>78</v>
      </c>
      <c r="AE539" s="12">
        <v>45019</v>
      </c>
      <c r="AF539" s="21"/>
      <c r="AG539" s="3"/>
    </row>
    <row r="540" spans="1:33" ht="45">
      <c r="A540" s="7"/>
      <c r="B540" s="7"/>
      <c r="C540" s="7"/>
      <c r="D540" s="8">
        <v>539</v>
      </c>
      <c r="E540" s="40" t="s">
        <v>2395</v>
      </c>
      <c r="F540" s="40" t="s">
        <v>1400</v>
      </c>
      <c r="G540" s="40" t="s">
        <v>2396</v>
      </c>
      <c r="H540" s="21" t="s">
        <v>613</v>
      </c>
      <c r="I540" s="9"/>
      <c r="J540" s="9" t="str">
        <f>Table1[[#This Row],[Branch]]&amp;IF(Table1[[#This Row],[Branch Code]]="",""," ("&amp;Table1[[#This Row],[Branch Code]]&amp;")")</f>
        <v>Stressed Assest Management, New Delhi</v>
      </c>
      <c r="K540" s="62" t="s">
        <v>2909</v>
      </c>
      <c r="L540" s="62" t="s">
        <v>2910</v>
      </c>
      <c r="M540" s="63" t="s">
        <v>2793</v>
      </c>
      <c r="N540" s="7" t="s">
        <v>3855</v>
      </c>
      <c r="O540" s="36" t="s">
        <v>2464</v>
      </c>
      <c r="P540" s="36" t="s">
        <v>2465</v>
      </c>
      <c r="Q540" s="41" t="s">
        <v>25</v>
      </c>
      <c r="R540" s="36" t="s">
        <v>28</v>
      </c>
      <c r="S540" s="36" t="s">
        <v>2466</v>
      </c>
      <c r="T540" s="41" t="s">
        <v>13</v>
      </c>
      <c r="U540" s="4" t="str">
        <f ca="1">IF(Table1[[#This Row],[Auction Date]]&gt;=TODAY(), "Available", "Not Available")</f>
        <v>Not Available</v>
      </c>
      <c r="V540" s="8">
        <v>0</v>
      </c>
      <c r="W540" s="51">
        <v>10682.65537</v>
      </c>
      <c r="X540" s="9">
        <f>Table1[[#This Row],[Due Amount]]*100000</f>
        <v>1068265537</v>
      </c>
      <c r="Y540" s="41">
        <v>3783</v>
      </c>
      <c r="Z540" s="9">
        <f>Table1[[#This Row],[Reserve Price]]*100000</f>
        <v>378300000</v>
      </c>
      <c r="AA540" s="18">
        <v>45028</v>
      </c>
      <c r="AB540" s="54" t="s">
        <v>2473</v>
      </c>
      <c r="AC540" s="11" t="s">
        <v>2474</v>
      </c>
      <c r="AD540" s="21">
        <v>86</v>
      </c>
      <c r="AE540" s="12">
        <v>45019</v>
      </c>
      <c r="AF540" s="21"/>
      <c r="AG540" s="3"/>
    </row>
    <row r="541" spans="1:33" ht="45">
      <c r="A541" s="7"/>
      <c r="B541" s="7"/>
      <c r="C541" s="7"/>
      <c r="D541" s="8">
        <v>540</v>
      </c>
      <c r="E541" s="40" t="s">
        <v>2397</v>
      </c>
      <c r="F541" s="40" t="s">
        <v>1400</v>
      </c>
      <c r="G541" s="40" t="s">
        <v>2396</v>
      </c>
      <c r="H541" s="21" t="s">
        <v>613</v>
      </c>
      <c r="I541" s="9"/>
      <c r="J541" s="9" t="str">
        <f>Table1[[#This Row],[Branch]]&amp;IF(Table1[[#This Row],[Branch Code]]="",""," ("&amp;Table1[[#This Row],[Branch Code]]&amp;")")</f>
        <v>Stressed Assest Management, New Delhi</v>
      </c>
      <c r="K541" s="62" t="s">
        <v>2911</v>
      </c>
      <c r="L541" s="62" t="s">
        <v>2910</v>
      </c>
      <c r="M541" s="63" t="s">
        <v>2794</v>
      </c>
      <c r="N541" s="7" t="s">
        <v>3855</v>
      </c>
      <c r="O541" s="36" t="s">
        <v>2926</v>
      </c>
      <c r="P541" s="36" t="s">
        <v>2465</v>
      </c>
      <c r="Q541" s="41" t="s">
        <v>25</v>
      </c>
      <c r="R541" s="36" t="s">
        <v>28</v>
      </c>
      <c r="S541" s="36" t="s">
        <v>2466</v>
      </c>
      <c r="T541" s="41" t="s">
        <v>13</v>
      </c>
      <c r="U541" s="4" t="str">
        <f ca="1">IF(Table1[[#This Row],[Auction Date]]&gt;=TODAY(), "Available", "Not Available")</f>
        <v>Not Available</v>
      </c>
      <c r="V541" s="8">
        <v>0</v>
      </c>
      <c r="W541" s="51">
        <v>14436.836660000001</v>
      </c>
      <c r="X541" s="9">
        <f>Table1[[#This Row],[Due Amount]]*100000</f>
        <v>1443683666</v>
      </c>
      <c r="Y541" s="41">
        <v>3783</v>
      </c>
      <c r="Z541" s="9">
        <f>Table1[[#This Row],[Reserve Price]]*100000</f>
        <v>378300000</v>
      </c>
      <c r="AA541" s="18">
        <v>45028</v>
      </c>
      <c r="AB541" s="54" t="s">
        <v>2473</v>
      </c>
      <c r="AC541" s="11" t="s">
        <v>2474</v>
      </c>
      <c r="AD541" s="21">
        <v>86</v>
      </c>
      <c r="AE541" s="12">
        <v>45020</v>
      </c>
      <c r="AF541" s="21"/>
      <c r="AG541" s="3"/>
    </row>
    <row r="542" spans="1:33" ht="45">
      <c r="A542" s="7"/>
      <c r="B542" s="7"/>
      <c r="C542" s="7"/>
      <c r="D542" s="8">
        <v>541</v>
      </c>
      <c r="E542" s="40" t="s">
        <v>2398</v>
      </c>
      <c r="F542" s="40" t="s">
        <v>1400</v>
      </c>
      <c r="G542" s="40" t="s">
        <v>2396</v>
      </c>
      <c r="H542" s="21" t="s">
        <v>613</v>
      </c>
      <c r="I542" s="9"/>
      <c r="J542" s="9" t="str">
        <f>Table1[[#This Row],[Branch]]&amp;IF(Table1[[#This Row],[Branch Code]]="",""," ("&amp;Table1[[#This Row],[Branch Code]]&amp;")")</f>
        <v>Stressed Assest Management, New Delhi</v>
      </c>
      <c r="K542" s="62" t="s">
        <v>2912</v>
      </c>
      <c r="L542" s="62" t="s">
        <v>2913</v>
      </c>
      <c r="M542" s="63" t="s">
        <v>2914</v>
      </c>
      <c r="N542" s="40" t="s">
        <v>400</v>
      </c>
      <c r="O542" s="36" t="s">
        <v>2467</v>
      </c>
      <c r="P542" s="36" t="s">
        <v>2468</v>
      </c>
      <c r="Q542" s="41" t="s">
        <v>25</v>
      </c>
      <c r="R542" s="36" t="s">
        <v>28</v>
      </c>
      <c r="S542" s="36" t="s">
        <v>1126</v>
      </c>
      <c r="T542" s="41" t="s">
        <v>13</v>
      </c>
      <c r="U542" s="4" t="str">
        <f ca="1">IF(Table1[[#This Row],[Auction Date]]&gt;=TODAY(), "Available", "Not Available")</f>
        <v>Not Available</v>
      </c>
      <c r="V542" s="8">
        <v>0</v>
      </c>
      <c r="W542" s="51">
        <v>23689.414700000001</v>
      </c>
      <c r="X542" s="9">
        <f>Table1[[#This Row],[Due Amount]]*100000</f>
        <v>2368941470</v>
      </c>
      <c r="Y542" s="41">
        <v>1361</v>
      </c>
      <c r="Z542" s="9">
        <f>Table1[[#This Row],[Reserve Price]]*100000</f>
        <v>136100000</v>
      </c>
      <c r="AA542" s="18">
        <v>45028</v>
      </c>
      <c r="AB542" s="54" t="s">
        <v>2473</v>
      </c>
      <c r="AC542" s="11" t="s">
        <v>2474</v>
      </c>
      <c r="AD542" s="21">
        <v>86</v>
      </c>
      <c r="AE542" s="12">
        <v>45020</v>
      </c>
      <c r="AF542" s="21"/>
      <c r="AG542" s="3"/>
    </row>
    <row r="543" spans="1:33" ht="60">
      <c r="A543" s="24"/>
      <c r="B543" s="24"/>
      <c r="C543" s="24"/>
      <c r="D543" s="8">
        <v>542</v>
      </c>
      <c r="E543" s="24" t="s">
        <v>2932</v>
      </c>
      <c r="F543" s="24" t="s">
        <v>2931</v>
      </c>
      <c r="G543" s="24" t="s">
        <v>1382</v>
      </c>
      <c r="H543" s="30" t="s">
        <v>2929</v>
      </c>
      <c r="I543" s="31" t="str">
        <f>IF(Table1[[#This Row],[Branch]]="","",VLOOKUP(Table1[[#This Row],[Branch]],branch!G:H,2,0))</f>
        <v>161310</v>
      </c>
      <c r="J543" s="31" t="str">
        <f>Table1[[#This Row],[Branch]]&amp;IF(Table1[[#This Row],[Branch Code]]="",""," ("&amp;Table1[[#This Row],[Branch Code]]&amp;")")</f>
        <v>Sector Pie 1 (161310)</v>
      </c>
      <c r="K543" s="58" t="s">
        <v>3110</v>
      </c>
      <c r="L543" s="58" t="s">
        <v>3111</v>
      </c>
      <c r="M543" s="64" t="s">
        <v>3112</v>
      </c>
      <c r="N543" s="28" t="s">
        <v>1542</v>
      </c>
      <c r="O543" s="35" t="s">
        <v>2936</v>
      </c>
      <c r="P543" s="35" t="s">
        <v>226</v>
      </c>
      <c r="Q543" s="26" t="s">
        <v>26</v>
      </c>
      <c r="R543" s="35" t="s">
        <v>199</v>
      </c>
      <c r="S543" s="32" t="s">
        <v>3799</v>
      </c>
      <c r="T543" s="26" t="s">
        <v>13</v>
      </c>
      <c r="U543" s="4" t="str">
        <f ca="1">IF(Table1[[#This Row],[Auction Date]]&gt;=TODAY(), "Available", "Not Available")</f>
        <v>Not Available</v>
      </c>
      <c r="V543" s="8">
        <v>0</v>
      </c>
      <c r="W543" s="29">
        <v>10.43</v>
      </c>
      <c r="X543" s="31">
        <f>Table1[[#This Row],[Due Amount]]*100000</f>
        <v>1043000</v>
      </c>
      <c r="Y543" s="29">
        <v>14.66</v>
      </c>
      <c r="Z543" s="31">
        <f>Table1[[#This Row],[Reserve Price]]*100000</f>
        <v>1466000</v>
      </c>
      <c r="AA543" s="27">
        <v>45044</v>
      </c>
      <c r="AB543" s="24" t="s">
        <v>2933</v>
      </c>
      <c r="AC543" s="96" t="s">
        <v>2934</v>
      </c>
      <c r="AD543" s="24">
        <v>87</v>
      </c>
      <c r="AE543" s="12">
        <v>45020</v>
      </c>
      <c r="AF543" s="24"/>
      <c r="AG543" s="3"/>
    </row>
    <row r="544" spans="1:33" ht="60">
      <c r="A544" s="24"/>
      <c r="B544" s="24"/>
      <c r="C544" s="24"/>
      <c r="D544" s="8">
        <v>543</v>
      </c>
      <c r="E544" s="24" t="s">
        <v>2938</v>
      </c>
      <c r="F544" s="24" t="s">
        <v>2931</v>
      </c>
      <c r="G544" s="24" t="s">
        <v>1382</v>
      </c>
      <c r="H544" s="30" t="s">
        <v>2929</v>
      </c>
      <c r="I544" s="31" t="str">
        <f>IF(Table1[[#This Row],[Branch]]="","",VLOOKUP(Table1[[#This Row],[Branch]],branch!G:H,2,0))</f>
        <v>161310</v>
      </c>
      <c r="J544" s="31" t="str">
        <f>Table1[[#This Row],[Branch]]&amp;IF(Table1[[#This Row],[Branch Code]]="",""," ("&amp;Table1[[#This Row],[Branch Code]]&amp;")")</f>
        <v>Sector Pie 1 (161310)</v>
      </c>
      <c r="K544" s="58" t="s">
        <v>3113</v>
      </c>
      <c r="L544" s="58" t="s">
        <v>3114</v>
      </c>
      <c r="M544" s="64" t="s">
        <v>3115</v>
      </c>
      <c r="N544" s="28" t="s">
        <v>1542</v>
      </c>
      <c r="O544" s="35" t="s">
        <v>2935</v>
      </c>
      <c r="P544" s="35" t="s">
        <v>2937</v>
      </c>
      <c r="Q544" s="26" t="s">
        <v>26</v>
      </c>
      <c r="R544" s="35" t="s">
        <v>199</v>
      </c>
      <c r="S544" s="32" t="s">
        <v>3799</v>
      </c>
      <c r="T544" s="26" t="s">
        <v>13</v>
      </c>
      <c r="U544" s="4" t="str">
        <f ca="1">IF(Table1[[#This Row],[Auction Date]]&gt;=TODAY(), "Available", "Not Available")</f>
        <v>Not Available</v>
      </c>
      <c r="V544" s="8">
        <v>0</v>
      </c>
      <c r="W544" s="29">
        <v>7.75</v>
      </c>
      <c r="X544" s="31">
        <f>Table1[[#This Row],[Due Amount]]*100000</f>
        <v>775000</v>
      </c>
      <c r="Y544" s="29">
        <v>8.76</v>
      </c>
      <c r="Z544" s="31">
        <f>Table1[[#This Row],[Reserve Price]]*100000</f>
        <v>876000</v>
      </c>
      <c r="AA544" s="27">
        <v>45044</v>
      </c>
      <c r="AB544" s="24" t="s">
        <v>2933</v>
      </c>
      <c r="AC544" s="96" t="s">
        <v>2934</v>
      </c>
      <c r="AD544" s="24">
        <v>87</v>
      </c>
      <c r="AE544" s="12">
        <v>45020</v>
      </c>
      <c r="AF544" s="24"/>
      <c r="AG544" s="3"/>
    </row>
    <row r="545" spans="1:33" ht="45">
      <c r="A545" s="7"/>
      <c r="B545" s="7"/>
      <c r="C545" s="7"/>
      <c r="D545" s="8">
        <v>544</v>
      </c>
      <c r="E545" s="7" t="s">
        <v>2939</v>
      </c>
      <c r="F545" s="7" t="s">
        <v>1271</v>
      </c>
      <c r="G545" s="7" t="s">
        <v>1382</v>
      </c>
      <c r="H545" s="21" t="s">
        <v>1264</v>
      </c>
      <c r="I545" s="9" t="str">
        <f>IF(Table1[[#This Row],[Branch]]="","",VLOOKUP(Table1[[#This Row],[Branch]],branch!G:H,2,0))</f>
        <v>032300</v>
      </c>
      <c r="J545" s="9" t="str">
        <f>Table1[[#This Row],[Branch]]&amp;IF(Table1[[#This Row],[Branch Code]]="",""," ("&amp;Table1[[#This Row],[Branch Code]]&amp;")")</f>
        <v>Modinagar (032300)</v>
      </c>
      <c r="K545" s="56" t="s">
        <v>2638</v>
      </c>
      <c r="L545" s="56" t="s">
        <v>3116</v>
      </c>
      <c r="M545" s="63" t="s">
        <v>3117</v>
      </c>
      <c r="N545" s="5" t="s">
        <v>1542</v>
      </c>
      <c r="O545" s="36" t="s">
        <v>2638</v>
      </c>
      <c r="P545" s="36" t="s">
        <v>2949</v>
      </c>
      <c r="Q545" s="4" t="s">
        <v>25</v>
      </c>
      <c r="R545" s="36" t="s">
        <v>28</v>
      </c>
      <c r="S545" s="36" t="s">
        <v>2544</v>
      </c>
      <c r="T545" s="4" t="s">
        <v>19</v>
      </c>
      <c r="U545" s="4" t="str">
        <f ca="1">IF(Table1[[#This Row],[Auction Date]]&gt;=TODAY(), "Available", "Not Available")</f>
        <v>Not Available</v>
      </c>
      <c r="V545" s="8">
        <v>0</v>
      </c>
      <c r="W545" s="8">
        <v>2722.84</v>
      </c>
      <c r="X545" s="9">
        <f>Table1[[#This Row],[Due Amount]]*100000</f>
        <v>272284000</v>
      </c>
      <c r="Y545" s="8">
        <v>140.6</v>
      </c>
      <c r="Z545" s="9">
        <f>Table1[[#This Row],[Reserve Price]]*100000</f>
        <v>14060000</v>
      </c>
      <c r="AA545" s="18">
        <v>45021</v>
      </c>
      <c r="AB545" s="7" t="s">
        <v>1246</v>
      </c>
      <c r="AC545" s="97" t="s">
        <v>1247</v>
      </c>
      <c r="AD545" s="7">
        <v>95</v>
      </c>
      <c r="AE545" s="12">
        <v>45020</v>
      </c>
      <c r="AF545" s="7"/>
      <c r="AG545" s="3"/>
    </row>
    <row r="546" spans="1:33" ht="45">
      <c r="A546" s="7"/>
      <c r="B546" s="7"/>
      <c r="C546" s="7"/>
      <c r="D546" s="8">
        <v>545</v>
      </c>
      <c r="E546" s="7" t="s">
        <v>2940</v>
      </c>
      <c r="F546" s="7" t="s">
        <v>1271</v>
      </c>
      <c r="G546" s="7" t="s">
        <v>1382</v>
      </c>
      <c r="H546" s="21" t="s">
        <v>204</v>
      </c>
      <c r="I546" s="9" t="str">
        <f>IF(Table1[[#This Row],[Branch]]="","",VLOOKUP(Table1[[#This Row],[Branch]],branch!G:H,2,0))</f>
        <v>034100</v>
      </c>
      <c r="J546" s="9" t="str">
        <f>Table1[[#This Row],[Branch]]&amp;IF(Table1[[#This Row],[Branch Code]]="",""," ("&amp;Table1[[#This Row],[Branch Code]]&amp;")")</f>
        <v>Mohan Nagar (034100)</v>
      </c>
      <c r="K546" s="56" t="s">
        <v>2640</v>
      </c>
      <c r="L546" s="56" t="s">
        <v>3118</v>
      </c>
      <c r="M546" s="63" t="s">
        <v>1197</v>
      </c>
      <c r="N546" s="5" t="s">
        <v>1542</v>
      </c>
      <c r="O546" s="36" t="s">
        <v>2950</v>
      </c>
      <c r="P546" s="36" t="s">
        <v>2951</v>
      </c>
      <c r="Q546" s="4" t="s">
        <v>26</v>
      </c>
      <c r="R546" s="35" t="s">
        <v>199</v>
      </c>
      <c r="S546" s="15" t="s">
        <v>3800</v>
      </c>
      <c r="T546" s="4" t="s">
        <v>13</v>
      </c>
      <c r="U546" s="4" t="str">
        <f ca="1">IF(Table1[[#This Row],[Auction Date]]&gt;=TODAY(), "Available", "Not Available")</f>
        <v>Not Available</v>
      </c>
      <c r="V546" s="8">
        <v>0</v>
      </c>
      <c r="W546" s="8">
        <v>159.57</v>
      </c>
      <c r="X546" s="9">
        <f>Table1[[#This Row],[Due Amount]]*100000</f>
        <v>15957000</v>
      </c>
      <c r="Y546" s="8">
        <v>24.98</v>
      </c>
      <c r="Z546" s="9">
        <f>Table1[[#This Row],[Reserve Price]]*100000</f>
        <v>2498000</v>
      </c>
      <c r="AA546" s="18">
        <v>45021</v>
      </c>
      <c r="AB546" s="7" t="s">
        <v>1246</v>
      </c>
      <c r="AC546" s="97" t="s">
        <v>1247</v>
      </c>
      <c r="AD546" s="7">
        <v>95</v>
      </c>
      <c r="AE546" s="12">
        <v>45020</v>
      </c>
      <c r="AF546" s="7"/>
      <c r="AG546" s="3"/>
    </row>
    <row r="547" spans="1:33" ht="45">
      <c r="A547" s="7"/>
      <c r="B547" s="7"/>
      <c r="C547" s="7"/>
      <c r="D547" s="8">
        <v>546</v>
      </c>
      <c r="E547" s="7" t="s">
        <v>2941</v>
      </c>
      <c r="F547" s="7" t="s">
        <v>1271</v>
      </c>
      <c r="G547" s="7" t="s">
        <v>1382</v>
      </c>
      <c r="H547" s="21" t="s">
        <v>204</v>
      </c>
      <c r="I547" s="9" t="str">
        <f>IF(Table1[[#This Row],[Branch]]="","",VLOOKUP(Table1[[#This Row],[Branch]],branch!G:H,2,0))</f>
        <v>034100</v>
      </c>
      <c r="J547" s="9" t="str">
        <f>Table1[[#This Row],[Branch]]&amp;IF(Table1[[#This Row],[Branch Code]]="",""," ("&amp;Table1[[#This Row],[Branch Code]]&amp;")")</f>
        <v>Mohan Nagar (034100)</v>
      </c>
      <c r="K547" s="56" t="s">
        <v>2640</v>
      </c>
      <c r="L547" s="56" t="s">
        <v>3119</v>
      </c>
      <c r="M547" s="63" t="s">
        <v>3120</v>
      </c>
      <c r="N547" s="5" t="s">
        <v>1542</v>
      </c>
      <c r="O547" s="36" t="s">
        <v>2950</v>
      </c>
      <c r="P547" s="36" t="s">
        <v>2952</v>
      </c>
      <c r="Q547" s="4" t="s">
        <v>26</v>
      </c>
      <c r="R547" s="35" t="s">
        <v>199</v>
      </c>
      <c r="S547" s="15" t="s">
        <v>3799</v>
      </c>
      <c r="T547" s="4" t="s">
        <v>13</v>
      </c>
      <c r="U547" s="4" t="str">
        <f ca="1">IF(Table1[[#This Row],[Auction Date]]&gt;=TODAY(), "Available", "Not Available")</f>
        <v>Not Available</v>
      </c>
      <c r="V547" s="8">
        <v>0</v>
      </c>
      <c r="W547" s="8">
        <v>159.57</v>
      </c>
      <c r="X547" s="9">
        <f>Table1[[#This Row],[Due Amount]]*100000</f>
        <v>15957000</v>
      </c>
      <c r="Y547" s="8">
        <v>12.69</v>
      </c>
      <c r="Z547" s="9">
        <f>Table1[[#This Row],[Reserve Price]]*100000</f>
        <v>1269000</v>
      </c>
      <c r="AA547" s="18">
        <v>45021</v>
      </c>
      <c r="AB547" s="7" t="s">
        <v>1246</v>
      </c>
      <c r="AC547" s="97" t="s">
        <v>1247</v>
      </c>
      <c r="AD547" s="7">
        <v>95</v>
      </c>
      <c r="AE547" s="12">
        <v>45020</v>
      </c>
      <c r="AF547" s="7"/>
      <c r="AG547" s="3"/>
    </row>
    <row r="548" spans="1:33" ht="30">
      <c r="A548" s="7"/>
      <c r="B548" s="7"/>
      <c r="C548" s="7"/>
      <c r="D548" s="8">
        <v>547</v>
      </c>
      <c r="E548" s="7" t="s">
        <v>2942</v>
      </c>
      <c r="F548" s="7" t="s">
        <v>1271</v>
      </c>
      <c r="G548" s="7" t="s">
        <v>1382</v>
      </c>
      <c r="H548" s="21" t="s">
        <v>204</v>
      </c>
      <c r="I548" s="9" t="str">
        <f>IF(Table1[[#This Row],[Branch]]="","",VLOOKUP(Table1[[#This Row],[Branch]],branch!G:H,2,0))</f>
        <v>034100</v>
      </c>
      <c r="J548" s="9" t="str">
        <f>Table1[[#This Row],[Branch]]&amp;IF(Table1[[#This Row],[Branch Code]]="",""," ("&amp;Table1[[#This Row],[Branch Code]]&amp;")")</f>
        <v>Mohan Nagar (034100)</v>
      </c>
      <c r="K548" s="56" t="s">
        <v>2640</v>
      </c>
      <c r="L548" s="56" t="s">
        <v>3121</v>
      </c>
      <c r="M548" s="63" t="s">
        <v>1200</v>
      </c>
      <c r="N548" s="5" t="s">
        <v>1542</v>
      </c>
      <c r="O548" s="36" t="s">
        <v>2950</v>
      </c>
      <c r="P548" s="36" t="s">
        <v>2951</v>
      </c>
      <c r="Q548" s="4" t="s">
        <v>26</v>
      </c>
      <c r="R548" s="35" t="s">
        <v>199</v>
      </c>
      <c r="S548" s="15" t="s">
        <v>3800</v>
      </c>
      <c r="T548" s="4" t="s">
        <v>13</v>
      </c>
      <c r="U548" s="4" t="str">
        <f ca="1">IF(Table1[[#This Row],[Auction Date]]&gt;=TODAY(), "Available", "Not Available")</f>
        <v>Not Available</v>
      </c>
      <c r="V548" s="8">
        <v>0</v>
      </c>
      <c r="W548" s="8">
        <v>159.57</v>
      </c>
      <c r="X548" s="9">
        <f>Table1[[#This Row],[Due Amount]]*100000</f>
        <v>15957000</v>
      </c>
      <c r="Y548" s="8">
        <v>29.24</v>
      </c>
      <c r="Z548" s="9">
        <f>Table1[[#This Row],[Reserve Price]]*100000</f>
        <v>2924000</v>
      </c>
      <c r="AA548" s="18">
        <v>45021</v>
      </c>
      <c r="AB548" s="7" t="s">
        <v>1246</v>
      </c>
      <c r="AC548" s="97" t="s">
        <v>1247</v>
      </c>
      <c r="AD548" s="7">
        <v>95</v>
      </c>
      <c r="AE548" s="12">
        <v>45020</v>
      </c>
      <c r="AF548" s="7"/>
      <c r="AG548" s="3"/>
    </row>
    <row r="549" spans="1:33" ht="45">
      <c r="A549" s="7"/>
      <c r="B549" s="7"/>
      <c r="C549" s="7"/>
      <c r="D549" s="8">
        <v>548</v>
      </c>
      <c r="E549" s="7" t="s">
        <v>2943</v>
      </c>
      <c r="F549" s="7" t="s">
        <v>1271</v>
      </c>
      <c r="G549" s="7" t="s">
        <v>1382</v>
      </c>
      <c r="H549" s="21" t="s">
        <v>204</v>
      </c>
      <c r="I549" s="9" t="str">
        <f>IF(Table1[[#This Row],[Branch]]="","",VLOOKUP(Table1[[#This Row],[Branch]],branch!G:H,2,0))</f>
        <v>034100</v>
      </c>
      <c r="J549" s="9" t="str">
        <f>Table1[[#This Row],[Branch]]&amp;IF(Table1[[#This Row],[Branch Code]]="",""," ("&amp;Table1[[#This Row],[Branch Code]]&amp;")")</f>
        <v>Mohan Nagar (034100)</v>
      </c>
      <c r="K549" s="56" t="s">
        <v>2640</v>
      </c>
      <c r="L549" s="56" t="s">
        <v>3122</v>
      </c>
      <c r="M549" s="63" t="s">
        <v>2644</v>
      </c>
      <c r="N549" s="5" t="s">
        <v>1542</v>
      </c>
      <c r="O549" s="36" t="s">
        <v>2645</v>
      </c>
      <c r="P549" s="36" t="s">
        <v>2953</v>
      </c>
      <c r="Q549" s="4" t="s">
        <v>26</v>
      </c>
      <c r="R549" s="36" t="s">
        <v>27</v>
      </c>
      <c r="S549" s="102" t="s">
        <v>208</v>
      </c>
      <c r="T549" s="4" t="s">
        <v>13</v>
      </c>
      <c r="U549" s="4" t="str">
        <f ca="1">IF(Table1[[#This Row],[Auction Date]]&gt;=TODAY(), "Available", "Not Available")</f>
        <v>Not Available</v>
      </c>
      <c r="V549" s="8">
        <v>0</v>
      </c>
      <c r="W549" s="8">
        <v>159.57</v>
      </c>
      <c r="X549" s="9">
        <f>Table1[[#This Row],[Due Amount]]*100000</f>
        <v>15957000</v>
      </c>
      <c r="Y549" s="8">
        <v>46.11</v>
      </c>
      <c r="Z549" s="9">
        <f>Table1[[#This Row],[Reserve Price]]*100000</f>
        <v>4611000</v>
      </c>
      <c r="AA549" s="18">
        <v>45021</v>
      </c>
      <c r="AB549" s="7" t="s">
        <v>1246</v>
      </c>
      <c r="AC549" s="97" t="s">
        <v>1247</v>
      </c>
      <c r="AD549" s="7">
        <v>95</v>
      </c>
      <c r="AE549" s="12">
        <v>45020</v>
      </c>
      <c r="AF549" s="7"/>
      <c r="AG549" s="3"/>
    </row>
    <row r="550" spans="1:33" ht="30">
      <c r="A550" s="7"/>
      <c r="B550" s="7"/>
      <c r="C550" s="7"/>
      <c r="D550" s="8">
        <v>549</v>
      </c>
      <c r="E550" s="7" t="s">
        <v>2944</v>
      </c>
      <c r="F550" s="7" t="s">
        <v>1271</v>
      </c>
      <c r="G550" s="7" t="s">
        <v>1382</v>
      </c>
      <c r="H550" s="21" t="s">
        <v>204</v>
      </c>
      <c r="I550" s="9" t="str">
        <f>IF(Table1[[#This Row],[Branch]]="","",VLOOKUP(Table1[[#This Row],[Branch]],branch!G:H,2,0))</f>
        <v>034100</v>
      </c>
      <c r="J550" s="9" t="str">
        <f>Table1[[#This Row],[Branch]]&amp;IF(Table1[[#This Row],[Branch Code]]="",""," ("&amp;Table1[[#This Row],[Branch Code]]&amp;")")</f>
        <v>Mohan Nagar (034100)</v>
      </c>
      <c r="K550" s="56" t="s">
        <v>2640</v>
      </c>
      <c r="L550" s="56" t="s">
        <v>3123</v>
      </c>
      <c r="M550" s="63" t="s">
        <v>3124</v>
      </c>
      <c r="N550" s="5" t="s">
        <v>1542</v>
      </c>
      <c r="O550" s="36" t="s">
        <v>2646</v>
      </c>
      <c r="P550" s="36" t="s">
        <v>2954</v>
      </c>
      <c r="Q550" s="4" t="s">
        <v>26</v>
      </c>
      <c r="R550" s="35" t="s">
        <v>199</v>
      </c>
      <c r="S550" s="15" t="s">
        <v>3801</v>
      </c>
      <c r="T550" s="4" t="s">
        <v>13</v>
      </c>
      <c r="U550" s="4" t="str">
        <f ca="1">IF(Table1[[#This Row],[Auction Date]]&gt;=TODAY(), "Available", "Not Available")</f>
        <v>Not Available</v>
      </c>
      <c r="V550" s="8">
        <v>0</v>
      </c>
      <c r="W550" s="8">
        <v>159.57</v>
      </c>
      <c r="X550" s="9">
        <f>Table1[[#This Row],[Due Amount]]*100000</f>
        <v>15957000</v>
      </c>
      <c r="Y550" s="8">
        <v>12.78</v>
      </c>
      <c r="Z550" s="9">
        <f>Table1[[#This Row],[Reserve Price]]*100000</f>
        <v>1278000</v>
      </c>
      <c r="AA550" s="18">
        <v>45021</v>
      </c>
      <c r="AB550" s="7" t="s">
        <v>1246</v>
      </c>
      <c r="AC550" s="97" t="s">
        <v>1247</v>
      </c>
      <c r="AD550" s="7">
        <v>95</v>
      </c>
      <c r="AE550" s="12">
        <v>45020</v>
      </c>
      <c r="AF550" s="7"/>
      <c r="AG550" s="3"/>
    </row>
    <row r="551" spans="1:33" ht="75">
      <c r="A551" s="7"/>
      <c r="B551" s="7"/>
      <c r="C551" s="7"/>
      <c r="D551" s="8">
        <v>550</v>
      </c>
      <c r="E551" s="7" t="s">
        <v>2945</v>
      </c>
      <c r="F551" s="7" t="s">
        <v>1271</v>
      </c>
      <c r="G551" s="7" t="s">
        <v>1382</v>
      </c>
      <c r="H551" s="21" t="s">
        <v>1039</v>
      </c>
      <c r="I551" s="9">
        <f>IF(Table1[[#This Row],[Branch]]="","",VLOOKUP(Table1[[#This Row],[Branch]],branch!G:H,2,0))</f>
        <v>144300</v>
      </c>
      <c r="J551" s="9" t="str">
        <f>Table1[[#This Row],[Branch]]&amp;IF(Table1[[#This Row],[Branch Code]]="",""," ("&amp;Table1[[#This Row],[Branch Code]]&amp;")")</f>
        <v>Chander Nagar (144300)</v>
      </c>
      <c r="K551" s="56" t="s">
        <v>1203</v>
      </c>
      <c r="L551" s="56" t="s">
        <v>3125</v>
      </c>
      <c r="M551" s="63" t="s">
        <v>3126</v>
      </c>
      <c r="N551" s="5" t="s">
        <v>1542</v>
      </c>
      <c r="O551" s="36" t="s">
        <v>1230</v>
      </c>
      <c r="P551" s="36" t="s">
        <v>2955</v>
      </c>
      <c r="Q551" s="4" t="s">
        <v>25</v>
      </c>
      <c r="R551" s="36" t="s">
        <v>1116</v>
      </c>
      <c r="S551" s="36" t="s">
        <v>1757</v>
      </c>
      <c r="T551" s="4" t="s">
        <v>19</v>
      </c>
      <c r="U551" s="4" t="str">
        <f ca="1">IF(Table1[[#This Row],[Auction Date]]&gt;=TODAY(), "Available", "Not Available")</f>
        <v>Not Available</v>
      </c>
      <c r="V551" s="8">
        <v>0</v>
      </c>
      <c r="W551" s="8">
        <v>286.91000000000003</v>
      </c>
      <c r="X551" s="9">
        <f>Table1[[#This Row],[Due Amount]]*100000</f>
        <v>28691000.000000004</v>
      </c>
      <c r="Y551" s="8">
        <v>48.97</v>
      </c>
      <c r="Z551" s="9">
        <f>Table1[[#This Row],[Reserve Price]]*100000</f>
        <v>4897000</v>
      </c>
      <c r="AA551" s="18">
        <v>45021</v>
      </c>
      <c r="AB551" s="7" t="s">
        <v>1246</v>
      </c>
      <c r="AC551" s="97" t="s">
        <v>1247</v>
      </c>
      <c r="AD551" s="7">
        <v>95</v>
      </c>
      <c r="AE551" s="12">
        <v>45020</v>
      </c>
      <c r="AF551" s="7"/>
      <c r="AG551" s="3"/>
    </row>
    <row r="552" spans="1:33" ht="60">
      <c r="A552" s="7"/>
      <c r="B552" s="7"/>
      <c r="C552" s="7"/>
      <c r="D552" s="8">
        <v>551</v>
      </c>
      <c r="E552" s="7" t="s">
        <v>2946</v>
      </c>
      <c r="F552" s="7" t="s">
        <v>1271</v>
      </c>
      <c r="G552" s="7" t="s">
        <v>1382</v>
      </c>
      <c r="H552" s="21" t="s">
        <v>1265</v>
      </c>
      <c r="I552" s="9" t="str">
        <f>IF(Table1[[#This Row],[Branch]]="","",VLOOKUP(Table1[[#This Row],[Branch]],branch!G:H,2,0))</f>
        <v>007610</v>
      </c>
      <c r="J552" s="9" t="str">
        <f>Table1[[#This Row],[Branch]]&amp;IF(Table1[[#This Row],[Branch Code]]="",""," ("&amp;Table1[[#This Row],[Branch Code]]&amp;")")</f>
        <v>Razapur (007610)</v>
      </c>
      <c r="K552" s="56" t="s">
        <v>1205</v>
      </c>
      <c r="L552" s="56" t="s">
        <v>3127</v>
      </c>
      <c r="M552" s="63" t="s">
        <v>3128</v>
      </c>
      <c r="N552" s="5" t="s">
        <v>400</v>
      </c>
      <c r="O552" s="36" t="s">
        <v>1205</v>
      </c>
      <c r="P552" s="36" t="s">
        <v>2956</v>
      </c>
      <c r="Q552" s="4" t="s">
        <v>26</v>
      </c>
      <c r="R552" s="36" t="s">
        <v>27</v>
      </c>
      <c r="S552" s="36" t="s">
        <v>204</v>
      </c>
      <c r="T552" s="4" t="s">
        <v>19</v>
      </c>
      <c r="U552" s="4" t="str">
        <f ca="1">IF(Table1[[#This Row],[Auction Date]]&gt;=TODAY(), "Available", "Not Available")</f>
        <v>Not Available</v>
      </c>
      <c r="V552" s="8">
        <v>0</v>
      </c>
      <c r="W552" s="8">
        <v>6007.98</v>
      </c>
      <c r="X552" s="9">
        <f>Table1[[#This Row],[Due Amount]]*100000</f>
        <v>600798000</v>
      </c>
      <c r="Y552" s="8">
        <v>290.7</v>
      </c>
      <c r="Z552" s="9">
        <f>Table1[[#This Row],[Reserve Price]]*100000</f>
        <v>29070000</v>
      </c>
      <c r="AA552" s="18">
        <v>45021</v>
      </c>
      <c r="AB552" s="7" t="s">
        <v>1246</v>
      </c>
      <c r="AC552" s="97" t="s">
        <v>1247</v>
      </c>
      <c r="AD552" s="7">
        <v>95</v>
      </c>
      <c r="AE552" s="12">
        <v>45020</v>
      </c>
      <c r="AF552" s="7"/>
      <c r="AG552" s="3"/>
    </row>
    <row r="553" spans="1:33" ht="60">
      <c r="A553" s="7"/>
      <c r="B553" s="7"/>
      <c r="C553" s="7"/>
      <c r="D553" s="8">
        <v>552</v>
      </c>
      <c r="E553" s="7" t="s">
        <v>2947</v>
      </c>
      <c r="F553" s="7" t="s">
        <v>1271</v>
      </c>
      <c r="G553" s="7" t="s">
        <v>1382</v>
      </c>
      <c r="H553" s="21" t="s">
        <v>1330</v>
      </c>
      <c r="I553" s="9">
        <f>IF(Table1[[#This Row],[Branch]]="","",VLOOKUP(Table1[[#This Row],[Branch]],branch!G:H,2,0))</f>
        <v>370900</v>
      </c>
      <c r="J553" s="9" t="str">
        <f>Table1[[#This Row],[Branch]]&amp;IF(Table1[[#This Row],[Branch Code]]="",""," ("&amp;Table1[[#This Row],[Branch Code]]&amp;")")</f>
        <v>Sahibabad (370900)</v>
      </c>
      <c r="K553" s="56" t="s">
        <v>2653</v>
      </c>
      <c r="L553" s="56" t="s">
        <v>2957</v>
      </c>
      <c r="M553" s="63" t="s">
        <v>1697</v>
      </c>
      <c r="N553" s="5" t="s">
        <v>1542</v>
      </c>
      <c r="O553" s="36" t="s">
        <v>2653</v>
      </c>
      <c r="P553" s="36" t="s">
        <v>2958</v>
      </c>
      <c r="Q553" s="4" t="s">
        <v>1579</v>
      </c>
      <c r="R553" s="36" t="s">
        <v>1755</v>
      </c>
      <c r="S553" s="36" t="s">
        <v>2959</v>
      </c>
      <c r="T553" s="4" t="s">
        <v>13</v>
      </c>
      <c r="U553" s="4" t="str">
        <f ca="1">IF(Table1[[#This Row],[Auction Date]]&gt;=TODAY(), "Available", "Not Available")</f>
        <v>Not Available</v>
      </c>
      <c r="V553" s="8">
        <v>0</v>
      </c>
      <c r="W553" s="8">
        <v>395.08</v>
      </c>
      <c r="X553" s="9">
        <f>Table1[[#This Row],[Due Amount]]*100000</f>
        <v>39508000</v>
      </c>
      <c r="Y553" s="8">
        <v>55.25</v>
      </c>
      <c r="Z553" s="9">
        <f>Table1[[#This Row],[Reserve Price]]*100000</f>
        <v>5525000</v>
      </c>
      <c r="AA553" s="18">
        <v>45021</v>
      </c>
      <c r="AB553" s="7" t="s">
        <v>1246</v>
      </c>
      <c r="AC553" s="97" t="s">
        <v>1247</v>
      </c>
      <c r="AD553" s="7">
        <v>95</v>
      </c>
      <c r="AE553" s="12">
        <v>45020</v>
      </c>
      <c r="AF553" s="7"/>
      <c r="AG553" s="3"/>
    </row>
    <row r="554" spans="1:33" ht="60">
      <c r="A554" s="7"/>
      <c r="B554" s="7"/>
      <c r="C554" s="7"/>
      <c r="D554" s="8">
        <v>553</v>
      </c>
      <c r="E554" s="7" t="s">
        <v>2948</v>
      </c>
      <c r="F554" s="7" t="s">
        <v>1271</v>
      </c>
      <c r="G554" s="7" t="s">
        <v>1382</v>
      </c>
      <c r="H554" s="21" t="s">
        <v>240</v>
      </c>
      <c r="I554" s="9">
        <f>IF(Table1[[#This Row],[Branch]]="","",VLOOKUP(Table1[[#This Row],[Branch]],branch!G:H,2,0))</f>
        <v>405300</v>
      </c>
      <c r="J554" s="9" t="str">
        <f>Table1[[#This Row],[Branch]]&amp;IF(Table1[[#This Row],[Branch Code]]="",""," ("&amp;Table1[[#This Row],[Branch Code]]&amp;")")</f>
        <v>Vaishali (405300)</v>
      </c>
      <c r="K554" s="56" t="s">
        <v>3129</v>
      </c>
      <c r="L554" s="56" t="s">
        <v>3130</v>
      </c>
      <c r="M554" s="63" t="s">
        <v>3131</v>
      </c>
      <c r="N554" s="5" t="s">
        <v>1542</v>
      </c>
      <c r="O554" s="36" t="s">
        <v>2960</v>
      </c>
      <c r="P554" s="36" t="s">
        <v>2961</v>
      </c>
      <c r="Q554" s="4" t="s">
        <v>26</v>
      </c>
      <c r="R554" s="36" t="s">
        <v>27</v>
      </c>
      <c r="S554" s="15" t="s">
        <v>218</v>
      </c>
      <c r="T554" s="4" t="s">
        <v>13</v>
      </c>
      <c r="U554" s="4" t="str">
        <f ca="1">IF(Table1[[#This Row],[Auction Date]]&gt;=TODAY(), "Available", "Not Available")</f>
        <v>Not Available</v>
      </c>
      <c r="V554" s="8">
        <v>0</v>
      </c>
      <c r="W554" s="8">
        <v>43.91</v>
      </c>
      <c r="X554" s="9">
        <f>Table1[[#This Row],[Due Amount]]*100000</f>
        <v>4391000</v>
      </c>
      <c r="Y554" s="8">
        <v>47.9</v>
      </c>
      <c r="Z554" s="9">
        <f>Table1[[#This Row],[Reserve Price]]*100000</f>
        <v>4790000</v>
      </c>
      <c r="AA554" s="18">
        <v>45034</v>
      </c>
      <c r="AB554" s="7" t="s">
        <v>1246</v>
      </c>
      <c r="AC554" s="97" t="s">
        <v>1247</v>
      </c>
      <c r="AD554" s="7">
        <v>95</v>
      </c>
      <c r="AE554" s="12">
        <v>45020</v>
      </c>
      <c r="AF554" s="7"/>
      <c r="AG554" s="3"/>
    </row>
    <row r="555" spans="1:33" ht="90">
      <c r="A555" s="7"/>
      <c r="B555" s="7"/>
      <c r="C555" s="7"/>
      <c r="D555" s="8">
        <v>554</v>
      </c>
      <c r="E555" s="7" t="s">
        <v>2962</v>
      </c>
      <c r="F555" s="7" t="s">
        <v>1271</v>
      </c>
      <c r="G555" s="7" t="s">
        <v>1382</v>
      </c>
      <c r="H555" s="21" t="s">
        <v>1313</v>
      </c>
      <c r="I555" s="9" t="str">
        <f>IF(Table1[[#This Row],[Branch]]="","",VLOOKUP(Table1[[#This Row],[Branch]],branch!G:H,2,0))</f>
        <v>046510</v>
      </c>
      <c r="J555" s="9" t="str">
        <f>Table1[[#This Row],[Branch]]&amp;IF(Table1[[#This Row],[Branch Code]]="",""," ("&amp;Table1[[#This Row],[Branch Code]]&amp;")")</f>
        <v>Sarna, Murad Nagar (046510)</v>
      </c>
      <c r="K555" s="56" t="s">
        <v>2668</v>
      </c>
      <c r="L555" s="56" t="s">
        <v>3132</v>
      </c>
      <c r="M555" s="63" t="s">
        <v>2669</v>
      </c>
      <c r="N555" s="5" t="s">
        <v>400</v>
      </c>
      <c r="O555" s="36" t="s">
        <v>2271</v>
      </c>
      <c r="P555" s="36" t="s">
        <v>3025</v>
      </c>
      <c r="Q555" s="4" t="s">
        <v>26</v>
      </c>
      <c r="R555" s="36" t="s">
        <v>27</v>
      </c>
      <c r="S555" s="36" t="s">
        <v>1316</v>
      </c>
      <c r="T555" s="4" t="s">
        <v>13</v>
      </c>
      <c r="U555" s="4" t="str">
        <f ca="1">IF(Table1[[#This Row],[Auction Date]]&gt;=TODAY(), "Available", "Not Available")</f>
        <v>Not Available</v>
      </c>
      <c r="V555" s="8">
        <v>0</v>
      </c>
      <c r="W555" s="8">
        <v>45.49</v>
      </c>
      <c r="X555" s="9">
        <f>Table1[[#This Row],[Due Amount]]*100000</f>
        <v>4549000</v>
      </c>
      <c r="Y555" s="8">
        <v>49.73</v>
      </c>
      <c r="Z555" s="9">
        <f>Table1[[#This Row],[Reserve Price]]*100000</f>
        <v>4973000</v>
      </c>
      <c r="AA555" s="18">
        <v>45034</v>
      </c>
      <c r="AB555" s="7" t="s">
        <v>1157</v>
      </c>
      <c r="AC555" s="97" t="s">
        <v>1158</v>
      </c>
      <c r="AD555" s="7">
        <v>88</v>
      </c>
      <c r="AE555" s="12">
        <v>45020</v>
      </c>
      <c r="AF555" s="7"/>
      <c r="AG555" s="3"/>
    </row>
    <row r="556" spans="1:33" ht="30">
      <c r="A556" s="7"/>
      <c r="B556" s="7"/>
      <c r="C556" s="7"/>
      <c r="D556" s="8">
        <v>555</v>
      </c>
      <c r="E556" s="7" t="s">
        <v>2963</v>
      </c>
      <c r="F556" s="7" t="s">
        <v>1271</v>
      </c>
      <c r="G556" s="7" t="s">
        <v>1382</v>
      </c>
      <c r="H556" s="21" t="s">
        <v>1314</v>
      </c>
      <c r="I556" s="9">
        <f>IF(Table1[[#This Row],[Branch]]="","",VLOOKUP(Table1[[#This Row],[Branch]],branch!G:H,2,0))</f>
        <v>987300</v>
      </c>
      <c r="J556" s="9" t="str">
        <f>Table1[[#This Row],[Branch]]&amp;IF(Table1[[#This Row],[Branch Code]]="",""," ("&amp;Table1[[#This Row],[Branch Code]]&amp;")")</f>
        <v>Sanjay Nagar, GZB (987300)</v>
      </c>
      <c r="K556" s="56" t="s">
        <v>2671</v>
      </c>
      <c r="L556" s="56" t="s">
        <v>3133</v>
      </c>
      <c r="M556" s="63" t="s">
        <v>1705</v>
      </c>
      <c r="N556" s="5" t="s">
        <v>1542</v>
      </c>
      <c r="O556" s="36" t="s">
        <v>1320</v>
      </c>
      <c r="P556" s="36" t="s">
        <v>2272</v>
      </c>
      <c r="Q556" s="4" t="s">
        <v>26</v>
      </c>
      <c r="R556" s="36" t="s">
        <v>27</v>
      </c>
      <c r="S556" s="15" t="s">
        <v>3818</v>
      </c>
      <c r="T556" s="4" t="s">
        <v>13</v>
      </c>
      <c r="U556" s="4" t="str">
        <f ca="1">IF(Table1[[#This Row],[Auction Date]]&gt;=TODAY(), "Available", "Not Available")</f>
        <v>Not Available</v>
      </c>
      <c r="V556" s="8">
        <v>0</v>
      </c>
      <c r="W556" s="8">
        <v>85.54</v>
      </c>
      <c r="X556" s="9">
        <f>Table1[[#This Row],[Due Amount]]*100000</f>
        <v>8554000</v>
      </c>
      <c r="Y556" s="8">
        <v>52.79</v>
      </c>
      <c r="Z556" s="9">
        <f>Table1[[#This Row],[Reserve Price]]*100000</f>
        <v>5279000</v>
      </c>
      <c r="AA556" s="18">
        <v>45034</v>
      </c>
      <c r="AB556" s="7" t="s">
        <v>1157</v>
      </c>
      <c r="AC556" s="97" t="s">
        <v>1158</v>
      </c>
      <c r="AD556" s="7">
        <v>88</v>
      </c>
      <c r="AE556" s="12">
        <v>45020</v>
      </c>
      <c r="AF556" s="7"/>
      <c r="AG556" s="3"/>
    </row>
    <row r="557" spans="1:33" ht="60">
      <c r="A557" s="7"/>
      <c r="B557" s="7"/>
      <c r="C557" s="7"/>
      <c r="D557" s="8">
        <v>556</v>
      </c>
      <c r="E557" s="7" t="s">
        <v>2964</v>
      </c>
      <c r="F557" s="7" t="s">
        <v>1271</v>
      </c>
      <c r="G557" s="7" t="s">
        <v>1382</v>
      </c>
      <c r="H557" s="21" t="s">
        <v>1108</v>
      </c>
      <c r="I557" s="9" t="str">
        <f>IF(Table1[[#This Row],[Branch]]="","",VLOOKUP(Table1[[#This Row],[Branch]],branch!G:H,2,0))</f>
        <v>052610</v>
      </c>
      <c r="J557" s="9" t="str">
        <f>Table1[[#This Row],[Branch]]&amp;IF(Table1[[#This Row],[Branch Code]]="",""," ("&amp;Table1[[#This Row],[Branch Code]]&amp;")")</f>
        <v>Lohia Nagar (052610)</v>
      </c>
      <c r="K557" s="56" t="s">
        <v>1620</v>
      </c>
      <c r="L557" s="56" t="s">
        <v>2672</v>
      </c>
      <c r="M557" s="63" t="s">
        <v>1706</v>
      </c>
      <c r="N557" s="5" t="s">
        <v>400</v>
      </c>
      <c r="O557" s="36" t="s">
        <v>1322</v>
      </c>
      <c r="P557" s="36" t="s">
        <v>1323</v>
      </c>
      <c r="Q557" s="4" t="s">
        <v>26</v>
      </c>
      <c r="R557" s="36" t="s">
        <v>27</v>
      </c>
      <c r="S557" s="36" t="s">
        <v>1108</v>
      </c>
      <c r="T557" s="4" t="s">
        <v>13</v>
      </c>
      <c r="U557" s="4" t="str">
        <f ca="1">IF(Table1[[#This Row],[Auction Date]]&gt;=TODAY(), "Available", "Not Available")</f>
        <v>Not Available</v>
      </c>
      <c r="V557" s="8">
        <v>0</v>
      </c>
      <c r="W557" s="8">
        <v>40.54</v>
      </c>
      <c r="X557" s="9">
        <f>Table1[[#This Row],[Due Amount]]*100000</f>
        <v>4054000</v>
      </c>
      <c r="Y557" s="8">
        <v>130.5</v>
      </c>
      <c r="Z557" s="9">
        <f>Table1[[#This Row],[Reserve Price]]*100000</f>
        <v>13050000</v>
      </c>
      <c r="AA557" s="18">
        <v>45034</v>
      </c>
      <c r="AB557" s="7" t="s">
        <v>1157</v>
      </c>
      <c r="AC557" s="97" t="s">
        <v>1158</v>
      </c>
      <c r="AD557" s="7">
        <v>88</v>
      </c>
      <c r="AE557" s="12">
        <v>45020</v>
      </c>
      <c r="AF557" s="7"/>
      <c r="AG557" s="3"/>
    </row>
    <row r="558" spans="1:33" ht="75">
      <c r="A558" s="7"/>
      <c r="B558" s="7"/>
      <c r="C558" s="7"/>
      <c r="D558" s="8">
        <v>557</v>
      </c>
      <c r="E558" s="7" t="s">
        <v>2965</v>
      </c>
      <c r="F558" s="7" t="s">
        <v>1271</v>
      </c>
      <c r="G558" s="7" t="s">
        <v>1382</v>
      </c>
      <c r="H558" s="21" t="s">
        <v>1315</v>
      </c>
      <c r="I558" s="9" t="str">
        <f>IF(Table1[[#This Row],[Branch]]="","",VLOOKUP(Table1[[#This Row],[Branch]],branch!G:H,2,0))</f>
        <v>027310</v>
      </c>
      <c r="J558" s="9" t="str">
        <f>Table1[[#This Row],[Branch]]&amp;IF(Table1[[#This Row],[Branch Code]]="",""," ("&amp;Table1[[#This Row],[Branch Code]]&amp;")")</f>
        <v>Boukhlar SI (027310)</v>
      </c>
      <c r="K558" s="56" t="s">
        <v>1621</v>
      </c>
      <c r="L558" s="56" t="s">
        <v>2673</v>
      </c>
      <c r="M558" s="63" t="s">
        <v>3134</v>
      </c>
      <c r="N558" s="5" t="s">
        <v>400</v>
      </c>
      <c r="O558" s="36" t="s">
        <v>1621</v>
      </c>
      <c r="P558" s="36" t="s">
        <v>1324</v>
      </c>
      <c r="Q558" s="4" t="s">
        <v>26</v>
      </c>
      <c r="R558" s="36" t="s">
        <v>27</v>
      </c>
      <c r="S558" s="36" t="s">
        <v>1316</v>
      </c>
      <c r="T558" s="4" t="s">
        <v>13</v>
      </c>
      <c r="U558" s="4" t="str">
        <f ca="1">IF(Table1[[#This Row],[Auction Date]]&gt;=TODAY(), "Available", "Not Available")</f>
        <v>Not Available</v>
      </c>
      <c r="V558" s="8">
        <v>0</v>
      </c>
      <c r="W558" s="8">
        <v>27.93</v>
      </c>
      <c r="X558" s="9">
        <f>Table1[[#This Row],[Due Amount]]*100000</f>
        <v>2793000</v>
      </c>
      <c r="Y558" s="8">
        <v>112.2</v>
      </c>
      <c r="Z558" s="9">
        <f>Table1[[#This Row],[Reserve Price]]*100000</f>
        <v>11220000</v>
      </c>
      <c r="AA558" s="18">
        <v>45034</v>
      </c>
      <c r="AB558" s="7" t="s">
        <v>1157</v>
      </c>
      <c r="AC558" s="97" t="s">
        <v>1158</v>
      </c>
      <c r="AD558" s="7">
        <v>88</v>
      </c>
      <c r="AE558" s="12">
        <v>45020</v>
      </c>
      <c r="AF558" s="7"/>
      <c r="AG558" s="3"/>
    </row>
    <row r="559" spans="1:33" ht="60">
      <c r="A559" s="7"/>
      <c r="B559" s="7"/>
      <c r="C559" s="7"/>
      <c r="D559" s="8">
        <v>558</v>
      </c>
      <c r="E559" s="7" t="s">
        <v>2966</v>
      </c>
      <c r="F559" s="7" t="s">
        <v>1271</v>
      </c>
      <c r="G559" s="7" t="s">
        <v>1382</v>
      </c>
      <c r="H559" s="21" t="s">
        <v>1316</v>
      </c>
      <c r="I559" s="9" t="str">
        <f>IF(Table1[[#This Row],[Branch]]="","",VLOOKUP(Table1[[#This Row],[Branch]],branch!G:H,2,0))</f>
        <v>077400</v>
      </c>
      <c r="J559" s="9" t="str">
        <f>Table1[[#This Row],[Branch]]&amp;IF(Table1[[#This Row],[Branch Code]]="",""," ("&amp;Table1[[#This Row],[Branch Code]]&amp;")")</f>
        <v>Murad Nagar (077400)</v>
      </c>
      <c r="K559" s="56" t="s">
        <v>1623</v>
      </c>
      <c r="L559" s="56" t="s">
        <v>3135</v>
      </c>
      <c r="M559" s="63" t="s">
        <v>1708</v>
      </c>
      <c r="N559" s="5" t="s">
        <v>400</v>
      </c>
      <c r="O559" s="36" t="s">
        <v>3026</v>
      </c>
      <c r="P559" s="36" t="s">
        <v>396</v>
      </c>
      <c r="Q559" s="4" t="s">
        <v>26</v>
      </c>
      <c r="R559" s="36" t="s">
        <v>27</v>
      </c>
      <c r="S559" s="36" t="s">
        <v>1327</v>
      </c>
      <c r="T559" s="4" t="s">
        <v>13</v>
      </c>
      <c r="U559" s="4" t="str">
        <f ca="1">IF(Table1[[#This Row],[Auction Date]]&gt;=TODAY(), "Available", "Not Available")</f>
        <v>Not Available</v>
      </c>
      <c r="V559" s="8">
        <v>0</v>
      </c>
      <c r="W559" s="8">
        <v>16.850000000000001</v>
      </c>
      <c r="X559" s="9">
        <f>Table1[[#This Row],[Due Amount]]*100000</f>
        <v>1685000.0000000002</v>
      </c>
      <c r="Y559" s="8">
        <v>27.49</v>
      </c>
      <c r="Z559" s="9">
        <f>Table1[[#This Row],[Reserve Price]]*100000</f>
        <v>2749000</v>
      </c>
      <c r="AA559" s="18">
        <v>45034</v>
      </c>
      <c r="AB559" s="7" t="s">
        <v>1157</v>
      </c>
      <c r="AC559" s="97" t="s">
        <v>1158</v>
      </c>
      <c r="AD559" s="7">
        <v>88</v>
      </c>
      <c r="AE559" s="12">
        <v>45020</v>
      </c>
      <c r="AF559" s="7"/>
      <c r="AG559" s="3"/>
    </row>
    <row r="560" spans="1:33" ht="45">
      <c r="A560" s="7"/>
      <c r="B560" s="7"/>
      <c r="C560" s="7"/>
      <c r="D560" s="8">
        <v>559</v>
      </c>
      <c r="E560" s="7" t="s">
        <v>2967</v>
      </c>
      <c r="F560" s="7" t="s">
        <v>2475</v>
      </c>
      <c r="G560" s="7" t="s">
        <v>1382</v>
      </c>
      <c r="H560" s="21" t="s">
        <v>2968</v>
      </c>
      <c r="I560" s="9">
        <f>IF(Table1[[#This Row],[Branch]]="","",VLOOKUP(Table1[[#This Row],[Branch]],branch!G:H,2,0))</f>
        <v>225800</v>
      </c>
      <c r="J560" s="9" t="str">
        <f>Table1[[#This Row],[Branch]]&amp;IF(Table1[[#This Row],[Branch Code]]="",""," ("&amp;Table1[[#This Row],[Branch Code]]&amp;")")</f>
        <v>Sector 37 Faridabad (225800)</v>
      </c>
      <c r="K560" s="56" t="s">
        <v>3136</v>
      </c>
      <c r="L560" s="56" t="s">
        <v>3137</v>
      </c>
      <c r="M560" s="63" t="s">
        <v>3138</v>
      </c>
      <c r="N560" s="7" t="s">
        <v>3856</v>
      </c>
      <c r="O560" s="36" t="s">
        <v>3027</v>
      </c>
      <c r="P560" s="36" t="s">
        <v>3028</v>
      </c>
      <c r="Q560" s="4" t="s">
        <v>25</v>
      </c>
      <c r="R560" s="36" t="s">
        <v>630</v>
      </c>
      <c r="S560" s="36" t="s">
        <v>631</v>
      </c>
      <c r="T560" s="4" t="s">
        <v>19</v>
      </c>
      <c r="U560" s="4" t="str">
        <f ca="1">IF(Table1[[#This Row],[Auction Date]]&gt;=TODAY(), "Available", "Not Available")</f>
        <v>Not Available</v>
      </c>
      <c r="V560" s="8">
        <v>0</v>
      </c>
      <c r="W560" s="8">
        <v>24.860579999999999</v>
      </c>
      <c r="X560" s="9">
        <f>Table1[[#This Row],[Due Amount]]*100000</f>
        <v>2486058</v>
      </c>
      <c r="Y560" s="8">
        <v>20.5</v>
      </c>
      <c r="Z560" s="9">
        <f>Table1[[#This Row],[Reserve Price]]*100000</f>
        <v>2050000</v>
      </c>
      <c r="AA560" s="18">
        <v>45034</v>
      </c>
      <c r="AB560" s="7" t="s">
        <v>3096</v>
      </c>
      <c r="AC560" s="97" t="s">
        <v>3097</v>
      </c>
      <c r="AD560" s="7">
        <v>89</v>
      </c>
      <c r="AE560" s="12">
        <v>45020</v>
      </c>
      <c r="AF560" s="7"/>
      <c r="AG560" s="3"/>
    </row>
    <row r="561" spans="1:33" ht="90">
      <c r="A561" s="7"/>
      <c r="B561" s="7"/>
      <c r="C561" s="7"/>
      <c r="D561" s="8">
        <v>560</v>
      </c>
      <c r="E561" s="7" t="s">
        <v>2969</v>
      </c>
      <c r="F561" s="7" t="s">
        <v>2475</v>
      </c>
      <c r="G561" s="7" t="s">
        <v>1382</v>
      </c>
      <c r="H561" s="21" t="s">
        <v>2970</v>
      </c>
      <c r="I561" s="9">
        <f>IF(Table1[[#This Row],[Branch]]="","",VLOOKUP(Table1[[#This Row],[Branch]],branch!G:H,2,0))</f>
        <v>286200</v>
      </c>
      <c r="J561" s="9" t="str">
        <f>Table1[[#This Row],[Branch]]&amp;IF(Table1[[#This Row],[Branch Code]]="",""," ("&amp;Table1[[#This Row],[Branch Code]]&amp;")")</f>
        <v>Palwal Faridabad (286200)</v>
      </c>
      <c r="K561" s="56" t="s">
        <v>3139</v>
      </c>
      <c r="L561" s="56" t="s">
        <v>3140</v>
      </c>
      <c r="M561" s="57" t="s">
        <v>4920</v>
      </c>
      <c r="N561" s="5" t="s">
        <v>400</v>
      </c>
      <c r="O561" s="36" t="s">
        <v>3029</v>
      </c>
      <c r="P561" s="36" t="s">
        <v>3030</v>
      </c>
      <c r="Q561" s="41" t="s">
        <v>42</v>
      </c>
      <c r="R561" s="36" t="s">
        <v>1234</v>
      </c>
      <c r="S561" s="36" t="s">
        <v>3031</v>
      </c>
      <c r="T561" s="4" t="s">
        <v>13</v>
      </c>
      <c r="U561" s="4" t="str">
        <f ca="1">IF(Table1[[#This Row],[Auction Date]]&gt;=TODAY(), "Available", "Not Available")</f>
        <v>Not Available</v>
      </c>
      <c r="V561" s="8">
        <v>0</v>
      </c>
      <c r="W561" s="8">
        <v>140.59528</v>
      </c>
      <c r="X561" s="9">
        <f>Table1[[#This Row],[Due Amount]]*100000</f>
        <v>14059528</v>
      </c>
      <c r="Y561" s="8">
        <v>154</v>
      </c>
      <c r="Z561" s="9">
        <f>Table1[[#This Row],[Reserve Price]]*100000</f>
        <v>15400000</v>
      </c>
      <c r="AA561" s="18">
        <v>45055</v>
      </c>
      <c r="AB561" s="7" t="s">
        <v>3096</v>
      </c>
      <c r="AC561" s="97" t="s">
        <v>3097</v>
      </c>
      <c r="AD561" s="7">
        <v>89</v>
      </c>
      <c r="AE561" s="12">
        <v>45020</v>
      </c>
      <c r="AF561" s="7"/>
      <c r="AG561" s="3"/>
    </row>
    <row r="562" spans="1:33" ht="30">
      <c r="A562" s="7"/>
      <c r="B562" s="7"/>
      <c r="C562" s="7"/>
      <c r="D562" s="8">
        <v>561</v>
      </c>
      <c r="E562" s="7" t="s">
        <v>2971</v>
      </c>
      <c r="F562" s="7" t="s">
        <v>1400</v>
      </c>
      <c r="G562" s="7" t="s">
        <v>2972</v>
      </c>
      <c r="H562" s="21" t="s">
        <v>206</v>
      </c>
      <c r="I562" s="9">
        <v>51521</v>
      </c>
      <c r="J562" s="9" t="str">
        <f>Table1[[#This Row],[Branch]]&amp;IF(Table1[[#This Row],[Branch Code]]="",""," ("&amp;Table1[[#This Row],[Branch Code]]&amp;")")</f>
        <v>Karol Bagh (51521)</v>
      </c>
      <c r="K562" s="56" t="s">
        <v>3141</v>
      </c>
      <c r="L562" s="56" t="s">
        <v>3142</v>
      </c>
      <c r="M562" s="63" t="s">
        <v>3143</v>
      </c>
      <c r="N562" s="7" t="s">
        <v>3856</v>
      </c>
      <c r="O562" s="36" t="s">
        <v>3032</v>
      </c>
      <c r="P562" s="36" t="s">
        <v>3033</v>
      </c>
      <c r="Q562" s="41" t="s">
        <v>42</v>
      </c>
      <c r="R562" s="4" t="s">
        <v>49</v>
      </c>
      <c r="S562" s="36" t="s">
        <v>3034</v>
      </c>
      <c r="T562" s="4" t="s">
        <v>19</v>
      </c>
      <c r="U562" s="4" t="str">
        <f ca="1">IF(Table1[[#This Row],[Auction Date]]&gt;=TODAY(), "Available", "Not Available")</f>
        <v>Not Available</v>
      </c>
      <c r="V562" s="8">
        <v>0</v>
      </c>
      <c r="W562" s="8">
        <v>466.66644000000002</v>
      </c>
      <c r="X562" s="9">
        <f>Table1[[#This Row],[Due Amount]]*100000</f>
        <v>46666644</v>
      </c>
      <c r="Y562" s="8">
        <v>159</v>
      </c>
      <c r="Z562" s="9">
        <f>Table1[[#This Row],[Reserve Price]]*100000</f>
        <v>15900000</v>
      </c>
      <c r="AA562" s="18">
        <v>45035</v>
      </c>
      <c r="AB562" s="7" t="s">
        <v>3098</v>
      </c>
      <c r="AC562" s="97" t="s">
        <v>3099</v>
      </c>
      <c r="AD562" s="7">
        <v>90</v>
      </c>
      <c r="AE562" s="12">
        <v>45020</v>
      </c>
      <c r="AF562" s="7"/>
      <c r="AG562" s="3"/>
    </row>
    <row r="563" spans="1:33" ht="45">
      <c r="A563" s="7"/>
      <c r="B563" s="7"/>
      <c r="C563" s="7"/>
      <c r="D563" s="8">
        <v>562</v>
      </c>
      <c r="E563" s="7" t="s">
        <v>2973</v>
      </c>
      <c r="F563" s="7" t="s">
        <v>1400</v>
      </c>
      <c r="G563" s="7" t="s">
        <v>2972</v>
      </c>
      <c r="H563" s="21" t="s">
        <v>206</v>
      </c>
      <c r="I563" s="9">
        <v>51521</v>
      </c>
      <c r="J563" s="9" t="str">
        <f>Table1[[#This Row],[Branch]]&amp;IF(Table1[[#This Row],[Branch Code]]="",""," ("&amp;Table1[[#This Row],[Branch Code]]&amp;")")</f>
        <v>Karol Bagh (51521)</v>
      </c>
      <c r="K563" s="56" t="s">
        <v>3141</v>
      </c>
      <c r="L563" s="56" t="s">
        <v>3144</v>
      </c>
      <c r="M563" s="63" t="s">
        <v>3145</v>
      </c>
      <c r="N563" s="7" t="s">
        <v>3856</v>
      </c>
      <c r="O563" s="36" t="s">
        <v>3032</v>
      </c>
      <c r="P563" s="36" t="s">
        <v>3035</v>
      </c>
      <c r="Q563" s="41" t="s">
        <v>42</v>
      </c>
      <c r="R563" s="4" t="s">
        <v>49</v>
      </c>
      <c r="S563" s="36" t="s">
        <v>3034</v>
      </c>
      <c r="T563" s="4" t="s">
        <v>13</v>
      </c>
      <c r="U563" s="4" t="str">
        <f ca="1">IF(Table1[[#This Row],[Auction Date]]&gt;=TODAY(), "Available", "Not Available")</f>
        <v>Not Available</v>
      </c>
      <c r="V563" s="8">
        <v>0</v>
      </c>
      <c r="W563" s="8">
        <v>466.66644000000002</v>
      </c>
      <c r="X563" s="9">
        <f>Table1[[#This Row],[Due Amount]]*100000</f>
        <v>46666644</v>
      </c>
      <c r="Y563" s="8">
        <v>154</v>
      </c>
      <c r="Z563" s="9">
        <f>Table1[[#This Row],[Reserve Price]]*100000</f>
        <v>15400000</v>
      </c>
      <c r="AA563" s="18">
        <v>45035</v>
      </c>
      <c r="AB563" s="7" t="s">
        <v>3098</v>
      </c>
      <c r="AC563" s="97" t="s">
        <v>3099</v>
      </c>
      <c r="AD563" s="7">
        <v>90</v>
      </c>
      <c r="AE563" s="12">
        <v>45020</v>
      </c>
      <c r="AF563" s="7"/>
      <c r="AG563" s="3"/>
    </row>
    <row r="564" spans="1:33" ht="45">
      <c r="A564" s="7"/>
      <c r="B564" s="7"/>
      <c r="C564" s="7"/>
      <c r="D564" s="8">
        <v>563</v>
      </c>
      <c r="E564" s="7" t="s">
        <v>2974</v>
      </c>
      <c r="F564" s="7" t="s">
        <v>1400</v>
      </c>
      <c r="G564" s="7" t="s">
        <v>2972</v>
      </c>
      <c r="H564" s="21" t="s">
        <v>206</v>
      </c>
      <c r="I564" s="9">
        <v>51521</v>
      </c>
      <c r="J564" s="9" t="str">
        <f>Table1[[#This Row],[Branch]]&amp;IF(Table1[[#This Row],[Branch Code]]="",""," ("&amp;Table1[[#This Row],[Branch Code]]&amp;")")</f>
        <v>Karol Bagh (51521)</v>
      </c>
      <c r="K564" s="56" t="s">
        <v>3146</v>
      </c>
      <c r="L564" s="56" t="s">
        <v>3147</v>
      </c>
      <c r="M564" s="63" t="s">
        <v>3148</v>
      </c>
      <c r="N564" s="7" t="s">
        <v>3855</v>
      </c>
      <c r="O564" s="36" t="s">
        <v>3036</v>
      </c>
      <c r="P564" s="36" t="s">
        <v>3037</v>
      </c>
      <c r="Q564" s="4" t="s">
        <v>26</v>
      </c>
      <c r="R564" s="36" t="s">
        <v>27</v>
      </c>
      <c r="S564" s="15" t="s">
        <v>218</v>
      </c>
      <c r="T564" s="4" t="s">
        <v>19</v>
      </c>
      <c r="U564" s="4" t="str">
        <f ca="1">IF(Table1[[#This Row],[Auction Date]]&gt;=TODAY(), "Available", "Not Available")</f>
        <v>Not Available</v>
      </c>
      <c r="V564" s="8">
        <v>0</v>
      </c>
      <c r="W564" s="8">
        <v>39.55753</v>
      </c>
      <c r="X564" s="9">
        <f>Table1[[#This Row],[Due Amount]]*100000</f>
        <v>3955753</v>
      </c>
      <c r="Y564" s="8">
        <v>23</v>
      </c>
      <c r="Z564" s="9">
        <f>Table1[[#This Row],[Reserve Price]]*100000</f>
        <v>2300000</v>
      </c>
      <c r="AA564" s="18">
        <v>45035</v>
      </c>
      <c r="AB564" s="7" t="s">
        <v>3098</v>
      </c>
      <c r="AC564" s="97" t="s">
        <v>3099</v>
      </c>
      <c r="AD564" s="7">
        <v>90</v>
      </c>
      <c r="AE564" s="12">
        <v>45020</v>
      </c>
      <c r="AF564" s="7"/>
      <c r="AG564" s="3"/>
    </row>
    <row r="565" spans="1:33" ht="75">
      <c r="A565" s="7"/>
      <c r="B565" s="7"/>
      <c r="C565" s="7"/>
      <c r="D565" s="8">
        <v>564</v>
      </c>
      <c r="E565" s="7" t="s">
        <v>2975</v>
      </c>
      <c r="F565" s="7" t="s">
        <v>1400</v>
      </c>
      <c r="G565" s="7" t="s">
        <v>2972</v>
      </c>
      <c r="H565" s="21" t="s">
        <v>206</v>
      </c>
      <c r="I565" s="9">
        <v>51521</v>
      </c>
      <c r="J565" s="9" t="str">
        <f>Table1[[#This Row],[Branch]]&amp;IF(Table1[[#This Row],[Branch Code]]="",""," ("&amp;Table1[[#This Row],[Branch Code]]&amp;")")</f>
        <v>Karol Bagh (51521)</v>
      </c>
      <c r="K565" s="56" t="s">
        <v>3149</v>
      </c>
      <c r="L565" s="56" t="s">
        <v>3982</v>
      </c>
      <c r="M565" s="63" t="s">
        <v>3150</v>
      </c>
      <c r="N565" s="5" t="s">
        <v>3980</v>
      </c>
      <c r="O565" s="36" t="s">
        <v>3038</v>
      </c>
      <c r="P565" s="36" t="s">
        <v>3039</v>
      </c>
      <c r="Q565" s="41" t="s">
        <v>42</v>
      </c>
      <c r="R565" s="36" t="s">
        <v>1234</v>
      </c>
      <c r="S565" s="36" t="s">
        <v>1852</v>
      </c>
      <c r="T565" s="4" t="s">
        <v>13</v>
      </c>
      <c r="U565" s="4" t="str">
        <f ca="1">IF(Table1[[#This Row],[Auction Date]]&gt;=TODAY(), "Available", "Not Available")</f>
        <v>Not Available</v>
      </c>
      <c r="V565" s="8">
        <v>0</v>
      </c>
      <c r="W565" s="8">
        <v>26.995619999999999</v>
      </c>
      <c r="X565" s="9">
        <f>Table1[[#This Row],[Due Amount]]*100000</f>
        <v>2699562</v>
      </c>
      <c r="Y565" s="8">
        <v>35.75</v>
      </c>
      <c r="Z565" s="9">
        <f>Table1[[#This Row],[Reserve Price]]*100000</f>
        <v>3575000</v>
      </c>
      <c r="AA565" s="18">
        <v>45035</v>
      </c>
      <c r="AB565" s="7" t="s">
        <v>3098</v>
      </c>
      <c r="AC565" s="97" t="s">
        <v>3099</v>
      </c>
      <c r="AD565" s="7">
        <v>90</v>
      </c>
      <c r="AE565" s="12">
        <v>45020</v>
      </c>
      <c r="AF565" s="7"/>
      <c r="AG565" s="3"/>
    </row>
    <row r="566" spans="1:33" ht="60">
      <c r="A566" s="7"/>
      <c r="B566" s="7"/>
      <c r="C566" s="7"/>
      <c r="D566" s="8">
        <v>565</v>
      </c>
      <c r="E566" s="7" t="s">
        <v>2976</v>
      </c>
      <c r="F566" s="7" t="s">
        <v>1400</v>
      </c>
      <c r="G566" s="7" t="s">
        <v>2972</v>
      </c>
      <c r="H566" s="21" t="s">
        <v>206</v>
      </c>
      <c r="I566" s="9">
        <v>51521</v>
      </c>
      <c r="J566" s="9" t="str">
        <f>Table1[[#This Row],[Branch]]&amp;IF(Table1[[#This Row],[Branch Code]]="",""," ("&amp;Table1[[#This Row],[Branch Code]]&amp;")")</f>
        <v>Karol Bagh (51521)</v>
      </c>
      <c r="K566" s="56" t="s">
        <v>3151</v>
      </c>
      <c r="L566" s="56" t="s">
        <v>3858</v>
      </c>
      <c r="M566" s="63" t="s">
        <v>3152</v>
      </c>
      <c r="N566" s="5" t="s">
        <v>3980</v>
      </c>
      <c r="O566" s="36" t="s">
        <v>3040</v>
      </c>
      <c r="P566" s="36" t="s">
        <v>3041</v>
      </c>
      <c r="Q566" s="4" t="s">
        <v>26</v>
      </c>
      <c r="R566" s="36" t="s">
        <v>3042</v>
      </c>
      <c r="S566" s="36" t="s">
        <v>3043</v>
      </c>
      <c r="T566" s="4" t="s">
        <v>19</v>
      </c>
      <c r="U566" s="4" t="str">
        <f ca="1">IF(Table1[[#This Row],[Auction Date]]&gt;=TODAY(), "Available", "Not Available")</f>
        <v>Not Available</v>
      </c>
      <c r="V566" s="8">
        <v>0</v>
      </c>
      <c r="W566" s="8">
        <v>45.894750000000002</v>
      </c>
      <c r="X566" s="9">
        <f>Table1[[#This Row],[Due Amount]]*100000</f>
        <v>4589475</v>
      </c>
      <c r="Y566" s="8">
        <v>24.48</v>
      </c>
      <c r="Z566" s="9">
        <f>Table1[[#This Row],[Reserve Price]]*100000</f>
        <v>2448000</v>
      </c>
      <c r="AA566" s="18">
        <v>45035</v>
      </c>
      <c r="AB566" s="7" t="s">
        <v>3098</v>
      </c>
      <c r="AC566" s="97" t="s">
        <v>3099</v>
      </c>
      <c r="AD566" s="7">
        <v>90</v>
      </c>
      <c r="AE566" s="12">
        <v>45020</v>
      </c>
      <c r="AF566" s="7"/>
      <c r="AG566" s="3"/>
    </row>
    <row r="567" spans="1:33" ht="45">
      <c r="A567" s="7"/>
      <c r="B567" s="7"/>
      <c r="C567" s="7"/>
      <c r="D567" s="8">
        <v>566</v>
      </c>
      <c r="E567" s="7" t="s">
        <v>2977</v>
      </c>
      <c r="F567" s="7" t="s">
        <v>1400</v>
      </c>
      <c r="G567" s="7" t="s">
        <v>2972</v>
      </c>
      <c r="H567" s="21" t="s">
        <v>206</v>
      </c>
      <c r="I567" s="9">
        <v>51521</v>
      </c>
      <c r="J567" s="9" t="str">
        <f>Table1[[#This Row],[Branch]]&amp;IF(Table1[[#This Row],[Branch Code]]="",""," ("&amp;Table1[[#This Row],[Branch Code]]&amp;")")</f>
        <v>Karol Bagh (51521)</v>
      </c>
      <c r="K567" s="56" t="s">
        <v>3153</v>
      </c>
      <c r="L567" s="56" t="s">
        <v>3154</v>
      </c>
      <c r="M567" s="63" t="s">
        <v>3155</v>
      </c>
      <c r="N567" s="5" t="s">
        <v>1542</v>
      </c>
      <c r="O567" s="36" t="s">
        <v>3044</v>
      </c>
      <c r="P567" s="36" t="s">
        <v>396</v>
      </c>
      <c r="Q567" s="4" t="s">
        <v>26</v>
      </c>
      <c r="R567" s="36" t="s">
        <v>199</v>
      </c>
      <c r="S567" s="15" t="s">
        <v>3802</v>
      </c>
      <c r="T567" s="4" t="s">
        <v>19</v>
      </c>
      <c r="U567" s="4" t="str">
        <f ca="1">IF(Table1[[#This Row],[Auction Date]]&gt;=TODAY(), "Available", "Not Available")</f>
        <v>Not Available</v>
      </c>
      <c r="V567" s="8">
        <v>0</v>
      </c>
      <c r="W567" s="8">
        <v>39.55753</v>
      </c>
      <c r="X567" s="9">
        <f>Table1[[#This Row],[Due Amount]]*100000</f>
        <v>3955753</v>
      </c>
      <c r="Y567" s="8">
        <v>37.32</v>
      </c>
      <c r="Z567" s="9">
        <f>Table1[[#This Row],[Reserve Price]]*100000</f>
        <v>3732000</v>
      </c>
      <c r="AA567" s="18">
        <v>45035</v>
      </c>
      <c r="AB567" s="7" t="s">
        <v>3098</v>
      </c>
      <c r="AC567" s="97" t="s">
        <v>3099</v>
      </c>
      <c r="AD567" s="7">
        <v>90</v>
      </c>
      <c r="AE567" s="12">
        <v>45020</v>
      </c>
      <c r="AF567" s="7"/>
      <c r="AG567" s="3"/>
    </row>
    <row r="568" spans="1:33" ht="75">
      <c r="A568" s="7"/>
      <c r="B568" s="7"/>
      <c r="C568" s="7"/>
      <c r="D568" s="8">
        <v>567</v>
      </c>
      <c r="E568" s="7" t="s">
        <v>2978</v>
      </c>
      <c r="F568" s="7" t="s">
        <v>1400</v>
      </c>
      <c r="G568" s="7" t="s">
        <v>2972</v>
      </c>
      <c r="H568" s="21" t="s">
        <v>206</v>
      </c>
      <c r="I568" s="9">
        <v>51521</v>
      </c>
      <c r="J568" s="9" t="str">
        <f>Table1[[#This Row],[Branch]]&amp;IF(Table1[[#This Row],[Branch Code]]="",""," ("&amp;Table1[[#This Row],[Branch Code]]&amp;")")</f>
        <v>Karol Bagh (51521)</v>
      </c>
      <c r="K568" s="56" t="s">
        <v>3156</v>
      </c>
      <c r="L568" s="56" t="s">
        <v>3157</v>
      </c>
      <c r="M568" s="63" t="s">
        <v>3158</v>
      </c>
      <c r="N568" s="7" t="s">
        <v>3856</v>
      </c>
      <c r="O568" s="36" t="s">
        <v>4480</v>
      </c>
      <c r="P568" s="36" t="s">
        <v>3045</v>
      </c>
      <c r="Q568" s="41" t="s">
        <v>42</v>
      </c>
      <c r="R568" s="36" t="s">
        <v>1852</v>
      </c>
      <c r="S568" s="36" t="s">
        <v>3046</v>
      </c>
      <c r="T568" s="4" t="s">
        <v>19</v>
      </c>
      <c r="U568" s="4" t="str">
        <f ca="1">IF(Table1[[#This Row],[Auction Date]]&gt;=TODAY(), "Available", "Not Available")</f>
        <v>Not Available</v>
      </c>
      <c r="V568" s="8">
        <v>0</v>
      </c>
      <c r="W568" s="8">
        <v>57.333120000000001</v>
      </c>
      <c r="X568" s="9">
        <f>Table1[[#This Row],[Due Amount]]*100000</f>
        <v>5733312</v>
      </c>
      <c r="Y568" s="8">
        <v>20.5</v>
      </c>
      <c r="Z568" s="9">
        <f>Table1[[#This Row],[Reserve Price]]*100000</f>
        <v>2050000</v>
      </c>
      <c r="AA568" s="18">
        <v>45035</v>
      </c>
      <c r="AB568" s="7" t="s">
        <v>3098</v>
      </c>
      <c r="AC568" s="97" t="s">
        <v>3099</v>
      </c>
      <c r="AD568" s="7">
        <v>90</v>
      </c>
      <c r="AE568" s="12">
        <v>45020</v>
      </c>
      <c r="AF568" s="7"/>
      <c r="AG568" s="3"/>
    </row>
    <row r="569" spans="1:33" ht="30">
      <c r="A569" s="7"/>
      <c r="B569" s="7"/>
      <c r="C569" s="7"/>
      <c r="D569" s="8">
        <v>568</v>
      </c>
      <c r="E569" s="7" t="s">
        <v>2979</v>
      </c>
      <c r="F569" s="7" t="s">
        <v>1400</v>
      </c>
      <c r="G569" s="7" t="s">
        <v>2972</v>
      </c>
      <c r="H569" s="21" t="s">
        <v>206</v>
      </c>
      <c r="I569" s="9">
        <v>51521</v>
      </c>
      <c r="J569" s="9" t="str">
        <f>Table1[[#This Row],[Branch]]&amp;IF(Table1[[#This Row],[Branch Code]]="",""," ("&amp;Table1[[#This Row],[Branch Code]]&amp;")")</f>
        <v>Karol Bagh (51521)</v>
      </c>
      <c r="K569" s="56" t="s">
        <v>3159</v>
      </c>
      <c r="L569" s="56" t="s">
        <v>3160</v>
      </c>
      <c r="M569" s="63" t="s">
        <v>3161</v>
      </c>
      <c r="N569" s="7" t="s">
        <v>3856</v>
      </c>
      <c r="O569" s="36" t="s">
        <v>3047</v>
      </c>
      <c r="P569" s="36" t="s">
        <v>3048</v>
      </c>
      <c r="Q569" s="4" t="s">
        <v>26</v>
      </c>
      <c r="R569" s="36" t="s">
        <v>199</v>
      </c>
      <c r="S569" s="15" t="s">
        <v>3803</v>
      </c>
      <c r="T569" s="4" t="s">
        <v>13</v>
      </c>
      <c r="U569" s="4" t="str">
        <f ca="1">IF(Table1[[#This Row],[Auction Date]]&gt;=TODAY(), "Available", "Not Available")</f>
        <v>Not Available</v>
      </c>
      <c r="V569" s="8">
        <v>0</v>
      </c>
      <c r="W569" s="8">
        <v>46.590859999999999</v>
      </c>
      <c r="X569" s="9">
        <f>Table1[[#This Row],[Due Amount]]*100000</f>
        <v>4659086</v>
      </c>
      <c r="Y569" s="8">
        <v>59.5</v>
      </c>
      <c r="Z569" s="9">
        <f>Table1[[#This Row],[Reserve Price]]*100000</f>
        <v>5950000</v>
      </c>
      <c r="AA569" s="18">
        <v>45031</v>
      </c>
      <c r="AB569" s="7" t="s">
        <v>3100</v>
      </c>
      <c r="AC569" s="97" t="s">
        <v>3101</v>
      </c>
      <c r="AD569" s="7">
        <v>91</v>
      </c>
      <c r="AE569" s="12">
        <v>45020</v>
      </c>
      <c r="AF569" s="7"/>
      <c r="AG569" s="3"/>
    </row>
    <row r="570" spans="1:33" ht="75">
      <c r="A570" s="7"/>
      <c r="B570" s="7"/>
      <c r="C570" s="7"/>
      <c r="D570" s="8">
        <v>569</v>
      </c>
      <c r="E570" s="7" t="s">
        <v>2980</v>
      </c>
      <c r="F570" s="7" t="s">
        <v>2475</v>
      </c>
      <c r="G570" s="7" t="s">
        <v>1382</v>
      </c>
      <c r="H570" s="21" t="s">
        <v>1773</v>
      </c>
      <c r="I570" s="9" t="str">
        <f>IF(Table1[[#This Row],[Branch]]="","",VLOOKUP(Table1[[#This Row],[Branch]],branch!G:H,2,0))</f>
        <v>016700</v>
      </c>
      <c r="J570" s="9" t="str">
        <f>Table1[[#This Row],[Branch]]&amp;IF(Table1[[#This Row],[Branch Code]]="",""," ("&amp;Table1[[#This Row],[Branch Code]]&amp;")")</f>
        <v>Nit Faridabad (016700)</v>
      </c>
      <c r="K570" s="56" t="s">
        <v>3162</v>
      </c>
      <c r="L570" s="56" t="s">
        <v>3163</v>
      </c>
      <c r="M570" s="63" t="s">
        <v>3164</v>
      </c>
      <c r="N570" s="7" t="s">
        <v>3855</v>
      </c>
      <c r="O570" s="36" t="s">
        <v>3049</v>
      </c>
      <c r="P570" s="36" t="s">
        <v>3050</v>
      </c>
      <c r="Q570" s="41" t="s">
        <v>42</v>
      </c>
      <c r="R570" s="36" t="s">
        <v>1852</v>
      </c>
      <c r="S570" s="36" t="s">
        <v>3051</v>
      </c>
      <c r="T570" s="4" t="s">
        <v>13</v>
      </c>
      <c r="U570" s="4" t="str">
        <f ca="1">IF(Table1[[#This Row],[Auction Date]]&gt;=TODAY(), "Available", "Not Available")</f>
        <v>Not Available</v>
      </c>
      <c r="V570" s="8">
        <v>0</v>
      </c>
      <c r="W570" s="8">
        <v>17.897089999999999</v>
      </c>
      <c r="X570" s="9">
        <f>Table1[[#This Row],[Due Amount]]*100000</f>
        <v>1789708.9999999998</v>
      </c>
      <c r="Y570" s="8">
        <v>33.15</v>
      </c>
      <c r="Z570" s="9">
        <f>Table1[[#This Row],[Reserve Price]]*100000</f>
        <v>3315000</v>
      </c>
      <c r="AA570" s="18">
        <v>45054</v>
      </c>
      <c r="AB570" s="7" t="s">
        <v>1908</v>
      </c>
      <c r="AC570" s="97" t="s">
        <v>1909</v>
      </c>
      <c r="AD570" s="7">
        <v>92</v>
      </c>
      <c r="AE570" s="12">
        <v>45020</v>
      </c>
      <c r="AF570" s="7"/>
      <c r="AG570" s="3"/>
    </row>
    <row r="571" spans="1:33" ht="60">
      <c r="A571" s="7"/>
      <c r="B571" s="7"/>
      <c r="C571" s="7"/>
      <c r="D571" s="8">
        <v>570</v>
      </c>
      <c r="E571" s="7" t="s">
        <v>2981</v>
      </c>
      <c r="F571" s="7" t="s">
        <v>2475</v>
      </c>
      <c r="G571" s="7" t="s">
        <v>1382</v>
      </c>
      <c r="H571" s="21" t="s">
        <v>1773</v>
      </c>
      <c r="I571" s="9" t="str">
        <f>IF(Table1[[#This Row],[Branch]]="","",VLOOKUP(Table1[[#This Row],[Branch]],branch!G:H,2,0))</f>
        <v>016700</v>
      </c>
      <c r="J571" s="9" t="str">
        <f>Table1[[#This Row],[Branch]]&amp;IF(Table1[[#This Row],[Branch Code]]="",""," ("&amp;Table1[[#This Row],[Branch Code]]&amp;")")</f>
        <v>Nit Faridabad (016700)</v>
      </c>
      <c r="K571" s="56" t="s">
        <v>3162</v>
      </c>
      <c r="L571" s="56" t="s">
        <v>3165</v>
      </c>
      <c r="M571" s="63" t="s">
        <v>3166</v>
      </c>
      <c r="N571" s="7" t="s">
        <v>3855</v>
      </c>
      <c r="O571" s="36" t="s">
        <v>3052</v>
      </c>
      <c r="P571" s="36" t="s">
        <v>3053</v>
      </c>
      <c r="Q571" s="41" t="s">
        <v>42</v>
      </c>
      <c r="R571" s="36" t="s">
        <v>1234</v>
      </c>
      <c r="S571" s="15" t="s">
        <v>1456</v>
      </c>
      <c r="T571" s="4" t="s">
        <v>13</v>
      </c>
      <c r="U571" s="4" t="str">
        <f ca="1">IF(Table1[[#This Row],[Auction Date]]&gt;=TODAY(), "Available", "Not Available")</f>
        <v>Not Available</v>
      </c>
      <c r="V571" s="8">
        <v>0</v>
      </c>
      <c r="W571" s="8">
        <v>17.897089999999999</v>
      </c>
      <c r="X571" s="9">
        <f>Table1[[#This Row],[Due Amount]]*100000</f>
        <v>1789708.9999999998</v>
      </c>
      <c r="Y571" s="8">
        <v>32.119999999999997</v>
      </c>
      <c r="Z571" s="9">
        <f>Table1[[#This Row],[Reserve Price]]*100000</f>
        <v>3211999.9999999995</v>
      </c>
      <c r="AA571" s="18">
        <v>45054</v>
      </c>
      <c r="AB571" s="7" t="s">
        <v>1908</v>
      </c>
      <c r="AC571" s="97" t="s">
        <v>1909</v>
      </c>
      <c r="AD571" s="7">
        <v>92</v>
      </c>
      <c r="AE571" s="12">
        <v>45020</v>
      </c>
      <c r="AF571" s="7"/>
      <c r="AG571" s="3"/>
    </row>
    <row r="572" spans="1:33" ht="45">
      <c r="A572" s="7"/>
      <c r="B572" s="7"/>
      <c r="C572" s="7"/>
      <c r="D572" s="8">
        <v>571</v>
      </c>
      <c r="E572" s="7" t="s">
        <v>2982</v>
      </c>
      <c r="F572" s="7" t="s">
        <v>1400</v>
      </c>
      <c r="G572" s="7" t="s">
        <v>580</v>
      </c>
      <c r="H572" s="21" t="s">
        <v>1795</v>
      </c>
      <c r="I572" s="9" t="str">
        <f>IF(Table1[[#This Row],[Branch]]="","",VLOOKUP(Table1[[#This Row],[Branch]],branch!G:H,2,0))</f>
        <v>062700</v>
      </c>
      <c r="J572" s="9" t="str">
        <f>Table1[[#This Row],[Branch]]&amp;IF(Table1[[#This Row],[Branch Code]]="",""," ("&amp;Table1[[#This Row],[Branch Code]]&amp;")")</f>
        <v>Naraina Vihar (062700)</v>
      </c>
      <c r="K572" s="56" t="s">
        <v>3167</v>
      </c>
      <c r="L572" s="56" t="s">
        <v>3168</v>
      </c>
      <c r="M572" s="63" t="s">
        <v>3169</v>
      </c>
      <c r="N572" s="5" t="s">
        <v>400</v>
      </c>
      <c r="O572" s="36" t="s">
        <v>4481</v>
      </c>
      <c r="P572" s="36" t="s">
        <v>3054</v>
      </c>
      <c r="Q572" s="4" t="s">
        <v>25</v>
      </c>
      <c r="R572" s="36" t="s">
        <v>28</v>
      </c>
      <c r="S572" s="36" t="s">
        <v>1795</v>
      </c>
      <c r="T572" s="4" t="s">
        <v>13</v>
      </c>
      <c r="U572" s="4" t="str">
        <f ca="1">IF(Table1[[#This Row],[Auction Date]]&gt;=TODAY(), "Available", "Not Available")</f>
        <v>Not Available</v>
      </c>
      <c r="V572" s="8">
        <v>0</v>
      </c>
      <c r="W572" s="8">
        <v>186.24</v>
      </c>
      <c r="X572" s="9">
        <f>Table1[[#This Row],[Due Amount]]*100000</f>
        <v>18624000</v>
      </c>
      <c r="Y572" s="8">
        <v>1491.69</v>
      </c>
      <c r="Z572" s="9">
        <f>Table1[[#This Row],[Reserve Price]]*100000</f>
        <v>149169000</v>
      </c>
      <c r="AA572" s="18">
        <v>45052</v>
      </c>
      <c r="AB572" s="7" t="s">
        <v>3102</v>
      </c>
      <c r="AC572" s="97" t="s">
        <v>3103</v>
      </c>
      <c r="AD572" s="7">
        <v>93</v>
      </c>
      <c r="AE572" s="12">
        <v>45020</v>
      </c>
      <c r="AF572" s="7"/>
      <c r="AG572" s="3"/>
    </row>
    <row r="573" spans="1:33" ht="60">
      <c r="A573" s="7"/>
      <c r="B573" s="7"/>
      <c r="C573" s="7"/>
      <c r="D573" s="8">
        <v>572</v>
      </c>
      <c r="E573" s="7" t="s">
        <v>2983</v>
      </c>
      <c r="F573" s="7" t="s">
        <v>1400</v>
      </c>
      <c r="G573" s="7" t="s">
        <v>2972</v>
      </c>
      <c r="H573" s="21" t="s">
        <v>206</v>
      </c>
      <c r="I573" s="9">
        <v>51521</v>
      </c>
      <c r="J573" s="9" t="str">
        <f>Table1[[#This Row],[Branch]]&amp;IF(Table1[[#This Row],[Branch Code]]="",""," ("&amp;Table1[[#This Row],[Branch Code]]&amp;")")</f>
        <v>Karol Bagh (51521)</v>
      </c>
      <c r="K573" s="56" t="s">
        <v>3170</v>
      </c>
      <c r="L573" s="56" t="s">
        <v>3171</v>
      </c>
      <c r="M573" s="63" t="s">
        <v>3172</v>
      </c>
      <c r="N573" s="5" t="s">
        <v>1542</v>
      </c>
      <c r="O573" s="36" t="s">
        <v>3055</v>
      </c>
      <c r="P573" s="36" t="s">
        <v>3056</v>
      </c>
      <c r="Q573" s="4" t="s">
        <v>26</v>
      </c>
      <c r="R573" s="36" t="s">
        <v>27</v>
      </c>
      <c r="S573" s="4" t="s">
        <v>219</v>
      </c>
      <c r="T573" s="4" t="s">
        <v>13</v>
      </c>
      <c r="U573" s="4" t="str">
        <f ca="1">IF(Table1[[#This Row],[Auction Date]]&gt;=TODAY(), "Available", "Not Available")</f>
        <v>Not Available</v>
      </c>
      <c r="V573" s="8">
        <v>0</v>
      </c>
      <c r="W573" s="8">
        <v>32.5</v>
      </c>
      <c r="X573" s="9">
        <f>Table1[[#This Row],[Due Amount]]*100000</f>
        <v>3250000</v>
      </c>
      <c r="Y573" s="8">
        <v>58.46</v>
      </c>
      <c r="Z573" s="9">
        <f>Table1[[#This Row],[Reserve Price]]*100000</f>
        <v>5846000</v>
      </c>
      <c r="AA573" s="18">
        <v>45035</v>
      </c>
      <c r="AB573" s="7" t="s">
        <v>3104</v>
      </c>
      <c r="AC573" s="97" t="s">
        <v>3101</v>
      </c>
      <c r="AD573" s="7">
        <v>94</v>
      </c>
      <c r="AE573" s="12">
        <v>45020</v>
      </c>
      <c r="AF573" s="7"/>
      <c r="AG573" s="3"/>
    </row>
    <row r="574" spans="1:33" ht="45">
      <c r="A574" s="7"/>
      <c r="B574" s="7"/>
      <c r="C574" s="7"/>
      <c r="D574" s="8">
        <v>573</v>
      </c>
      <c r="E574" s="7" t="s">
        <v>2984</v>
      </c>
      <c r="F574" s="7" t="s">
        <v>1400</v>
      </c>
      <c r="G574" s="7" t="s">
        <v>2972</v>
      </c>
      <c r="H574" s="21" t="s">
        <v>206</v>
      </c>
      <c r="I574" s="9">
        <v>51521</v>
      </c>
      <c r="J574" s="9" t="str">
        <f>Table1[[#This Row],[Branch]]&amp;IF(Table1[[#This Row],[Branch Code]]="",""," ("&amp;Table1[[#This Row],[Branch Code]]&amp;")")</f>
        <v>Karol Bagh (51521)</v>
      </c>
      <c r="K574" s="56" t="s">
        <v>3173</v>
      </c>
      <c r="L574" s="56" t="s">
        <v>3174</v>
      </c>
      <c r="M574" s="63" t="s">
        <v>3175</v>
      </c>
      <c r="N574" s="5" t="s">
        <v>400</v>
      </c>
      <c r="O574" s="36" t="s">
        <v>3057</v>
      </c>
      <c r="P574" s="36" t="s">
        <v>3058</v>
      </c>
      <c r="Q574" s="4" t="s">
        <v>26</v>
      </c>
      <c r="R574" s="36" t="s">
        <v>1120</v>
      </c>
      <c r="S574" s="15" t="s">
        <v>217</v>
      </c>
      <c r="T574" s="4" t="s">
        <v>19</v>
      </c>
      <c r="U574" s="4" t="str">
        <f ca="1">IF(Table1[[#This Row],[Auction Date]]&gt;=TODAY(), "Available", "Not Available")</f>
        <v>Not Available</v>
      </c>
      <c r="V574" s="8">
        <v>0</v>
      </c>
      <c r="W574" s="8">
        <v>112.82</v>
      </c>
      <c r="X574" s="9">
        <f>Table1[[#This Row],[Due Amount]]*100000</f>
        <v>11282000</v>
      </c>
      <c r="Y574" s="8">
        <v>65.25</v>
      </c>
      <c r="Z574" s="9">
        <f>Table1[[#This Row],[Reserve Price]]*100000</f>
        <v>6525000</v>
      </c>
      <c r="AA574" s="18">
        <v>45035</v>
      </c>
      <c r="AB574" s="7" t="s">
        <v>3104</v>
      </c>
      <c r="AC574" s="97" t="s">
        <v>3101</v>
      </c>
      <c r="AD574" s="7">
        <v>94</v>
      </c>
      <c r="AE574" s="12">
        <v>45020</v>
      </c>
      <c r="AF574" s="7"/>
      <c r="AG574" s="3"/>
    </row>
    <row r="575" spans="1:33" ht="30">
      <c r="A575" s="7"/>
      <c r="B575" s="7"/>
      <c r="C575" s="7"/>
      <c r="D575" s="8">
        <v>574</v>
      </c>
      <c r="E575" s="7" t="s">
        <v>2985</v>
      </c>
      <c r="F575" s="7" t="s">
        <v>1400</v>
      </c>
      <c r="G575" s="7" t="s">
        <v>2972</v>
      </c>
      <c r="H575" s="21" t="s">
        <v>206</v>
      </c>
      <c r="I575" s="9">
        <v>51521</v>
      </c>
      <c r="J575" s="9" t="str">
        <f>Table1[[#This Row],[Branch]]&amp;IF(Table1[[#This Row],[Branch Code]]="",""," ("&amp;Table1[[#This Row],[Branch Code]]&amp;")")</f>
        <v>Karol Bagh (51521)</v>
      </c>
      <c r="K575" s="56" t="s">
        <v>3176</v>
      </c>
      <c r="L575" s="56" t="s">
        <v>3177</v>
      </c>
      <c r="M575" s="63" t="s">
        <v>3178</v>
      </c>
      <c r="N575" s="5" t="s">
        <v>1542</v>
      </c>
      <c r="O575" s="36" t="s">
        <v>3059</v>
      </c>
      <c r="P575" s="36" t="s">
        <v>3060</v>
      </c>
      <c r="Q575" s="41" t="s">
        <v>1241</v>
      </c>
      <c r="R575" s="36" t="s">
        <v>1242</v>
      </c>
      <c r="S575" s="36" t="s">
        <v>3061</v>
      </c>
      <c r="T575" s="4" t="s">
        <v>19</v>
      </c>
      <c r="U575" s="4" t="str">
        <f ca="1">IF(Table1[[#This Row],[Auction Date]]&gt;=TODAY(), "Available", "Not Available")</f>
        <v>Not Available</v>
      </c>
      <c r="V575" s="8">
        <v>0</v>
      </c>
      <c r="W575" s="8">
        <v>25.41</v>
      </c>
      <c r="X575" s="9">
        <f>Table1[[#This Row],[Due Amount]]*100000</f>
        <v>2541000</v>
      </c>
      <c r="Y575" s="8">
        <v>19.8</v>
      </c>
      <c r="Z575" s="9">
        <f>Table1[[#This Row],[Reserve Price]]*100000</f>
        <v>1980000</v>
      </c>
      <c r="AA575" s="18">
        <v>45035</v>
      </c>
      <c r="AB575" s="7" t="s">
        <v>3104</v>
      </c>
      <c r="AC575" s="97" t="s">
        <v>3101</v>
      </c>
      <c r="AD575" s="7">
        <v>94</v>
      </c>
      <c r="AE575" s="12">
        <v>45020</v>
      </c>
      <c r="AF575" s="7"/>
      <c r="AG575" s="3"/>
    </row>
    <row r="576" spans="1:33" ht="30">
      <c r="A576" s="7"/>
      <c r="B576" s="7"/>
      <c r="C576" s="7"/>
      <c r="D576" s="8">
        <v>575</v>
      </c>
      <c r="E576" s="7" t="s">
        <v>2986</v>
      </c>
      <c r="F576" s="7" t="s">
        <v>1400</v>
      </c>
      <c r="G576" s="7" t="s">
        <v>2972</v>
      </c>
      <c r="H576" s="21" t="s">
        <v>206</v>
      </c>
      <c r="I576" s="9">
        <v>51521</v>
      </c>
      <c r="J576" s="9" t="str">
        <f>Table1[[#This Row],[Branch]]&amp;IF(Table1[[#This Row],[Branch Code]]="",""," ("&amp;Table1[[#This Row],[Branch Code]]&amp;")")</f>
        <v>Karol Bagh (51521)</v>
      </c>
      <c r="K576" s="56" t="s">
        <v>3062</v>
      </c>
      <c r="L576" s="56" t="s">
        <v>3179</v>
      </c>
      <c r="M576" s="63" t="s">
        <v>3180</v>
      </c>
      <c r="N576" s="5" t="s">
        <v>1542</v>
      </c>
      <c r="O576" s="36" t="s">
        <v>3063</v>
      </c>
      <c r="P576" s="36" t="s">
        <v>396</v>
      </c>
      <c r="Q576" s="4" t="s">
        <v>26</v>
      </c>
      <c r="R576" s="36" t="s">
        <v>27</v>
      </c>
      <c r="S576" s="15" t="s">
        <v>3334</v>
      </c>
      <c r="T576" s="4" t="s">
        <v>19</v>
      </c>
      <c r="U576" s="4" t="str">
        <f ca="1">IF(Table1[[#This Row],[Auction Date]]&gt;=TODAY(), "Available", "Not Available")</f>
        <v>Not Available</v>
      </c>
      <c r="V576" s="8">
        <v>0</v>
      </c>
      <c r="W576" s="8">
        <v>25.02863</v>
      </c>
      <c r="X576" s="9">
        <f>Table1[[#This Row],[Due Amount]]*100000</f>
        <v>2502863</v>
      </c>
      <c r="Y576" s="8">
        <v>24.3</v>
      </c>
      <c r="Z576" s="9">
        <f>Table1[[#This Row],[Reserve Price]]*100000</f>
        <v>2430000</v>
      </c>
      <c r="AA576" s="18">
        <v>45035</v>
      </c>
      <c r="AB576" s="7" t="s">
        <v>3104</v>
      </c>
      <c r="AC576" s="97" t="s">
        <v>3101</v>
      </c>
      <c r="AD576" s="7">
        <v>94</v>
      </c>
      <c r="AE576" s="12">
        <v>45020</v>
      </c>
      <c r="AF576" s="7"/>
      <c r="AG576" s="3"/>
    </row>
    <row r="577" spans="1:33" ht="120">
      <c r="A577" s="7"/>
      <c r="B577" s="7"/>
      <c r="C577" s="7"/>
      <c r="D577" s="8">
        <v>576</v>
      </c>
      <c r="E577" s="7" t="s">
        <v>2987</v>
      </c>
      <c r="F577" s="7" t="s">
        <v>1400</v>
      </c>
      <c r="G577" s="7" t="s">
        <v>580</v>
      </c>
      <c r="H577" s="21" t="s">
        <v>2988</v>
      </c>
      <c r="I577" s="9">
        <v>51521</v>
      </c>
      <c r="J577" s="9" t="str">
        <f>Table1[[#This Row],[Branch]]&amp;IF(Table1[[#This Row],[Branch Code]]="",""," ("&amp;Table1[[#This Row],[Branch Code]]&amp;")")</f>
        <v>Kishangarh (51521)</v>
      </c>
      <c r="K577" s="56" t="s">
        <v>3181</v>
      </c>
      <c r="L577" s="56" t="s">
        <v>3182</v>
      </c>
      <c r="M577" s="63" t="s">
        <v>3183</v>
      </c>
      <c r="N577" s="5" t="s">
        <v>1542</v>
      </c>
      <c r="O577" s="36" t="s">
        <v>3064</v>
      </c>
      <c r="P577" s="36" t="s">
        <v>396</v>
      </c>
      <c r="Q577" s="4" t="s">
        <v>26</v>
      </c>
      <c r="R577" s="15" t="s">
        <v>199</v>
      </c>
      <c r="S577" s="15" t="s">
        <v>3804</v>
      </c>
      <c r="T577" s="4" t="s">
        <v>13</v>
      </c>
      <c r="U577" s="4" t="str">
        <f ca="1">IF(Table1[[#This Row],[Auction Date]]&gt;=TODAY(), "Available", "Not Available")</f>
        <v>Not Available</v>
      </c>
      <c r="V577" s="8">
        <v>0</v>
      </c>
      <c r="W577" s="8">
        <v>66.709999999999994</v>
      </c>
      <c r="X577" s="9">
        <f>Table1[[#This Row],[Due Amount]]*100000</f>
        <v>6670999.9999999991</v>
      </c>
      <c r="Y577" s="8">
        <v>85</v>
      </c>
      <c r="Z577" s="9">
        <f>Table1[[#This Row],[Reserve Price]]*100000</f>
        <v>8500000</v>
      </c>
      <c r="AA577" s="18">
        <v>45052</v>
      </c>
      <c r="AB577" s="7" t="s">
        <v>3105</v>
      </c>
      <c r="AC577" s="97" t="s">
        <v>3106</v>
      </c>
      <c r="AD577" s="7">
        <v>96</v>
      </c>
      <c r="AE577" s="12">
        <v>45020</v>
      </c>
      <c r="AF577" s="7"/>
      <c r="AG577" s="3"/>
    </row>
    <row r="578" spans="1:33" ht="60">
      <c r="A578" s="7"/>
      <c r="B578" s="7"/>
      <c r="C578" s="7"/>
      <c r="D578" s="8">
        <v>577</v>
      </c>
      <c r="E578" s="7" t="s">
        <v>2989</v>
      </c>
      <c r="F578" s="7" t="s">
        <v>1530</v>
      </c>
      <c r="G578" s="7" t="s">
        <v>1382</v>
      </c>
      <c r="H578" s="21" t="s">
        <v>790</v>
      </c>
      <c r="I578" s="9" t="str">
        <f>IF(Table1[[#This Row],[Branch]]="","",VLOOKUP(Table1[[#This Row],[Branch]],branch!G:H,2,0))</f>
        <v>398000</v>
      </c>
      <c r="J578" s="9" t="str">
        <f>Table1[[#This Row],[Branch]]&amp;IF(Table1[[#This Row],[Branch Code]]="",""," ("&amp;Table1[[#This Row],[Branch Code]]&amp;")")</f>
        <v>Anand Vihar, Delhi (398000)</v>
      </c>
      <c r="K578" s="56" t="s">
        <v>866</v>
      </c>
      <c r="L578" s="56" t="s">
        <v>3184</v>
      </c>
      <c r="M578" s="63" t="s">
        <v>1746</v>
      </c>
      <c r="N578" s="5" t="s">
        <v>1542</v>
      </c>
      <c r="O578" s="36" t="s">
        <v>3065</v>
      </c>
      <c r="P578" s="36" t="s">
        <v>83</v>
      </c>
      <c r="Q578" s="4" t="s">
        <v>25</v>
      </c>
      <c r="R578" s="36" t="s">
        <v>11</v>
      </c>
      <c r="S578" s="36" t="s">
        <v>859</v>
      </c>
      <c r="T578" s="4" t="s">
        <v>19</v>
      </c>
      <c r="U578" s="4" t="str">
        <f ca="1">IF(Table1[[#This Row],[Auction Date]]&gt;=TODAY(), "Available", "Not Available")</f>
        <v>Not Available</v>
      </c>
      <c r="V578" s="8">
        <v>0</v>
      </c>
      <c r="W578" s="8">
        <v>27.46</v>
      </c>
      <c r="X578" s="9">
        <f>Table1[[#This Row],[Due Amount]]*100000</f>
        <v>2746000</v>
      </c>
      <c r="Y578" s="8">
        <v>17.100000000000001</v>
      </c>
      <c r="Z578" s="9">
        <f>Table1[[#This Row],[Reserve Price]]*100000</f>
        <v>1710000.0000000002</v>
      </c>
      <c r="AA578" s="18">
        <v>45044</v>
      </c>
      <c r="AB578" s="7" t="s">
        <v>1573</v>
      </c>
      <c r="AC578" s="97" t="s">
        <v>1574</v>
      </c>
      <c r="AD578" s="7">
        <v>97</v>
      </c>
      <c r="AE578" s="12">
        <v>45020</v>
      </c>
      <c r="AF578" s="7"/>
      <c r="AG578" s="3"/>
    </row>
    <row r="579" spans="1:33" ht="45">
      <c r="A579" s="7"/>
      <c r="B579" s="7"/>
      <c r="C579" s="7"/>
      <c r="D579" s="8">
        <v>578</v>
      </c>
      <c r="E579" s="7" t="s">
        <v>2990</v>
      </c>
      <c r="F579" s="7" t="s">
        <v>1530</v>
      </c>
      <c r="G579" s="7" t="s">
        <v>1382</v>
      </c>
      <c r="H579" s="21" t="s">
        <v>790</v>
      </c>
      <c r="I579" s="9" t="str">
        <f>IF(Table1[[#This Row],[Branch]]="","",VLOOKUP(Table1[[#This Row],[Branch]],branch!G:H,2,0))</f>
        <v>398000</v>
      </c>
      <c r="J579" s="9" t="str">
        <f>Table1[[#This Row],[Branch]]&amp;IF(Table1[[#This Row],[Branch Code]]="",""," ("&amp;Table1[[#This Row],[Branch Code]]&amp;")")</f>
        <v>Anand Vihar, Delhi (398000)</v>
      </c>
      <c r="K579" s="56" t="s">
        <v>863</v>
      </c>
      <c r="L579" s="56" t="s">
        <v>2132</v>
      </c>
      <c r="M579" s="63" t="s">
        <v>1745</v>
      </c>
      <c r="N579" s="5" t="s">
        <v>1542</v>
      </c>
      <c r="O579" s="36" t="s">
        <v>3066</v>
      </c>
      <c r="P579" s="36" t="s">
        <v>360</v>
      </c>
      <c r="Q579" s="4" t="s">
        <v>25</v>
      </c>
      <c r="R579" s="36" t="s">
        <v>630</v>
      </c>
      <c r="S579" s="36" t="s">
        <v>2548</v>
      </c>
      <c r="T579" s="4" t="s">
        <v>13</v>
      </c>
      <c r="U579" s="4" t="str">
        <f ca="1">IF(Table1[[#This Row],[Auction Date]]&gt;=TODAY(), "Available", "Not Available")</f>
        <v>Not Available</v>
      </c>
      <c r="V579" s="8">
        <v>0</v>
      </c>
      <c r="W579" s="8">
        <v>76.89</v>
      </c>
      <c r="X579" s="9">
        <f>Table1[[#This Row],[Due Amount]]*100000</f>
        <v>7689000</v>
      </c>
      <c r="Y579" s="8">
        <v>77.849999999999994</v>
      </c>
      <c r="Z579" s="9">
        <f>Table1[[#This Row],[Reserve Price]]*100000</f>
        <v>7784999.9999999991</v>
      </c>
      <c r="AA579" s="18">
        <v>45044</v>
      </c>
      <c r="AB579" s="7" t="s">
        <v>1573</v>
      </c>
      <c r="AC579" s="97" t="s">
        <v>1574</v>
      </c>
      <c r="AD579" s="7">
        <v>97</v>
      </c>
      <c r="AE579" s="12">
        <v>45020</v>
      </c>
      <c r="AF579" s="7"/>
      <c r="AG579" s="3"/>
    </row>
    <row r="580" spans="1:33" ht="75">
      <c r="A580" s="7"/>
      <c r="B580" s="7"/>
      <c r="C580" s="7"/>
      <c r="D580" s="8">
        <v>579</v>
      </c>
      <c r="E580" s="7" t="s">
        <v>2991</v>
      </c>
      <c r="F580" s="7" t="s">
        <v>1530</v>
      </c>
      <c r="G580" s="7" t="s">
        <v>1382</v>
      </c>
      <c r="H580" s="21" t="s">
        <v>104</v>
      </c>
      <c r="I580" s="9">
        <f>IF(Table1[[#This Row],[Branch]]="","",VLOOKUP(Table1[[#This Row],[Branch]],branch!G:H,2,0))</f>
        <v>440800</v>
      </c>
      <c r="J580" s="9" t="str">
        <f>Table1[[#This Row],[Branch]]&amp;IF(Table1[[#This Row],[Branch Code]]="",""," ("&amp;Table1[[#This Row],[Branch Code]]&amp;")")</f>
        <v>Mayur Vihar (440800)</v>
      </c>
      <c r="K580" s="56" t="s">
        <v>1554</v>
      </c>
      <c r="L580" s="56" t="s">
        <v>3185</v>
      </c>
      <c r="M580" s="63" t="s">
        <v>3186</v>
      </c>
      <c r="N580" s="5" t="s">
        <v>1542</v>
      </c>
      <c r="O580" s="36" t="s">
        <v>129</v>
      </c>
      <c r="P580" s="36" t="s">
        <v>2290</v>
      </c>
      <c r="Q580" s="4" t="s">
        <v>26</v>
      </c>
      <c r="R580" s="36" t="s">
        <v>27</v>
      </c>
      <c r="S580" s="102" t="s">
        <v>208</v>
      </c>
      <c r="T580" s="4" t="s">
        <v>19</v>
      </c>
      <c r="U580" s="4" t="str">
        <f ca="1">IF(Table1[[#This Row],[Auction Date]]&gt;=TODAY(), "Available", "Not Available")</f>
        <v>Not Available</v>
      </c>
      <c r="V580" s="8">
        <v>0</v>
      </c>
      <c r="W580" s="8">
        <v>50.19</v>
      </c>
      <c r="X580" s="9">
        <f>Table1[[#This Row],[Due Amount]]*100000</f>
        <v>5019000</v>
      </c>
      <c r="Y580" s="8">
        <v>68.12</v>
      </c>
      <c r="Z580" s="9">
        <f>Table1[[#This Row],[Reserve Price]]*100000</f>
        <v>6812000</v>
      </c>
      <c r="AA580" s="18">
        <v>45044</v>
      </c>
      <c r="AB580" s="7" t="s">
        <v>1575</v>
      </c>
      <c r="AC580" s="97" t="s">
        <v>1576</v>
      </c>
      <c r="AD580" s="7">
        <v>97</v>
      </c>
      <c r="AE580" s="12">
        <v>45020</v>
      </c>
      <c r="AF580" s="7"/>
      <c r="AG580" s="3"/>
    </row>
    <row r="581" spans="1:33" ht="45">
      <c r="A581" s="7"/>
      <c r="B581" s="7"/>
      <c r="C581" s="7"/>
      <c r="D581" s="8">
        <v>580</v>
      </c>
      <c r="E581" s="7" t="s">
        <v>2992</v>
      </c>
      <c r="F581" s="7" t="s">
        <v>1530</v>
      </c>
      <c r="G581" s="7" t="s">
        <v>1382</v>
      </c>
      <c r="H581" s="21" t="s">
        <v>421</v>
      </c>
      <c r="I581" s="9">
        <f>IF(Table1[[#This Row],[Branch]]="","",VLOOKUP(Table1[[#This Row],[Branch]],branch!G:H,2,0))</f>
        <v>225600</v>
      </c>
      <c r="J581" s="9" t="str">
        <f>Table1[[#This Row],[Branch]]&amp;IF(Table1[[#This Row],[Branch Code]]="",""," ("&amp;Table1[[#This Row],[Branch Code]]&amp;")")</f>
        <v>Yamuna vihar, Delhi (225600)</v>
      </c>
      <c r="K581" s="56" t="s">
        <v>1645</v>
      </c>
      <c r="L581" s="56" t="s">
        <v>3187</v>
      </c>
      <c r="M581" s="63" t="s">
        <v>3188</v>
      </c>
      <c r="N581" s="5" t="s">
        <v>1542</v>
      </c>
      <c r="O581" s="36" t="s">
        <v>1553</v>
      </c>
      <c r="P581" s="36" t="s">
        <v>3067</v>
      </c>
      <c r="Q581" s="4" t="s">
        <v>26</v>
      </c>
      <c r="R581" s="36" t="s">
        <v>27</v>
      </c>
      <c r="S581" s="36" t="s">
        <v>1327</v>
      </c>
      <c r="T581" s="4" t="s">
        <v>13</v>
      </c>
      <c r="U581" s="4" t="str">
        <f ca="1">IF(Table1[[#This Row],[Auction Date]]&gt;=TODAY(), "Available", "Not Available")</f>
        <v>Not Available</v>
      </c>
      <c r="V581" s="8">
        <v>0</v>
      </c>
      <c r="W581" s="8">
        <v>41.84</v>
      </c>
      <c r="X581" s="9">
        <f>Table1[[#This Row],[Due Amount]]*100000</f>
        <v>4184000.0000000005</v>
      </c>
      <c r="Y581" s="8">
        <v>66.37</v>
      </c>
      <c r="Z581" s="9">
        <f>Table1[[#This Row],[Reserve Price]]*100000</f>
        <v>6637000</v>
      </c>
      <c r="AA581" s="18">
        <v>45044</v>
      </c>
      <c r="AB581" s="7" t="s">
        <v>1571</v>
      </c>
      <c r="AC581" s="97" t="s">
        <v>1572</v>
      </c>
      <c r="AD581" s="7">
        <v>97</v>
      </c>
      <c r="AE581" s="12">
        <v>45020</v>
      </c>
      <c r="AF581" s="7"/>
      <c r="AG581" s="3"/>
    </row>
    <row r="582" spans="1:33" ht="45">
      <c r="A582" s="7"/>
      <c r="B582" s="7"/>
      <c r="C582" s="7"/>
      <c r="D582" s="8">
        <v>581</v>
      </c>
      <c r="E582" s="7" t="s">
        <v>2993</v>
      </c>
      <c r="F582" s="7" t="s">
        <v>1530</v>
      </c>
      <c r="G582" s="7" t="s">
        <v>1382</v>
      </c>
      <c r="H582" s="21" t="s">
        <v>421</v>
      </c>
      <c r="I582" s="9">
        <f>IF(Table1[[#This Row],[Branch]]="","",VLOOKUP(Table1[[#This Row],[Branch]],branch!G:H,2,0))</f>
        <v>225600</v>
      </c>
      <c r="J582" s="9" t="str">
        <f>Table1[[#This Row],[Branch]]&amp;IF(Table1[[#This Row],[Branch Code]]="",""," ("&amp;Table1[[#This Row],[Branch Code]]&amp;")")</f>
        <v>Yamuna vihar, Delhi (225600)</v>
      </c>
      <c r="K582" s="56" t="s">
        <v>873</v>
      </c>
      <c r="L582" s="56" t="s">
        <v>3189</v>
      </c>
      <c r="M582" s="63" t="s">
        <v>756</v>
      </c>
      <c r="N582" s="5" t="s">
        <v>1542</v>
      </c>
      <c r="O582" s="36" t="s">
        <v>3068</v>
      </c>
      <c r="P582" s="36" t="s">
        <v>1546</v>
      </c>
      <c r="Q582" s="4" t="s">
        <v>26</v>
      </c>
      <c r="R582" s="36" t="s">
        <v>27</v>
      </c>
      <c r="S582" s="102" t="s">
        <v>208</v>
      </c>
      <c r="T582" s="4" t="s">
        <v>19</v>
      </c>
      <c r="U582" s="4" t="str">
        <f ca="1">IF(Table1[[#This Row],[Auction Date]]&gt;=TODAY(), "Available", "Not Available")</f>
        <v>Not Available</v>
      </c>
      <c r="V582" s="8">
        <v>0</v>
      </c>
      <c r="W582" s="8">
        <v>18.45</v>
      </c>
      <c r="X582" s="9">
        <f>Table1[[#This Row],[Due Amount]]*100000</f>
        <v>1845000</v>
      </c>
      <c r="Y582" s="8">
        <v>17.329999999999998</v>
      </c>
      <c r="Z582" s="9">
        <f>Table1[[#This Row],[Reserve Price]]*100000</f>
        <v>1732999.9999999998</v>
      </c>
      <c r="AA582" s="18">
        <v>45044</v>
      </c>
      <c r="AB582" s="7" t="s">
        <v>1571</v>
      </c>
      <c r="AC582" s="97" t="s">
        <v>1572</v>
      </c>
      <c r="AD582" s="7">
        <v>97</v>
      </c>
      <c r="AE582" s="12">
        <v>45020</v>
      </c>
      <c r="AF582" s="7"/>
      <c r="AG582" s="3"/>
    </row>
    <row r="583" spans="1:33" ht="60">
      <c r="A583" s="7"/>
      <c r="B583" s="7"/>
      <c r="C583" s="7"/>
      <c r="D583" s="8">
        <v>582</v>
      </c>
      <c r="E583" s="7" t="s">
        <v>2994</v>
      </c>
      <c r="F583" s="7" t="s">
        <v>1530</v>
      </c>
      <c r="G583" s="7" t="s">
        <v>1382</v>
      </c>
      <c r="H583" s="21" t="s">
        <v>1366</v>
      </c>
      <c r="I583" s="9" t="str">
        <f>IF(Table1[[#This Row],[Branch]]="","",VLOOKUP(Table1[[#This Row],[Branch]],branch!G:H,2,0))</f>
        <v>064600</v>
      </c>
      <c r="J583" s="9" t="str">
        <f>Table1[[#This Row],[Branch]]&amp;IF(Table1[[#This Row],[Branch Code]]="",""," ("&amp;Table1[[#This Row],[Branch Code]]&amp;")")</f>
        <v>Krishna Nagar, Delhi (064600)</v>
      </c>
      <c r="K583" s="56" t="s">
        <v>876</v>
      </c>
      <c r="L583" s="56" t="s">
        <v>3190</v>
      </c>
      <c r="M583" s="63" t="s">
        <v>2564</v>
      </c>
      <c r="N583" s="5" t="s">
        <v>1542</v>
      </c>
      <c r="O583" s="36" t="s">
        <v>760</v>
      </c>
      <c r="P583" s="36" t="s">
        <v>360</v>
      </c>
      <c r="Q583" s="4" t="s">
        <v>25</v>
      </c>
      <c r="R583" s="36" t="s">
        <v>11</v>
      </c>
      <c r="S583" s="36" t="s">
        <v>1548</v>
      </c>
      <c r="T583" s="4" t="s">
        <v>19</v>
      </c>
      <c r="U583" s="4" t="str">
        <f ca="1">IF(Table1[[#This Row],[Auction Date]]&gt;=TODAY(), "Available", "Not Available")</f>
        <v>Not Available</v>
      </c>
      <c r="V583" s="8">
        <v>0</v>
      </c>
      <c r="W583" s="8">
        <v>38.04</v>
      </c>
      <c r="X583" s="9">
        <f>Table1[[#This Row],[Due Amount]]*100000</f>
        <v>3804000</v>
      </c>
      <c r="Y583" s="8">
        <v>46.94</v>
      </c>
      <c r="Z583" s="9">
        <f>Table1[[#This Row],[Reserve Price]]*100000</f>
        <v>4694000</v>
      </c>
      <c r="AA583" s="18">
        <v>45044</v>
      </c>
      <c r="AB583" s="7" t="s">
        <v>1571</v>
      </c>
      <c r="AC583" s="97" t="s">
        <v>1572</v>
      </c>
      <c r="AD583" s="7">
        <v>97</v>
      </c>
      <c r="AE583" s="12">
        <v>45020</v>
      </c>
      <c r="AF583" s="7"/>
      <c r="AG583" s="3"/>
    </row>
    <row r="584" spans="1:33" ht="60">
      <c r="A584" s="7"/>
      <c r="B584" s="7"/>
      <c r="C584" s="7"/>
      <c r="D584" s="8">
        <v>583</v>
      </c>
      <c r="E584" s="7" t="s">
        <v>2995</v>
      </c>
      <c r="F584" s="7" t="s">
        <v>1530</v>
      </c>
      <c r="G584" s="7" t="s">
        <v>1382</v>
      </c>
      <c r="H584" s="21" t="s">
        <v>1367</v>
      </c>
      <c r="I584" s="9" t="str">
        <f>IF(Table1[[#This Row],[Branch]]="","",VLOOKUP(Table1[[#This Row],[Branch]],branch!G:H,2,0))</f>
        <v>012200</v>
      </c>
      <c r="J584" s="9" t="str">
        <f>Table1[[#This Row],[Branch]]&amp;IF(Table1[[#This Row],[Branch Code]]="",""," ("&amp;Table1[[#This Row],[Branch Code]]&amp;")")</f>
        <v>Khari Baoli, Delhi (012200)</v>
      </c>
      <c r="K584" s="56" t="s">
        <v>31</v>
      </c>
      <c r="L584" s="56" t="s">
        <v>3191</v>
      </c>
      <c r="M584" s="63" t="s">
        <v>3192</v>
      </c>
      <c r="N584" s="5" t="s">
        <v>1542</v>
      </c>
      <c r="O584" s="36" t="s">
        <v>549</v>
      </c>
      <c r="P584" s="36" t="s">
        <v>83</v>
      </c>
      <c r="Q584" s="4" t="s">
        <v>25</v>
      </c>
      <c r="R584" s="36" t="s">
        <v>45</v>
      </c>
      <c r="S584" s="36" t="s">
        <v>2549</v>
      </c>
      <c r="T584" s="4" t="s">
        <v>19</v>
      </c>
      <c r="U584" s="4" t="str">
        <f ca="1">IF(Table1[[#This Row],[Auction Date]]&gt;=TODAY(), "Available", "Not Available")</f>
        <v>Not Available</v>
      </c>
      <c r="V584" s="8">
        <v>0</v>
      </c>
      <c r="W584" s="8">
        <v>41.17</v>
      </c>
      <c r="X584" s="9">
        <f>Table1[[#This Row],[Due Amount]]*100000</f>
        <v>4117000</v>
      </c>
      <c r="Y584" s="8">
        <v>15.5</v>
      </c>
      <c r="Z584" s="9">
        <f>Table1[[#This Row],[Reserve Price]]*100000</f>
        <v>1550000</v>
      </c>
      <c r="AA584" s="18">
        <v>45044</v>
      </c>
      <c r="AB584" s="7" t="s">
        <v>1571</v>
      </c>
      <c r="AC584" s="97" t="s">
        <v>1572</v>
      </c>
      <c r="AD584" s="7">
        <v>97</v>
      </c>
      <c r="AE584" s="12">
        <v>45020</v>
      </c>
      <c r="AF584" s="7"/>
      <c r="AG584" s="3"/>
    </row>
    <row r="585" spans="1:33" ht="45">
      <c r="A585" s="7"/>
      <c r="B585" s="7"/>
      <c r="C585" s="7"/>
      <c r="D585" s="8">
        <v>584</v>
      </c>
      <c r="E585" s="7" t="s">
        <v>2996</v>
      </c>
      <c r="F585" s="7" t="s">
        <v>1530</v>
      </c>
      <c r="G585" s="7" t="s">
        <v>1382</v>
      </c>
      <c r="H585" s="21" t="s">
        <v>794</v>
      </c>
      <c r="I585" s="9" t="str">
        <f>IF(Table1[[#This Row],[Branch]]="","",VLOOKUP(Table1[[#This Row],[Branch]],branch!G:H,2,0))</f>
        <v>011400</v>
      </c>
      <c r="J585" s="9" t="str">
        <f>Table1[[#This Row],[Branch]]&amp;IF(Table1[[#This Row],[Branch Code]]="",""," ("&amp;Table1[[#This Row],[Branch Code]]&amp;")")</f>
        <v>Chawri Bazar, Delhi (011400)</v>
      </c>
      <c r="K585" s="56" t="s">
        <v>871</v>
      </c>
      <c r="L585" s="56" t="s">
        <v>3854</v>
      </c>
      <c r="M585" s="63" t="s">
        <v>153</v>
      </c>
      <c r="N585" s="7" t="s">
        <v>3856</v>
      </c>
      <c r="O585" s="36" t="s">
        <v>186</v>
      </c>
      <c r="P585" s="36" t="s">
        <v>1556</v>
      </c>
      <c r="Q585" s="4" t="s">
        <v>25</v>
      </c>
      <c r="R585" s="36" t="s">
        <v>676</v>
      </c>
      <c r="S585" s="36" t="s">
        <v>214</v>
      </c>
      <c r="T585" s="4" t="s">
        <v>19</v>
      </c>
      <c r="U585" s="4" t="str">
        <f ca="1">IF(Table1[[#This Row],[Auction Date]]&gt;=TODAY(), "Available", "Not Available")</f>
        <v>Not Available</v>
      </c>
      <c r="V585" s="8">
        <v>0</v>
      </c>
      <c r="W585" s="8">
        <v>12.92</v>
      </c>
      <c r="X585" s="9">
        <f>Table1[[#This Row],[Due Amount]]*100000</f>
        <v>1292000</v>
      </c>
      <c r="Y585" s="8">
        <v>15.27</v>
      </c>
      <c r="Z585" s="9">
        <f>Table1[[#This Row],[Reserve Price]]*100000</f>
        <v>1527000</v>
      </c>
      <c r="AA585" s="18">
        <v>45044</v>
      </c>
      <c r="AB585" s="7" t="s">
        <v>1571</v>
      </c>
      <c r="AC585" s="97" t="s">
        <v>1572</v>
      </c>
      <c r="AD585" s="7">
        <v>97</v>
      </c>
      <c r="AE585" s="12">
        <v>45020</v>
      </c>
      <c r="AF585" s="7"/>
      <c r="AG585" s="3"/>
    </row>
    <row r="586" spans="1:33" ht="45">
      <c r="A586" s="7"/>
      <c r="B586" s="7"/>
      <c r="C586" s="7"/>
      <c r="D586" s="8">
        <v>585</v>
      </c>
      <c r="E586" s="7" t="s">
        <v>2997</v>
      </c>
      <c r="F586" s="7" t="s">
        <v>1530</v>
      </c>
      <c r="G586" s="7" t="s">
        <v>1382</v>
      </c>
      <c r="H586" s="21" t="s">
        <v>1050</v>
      </c>
      <c r="I586" s="9" t="str">
        <f>IF(Table1[[#This Row],[Branch]]="","",VLOOKUP(Table1[[#This Row],[Branch]],branch!G:H,2,0))</f>
        <v>012000</v>
      </c>
      <c r="J586" s="9" t="str">
        <f>Table1[[#This Row],[Branch]]&amp;IF(Table1[[#This Row],[Branch Code]]="",""," ("&amp;Table1[[#This Row],[Branch Code]]&amp;")")</f>
        <v>Gurudwara Road, Delhi (012000)</v>
      </c>
      <c r="K586" s="56" t="s">
        <v>872</v>
      </c>
      <c r="L586" s="56" t="s">
        <v>3193</v>
      </c>
      <c r="M586" s="63" t="s">
        <v>2770</v>
      </c>
      <c r="N586" s="5" t="s">
        <v>1542</v>
      </c>
      <c r="O586" s="36" t="s">
        <v>872</v>
      </c>
      <c r="P586" s="36" t="s">
        <v>269</v>
      </c>
      <c r="Q586" s="4" t="s">
        <v>26</v>
      </c>
      <c r="R586" s="36" t="s">
        <v>27</v>
      </c>
      <c r="S586" s="8" t="s">
        <v>669</v>
      </c>
      <c r="T586" s="4" t="s">
        <v>19</v>
      </c>
      <c r="U586" s="4" t="str">
        <f ca="1">IF(Table1[[#This Row],[Auction Date]]&gt;=TODAY(), "Available", "Not Available")</f>
        <v>Not Available</v>
      </c>
      <c r="V586" s="8">
        <v>0</v>
      </c>
      <c r="W586" s="8">
        <v>33.630000000000003</v>
      </c>
      <c r="X586" s="9">
        <f>Table1[[#This Row],[Due Amount]]*100000</f>
        <v>3363000.0000000005</v>
      </c>
      <c r="Y586" s="8">
        <v>29.16</v>
      </c>
      <c r="Z586" s="9">
        <f>Table1[[#This Row],[Reserve Price]]*100000</f>
        <v>2916000</v>
      </c>
      <c r="AA586" s="18">
        <v>45044</v>
      </c>
      <c r="AB586" s="7" t="s">
        <v>1571</v>
      </c>
      <c r="AC586" s="97" t="s">
        <v>1572</v>
      </c>
      <c r="AD586" s="7">
        <v>97</v>
      </c>
      <c r="AE586" s="12">
        <v>45020</v>
      </c>
      <c r="AF586" s="7"/>
      <c r="AG586" s="3"/>
    </row>
    <row r="587" spans="1:33" ht="60">
      <c r="A587" s="7"/>
      <c r="B587" s="7"/>
      <c r="C587" s="7"/>
      <c r="D587" s="8">
        <v>586</v>
      </c>
      <c r="E587" s="7" t="s">
        <v>2998</v>
      </c>
      <c r="F587" s="7" t="s">
        <v>1530</v>
      </c>
      <c r="G587" s="7" t="s">
        <v>1382</v>
      </c>
      <c r="H587" s="21" t="s">
        <v>1050</v>
      </c>
      <c r="I587" s="9" t="str">
        <f>IF(Table1[[#This Row],[Branch]]="","",VLOOKUP(Table1[[#This Row],[Branch]],branch!G:H,2,0))</f>
        <v>012000</v>
      </c>
      <c r="J587" s="9" t="str">
        <f>Table1[[#This Row],[Branch]]&amp;IF(Table1[[#This Row],[Branch Code]]="",""," ("&amp;Table1[[#This Row],[Branch Code]]&amp;")")</f>
        <v>Gurudwara Road, Delhi (012000)</v>
      </c>
      <c r="K587" s="56" t="s">
        <v>528</v>
      </c>
      <c r="L587" s="56" t="s">
        <v>2131</v>
      </c>
      <c r="M587" s="63" t="s">
        <v>1744</v>
      </c>
      <c r="N587" s="5" t="s">
        <v>1542</v>
      </c>
      <c r="O587" s="36" t="s">
        <v>1557</v>
      </c>
      <c r="P587" s="36" t="s">
        <v>269</v>
      </c>
      <c r="Q587" s="4" t="s">
        <v>26</v>
      </c>
      <c r="R587" s="36" t="s">
        <v>27</v>
      </c>
      <c r="S587" s="15" t="s">
        <v>669</v>
      </c>
      <c r="T587" s="4" t="s">
        <v>19</v>
      </c>
      <c r="U587" s="4" t="str">
        <f ca="1">IF(Table1[[#This Row],[Auction Date]]&gt;=TODAY(), "Available", "Not Available")</f>
        <v>Not Available</v>
      </c>
      <c r="V587" s="8">
        <v>0</v>
      </c>
      <c r="W587" s="8">
        <v>61.63</v>
      </c>
      <c r="X587" s="9">
        <f>Table1[[#This Row],[Due Amount]]*100000</f>
        <v>6163000</v>
      </c>
      <c r="Y587" s="8">
        <v>70.2</v>
      </c>
      <c r="Z587" s="9">
        <f>Table1[[#This Row],[Reserve Price]]*100000</f>
        <v>7020000</v>
      </c>
      <c r="AA587" s="18">
        <v>45044</v>
      </c>
      <c r="AB587" s="7" t="s">
        <v>1571</v>
      </c>
      <c r="AC587" s="97" t="s">
        <v>1572</v>
      </c>
      <c r="AD587" s="7">
        <v>97</v>
      </c>
      <c r="AE587" s="12">
        <v>45020</v>
      </c>
      <c r="AF587" s="7"/>
      <c r="AG587" s="3"/>
    </row>
    <row r="588" spans="1:33" ht="45">
      <c r="A588" s="7"/>
      <c r="B588" s="7"/>
      <c r="C588" s="7"/>
      <c r="D588" s="8">
        <v>587</v>
      </c>
      <c r="E588" s="7" t="s">
        <v>2999</v>
      </c>
      <c r="F588" s="7" t="s">
        <v>1530</v>
      </c>
      <c r="G588" s="7" t="s">
        <v>1382</v>
      </c>
      <c r="H588" s="21" t="s">
        <v>1050</v>
      </c>
      <c r="I588" s="9" t="str">
        <f>IF(Table1[[#This Row],[Branch]]="","",VLOOKUP(Table1[[#This Row],[Branch]],branch!G:H,2,0))</f>
        <v>012000</v>
      </c>
      <c r="J588" s="9" t="str">
        <f>Table1[[#This Row],[Branch]]&amp;IF(Table1[[#This Row],[Branch Code]]="",""," ("&amp;Table1[[#This Row],[Branch Code]]&amp;")")</f>
        <v>Gurudwara Road, Delhi (012000)</v>
      </c>
      <c r="K588" s="56" t="s">
        <v>869</v>
      </c>
      <c r="L588" s="56" t="s">
        <v>2130</v>
      </c>
      <c r="M588" s="63" t="s">
        <v>749</v>
      </c>
      <c r="N588" s="5" t="s">
        <v>400</v>
      </c>
      <c r="O588" s="36" t="s">
        <v>2562</v>
      </c>
      <c r="P588" s="36" t="s">
        <v>870</v>
      </c>
      <c r="Q588" s="41" t="s">
        <v>42</v>
      </c>
      <c r="R588" s="36" t="s">
        <v>862</v>
      </c>
      <c r="S588" s="15" t="s">
        <v>668</v>
      </c>
      <c r="T588" s="4" t="s">
        <v>19</v>
      </c>
      <c r="U588" s="4" t="str">
        <f ca="1">IF(Table1[[#This Row],[Auction Date]]&gt;=TODAY(), "Available", "Not Available")</f>
        <v>Not Available</v>
      </c>
      <c r="V588" s="8">
        <v>0</v>
      </c>
      <c r="W588" s="8">
        <v>417.74</v>
      </c>
      <c r="X588" s="9">
        <f>Table1[[#This Row],[Due Amount]]*100000</f>
        <v>41774000</v>
      </c>
      <c r="Y588" s="8">
        <v>129.97</v>
      </c>
      <c r="Z588" s="9">
        <f>Table1[[#This Row],[Reserve Price]]*100000</f>
        <v>12997000</v>
      </c>
      <c r="AA588" s="18">
        <v>45044</v>
      </c>
      <c r="AB588" s="7" t="s">
        <v>1571</v>
      </c>
      <c r="AC588" s="97" t="s">
        <v>1572</v>
      </c>
      <c r="AD588" s="7">
        <v>97</v>
      </c>
      <c r="AE588" s="12">
        <v>45020</v>
      </c>
      <c r="AF588" s="7"/>
      <c r="AG588" s="3"/>
    </row>
    <row r="589" spans="1:33" ht="30">
      <c r="A589" s="7"/>
      <c r="B589" s="7"/>
      <c r="C589" s="7"/>
      <c r="D589" s="8">
        <v>588</v>
      </c>
      <c r="E589" s="7" t="s">
        <v>3000</v>
      </c>
      <c r="F589" s="7" t="s">
        <v>1530</v>
      </c>
      <c r="G589" s="7" t="s">
        <v>1382</v>
      </c>
      <c r="H589" s="21" t="s">
        <v>1050</v>
      </c>
      <c r="I589" s="9" t="str">
        <f>IF(Table1[[#This Row],[Branch]]="","",VLOOKUP(Table1[[#This Row],[Branch]],branch!G:H,2,0))</f>
        <v>012000</v>
      </c>
      <c r="J589" s="9" t="str">
        <f>Table1[[#This Row],[Branch]]&amp;IF(Table1[[#This Row],[Branch Code]]="",""," ("&amp;Table1[[#This Row],[Branch Code]]&amp;")")</f>
        <v>Gurudwara Road, Delhi (012000)</v>
      </c>
      <c r="K589" s="56" t="s">
        <v>868</v>
      </c>
      <c r="L589" s="56" t="s">
        <v>2128</v>
      </c>
      <c r="M589" s="63" t="s">
        <v>1743</v>
      </c>
      <c r="N589" s="5" t="s">
        <v>1542</v>
      </c>
      <c r="O589" s="36" t="s">
        <v>1555</v>
      </c>
      <c r="P589" s="36" t="s">
        <v>671</v>
      </c>
      <c r="Q589" s="4" t="s">
        <v>25</v>
      </c>
      <c r="R589" s="36" t="s">
        <v>28</v>
      </c>
      <c r="S589" s="36" t="s">
        <v>861</v>
      </c>
      <c r="T589" s="4" t="s">
        <v>19</v>
      </c>
      <c r="U589" s="4" t="str">
        <f ca="1">IF(Table1[[#This Row],[Auction Date]]&gt;=TODAY(), "Available", "Not Available")</f>
        <v>Not Available</v>
      </c>
      <c r="V589" s="8">
        <v>0</v>
      </c>
      <c r="W589" s="8">
        <v>15.18</v>
      </c>
      <c r="X589" s="9">
        <f>Table1[[#This Row],[Due Amount]]*100000</f>
        <v>1518000</v>
      </c>
      <c r="Y589" s="8">
        <v>74.930000000000007</v>
      </c>
      <c r="Z589" s="9">
        <f>Table1[[#This Row],[Reserve Price]]*100000</f>
        <v>7493000.0000000009</v>
      </c>
      <c r="AA589" s="18">
        <v>45044</v>
      </c>
      <c r="AB589" s="7" t="s">
        <v>1571</v>
      </c>
      <c r="AC589" s="97" t="s">
        <v>1572</v>
      </c>
      <c r="AD589" s="7">
        <v>97</v>
      </c>
      <c r="AE589" s="12">
        <v>45020</v>
      </c>
      <c r="AF589" s="7"/>
      <c r="AG589" s="3"/>
    </row>
    <row r="590" spans="1:33" ht="45">
      <c r="A590" s="7"/>
      <c r="B590" s="7"/>
      <c r="C590" s="7"/>
      <c r="D590" s="8">
        <v>589</v>
      </c>
      <c r="E590" s="7" t="s">
        <v>3001</v>
      </c>
      <c r="F590" s="7" t="s">
        <v>1530</v>
      </c>
      <c r="G590" s="7" t="s">
        <v>1382</v>
      </c>
      <c r="H590" s="21" t="s">
        <v>1050</v>
      </c>
      <c r="I590" s="9" t="str">
        <f>IF(Table1[[#This Row],[Branch]]="","",VLOOKUP(Table1[[#This Row],[Branch]],branch!G:H,2,0))</f>
        <v>012000</v>
      </c>
      <c r="J590" s="9" t="str">
        <f>Table1[[#This Row],[Branch]]&amp;IF(Table1[[#This Row],[Branch Code]]="",""," ("&amp;Table1[[#This Row],[Branch Code]]&amp;")")</f>
        <v>Gurudwara Road, Delhi (012000)</v>
      </c>
      <c r="K590" s="56" t="s">
        <v>2732</v>
      </c>
      <c r="L590" s="56" t="s">
        <v>2733</v>
      </c>
      <c r="M590" s="63" t="s">
        <v>3865</v>
      </c>
      <c r="N590" s="5" t="s">
        <v>1542</v>
      </c>
      <c r="O590" s="36" t="s">
        <v>2285</v>
      </c>
      <c r="P590" s="36" t="s">
        <v>396</v>
      </c>
      <c r="Q590" s="4" t="s">
        <v>1444</v>
      </c>
      <c r="R590" s="36" t="s">
        <v>1445</v>
      </c>
      <c r="S590" s="15" t="s">
        <v>1547</v>
      </c>
      <c r="T590" s="4" t="s">
        <v>19</v>
      </c>
      <c r="U590" s="4" t="str">
        <f ca="1">IF(Table1[[#This Row],[Auction Date]]&gt;=TODAY(), "Available", "Not Available")</f>
        <v>Not Available</v>
      </c>
      <c r="V590" s="8">
        <v>0</v>
      </c>
      <c r="W590" s="8">
        <v>408.61</v>
      </c>
      <c r="X590" s="9">
        <f>Table1[[#This Row],[Due Amount]]*100000</f>
        <v>40861000</v>
      </c>
      <c r="Y590" s="8">
        <v>106.92</v>
      </c>
      <c r="Z590" s="9">
        <f>Table1[[#This Row],[Reserve Price]]*100000</f>
        <v>10692000</v>
      </c>
      <c r="AA590" s="18">
        <v>45044</v>
      </c>
      <c r="AB590" s="7" t="s">
        <v>1571</v>
      </c>
      <c r="AC590" s="97" t="s">
        <v>1572</v>
      </c>
      <c r="AD590" s="7">
        <v>97</v>
      </c>
      <c r="AE590" s="12">
        <v>45020</v>
      </c>
      <c r="AF590" s="7"/>
      <c r="AG590" s="3"/>
    </row>
    <row r="591" spans="1:33" ht="45">
      <c r="A591" s="7"/>
      <c r="B591" s="7"/>
      <c r="C591" s="7"/>
      <c r="D591" s="8">
        <v>590</v>
      </c>
      <c r="E591" s="7" t="s">
        <v>3002</v>
      </c>
      <c r="F591" s="7" t="s">
        <v>1530</v>
      </c>
      <c r="G591" s="7" t="s">
        <v>1382</v>
      </c>
      <c r="H591" s="21" t="s">
        <v>1050</v>
      </c>
      <c r="I591" s="9" t="str">
        <f>IF(Table1[[#This Row],[Branch]]="","",VLOOKUP(Table1[[#This Row],[Branch]],branch!G:H,2,0))</f>
        <v>012000</v>
      </c>
      <c r="J591" s="9" t="str">
        <f>Table1[[#This Row],[Branch]]&amp;IF(Table1[[#This Row],[Branch Code]]="",""," ("&amp;Table1[[#This Row],[Branch Code]]&amp;")")</f>
        <v>Gurudwara Road, Delhi (012000)</v>
      </c>
      <c r="K591" s="56" t="s">
        <v>2732</v>
      </c>
      <c r="L591" s="56" t="s">
        <v>2733</v>
      </c>
      <c r="M591" s="63" t="s">
        <v>3866</v>
      </c>
      <c r="N591" s="5" t="s">
        <v>1542</v>
      </c>
      <c r="O591" s="36" t="s">
        <v>3069</v>
      </c>
      <c r="P591" s="36" t="s">
        <v>396</v>
      </c>
      <c r="Q591" s="4" t="s">
        <v>1444</v>
      </c>
      <c r="R591" s="36" t="s">
        <v>1445</v>
      </c>
      <c r="S591" s="15" t="s">
        <v>1547</v>
      </c>
      <c r="T591" s="4" t="s">
        <v>19</v>
      </c>
      <c r="U591" s="4" t="str">
        <f ca="1">IF(Table1[[#This Row],[Auction Date]]&gt;=TODAY(), "Available", "Not Available")</f>
        <v>Not Available</v>
      </c>
      <c r="V591" s="8">
        <v>0</v>
      </c>
      <c r="W591" s="8">
        <v>408.61</v>
      </c>
      <c r="X591" s="9">
        <f>Table1[[#This Row],[Due Amount]]*100000</f>
        <v>40861000</v>
      </c>
      <c r="Y591" s="8">
        <v>79.14</v>
      </c>
      <c r="Z591" s="9">
        <f>Table1[[#This Row],[Reserve Price]]*100000</f>
        <v>7914000</v>
      </c>
      <c r="AA591" s="18">
        <v>45044</v>
      </c>
      <c r="AB591" s="7" t="s">
        <v>1571</v>
      </c>
      <c r="AC591" s="97" t="s">
        <v>1572</v>
      </c>
      <c r="AD591" s="7">
        <v>97</v>
      </c>
      <c r="AE591" s="12">
        <v>45020</v>
      </c>
      <c r="AF591" s="7"/>
      <c r="AG591" s="3"/>
    </row>
    <row r="592" spans="1:33" ht="60">
      <c r="A592" s="7"/>
      <c r="B592" s="7"/>
      <c r="C592" s="7"/>
      <c r="D592" s="8">
        <v>591</v>
      </c>
      <c r="E592" s="7" t="s">
        <v>3003</v>
      </c>
      <c r="F592" s="7" t="s">
        <v>1530</v>
      </c>
      <c r="G592" s="7" t="s">
        <v>1382</v>
      </c>
      <c r="H592" s="21" t="s">
        <v>1366</v>
      </c>
      <c r="I592" s="9" t="str">
        <f>IF(Table1[[#This Row],[Branch]]="","",VLOOKUP(Table1[[#This Row],[Branch]],branch!G:H,2,0))</f>
        <v>064600</v>
      </c>
      <c r="J592" s="9" t="str">
        <f>Table1[[#This Row],[Branch]]&amp;IF(Table1[[#This Row],[Branch Code]]="",""," ("&amp;Table1[[#This Row],[Branch Code]]&amp;")")</f>
        <v>Krishna Nagar, Delhi (064600)</v>
      </c>
      <c r="K592" s="56" t="s">
        <v>852</v>
      </c>
      <c r="L592" s="56" t="s">
        <v>3194</v>
      </c>
      <c r="M592" s="63" t="s">
        <v>725</v>
      </c>
      <c r="N592" s="5" t="s">
        <v>1542</v>
      </c>
      <c r="O592" s="36" t="s">
        <v>726</v>
      </c>
      <c r="P592" s="36" t="s">
        <v>83</v>
      </c>
      <c r="Q592" s="4" t="s">
        <v>25</v>
      </c>
      <c r="R592" s="36" t="s">
        <v>11</v>
      </c>
      <c r="S592" s="36" t="s">
        <v>859</v>
      </c>
      <c r="T592" s="4" t="s">
        <v>19</v>
      </c>
      <c r="U592" s="4" t="str">
        <f ca="1">IF(Table1[[#This Row],[Auction Date]]&gt;=TODAY(), "Available", "Not Available")</f>
        <v>Not Available</v>
      </c>
      <c r="V592" s="8">
        <v>0</v>
      </c>
      <c r="W592" s="8">
        <v>79.8</v>
      </c>
      <c r="X592" s="9">
        <f>Table1[[#This Row],[Due Amount]]*100000</f>
        <v>7980000</v>
      </c>
      <c r="Y592" s="8">
        <v>55.08</v>
      </c>
      <c r="Z592" s="9">
        <f>Table1[[#This Row],[Reserve Price]]*100000</f>
        <v>5508000</v>
      </c>
      <c r="AA592" s="18">
        <v>45044</v>
      </c>
      <c r="AB592" s="7" t="s">
        <v>1571</v>
      </c>
      <c r="AC592" s="97" t="s">
        <v>1572</v>
      </c>
      <c r="AD592" s="7">
        <v>97</v>
      </c>
      <c r="AE592" s="12">
        <v>45020</v>
      </c>
      <c r="AF592" s="7"/>
      <c r="AG592" s="3"/>
    </row>
    <row r="593" spans="1:33" ht="45">
      <c r="A593" s="7"/>
      <c r="B593" s="7"/>
      <c r="C593" s="7"/>
      <c r="D593" s="8">
        <v>592</v>
      </c>
      <c r="E593" s="7" t="s">
        <v>3004</v>
      </c>
      <c r="F593" s="7" t="s">
        <v>1530</v>
      </c>
      <c r="G593" s="7" t="s">
        <v>1382</v>
      </c>
      <c r="H593" s="21" t="s">
        <v>795</v>
      </c>
      <c r="I593" s="9" t="str">
        <f>IF(Table1[[#This Row],[Branch]]="","",VLOOKUP(Table1[[#This Row],[Branch]],branch!G:H,2,0))</f>
        <v>392700</v>
      </c>
      <c r="J593" s="9" t="str">
        <f>Table1[[#This Row],[Branch]]&amp;IF(Table1[[#This Row],[Branch Code]]="",""," ("&amp;Table1[[#This Row],[Branch Code]]&amp;")")</f>
        <v>Dilshad Garden, Delhi (392700)</v>
      </c>
      <c r="K593" s="56" t="s">
        <v>854</v>
      </c>
      <c r="L593" s="56" t="s">
        <v>2115</v>
      </c>
      <c r="M593" s="63" t="s">
        <v>729</v>
      </c>
      <c r="N593" s="5" t="s">
        <v>1542</v>
      </c>
      <c r="O593" s="36" t="s">
        <v>2284</v>
      </c>
      <c r="P593" s="36" t="s">
        <v>1545</v>
      </c>
      <c r="Q593" s="4" t="s">
        <v>25</v>
      </c>
      <c r="R593" s="36" t="s">
        <v>11</v>
      </c>
      <c r="S593" s="36" t="s">
        <v>859</v>
      </c>
      <c r="T593" s="4" t="s">
        <v>19</v>
      </c>
      <c r="U593" s="4" t="str">
        <f ca="1">IF(Table1[[#This Row],[Auction Date]]&gt;=TODAY(), "Available", "Not Available")</f>
        <v>Not Available</v>
      </c>
      <c r="V593" s="8">
        <v>0</v>
      </c>
      <c r="W593" s="8">
        <v>44.05</v>
      </c>
      <c r="X593" s="9">
        <f>Table1[[#This Row],[Due Amount]]*100000</f>
        <v>4405000</v>
      </c>
      <c r="Y593" s="8">
        <v>39.94</v>
      </c>
      <c r="Z593" s="9">
        <f>Table1[[#This Row],[Reserve Price]]*100000</f>
        <v>3994000</v>
      </c>
      <c r="AA593" s="18">
        <v>45044</v>
      </c>
      <c r="AB593" s="7" t="s">
        <v>1571</v>
      </c>
      <c r="AC593" s="97" t="s">
        <v>1572</v>
      </c>
      <c r="AD593" s="7">
        <v>97</v>
      </c>
      <c r="AE593" s="12">
        <v>45020</v>
      </c>
      <c r="AF593" s="7"/>
      <c r="AG593" s="3"/>
    </row>
    <row r="594" spans="1:33" ht="30">
      <c r="A594" s="7"/>
      <c r="B594" s="7"/>
      <c r="C594" s="7"/>
      <c r="D594" s="8">
        <v>593</v>
      </c>
      <c r="E594" s="7" t="s">
        <v>3005</v>
      </c>
      <c r="F594" s="7" t="s">
        <v>1530</v>
      </c>
      <c r="G594" s="7" t="s">
        <v>1382</v>
      </c>
      <c r="H594" s="21" t="s">
        <v>2377</v>
      </c>
      <c r="I594" s="9" t="str">
        <f>IF(Table1[[#This Row],[Branch]]="","",VLOOKUP(Table1[[#This Row],[Branch]],branch!G:H,2,0))</f>
        <v>076710</v>
      </c>
      <c r="J594" s="9" t="str">
        <f>Table1[[#This Row],[Branch]]&amp;IF(Table1[[#This Row],[Branch Code]]="",""," ("&amp;Table1[[#This Row],[Branch Code]]&amp;")")</f>
        <v>Surajmal Vihar, Delhi (076710)</v>
      </c>
      <c r="K594" s="56" t="s">
        <v>1544</v>
      </c>
      <c r="L594" s="56" t="s">
        <v>3195</v>
      </c>
      <c r="M594" s="63" t="s">
        <v>3196</v>
      </c>
      <c r="N594" s="5" t="s">
        <v>1542</v>
      </c>
      <c r="O594" s="36" t="s">
        <v>723</v>
      </c>
      <c r="P594" s="36" t="s">
        <v>647</v>
      </c>
      <c r="Q594" s="4" t="s">
        <v>26</v>
      </c>
      <c r="R594" s="36" t="s">
        <v>27</v>
      </c>
      <c r="S594" s="15" t="s">
        <v>3817</v>
      </c>
      <c r="T594" s="4" t="s">
        <v>19</v>
      </c>
      <c r="U594" s="4" t="str">
        <f ca="1">IF(Table1[[#This Row],[Auction Date]]&gt;=TODAY(), "Available", "Not Available")</f>
        <v>Not Available</v>
      </c>
      <c r="V594" s="8">
        <v>0</v>
      </c>
      <c r="W594" s="8">
        <v>19.5</v>
      </c>
      <c r="X594" s="9">
        <f>Table1[[#This Row],[Due Amount]]*100000</f>
        <v>1950000</v>
      </c>
      <c r="Y594" s="8">
        <v>17.45</v>
      </c>
      <c r="Z594" s="9">
        <f>Table1[[#This Row],[Reserve Price]]*100000</f>
        <v>1745000</v>
      </c>
      <c r="AA594" s="18">
        <v>45044</v>
      </c>
      <c r="AB594" s="7" t="s">
        <v>1571</v>
      </c>
      <c r="AC594" s="97" t="s">
        <v>1572</v>
      </c>
      <c r="AD594" s="7">
        <v>97</v>
      </c>
      <c r="AE594" s="12">
        <v>45020</v>
      </c>
      <c r="AF594" s="7"/>
      <c r="AG594" s="3"/>
    </row>
    <row r="595" spans="1:33" ht="30">
      <c r="A595" s="7"/>
      <c r="B595" s="7"/>
      <c r="C595" s="7"/>
      <c r="D595" s="8">
        <v>594</v>
      </c>
      <c r="E595" s="7" t="s">
        <v>3006</v>
      </c>
      <c r="F595" s="7" t="s">
        <v>1530</v>
      </c>
      <c r="G595" s="7" t="s">
        <v>1382</v>
      </c>
      <c r="H595" s="21" t="s">
        <v>87</v>
      </c>
      <c r="I595" s="9" t="str">
        <f>IF(Table1[[#This Row],[Branch]]="","",VLOOKUP(Table1[[#This Row],[Branch]],branch!G:H,2,0))</f>
        <v>042410</v>
      </c>
      <c r="J595" s="9" t="str">
        <f>Table1[[#This Row],[Branch]]&amp;IF(Table1[[#This Row],[Branch Code]]="",""," ("&amp;Table1[[#This Row],[Branch Code]]&amp;")")</f>
        <v>Rajgarh, Delhi (042410)</v>
      </c>
      <c r="K595" s="56" t="s">
        <v>3197</v>
      </c>
      <c r="L595" s="56" t="s">
        <v>3198</v>
      </c>
      <c r="M595" s="63" t="s">
        <v>3199</v>
      </c>
      <c r="N595" s="5" t="s">
        <v>400</v>
      </c>
      <c r="O595" s="36" t="s">
        <v>3070</v>
      </c>
      <c r="P595" s="36" t="s">
        <v>3071</v>
      </c>
      <c r="Q595" s="4" t="s">
        <v>3072</v>
      </c>
      <c r="R595" s="15" t="s">
        <v>3235</v>
      </c>
      <c r="S595" s="36" t="s">
        <v>3073</v>
      </c>
      <c r="T595" s="4" t="s">
        <v>13</v>
      </c>
      <c r="U595" s="4" t="str">
        <f ca="1">IF(Table1[[#This Row],[Auction Date]]&gt;=TODAY(), "Available", "Not Available")</f>
        <v>Not Available</v>
      </c>
      <c r="V595" s="8">
        <v>0</v>
      </c>
      <c r="W595" s="8">
        <v>224.27</v>
      </c>
      <c r="X595" s="9">
        <f>Table1[[#This Row],[Due Amount]]*100000</f>
        <v>22427000</v>
      </c>
      <c r="Y595" s="8">
        <v>210</v>
      </c>
      <c r="Z595" s="9">
        <f>Table1[[#This Row],[Reserve Price]]*100000</f>
        <v>21000000</v>
      </c>
      <c r="AA595" s="18">
        <v>45044</v>
      </c>
      <c r="AB595" s="7" t="s">
        <v>1573</v>
      </c>
      <c r="AC595" s="97" t="s">
        <v>1574</v>
      </c>
      <c r="AD595" s="7">
        <v>97</v>
      </c>
      <c r="AE595" s="12">
        <v>45020</v>
      </c>
      <c r="AF595" s="7"/>
      <c r="AG595" s="3"/>
    </row>
    <row r="596" spans="1:33" ht="75">
      <c r="A596" s="7"/>
      <c r="B596" s="7"/>
      <c r="C596" s="7"/>
      <c r="D596" s="8">
        <v>595</v>
      </c>
      <c r="E596" s="7" t="s">
        <v>3007</v>
      </c>
      <c r="F596" s="7" t="s">
        <v>1530</v>
      </c>
      <c r="G596" s="7" t="s">
        <v>1382</v>
      </c>
      <c r="H596" s="21" t="s">
        <v>1050</v>
      </c>
      <c r="I596" s="9" t="str">
        <f>IF(Table1[[#This Row],[Branch]]="","",VLOOKUP(Table1[[#This Row],[Branch]],branch!G:H,2,0))</f>
        <v>012000</v>
      </c>
      <c r="J596" s="9" t="str">
        <f>Table1[[#This Row],[Branch]]&amp;IF(Table1[[#This Row],[Branch Code]]="",""," ("&amp;Table1[[#This Row],[Branch Code]]&amp;")")</f>
        <v>Gurudwara Road, Delhi (012000)</v>
      </c>
      <c r="K596" s="56" t="s">
        <v>1899</v>
      </c>
      <c r="L596" s="56" t="s">
        <v>3200</v>
      </c>
      <c r="M596" s="63" t="s">
        <v>3867</v>
      </c>
      <c r="N596" s="5" t="s">
        <v>400</v>
      </c>
      <c r="O596" s="36" t="s">
        <v>3074</v>
      </c>
      <c r="P596" s="36" t="s">
        <v>1900</v>
      </c>
      <c r="Q596" s="4" t="s">
        <v>1444</v>
      </c>
      <c r="R596" s="36" t="s">
        <v>1445</v>
      </c>
      <c r="S596" s="36" t="s">
        <v>1547</v>
      </c>
      <c r="T596" s="4" t="s">
        <v>19</v>
      </c>
      <c r="U596" s="4" t="str">
        <f ca="1">IF(Table1[[#This Row],[Auction Date]]&gt;=TODAY(), "Available", "Not Available")</f>
        <v>Not Available</v>
      </c>
      <c r="V596" s="8">
        <v>0</v>
      </c>
      <c r="W596" s="8">
        <v>173.09</v>
      </c>
      <c r="X596" s="9">
        <f>Table1[[#This Row],[Due Amount]]*100000</f>
        <v>17309000</v>
      </c>
      <c r="Y596" s="8">
        <v>84.13</v>
      </c>
      <c r="Z596" s="9">
        <f>Table1[[#This Row],[Reserve Price]]*100000</f>
        <v>8413000</v>
      </c>
      <c r="AA596" s="18">
        <v>45044</v>
      </c>
      <c r="AB596" s="7" t="s">
        <v>1573</v>
      </c>
      <c r="AC596" s="97" t="s">
        <v>1574</v>
      </c>
      <c r="AD596" s="7">
        <v>97</v>
      </c>
      <c r="AE596" s="12">
        <v>45020</v>
      </c>
      <c r="AF596" s="7"/>
      <c r="AG596" s="3"/>
    </row>
    <row r="597" spans="1:33" ht="75">
      <c r="A597" s="7"/>
      <c r="B597" s="7"/>
      <c r="C597" s="7"/>
      <c r="D597" s="8">
        <v>596</v>
      </c>
      <c r="E597" s="7" t="s">
        <v>3008</v>
      </c>
      <c r="F597" s="7" t="s">
        <v>1530</v>
      </c>
      <c r="G597" s="7" t="s">
        <v>1382</v>
      </c>
      <c r="H597" s="21" t="s">
        <v>1050</v>
      </c>
      <c r="I597" s="9" t="str">
        <f>IF(Table1[[#This Row],[Branch]]="","",VLOOKUP(Table1[[#This Row],[Branch]],branch!G:H,2,0))</f>
        <v>012000</v>
      </c>
      <c r="J597" s="9" t="str">
        <f>Table1[[#This Row],[Branch]]&amp;IF(Table1[[#This Row],[Branch Code]]="",""," ("&amp;Table1[[#This Row],[Branch Code]]&amp;")")</f>
        <v>Gurudwara Road, Delhi (012000)</v>
      </c>
      <c r="K597" s="56" t="s">
        <v>1899</v>
      </c>
      <c r="L597" s="56" t="s">
        <v>3201</v>
      </c>
      <c r="M597" s="63" t="s">
        <v>3868</v>
      </c>
      <c r="N597" s="5" t="s">
        <v>400</v>
      </c>
      <c r="O597" s="36" t="s">
        <v>3075</v>
      </c>
      <c r="P597" s="36" t="s">
        <v>1901</v>
      </c>
      <c r="Q597" s="4" t="s">
        <v>1444</v>
      </c>
      <c r="R597" s="36" t="s">
        <v>1445</v>
      </c>
      <c r="S597" s="36" t="s">
        <v>1547</v>
      </c>
      <c r="T597" s="4" t="s">
        <v>19</v>
      </c>
      <c r="U597" s="4" t="str">
        <f ca="1">IF(Table1[[#This Row],[Auction Date]]&gt;=TODAY(), "Available", "Not Available")</f>
        <v>Not Available</v>
      </c>
      <c r="V597" s="8">
        <v>0</v>
      </c>
      <c r="W597" s="8">
        <v>173.09</v>
      </c>
      <c r="X597" s="9">
        <f>Table1[[#This Row],[Due Amount]]*100000</f>
        <v>17309000</v>
      </c>
      <c r="Y597" s="8">
        <v>88.42</v>
      </c>
      <c r="Z597" s="9">
        <f>Table1[[#This Row],[Reserve Price]]*100000</f>
        <v>8842000</v>
      </c>
      <c r="AA597" s="18">
        <v>45044</v>
      </c>
      <c r="AB597" s="7" t="s">
        <v>1571</v>
      </c>
      <c r="AC597" s="97" t="s">
        <v>1572</v>
      </c>
      <c r="AD597" s="7">
        <v>97</v>
      </c>
      <c r="AE597" s="12">
        <v>45020</v>
      </c>
      <c r="AF597" s="7"/>
      <c r="AG597" s="3"/>
    </row>
    <row r="598" spans="1:33" ht="30">
      <c r="A598" s="7"/>
      <c r="B598" s="7"/>
      <c r="C598" s="7"/>
      <c r="D598" s="8">
        <v>597</v>
      </c>
      <c r="E598" s="7" t="s">
        <v>3009</v>
      </c>
      <c r="F598" s="7" t="s">
        <v>1530</v>
      </c>
      <c r="G598" s="7" t="s">
        <v>1382</v>
      </c>
      <c r="H598" s="21" t="s">
        <v>2377</v>
      </c>
      <c r="I598" s="9" t="str">
        <f>IF(Table1[[#This Row],[Branch]]="","",VLOOKUP(Table1[[#This Row],[Branch]],branch!G:H,2,0))</f>
        <v>076710</v>
      </c>
      <c r="J598" s="9" t="str">
        <f>Table1[[#This Row],[Branch]]&amp;IF(Table1[[#This Row],[Branch Code]]="",""," ("&amp;Table1[[#This Row],[Branch Code]]&amp;")")</f>
        <v>Surajmal Vihar, Delhi (076710)</v>
      </c>
      <c r="K598" s="56" t="s">
        <v>853</v>
      </c>
      <c r="L598" s="56" t="s">
        <v>3202</v>
      </c>
      <c r="M598" s="63" t="s">
        <v>1748</v>
      </c>
      <c r="N598" s="5" t="s">
        <v>1542</v>
      </c>
      <c r="O598" s="36" t="s">
        <v>3076</v>
      </c>
      <c r="P598" s="36" t="s">
        <v>396</v>
      </c>
      <c r="Q598" s="4" t="s">
        <v>26</v>
      </c>
      <c r="R598" s="36" t="s">
        <v>27</v>
      </c>
      <c r="S598" s="15" t="s">
        <v>649</v>
      </c>
      <c r="T598" s="4" t="s">
        <v>19</v>
      </c>
      <c r="U598" s="4" t="str">
        <f ca="1">IF(Table1[[#This Row],[Auction Date]]&gt;=TODAY(), "Available", "Not Available")</f>
        <v>Not Available</v>
      </c>
      <c r="V598" s="8">
        <v>0</v>
      </c>
      <c r="W598" s="8">
        <v>15.93</v>
      </c>
      <c r="X598" s="9">
        <f>Table1[[#This Row],[Due Amount]]*100000</f>
        <v>1593000</v>
      </c>
      <c r="Y598" s="8">
        <v>14.28</v>
      </c>
      <c r="Z598" s="9">
        <f>Table1[[#This Row],[Reserve Price]]*100000</f>
        <v>1428000</v>
      </c>
      <c r="AA598" s="18">
        <v>45044</v>
      </c>
      <c r="AB598" s="7" t="s">
        <v>1571</v>
      </c>
      <c r="AC598" s="97" t="s">
        <v>1572</v>
      </c>
      <c r="AD598" s="7">
        <v>97</v>
      </c>
      <c r="AE598" s="12">
        <v>45020</v>
      </c>
      <c r="AF598" s="7"/>
      <c r="AG598" s="3"/>
    </row>
    <row r="599" spans="1:33" ht="30">
      <c r="A599" s="7"/>
      <c r="B599" s="7"/>
      <c r="C599" s="7"/>
      <c r="D599" s="8">
        <v>598</v>
      </c>
      <c r="E599" s="7" t="s">
        <v>3010</v>
      </c>
      <c r="F599" s="7" t="s">
        <v>1530</v>
      </c>
      <c r="G599" s="7" t="s">
        <v>1382</v>
      </c>
      <c r="H599" s="21" t="s">
        <v>3011</v>
      </c>
      <c r="I599" s="9">
        <f>IF(Table1[[#This Row],[Branch]]="","",VLOOKUP(Table1[[#This Row],[Branch]],branch!G:H,2,0))</f>
        <v>423500</v>
      </c>
      <c r="J599" s="9" t="str">
        <f>Table1[[#This Row],[Branch]]&amp;IF(Table1[[#This Row],[Branch Code]]="",""," ("&amp;Table1[[#This Row],[Branch Code]]&amp;")")</f>
        <v>Vivek Vihar, Delhi (423500)</v>
      </c>
      <c r="K599" s="56" t="s">
        <v>3077</v>
      </c>
      <c r="L599" s="56" t="s">
        <v>3203</v>
      </c>
      <c r="M599" s="63" t="s">
        <v>3204</v>
      </c>
      <c r="N599" s="5" t="s">
        <v>1542</v>
      </c>
      <c r="O599" s="36" t="s">
        <v>3078</v>
      </c>
      <c r="P599" s="36" t="s">
        <v>3079</v>
      </c>
      <c r="Q599" s="4" t="s">
        <v>26</v>
      </c>
      <c r="R599" s="36" t="s">
        <v>199</v>
      </c>
      <c r="S599" s="15" t="s">
        <v>3805</v>
      </c>
      <c r="T599" s="4" t="s">
        <v>13</v>
      </c>
      <c r="U599" s="4" t="str">
        <f ca="1">IF(Table1[[#This Row],[Auction Date]]&gt;=TODAY(), "Available", "Not Available")</f>
        <v>Not Available</v>
      </c>
      <c r="V599" s="8">
        <v>0</v>
      </c>
      <c r="W599" s="8">
        <v>17.96</v>
      </c>
      <c r="X599" s="9">
        <f>Table1[[#This Row],[Due Amount]]*100000</f>
        <v>1796000</v>
      </c>
      <c r="Y599" s="8">
        <v>32.9</v>
      </c>
      <c r="Z599" s="9">
        <f>Table1[[#This Row],[Reserve Price]]*100000</f>
        <v>3290000</v>
      </c>
      <c r="AA599" s="18">
        <v>45056</v>
      </c>
      <c r="AB599" s="7" t="s">
        <v>1571</v>
      </c>
      <c r="AC599" s="97" t="s">
        <v>1572</v>
      </c>
      <c r="AD599" s="7">
        <v>97</v>
      </c>
      <c r="AE599" s="12">
        <v>45020</v>
      </c>
      <c r="AF599" s="7"/>
      <c r="AG599" s="3"/>
    </row>
    <row r="600" spans="1:33" ht="45">
      <c r="A600" s="7"/>
      <c r="B600" s="7"/>
      <c r="C600" s="7"/>
      <c r="D600" s="8">
        <v>599</v>
      </c>
      <c r="E600" s="7" t="s">
        <v>3012</v>
      </c>
      <c r="F600" s="7" t="s">
        <v>1530</v>
      </c>
      <c r="G600" s="7" t="s">
        <v>1382</v>
      </c>
      <c r="H600" s="21" t="s">
        <v>421</v>
      </c>
      <c r="I600" s="9">
        <f>IF(Table1[[#This Row],[Branch]]="","",VLOOKUP(Table1[[#This Row],[Branch]],branch!G:H,2,0))</f>
        <v>225600</v>
      </c>
      <c r="J600" s="9" t="str">
        <f>Table1[[#This Row],[Branch]]&amp;IF(Table1[[#This Row],[Branch Code]]="",""," ("&amp;Table1[[#This Row],[Branch Code]]&amp;")")</f>
        <v>Yamuna vihar, Delhi (225600)</v>
      </c>
      <c r="K600" s="56" t="s">
        <v>3205</v>
      </c>
      <c r="L600" s="56" t="s">
        <v>3206</v>
      </c>
      <c r="M600" s="63" t="s">
        <v>3207</v>
      </c>
      <c r="N600" s="5" t="s">
        <v>1542</v>
      </c>
      <c r="O600" s="36" t="s">
        <v>3080</v>
      </c>
      <c r="P600" s="36" t="s">
        <v>802</v>
      </c>
      <c r="Q600" s="4" t="s">
        <v>26</v>
      </c>
      <c r="R600" s="36" t="s">
        <v>27</v>
      </c>
      <c r="S600" s="15" t="s">
        <v>127</v>
      </c>
      <c r="T600" s="4" t="s">
        <v>13</v>
      </c>
      <c r="U600" s="4" t="str">
        <f ca="1">IF(Table1[[#This Row],[Auction Date]]&gt;=TODAY(), "Available", "Not Available")</f>
        <v>Not Available</v>
      </c>
      <c r="V600" s="8">
        <v>0</v>
      </c>
      <c r="W600" s="8">
        <v>5.33</v>
      </c>
      <c r="X600" s="9">
        <f>Table1[[#This Row],[Due Amount]]*100000</f>
        <v>533000</v>
      </c>
      <c r="Y600" s="8">
        <v>8.5</v>
      </c>
      <c r="Z600" s="9">
        <f>Table1[[#This Row],[Reserve Price]]*100000</f>
        <v>850000</v>
      </c>
      <c r="AA600" s="18">
        <v>45056</v>
      </c>
      <c r="AB600" s="7" t="s">
        <v>1571</v>
      </c>
      <c r="AC600" s="97" t="s">
        <v>1572</v>
      </c>
      <c r="AD600" s="7">
        <v>97</v>
      </c>
      <c r="AE600" s="12">
        <v>45020</v>
      </c>
      <c r="AF600" s="7"/>
      <c r="AG600" s="3"/>
    </row>
    <row r="601" spans="1:33" ht="45">
      <c r="A601" s="7"/>
      <c r="B601" s="7"/>
      <c r="C601" s="7"/>
      <c r="D601" s="8">
        <v>600</v>
      </c>
      <c r="E601" s="7" t="s">
        <v>3013</v>
      </c>
      <c r="F601" s="7" t="s">
        <v>1530</v>
      </c>
      <c r="G601" s="7" t="s">
        <v>1382</v>
      </c>
      <c r="H601" s="21" t="s">
        <v>996</v>
      </c>
      <c r="I601" s="9">
        <f>IF(Table1[[#This Row],[Branch]]="","",VLOOKUP(Table1[[#This Row],[Branch]],branch!G:H,2,0))</f>
        <v>139900</v>
      </c>
      <c r="J601" s="9" t="str">
        <f>Table1[[#This Row],[Branch]]&amp;IF(Table1[[#This Row],[Branch Code]]="",""," ("&amp;Table1[[#This Row],[Branch Code]]&amp;")")</f>
        <v>Preet Vihar, Delhi (139900)</v>
      </c>
      <c r="K601" s="56" t="s">
        <v>1612</v>
      </c>
      <c r="L601" s="56" t="s">
        <v>3208</v>
      </c>
      <c r="M601" s="63" t="s">
        <v>1691</v>
      </c>
      <c r="N601" s="5" t="s">
        <v>1542</v>
      </c>
      <c r="O601" s="36" t="s">
        <v>2264</v>
      </c>
      <c r="P601" s="36" t="s">
        <v>1123</v>
      </c>
      <c r="Q601" s="4" t="s">
        <v>26</v>
      </c>
      <c r="R601" s="36" t="s">
        <v>27</v>
      </c>
      <c r="S601" s="102" t="s">
        <v>208</v>
      </c>
      <c r="T601" s="4" t="s">
        <v>13</v>
      </c>
      <c r="U601" s="4" t="str">
        <f ca="1">IF(Table1[[#This Row],[Auction Date]]&gt;=TODAY(), "Available", "Not Available")</f>
        <v>Not Available</v>
      </c>
      <c r="V601" s="8">
        <v>0</v>
      </c>
      <c r="W601" s="8">
        <v>823.56</v>
      </c>
      <c r="X601" s="9">
        <f>Table1[[#This Row],[Due Amount]]*100000</f>
        <v>82356000</v>
      </c>
      <c r="Y601" s="8">
        <v>48.16</v>
      </c>
      <c r="Z601" s="9">
        <f>Table1[[#This Row],[Reserve Price]]*100000</f>
        <v>4816000</v>
      </c>
      <c r="AA601" s="18">
        <v>45056</v>
      </c>
      <c r="AB601" s="7" t="s">
        <v>3107</v>
      </c>
      <c r="AC601" s="97" t="s">
        <v>1576</v>
      </c>
      <c r="AD601" s="7">
        <v>97</v>
      </c>
      <c r="AE601" s="12">
        <v>45020</v>
      </c>
      <c r="AF601" s="7"/>
      <c r="AG601" s="3"/>
    </row>
    <row r="602" spans="1:33" ht="30">
      <c r="A602" s="7"/>
      <c r="B602" s="7"/>
      <c r="C602" s="7"/>
      <c r="D602" s="8">
        <v>601</v>
      </c>
      <c r="E602" s="7" t="s">
        <v>3014</v>
      </c>
      <c r="F602" s="7" t="s">
        <v>1530</v>
      </c>
      <c r="G602" s="7" t="s">
        <v>1382</v>
      </c>
      <c r="H602" s="21" t="s">
        <v>996</v>
      </c>
      <c r="I602" s="9">
        <f>IF(Table1[[#This Row],[Branch]]="","",VLOOKUP(Table1[[#This Row],[Branch]],branch!G:H,2,0))</f>
        <v>139900</v>
      </c>
      <c r="J602" s="9" t="str">
        <f>Table1[[#This Row],[Branch]]&amp;IF(Table1[[#This Row],[Branch Code]]="",""," ("&amp;Table1[[#This Row],[Branch Code]]&amp;")")</f>
        <v>Preet Vihar, Delhi (139900)</v>
      </c>
      <c r="K602" s="56" t="s">
        <v>1613</v>
      </c>
      <c r="L602" s="56" t="s">
        <v>3209</v>
      </c>
      <c r="M602" s="63" t="s">
        <v>3081</v>
      </c>
      <c r="N602" s="5" t="s">
        <v>400</v>
      </c>
      <c r="O602" s="36" t="s">
        <v>2265</v>
      </c>
      <c r="P602" s="36" t="s">
        <v>1124</v>
      </c>
      <c r="Q602" s="41" t="s">
        <v>42</v>
      </c>
      <c r="R602" s="4" t="s">
        <v>49</v>
      </c>
      <c r="S602" s="36" t="s">
        <v>1127</v>
      </c>
      <c r="T602" s="4" t="s">
        <v>13</v>
      </c>
      <c r="U602" s="4" t="str">
        <f ca="1">IF(Table1[[#This Row],[Auction Date]]&gt;=TODAY(), "Available", "Not Available")</f>
        <v>Not Available</v>
      </c>
      <c r="V602" s="8">
        <v>0</v>
      </c>
      <c r="W602" s="8">
        <v>813.23</v>
      </c>
      <c r="X602" s="9">
        <f>Table1[[#This Row],[Due Amount]]*100000</f>
        <v>81323000</v>
      </c>
      <c r="Y602" s="8">
        <v>239</v>
      </c>
      <c r="Z602" s="9">
        <f>Table1[[#This Row],[Reserve Price]]*100000</f>
        <v>23900000</v>
      </c>
      <c r="AA602" s="18">
        <v>45056</v>
      </c>
      <c r="AB602" s="7" t="s">
        <v>3107</v>
      </c>
      <c r="AC602" s="97" t="s">
        <v>1576</v>
      </c>
      <c r="AD602" s="7">
        <v>97</v>
      </c>
      <c r="AE602" s="12">
        <v>45020</v>
      </c>
      <c r="AF602" s="7"/>
      <c r="AG602" s="3"/>
    </row>
    <row r="603" spans="1:33" ht="30">
      <c r="A603" s="7"/>
      <c r="B603" s="7"/>
      <c r="C603" s="7"/>
      <c r="D603" s="8">
        <v>602</v>
      </c>
      <c r="E603" s="7" t="s">
        <v>3015</v>
      </c>
      <c r="F603" s="7" t="s">
        <v>1530</v>
      </c>
      <c r="G603" s="7" t="s">
        <v>1382</v>
      </c>
      <c r="H603" s="21" t="s">
        <v>996</v>
      </c>
      <c r="I603" s="9">
        <f>IF(Table1[[#This Row],[Branch]]="","",VLOOKUP(Table1[[#This Row],[Branch]],branch!G:H,2,0))</f>
        <v>139900</v>
      </c>
      <c r="J603" s="9" t="str">
        <f>Table1[[#This Row],[Branch]]&amp;IF(Table1[[#This Row],[Branch Code]]="",""," ("&amp;Table1[[#This Row],[Branch Code]]&amp;")")</f>
        <v>Preet Vihar, Delhi (139900)</v>
      </c>
      <c r="K603" s="56" t="s">
        <v>1613</v>
      </c>
      <c r="L603" s="56" t="s">
        <v>3210</v>
      </c>
      <c r="M603" s="63" t="s">
        <v>3082</v>
      </c>
      <c r="N603" s="5" t="s">
        <v>400</v>
      </c>
      <c r="O603" s="36" t="s">
        <v>2266</v>
      </c>
      <c r="P603" s="36" t="s">
        <v>3083</v>
      </c>
      <c r="Q603" s="41" t="s">
        <v>42</v>
      </c>
      <c r="R603" s="4" t="s">
        <v>49</v>
      </c>
      <c r="S603" s="36" t="s">
        <v>3084</v>
      </c>
      <c r="T603" s="4" t="s">
        <v>13</v>
      </c>
      <c r="U603" s="4" t="str">
        <f ca="1">IF(Table1[[#This Row],[Auction Date]]&gt;=TODAY(), "Available", "Not Available")</f>
        <v>Not Available</v>
      </c>
      <c r="V603" s="8">
        <v>0</v>
      </c>
      <c r="W603" s="8">
        <v>813.23</v>
      </c>
      <c r="X603" s="9">
        <f>Table1[[#This Row],[Due Amount]]*100000</f>
        <v>81323000</v>
      </c>
      <c r="Y603" s="8">
        <v>194.6</v>
      </c>
      <c r="Z603" s="9">
        <f>Table1[[#This Row],[Reserve Price]]*100000</f>
        <v>19460000</v>
      </c>
      <c r="AA603" s="18">
        <v>45056</v>
      </c>
      <c r="AB603" s="7" t="s">
        <v>3107</v>
      </c>
      <c r="AC603" s="97" t="s">
        <v>1576</v>
      </c>
      <c r="AD603" s="7">
        <v>97</v>
      </c>
      <c r="AE603" s="12">
        <v>45020</v>
      </c>
      <c r="AF603" s="7"/>
      <c r="AG603" s="3"/>
    </row>
    <row r="604" spans="1:33" ht="90">
      <c r="A604" s="7"/>
      <c r="B604" s="7"/>
      <c r="C604" s="7"/>
      <c r="D604" s="8">
        <v>603</v>
      </c>
      <c r="E604" s="7" t="s">
        <v>3016</v>
      </c>
      <c r="F604" s="7" t="s">
        <v>1271</v>
      </c>
      <c r="G604" s="7" t="s">
        <v>1382</v>
      </c>
      <c r="H604" s="21" t="s">
        <v>1149</v>
      </c>
      <c r="I604" s="9" t="str">
        <f>IF(Table1[[#This Row],[Branch]]="","",VLOOKUP(Table1[[#This Row],[Branch]],branch!G:H,2,0))</f>
        <v>613300</v>
      </c>
      <c r="J604" s="9" t="str">
        <f>Table1[[#This Row],[Branch]]&amp;IF(Table1[[#This Row],[Branch Code]]="",""," ("&amp;Table1[[#This Row],[Branch Code]]&amp;")")</f>
        <v>Loha Mandi, Ghaziabad (613300)</v>
      </c>
      <c r="K604" s="56" t="s">
        <v>3085</v>
      </c>
      <c r="L604" s="56" t="s">
        <v>3211</v>
      </c>
      <c r="M604" s="63" t="s">
        <v>3212</v>
      </c>
      <c r="N604" s="5" t="s">
        <v>1542</v>
      </c>
      <c r="O604" s="36" t="s">
        <v>3086</v>
      </c>
      <c r="P604" s="36" t="s">
        <v>3087</v>
      </c>
      <c r="Q604" s="4" t="s">
        <v>26</v>
      </c>
      <c r="R604" s="36" t="s">
        <v>27</v>
      </c>
      <c r="S604" s="15" t="s">
        <v>1430</v>
      </c>
      <c r="T604" s="4" t="s">
        <v>13</v>
      </c>
      <c r="U604" s="4" t="str">
        <f ca="1">IF(Table1[[#This Row],[Auction Date]]&gt;=TODAY(), "Available", "Not Available")</f>
        <v>Not Available</v>
      </c>
      <c r="V604" s="8">
        <v>0</v>
      </c>
      <c r="W604" s="8">
        <v>49.995989999999999</v>
      </c>
      <c r="X604" s="9">
        <f>Table1[[#This Row],[Due Amount]]*100000</f>
        <v>4999599</v>
      </c>
      <c r="Y604" s="8">
        <v>13.07</v>
      </c>
      <c r="Z604" s="9">
        <f>Table1[[#This Row],[Reserve Price]]*100000</f>
        <v>1307000</v>
      </c>
      <c r="AA604" s="18">
        <v>45044</v>
      </c>
      <c r="AB604" s="7" t="s">
        <v>1157</v>
      </c>
      <c r="AC604" s="97" t="s">
        <v>1158</v>
      </c>
      <c r="AD604" s="7">
        <v>98</v>
      </c>
      <c r="AE604" s="12">
        <v>45020</v>
      </c>
      <c r="AF604" s="7"/>
      <c r="AG604" s="3"/>
    </row>
    <row r="605" spans="1:33" ht="60">
      <c r="A605" s="7"/>
      <c r="B605" s="7"/>
      <c r="C605" s="7"/>
      <c r="D605" s="8">
        <v>604</v>
      </c>
      <c r="E605" s="7" t="s">
        <v>3017</v>
      </c>
      <c r="F605" s="7" t="s">
        <v>1271</v>
      </c>
      <c r="G605" s="7" t="s">
        <v>1382</v>
      </c>
      <c r="H605" s="21" t="s">
        <v>1149</v>
      </c>
      <c r="I605" s="9" t="str">
        <f>IF(Table1[[#This Row],[Branch]]="","",VLOOKUP(Table1[[#This Row],[Branch]],branch!G:H,2,0))</f>
        <v>613300</v>
      </c>
      <c r="J605" s="9" t="str">
        <f>Table1[[#This Row],[Branch]]&amp;IF(Table1[[#This Row],[Branch Code]]="",""," ("&amp;Table1[[#This Row],[Branch Code]]&amp;")")</f>
        <v>Loha Mandi, Ghaziabad (613300)</v>
      </c>
      <c r="K605" s="56" t="s">
        <v>2299</v>
      </c>
      <c r="L605" s="56" t="s">
        <v>3213</v>
      </c>
      <c r="M605" s="63" t="s">
        <v>3214</v>
      </c>
      <c r="N605" s="5" t="s">
        <v>1542</v>
      </c>
      <c r="O605" s="36" t="s">
        <v>1153</v>
      </c>
      <c r="P605" s="36" t="s">
        <v>226</v>
      </c>
      <c r="Q605" s="4" t="s">
        <v>26</v>
      </c>
      <c r="R605" s="36" t="s">
        <v>27</v>
      </c>
      <c r="S605" s="15" t="s">
        <v>218</v>
      </c>
      <c r="T605" s="4" t="s">
        <v>13</v>
      </c>
      <c r="U605" s="4" t="str">
        <f ca="1">IF(Table1[[#This Row],[Auction Date]]&gt;=TODAY(), "Available", "Not Available")</f>
        <v>Not Available</v>
      </c>
      <c r="V605" s="8">
        <v>0</v>
      </c>
      <c r="W605" s="8">
        <v>22.394290000000002</v>
      </c>
      <c r="X605" s="9">
        <f>Table1[[#This Row],[Due Amount]]*100000</f>
        <v>2239429</v>
      </c>
      <c r="Y605" s="8">
        <v>24.14</v>
      </c>
      <c r="Z605" s="9">
        <f>Table1[[#This Row],[Reserve Price]]*100000</f>
        <v>2414000</v>
      </c>
      <c r="AA605" s="18">
        <v>45044</v>
      </c>
      <c r="AB605" s="7" t="s">
        <v>1157</v>
      </c>
      <c r="AC605" s="97" t="s">
        <v>1158</v>
      </c>
      <c r="AD605" s="7">
        <v>98</v>
      </c>
      <c r="AE605" s="12">
        <v>45020</v>
      </c>
      <c r="AF605" s="7"/>
      <c r="AG605" s="3"/>
    </row>
    <row r="606" spans="1:33" ht="60">
      <c r="A606" s="7"/>
      <c r="B606" s="7"/>
      <c r="C606" s="7"/>
      <c r="D606" s="8">
        <v>605</v>
      </c>
      <c r="E606" s="7" t="s">
        <v>3018</v>
      </c>
      <c r="F606" s="7" t="s">
        <v>1271</v>
      </c>
      <c r="G606" s="7" t="s">
        <v>1382</v>
      </c>
      <c r="H606" s="21" t="s">
        <v>1149</v>
      </c>
      <c r="I606" s="9" t="str">
        <f>IF(Table1[[#This Row],[Branch]]="","",VLOOKUP(Table1[[#This Row],[Branch]],branch!G:H,2,0))</f>
        <v>613300</v>
      </c>
      <c r="J606" s="9" t="str">
        <f>Table1[[#This Row],[Branch]]&amp;IF(Table1[[#This Row],[Branch Code]]="",""," ("&amp;Table1[[#This Row],[Branch Code]]&amp;")")</f>
        <v>Loha Mandi, Ghaziabad (613300)</v>
      </c>
      <c r="K606" s="56" t="s">
        <v>3215</v>
      </c>
      <c r="L606" s="56" t="s">
        <v>3216</v>
      </c>
      <c r="M606" s="63" t="s">
        <v>3217</v>
      </c>
      <c r="N606" s="5" t="s">
        <v>1542</v>
      </c>
      <c r="O606" s="36" t="s">
        <v>3088</v>
      </c>
      <c r="P606" s="36" t="s">
        <v>3089</v>
      </c>
      <c r="Q606" s="4" t="s">
        <v>26</v>
      </c>
      <c r="R606" s="36" t="s">
        <v>27</v>
      </c>
      <c r="S606" s="15" t="s">
        <v>218</v>
      </c>
      <c r="T606" s="4" t="s">
        <v>13</v>
      </c>
      <c r="U606" s="4" t="str">
        <f ca="1">IF(Table1[[#This Row],[Auction Date]]&gt;=TODAY(), "Available", "Not Available")</f>
        <v>Not Available</v>
      </c>
      <c r="V606" s="8">
        <v>0</v>
      </c>
      <c r="W606" s="8">
        <v>22.28021</v>
      </c>
      <c r="X606" s="9">
        <f>Table1[[#This Row],[Due Amount]]*100000</f>
        <v>2228021</v>
      </c>
      <c r="Y606" s="8">
        <v>23.8</v>
      </c>
      <c r="Z606" s="9">
        <f>Table1[[#This Row],[Reserve Price]]*100000</f>
        <v>2380000</v>
      </c>
      <c r="AA606" s="18">
        <v>45044</v>
      </c>
      <c r="AB606" s="7" t="s">
        <v>1157</v>
      </c>
      <c r="AC606" s="97" t="s">
        <v>1158</v>
      </c>
      <c r="AD606" s="7">
        <v>98</v>
      </c>
      <c r="AE606" s="12">
        <v>45020</v>
      </c>
      <c r="AF606" s="7"/>
      <c r="AG606" s="3"/>
    </row>
    <row r="607" spans="1:33" ht="60">
      <c r="A607" s="7"/>
      <c r="B607" s="7"/>
      <c r="C607" s="7"/>
      <c r="D607" s="8">
        <v>606</v>
      </c>
      <c r="E607" s="7" t="s">
        <v>3019</v>
      </c>
      <c r="F607" s="7" t="s">
        <v>1271</v>
      </c>
      <c r="G607" s="7" t="s">
        <v>1382</v>
      </c>
      <c r="H607" s="21" t="s">
        <v>1149</v>
      </c>
      <c r="I607" s="9" t="str">
        <f>IF(Table1[[#This Row],[Branch]]="","",VLOOKUP(Table1[[#This Row],[Branch]],branch!G:H,2,0))</f>
        <v>613300</v>
      </c>
      <c r="J607" s="9" t="str">
        <f>Table1[[#This Row],[Branch]]&amp;IF(Table1[[#This Row],[Branch Code]]="",""," ("&amp;Table1[[#This Row],[Branch Code]]&amp;")")</f>
        <v>Loha Mandi, Ghaziabad (613300)</v>
      </c>
      <c r="K607" s="56" t="s">
        <v>3218</v>
      </c>
      <c r="L607" s="56" t="s">
        <v>3219</v>
      </c>
      <c r="M607" s="63" t="s">
        <v>3220</v>
      </c>
      <c r="N607" s="5" t="s">
        <v>1542</v>
      </c>
      <c r="O607" s="36" t="s">
        <v>3090</v>
      </c>
      <c r="P607" s="36" t="s">
        <v>3091</v>
      </c>
      <c r="Q607" s="4" t="s">
        <v>26</v>
      </c>
      <c r="R607" s="36" t="s">
        <v>27</v>
      </c>
      <c r="S607" s="15" t="s">
        <v>218</v>
      </c>
      <c r="T607" s="4" t="s">
        <v>13</v>
      </c>
      <c r="U607" s="4" t="str">
        <f ca="1">IF(Table1[[#This Row],[Auction Date]]&gt;=TODAY(), "Available", "Not Available")</f>
        <v>Not Available</v>
      </c>
      <c r="V607" s="8">
        <v>0</v>
      </c>
      <c r="W607" s="8">
        <v>25.938210000000002</v>
      </c>
      <c r="X607" s="9">
        <f>Table1[[#This Row],[Due Amount]]*100000</f>
        <v>2593821</v>
      </c>
      <c r="Y607" s="8">
        <v>23.31</v>
      </c>
      <c r="Z607" s="9">
        <f>Table1[[#This Row],[Reserve Price]]*100000</f>
        <v>2331000</v>
      </c>
      <c r="AA607" s="18">
        <v>45044</v>
      </c>
      <c r="AB607" s="7" t="s">
        <v>1157</v>
      </c>
      <c r="AC607" s="97" t="s">
        <v>1158</v>
      </c>
      <c r="AD607" s="7">
        <v>98</v>
      </c>
      <c r="AE607" s="12">
        <v>45020</v>
      </c>
      <c r="AF607" s="7"/>
      <c r="AG607" s="3"/>
    </row>
    <row r="608" spans="1:33" ht="75">
      <c r="A608" s="7"/>
      <c r="B608" s="7"/>
      <c r="C608" s="7"/>
      <c r="D608" s="8">
        <v>607</v>
      </c>
      <c r="E608" s="7" t="s">
        <v>3020</v>
      </c>
      <c r="F608" s="7" t="s">
        <v>1271</v>
      </c>
      <c r="G608" s="7" t="s">
        <v>1382</v>
      </c>
      <c r="H608" s="21" t="s">
        <v>1149</v>
      </c>
      <c r="I608" s="9" t="str">
        <f>IF(Table1[[#This Row],[Branch]]="","",VLOOKUP(Table1[[#This Row],[Branch]],branch!G:H,2,0))</f>
        <v>613300</v>
      </c>
      <c r="J608" s="9" t="str">
        <f>Table1[[#This Row],[Branch]]&amp;IF(Table1[[#This Row],[Branch Code]]="",""," ("&amp;Table1[[#This Row],[Branch Code]]&amp;")")</f>
        <v>Loha Mandi, Ghaziabad (613300)</v>
      </c>
      <c r="K608" s="56" t="s">
        <v>3221</v>
      </c>
      <c r="L608" s="56" t="s">
        <v>3222</v>
      </c>
      <c r="M608" s="63" t="s">
        <v>3223</v>
      </c>
      <c r="N608" s="5" t="s">
        <v>1542</v>
      </c>
      <c r="O608" s="36" t="s">
        <v>3092</v>
      </c>
      <c r="P608" s="36" t="s">
        <v>3093</v>
      </c>
      <c r="Q608" s="4" t="s">
        <v>26</v>
      </c>
      <c r="R608" s="36" t="s">
        <v>27</v>
      </c>
      <c r="S608" s="15" t="s">
        <v>204</v>
      </c>
      <c r="T608" s="4" t="s">
        <v>13</v>
      </c>
      <c r="U608" s="4" t="str">
        <f ca="1">IF(Table1[[#This Row],[Auction Date]]&gt;=TODAY(), "Available", "Not Available")</f>
        <v>Not Available</v>
      </c>
      <c r="V608" s="8">
        <v>0</v>
      </c>
      <c r="W608" s="8">
        <v>67.79871</v>
      </c>
      <c r="X608" s="9">
        <f>Table1[[#This Row],[Due Amount]]*100000</f>
        <v>6779871</v>
      </c>
      <c r="Y608" s="8">
        <v>67.510000000000005</v>
      </c>
      <c r="Z608" s="9">
        <f>Table1[[#This Row],[Reserve Price]]*100000</f>
        <v>6751000.0000000009</v>
      </c>
      <c r="AA608" s="18">
        <v>45062</v>
      </c>
      <c r="AB608" s="7" t="s">
        <v>1157</v>
      </c>
      <c r="AC608" s="97" t="s">
        <v>1158</v>
      </c>
      <c r="AD608" s="7">
        <v>98</v>
      </c>
      <c r="AE608" s="12">
        <v>45020</v>
      </c>
      <c r="AF608" s="7"/>
      <c r="AG608" s="3"/>
    </row>
    <row r="609" spans="1:33" ht="75">
      <c r="A609" s="7"/>
      <c r="B609" s="7"/>
      <c r="C609" s="7"/>
      <c r="D609" s="8">
        <v>608</v>
      </c>
      <c r="E609" s="7" t="s">
        <v>3021</v>
      </c>
      <c r="F609" s="7" t="s">
        <v>1271</v>
      </c>
      <c r="G609" s="7" t="s">
        <v>1382</v>
      </c>
      <c r="H609" s="21" t="s">
        <v>1149</v>
      </c>
      <c r="I609" s="9" t="str">
        <f>IF(Table1[[#This Row],[Branch]]="","",VLOOKUP(Table1[[#This Row],[Branch]],branch!G:H,2,0))</f>
        <v>613300</v>
      </c>
      <c r="J609" s="9" t="str">
        <f>Table1[[#This Row],[Branch]]&amp;IF(Table1[[#This Row],[Branch Code]]="",""," ("&amp;Table1[[#This Row],[Branch Code]]&amp;")")</f>
        <v>Loha Mandi, Ghaziabad (613300)</v>
      </c>
      <c r="K609" s="56" t="s">
        <v>3224</v>
      </c>
      <c r="L609" s="56" t="s">
        <v>3225</v>
      </c>
      <c r="M609" s="63" t="s">
        <v>3226</v>
      </c>
      <c r="N609" s="5" t="s">
        <v>1542</v>
      </c>
      <c r="O609" s="36" t="s">
        <v>3094</v>
      </c>
      <c r="P609" s="36" t="s">
        <v>3095</v>
      </c>
      <c r="Q609" s="4" t="s">
        <v>26</v>
      </c>
      <c r="R609" s="36" t="s">
        <v>27</v>
      </c>
      <c r="S609" s="15" t="s">
        <v>1430</v>
      </c>
      <c r="T609" s="4" t="s">
        <v>13</v>
      </c>
      <c r="U609" s="4" t="str">
        <f ca="1">IF(Table1[[#This Row],[Auction Date]]&gt;=TODAY(), "Available", "Not Available")</f>
        <v>Not Available</v>
      </c>
      <c r="V609" s="8">
        <v>0</v>
      </c>
      <c r="W609" s="8">
        <v>15.47095</v>
      </c>
      <c r="X609" s="9">
        <f>Table1[[#This Row],[Due Amount]]*100000</f>
        <v>1547095</v>
      </c>
      <c r="Y609" s="8">
        <v>11</v>
      </c>
      <c r="Z609" s="9">
        <f>Table1[[#This Row],[Reserve Price]]*100000</f>
        <v>1100000</v>
      </c>
      <c r="AA609" s="18">
        <v>45062</v>
      </c>
      <c r="AB609" s="7" t="s">
        <v>1157</v>
      </c>
      <c r="AC609" s="97" t="s">
        <v>1158</v>
      </c>
      <c r="AD609" s="7">
        <v>98</v>
      </c>
      <c r="AE609" s="12">
        <v>45020</v>
      </c>
      <c r="AF609" s="7"/>
      <c r="AG609" s="3"/>
    </row>
    <row r="610" spans="1:33" ht="45">
      <c r="A610" s="7"/>
      <c r="B610" s="7"/>
      <c r="C610" s="7"/>
      <c r="D610" s="8">
        <v>609</v>
      </c>
      <c r="E610" s="7" t="s">
        <v>3022</v>
      </c>
      <c r="F610" s="7" t="s">
        <v>1400</v>
      </c>
      <c r="G610" s="7" t="s">
        <v>580</v>
      </c>
      <c r="H610" s="21" t="s">
        <v>582</v>
      </c>
      <c r="I610" s="9" t="str">
        <f>IF(Table1[[#This Row],[Branch]]="","",VLOOKUP(Table1[[#This Row],[Branch]],branch!G:H,2,0))</f>
        <v>002365</v>
      </c>
      <c r="J610" s="9" t="str">
        <f>Table1[[#This Row],[Branch]]&amp;IF(Table1[[#This Row],[Branch Code]]="",""," ("&amp;Table1[[#This Row],[Branch Code]]&amp;")")</f>
        <v>Arya Samaj Raod, Karol Bagh, New Delhi (002365)</v>
      </c>
      <c r="K610" s="56" t="s">
        <v>3227</v>
      </c>
      <c r="L610" s="56" t="s">
        <v>3225</v>
      </c>
      <c r="M610" s="63" t="s">
        <v>3228</v>
      </c>
      <c r="N610" s="5" t="s">
        <v>1542</v>
      </c>
      <c r="O610" s="36" t="s">
        <v>593</v>
      </c>
      <c r="P610" s="36" t="s">
        <v>588</v>
      </c>
      <c r="Q610" s="4" t="s">
        <v>25</v>
      </c>
      <c r="R610" s="36" t="s">
        <v>45</v>
      </c>
      <c r="S610" s="36" t="s">
        <v>598</v>
      </c>
      <c r="T610" s="4" t="s">
        <v>19</v>
      </c>
      <c r="U610" s="4" t="str">
        <f ca="1">IF(Table1[[#This Row],[Auction Date]]&gt;=TODAY(), "Available", "Not Available")</f>
        <v>Not Available</v>
      </c>
      <c r="V610" s="8">
        <v>0</v>
      </c>
      <c r="W610" s="8">
        <v>0</v>
      </c>
      <c r="X610" s="9">
        <f>Table1[[#This Row],[Due Amount]]*100000</f>
        <v>0</v>
      </c>
      <c r="Y610" s="8">
        <v>170</v>
      </c>
      <c r="Z610" s="9">
        <f>Table1[[#This Row],[Reserve Price]]*100000</f>
        <v>17000000</v>
      </c>
      <c r="AA610" s="18">
        <v>45027</v>
      </c>
      <c r="AB610" s="7" t="s">
        <v>1577</v>
      </c>
      <c r="AC610" s="97" t="s">
        <v>1578</v>
      </c>
      <c r="AD610" s="7">
        <v>99</v>
      </c>
      <c r="AE610" s="12">
        <v>45020</v>
      </c>
      <c r="AF610" s="7"/>
      <c r="AG610" s="3"/>
    </row>
    <row r="611" spans="1:33" ht="45">
      <c r="A611" s="7"/>
      <c r="B611" s="7"/>
      <c r="C611" s="7"/>
      <c r="D611" s="8">
        <v>610</v>
      </c>
      <c r="E611" s="7" t="s">
        <v>3023</v>
      </c>
      <c r="F611" s="7" t="s">
        <v>1400</v>
      </c>
      <c r="G611" s="7" t="s">
        <v>580</v>
      </c>
      <c r="H611" s="21" t="s">
        <v>582</v>
      </c>
      <c r="I611" s="9" t="str">
        <f>IF(Table1[[#This Row],[Branch]]="","",VLOOKUP(Table1[[#This Row],[Branch]],branch!G:H,2,0))</f>
        <v>002365</v>
      </c>
      <c r="J611" s="9" t="str">
        <f>Table1[[#This Row],[Branch]]&amp;IF(Table1[[#This Row],[Branch Code]]="",""," ("&amp;Table1[[#This Row],[Branch Code]]&amp;")")</f>
        <v>Arya Samaj Raod, Karol Bagh, New Delhi (002365)</v>
      </c>
      <c r="K611" s="56" t="s">
        <v>849</v>
      </c>
      <c r="L611" s="56" t="s">
        <v>2839</v>
      </c>
      <c r="M611" s="63" t="s">
        <v>3229</v>
      </c>
      <c r="N611" s="5" t="s">
        <v>1542</v>
      </c>
      <c r="O611" s="36" t="s">
        <v>2917</v>
      </c>
      <c r="P611" s="36" t="s">
        <v>587</v>
      </c>
      <c r="Q611" s="4" t="s">
        <v>25</v>
      </c>
      <c r="R611" s="36" t="s">
        <v>28</v>
      </c>
      <c r="S611" s="36" t="s">
        <v>596</v>
      </c>
      <c r="T611" s="4" t="s">
        <v>19</v>
      </c>
      <c r="U611" s="4" t="str">
        <f ca="1">IF(Table1[[#This Row],[Auction Date]]&gt;=TODAY(), "Available", "Not Available")</f>
        <v>Not Available</v>
      </c>
      <c r="V611" s="8">
        <v>0</v>
      </c>
      <c r="W611" s="8">
        <v>0</v>
      </c>
      <c r="X611" s="9">
        <f>Table1[[#This Row],[Due Amount]]*100000</f>
        <v>0</v>
      </c>
      <c r="Y611" s="8">
        <v>10</v>
      </c>
      <c r="Z611" s="9">
        <f>Table1[[#This Row],[Reserve Price]]*100000</f>
        <v>1000000</v>
      </c>
      <c r="AA611" s="18">
        <v>45027</v>
      </c>
      <c r="AB611" s="7" t="s">
        <v>1577</v>
      </c>
      <c r="AC611" s="97" t="s">
        <v>1578</v>
      </c>
      <c r="AD611" s="7">
        <v>99</v>
      </c>
      <c r="AE611" s="12">
        <v>45020</v>
      </c>
      <c r="AF611" s="7"/>
      <c r="AG611" s="3"/>
    </row>
    <row r="612" spans="1:33" ht="60">
      <c r="A612" s="7"/>
      <c r="B612" s="7"/>
      <c r="C612" s="7"/>
      <c r="D612" s="8">
        <v>611</v>
      </c>
      <c r="E612" s="7" t="s">
        <v>3236</v>
      </c>
      <c r="F612" s="7" t="s">
        <v>1271</v>
      </c>
      <c r="G612" s="7" t="s">
        <v>1382</v>
      </c>
      <c r="H612" s="21" t="s">
        <v>1363</v>
      </c>
      <c r="I612" s="9" t="s">
        <v>1151</v>
      </c>
      <c r="J612" s="9" t="str">
        <f>Table1[[#This Row],[Branch]]&amp;IF(Table1[[#This Row],[Branch Code]]="",""," ("&amp;Table1[[#This Row],[Branch Code]]&amp;")")</f>
        <v>G T Road (018000)</v>
      </c>
      <c r="K612" s="56" t="s">
        <v>3331</v>
      </c>
      <c r="L612" s="56" t="s">
        <v>3988</v>
      </c>
      <c r="M612" s="101" t="s">
        <v>3870</v>
      </c>
      <c r="N612" s="5" t="s">
        <v>1542</v>
      </c>
      <c r="O612" s="102" t="s">
        <v>3332</v>
      </c>
      <c r="P612" s="102" t="s">
        <v>3333</v>
      </c>
      <c r="Q612" s="4" t="s">
        <v>26</v>
      </c>
      <c r="R612" s="102" t="s">
        <v>27</v>
      </c>
      <c r="S612" s="102" t="s">
        <v>3334</v>
      </c>
      <c r="T612" s="4" t="s">
        <v>13</v>
      </c>
      <c r="U612" s="4" t="str">
        <f ca="1">IF(Table1[[#This Row],[Auction Date]]&gt;=TODAY(), "Available", "Not Available")</f>
        <v>Not Available</v>
      </c>
      <c r="V612" s="8">
        <v>0</v>
      </c>
      <c r="W612" s="8">
        <v>22.26</v>
      </c>
      <c r="X612" s="9">
        <f>Table1[[#This Row],[Due Amount]]*100000</f>
        <v>2226000</v>
      </c>
      <c r="Y612" s="8">
        <v>34.340000000000003</v>
      </c>
      <c r="Z612" s="9">
        <f>Table1[[#This Row],[Reserve Price]]*100000</f>
        <v>3434000.0000000005</v>
      </c>
      <c r="AA612" s="18">
        <v>45044</v>
      </c>
      <c r="AB612" s="7" t="s">
        <v>1565</v>
      </c>
      <c r="AC612" s="11" t="s">
        <v>1247</v>
      </c>
      <c r="AD612" s="7">
        <v>110</v>
      </c>
      <c r="AE612" s="12">
        <v>45026</v>
      </c>
      <c r="AF612" s="7"/>
      <c r="AG612" s="3"/>
    </row>
    <row r="613" spans="1:33" ht="75">
      <c r="A613" s="7"/>
      <c r="B613" s="7"/>
      <c r="C613" s="7"/>
      <c r="D613" s="8">
        <v>612</v>
      </c>
      <c r="E613" s="7" t="s">
        <v>3237</v>
      </c>
      <c r="F613" s="7" t="s">
        <v>1271</v>
      </c>
      <c r="G613" s="7" t="s">
        <v>1382</v>
      </c>
      <c r="H613" s="21" t="s">
        <v>1147</v>
      </c>
      <c r="I613" s="9" t="s">
        <v>1150</v>
      </c>
      <c r="J613" s="9" t="str">
        <f>Table1[[#This Row],[Branch]]&amp;IF(Table1[[#This Row],[Branch Code]]="",""," ("&amp;Table1[[#This Row],[Branch Code]]&amp;")")</f>
        <v>IMS, Ghaziabad (514640)</v>
      </c>
      <c r="K613" s="56" t="s">
        <v>3335</v>
      </c>
      <c r="L613" s="56" t="s">
        <v>3989</v>
      </c>
      <c r="M613" s="101" t="s">
        <v>3871</v>
      </c>
      <c r="N613" s="5" t="s">
        <v>1542</v>
      </c>
      <c r="O613" s="102" t="s">
        <v>1154</v>
      </c>
      <c r="P613" s="102" t="s">
        <v>1159</v>
      </c>
      <c r="Q613" s="4" t="s">
        <v>26</v>
      </c>
      <c r="R613" s="102" t="s">
        <v>27</v>
      </c>
      <c r="S613" s="36" t="s">
        <v>1160</v>
      </c>
      <c r="T613" s="4" t="s">
        <v>13</v>
      </c>
      <c r="U613" s="4" t="str">
        <f ca="1">IF(Table1[[#This Row],[Auction Date]]&gt;=TODAY(), "Available", "Not Available")</f>
        <v>Not Available</v>
      </c>
      <c r="V613" s="8">
        <v>0</v>
      </c>
      <c r="W613" s="8">
        <v>21.42</v>
      </c>
      <c r="X613" s="9">
        <f>Table1[[#This Row],[Due Amount]]*100000</f>
        <v>2142000</v>
      </c>
      <c r="Y613" s="8">
        <v>19.97</v>
      </c>
      <c r="Z613" s="9">
        <f>Table1[[#This Row],[Reserve Price]]*100000</f>
        <v>1997000</v>
      </c>
      <c r="AA613" s="18">
        <v>45044</v>
      </c>
      <c r="AB613" s="7" t="s">
        <v>1157</v>
      </c>
      <c r="AC613" s="11" t="s">
        <v>1158</v>
      </c>
      <c r="AD613" s="7">
        <v>109</v>
      </c>
      <c r="AE613" s="12">
        <v>45026</v>
      </c>
      <c r="AF613" s="7"/>
      <c r="AG613" s="3"/>
    </row>
    <row r="614" spans="1:33" ht="30">
      <c r="A614" s="7"/>
      <c r="B614" s="7"/>
      <c r="C614" s="7"/>
      <c r="D614" s="8">
        <v>613</v>
      </c>
      <c r="E614" s="7" t="s">
        <v>3238</v>
      </c>
      <c r="F614" s="7" t="s">
        <v>1271</v>
      </c>
      <c r="G614" s="7" t="s">
        <v>1382</v>
      </c>
      <c r="H614" s="21" t="s">
        <v>3239</v>
      </c>
      <c r="I614" s="9">
        <v>402100</v>
      </c>
      <c r="J614" s="9" t="str">
        <f>Table1[[#This Row],[Branch]]&amp;IF(Table1[[#This Row],[Branch Code]]="",""," ("&amp;Table1[[#This Row],[Branch Code]]&amp;")")</f>
        <v>Meerut Road (402100)</v>
      </c>
      <c r="K614" s="56" t="s">
        <v>4496</v>
      </c>
      <c r="L614" s="56" t="s">
        <v>3990</v>
      </c>
      <c r="M614" s="101" t="s">
        <v>3872</v>
      </c>
      <c r="N614" s="5" t="s">
        <v>1542</v>
      </c>
      <c r="O614" s="102" t="s">
        <v>3336</v>
      </c>
      <c r="P614" s="102" t="s">
        <v>1432</v>
      </c>
      <c r="Q614" s="4" t="s">
        <v>26</v>
      </c>
      <c r="R614" s="102" t="s">
        <v>27</v>
      </c>
      <c r="S614" s="102" t="s">
        <v>1433</v>
      </c>
      <c r="T614" s="4" t="s">
        <v>19</v>
      </c>
      <c r="U614" s="4" t="str">
        <f ca="1">IF(Table1[[#This Row],[Auction Date]]&gt;=TODAY(), "Available", "Not Available")</f>
        <v>Not Available</v>
      </c>
      <c r="V614" s="8">
        <v>0</v>
      </c>
      <c r="W614" s="8">
        <v>34.33</v>
      </c>
      <c r="X614" s="9">
        <f>Table1[[#This Row],[Due Amount]]*100000</f>
        <v>3433000</v>
      </c>
      <c r="Y614" s="8">
        <v>33.549999999999997</v>
      </c>
      <c r="Z614" s="9">
        <f>Table1[[#This Row],[Reserve Price]]*100000</f>
        <v>3354999.9999999995</v>
      </c>
      <c r="AA614" s="18">
        <v>45044</v>
      </c>
      <c r="AB614" s="7" t="s">
        <v>1157</v>
      </c>
      <c r="AC614" s="11" t="s">
        <v>1158</v>
      </c>
      <c r="AD614" s="7">
        <v>109</v>
      </c>
      <c r="AE614" s="12">
        <v>45026</v>
      </c>
      <c r="AF614" s="7"/>
      <c r="AG614" s="3"/>
    </row>
    <row r="615" spans="1:33" ht="180">
      <c r="A615" s="7"/>
      <c r="B615" s="7"/>
      <c r="C615" s="7"/>
      <c r="D615" s="8">
        <v>614</v>
      </c>
      <c r="E615" s="7" t="s">
        <v>3240</v>
      </c>
      <c r="F615" s="7" t="s">
        <v>1271</v>
      </c>
      <c r="G615" s="7" t="s">
        <v>1382</v>
      </c>
      <c r="H615" s="21" t="s">
        <v>1265</v>
      </c>
      <c r="I615" s="9" t="s">
        <v>1267</v>
      </c>
      <c r="J615" s="9" t="str">
        <f>Table1[[#This Row],[Branch]]&amp;IF(Table1[[#This Row],[Branch Code]]="",""," ("&amp;Table1[[#This Row],[Branch Code]]&amp;")")</f>
        <v>Razapur (007610)</v>
      </c>
      <c r="K615" s="56" t="s">
        <v>3337</v>
      </c>
      <c r="L615" s="56" t="s">
        <v>3991</v>
      </c>
      <c r="M615" s="101" t="s">
        <v>4921</v>
      </c>
      <c r="N615" s="5" t="s">
        <v>400</v>
      </c>
      <c r="O615" s="102" t="s">
        <v>3338</v>
      </c>
      <c r="P615" s="102" t="s">
        <v>3339</v>
      </c>
      <c r="Q615" s="4" t="s">
        <v>26</v>
      </c>
      <c r="R615" s="102" t="s">
        <v>27</v>
      </c>
      <c r="S615" s="102" t="s">
        <v>204</v>
      </c>
      <c r="T615" s="4" t="s">
        <v>19</v>
      </c>
      <c r="U615" s="4" t="str">
        <f ca="1">IF(Table1[[#This Row],[Auction Date]]&gt;=TODAY(), "Available", "Not Available")</f>
        <v>Not Available</v>
      </c>
      <c r="V615" s="8">
        <v>0</v>
      </c>
      <c r="W615" s="8">
        <v>6007.98</v>
      </c>
      <c r="X615" s="9">
        <f>Table1[[#This Row],[Due Amount]]*100000</f>
        <v>600798000</v>
      </c>
      <c r="Y615" s="8">
        <v>1002.4</v>
      </c>
      <c r="Z615" s="9">
        <f>Table1[[#This Row],[Reserve Price]]*100000</f>
        <v>100240000</v>
      </c>
      <c r="AA615" s="18">
        <v>45055</v>
      </c>
      <c r="AB615" s="7" t="s">
        <v>1565</v>
      </c>
      <c r="AC615" s="11" t="s">
        <v>1247</v>
      </c>
      <c r="AD615" s="7">
        <v>108</v>
      </c>
      <c r="AE615" s="12">
        <v>45026</v>
      </c>
      <c r="AF615" s="7"/>
      <c r="AG615" s="3"/>
    </row>
    <row r="616" spans="1:33" ht="60">
      <c r="A616" s="7"/>
      <c r="B616" s="7"/>
      <c r="C616" s="7"/>
      <c r="D616" s="8">
        <v>615</v>
      </c>
      <c r="E616" s="7" t="s">
        <v>3241</v>
      </c>
      <c r="F616" s="7" t="s">
        <v>1384</v>
      </c>
      <c r="G616" s="7" t="s">
        <v>580</v>
      </c>
      <c r="H616" s="21" t="s">
        <v>3242</v>
      </c>
      <c r="I616" s="9" t="s">
        <v>3466</v>
      </c>
      <c r="J616" s="9" t="str">
        <f>Table1[[#This Row],[Branch]]&amp;IF(Table1[[#This Row],[Branch Code]]="",""," ("&amp;Table1[[#This Row],[Branch Code]]&amp;")")</f>
        <v>Hauz Khas (019049)</v>
      </c>
      <c r="K616" s="56" t="s">
        <v>3340</v>
      </c>
      <c r="L616" s="56" t="s">
        <v>3992</v>
      </c>
      <c r="M616" s="101" t="s">
        <v>3873</v>
      </c>
      <c r="N616" s="5" t="s">
        <v>394</v>
      </c>
      <c r="O616" s="102" t="s">
        <v>3340</v>
      </c>
      <c r="P616" s="102" t="s">
        <v>3341</v>
      </c>
      <c r="Q616" s="41" t="s">
        <v>42</v>
      </c>
      <c r="R616" s="4" t="s">
        <v>49</v>
      </c>
      <c r="S616" s="102" t="s">
        <v>3828</v>
      </c>
      <c r="T616" s="4" t="s">
        <v>19</v>
      </c>
      <c r="U616" s="4" t="str">
        <f ca="1">IF(Table1[[#This Row],[Auction Date]]&gt;=TODAY(), "Available", "Not Available")</f>
        <v>Not Available</v>
      </c>
      <c r="V616" s="8">
        <v>0</v>
      </c>
      <c r="W616" s="8">
        <v>1148.8997199999999</v>
      </c>
      <c r="X616" s="9">
        <f>Table1[[#This Row],[Due Amount]]*100000</f>
        <v>114889971.99999999</v>
      </c>
      <c r="Y616" s="8">
        <v>15</v>
      </c>
      <c r="Z616" s="9">
        <f>Table1[[#This Row],[Reserve Price]]*100000</f>
        <v>1500000</v>
      </c>
      <c r="AA616" s="18">
        <v>45041</v>
      </c>
      <c r="AB616" s="7" t="s">
        <v>3485</v>
      </c>
      <c r="AC616" s="11" t="s">
        <v>3486</v>
      </c>
      <c r="AD616" s="7">
        <v>105</v>
      </c>
      <c r="AE616" s="12">
        <v>45026</v>
      </c>
      <c r="AF616" s="7"/>
      <c r="AG616" s="3"/>
    </row>
    <row r="617" spans="1:33" ht="60">
      <c r="A617" s="7"/>
      <c r="B617" s="7"/>
      <c r="C617" s="7"/>
      <c r="D617" s="8">
        <v>616</v>
      </c>
      <c r="E617" s="7" t="s">
        <v>3243</v>
      </c>
      <c r="F617" s="7" t="s">
        <v>1384</v>
      </c>
      <c r="G617" s="7" t="s">
        <v>580</v>
      </c>
      <c r="H617" s="21" t="s">
        <v>1335</v>
      </c>
      <c r="I617" s="9">
        <v>19311</v>
      </c>
      <c r="J617" s="9" t="str">
        <f>Table1[[#This Row],[Branch]]&amp;IF(Table1[[#This Row],[Branch Code]]="",""," ("&amp;Table1[[#This Row],[Branch Code]]&amp;")")</f>
        <v>Rakesh Marg, Ghaziabad (19311)</v>
      </c>
      <c r="K617" s="56" t="s">
        <v>3342</v>
      </c>
      <c r="L617" s="56" t="s">
        <v>4040</v>
      </c>
      <c r="M617" s="101" t="s">
        <v>3921</v>
      </c>
      <c r="N617" s="5" t="s">
        <v>400</v>
      </c>
      <c r="O617" s="102" t="s">
        <v>1423</v>
      </c>
      <c r="P617" s="15" t="s">
        <v>5250</v>
      </c>
      <c r="Q617" s="4" t="s">
        <v>26</v>
      </c>
      <c r="R617" s="102" t="s">
        <v>199</v>
      </c>
      <c r="S617" s="102" t="s">
        <v>3343</v>
      </c>
      <c r="T617" s="4" t="s">
        <v>19</v>
      </c>
      <c r="U617" s="4" t="str">
        <f ca="1">IF(Table1[[#This Row],[Auction Date]]&gt;=TODAY(), "Available", "Not Available")</f>
        <v>Not Available</v>
      </c>
      <c r="V617" s="8">
        <v>0</v>
      </c>
      <c r="W617" s="8">
        <v>16.985840100000001</v>
      </c>
      <c r="X617" s="9">
        <f>Table1[[#This Row],[Due Amount]]*100000</f>
        <v>1698584.01</v>
      </c>
      <c r="Y617" s="8">
        <v>10.199999999999999</v>
      </c>
      <c r="Z617" s="9">
        <f>Table1[[#This Row],[Reserve Price]]*100000</f>
        <v>1019999.9999999999</v>
      </c>
      <c r="AA617" s="18">
        <v>45044</v>
      </c>
      <c r="AB617" s="7" t="s">
        <v>3487</v>
      </c>
      <c r="AC617" s="11" t="s">
        <v>1477</v>
      </c>
      <c r="AD617" s="7">
        <v>105</v>
      </c>
      <c r="AE617" s="12">
        <v>45026</v>
      </c>
      <c r="AF617" s="7"/>
      <c r="AG617" s="3"/>
    </row>
    <row r="618" spans="1:33" ht="45">
      <c r="A618" s="7"/>
      <c r="B618" s="7"/>
      <c r="C618" s="7"/>
      <c r="D618" s="8">
        <v>617</v>
      </c>
      <c r="E618" s="7" t="s">
        <v>3244</v>
      </c>
      <c r="F618" s="7" t="s">
        <v>1384</v>
      </c>
      <c r="G618" s="7" t="s">
        <v>580</v>
      </c>
      <c r="H618" s="21" t="s">
        <v>3245</v>
      </c>
      <c r="I618" s="9">
        <v>4808</v>
      </c>
      <c r="J618" s="9" t="str">
        <f>Table1[[#This Row],[Branch]]&amp;IF(Table1[[#This Row],[Branch Code]]="",""," ("&amp;Table1[[#This Row],[Branch Code]]&amp;")")</f>
        <v>raj nagar extension, Ghaziabad (4808)</v>
      </c>
      <c r="K618" s="56" t="s">
        <v>3344</v>
      </c>
      <c r="L618" s="56" t="s">
        <v>3345</v>
      </c>
      <c r="M618" s="101" t="s">
        <v>3874</v>
      </c>
      <c r="N618" s="5" t="s">
        <v>3346</v>
      </c>
      <c r="O618" s="102" t="s">
        <v>3347</v>
      </c>
      <c r="P618" s="102" t="s">
        <v>396</v>
      </c>
      <c r="Q618" s="4" t="s">
        <v>26</v>
      </c>
      <c r="R618" s="102" t="s">
        <v>27</v>
      </c>
      <c r="S618" s="4" t="s">
        <v>219</v>
      </c>
      <c r="T618" s="4" t="s">
        <v>19</v>
      </c>
      <c r="U618" s="4" t="str">
        <f ca="1">IF(Table1[[#This Row],[Auction Date]]&gt;=TODAY(), "Available", "Not Available")</f>
        <v>Not Available</v>
      </c>
      <c r="V618" s="8">
        <v>0</v>
      </c>
      <c r="W618" s="8">
        <v>3.8486962</v>
      </c>
      <c r="X618" s="9">
        <f>Table1[[#This Row],[Due Amount]]*100000</f>
        <v>384869.62</v>
      </c>
      <c r="Y618" s="8">
        <v>2.5</v>
      </c>
      <c r="Z618" s="9">
        <f>Table1[[#This Row],[Reserve Price]]*100000</f>
        <v>250000</v>
      </c>
      <c r="AA618" s="18">
        <v>45056</v>
      </c>
      <c r="AB618" s="7" t="s">
        <v>3487</v>
      </c>
      <c r="AC618" s="11" t="s">
        <v>3488</v>
      </c>
      <c r="AD618" s="7">
        <v>105</v>
      </c>
      <c r="AE618" s="12">
        <v>45026</v>
      </c>
      <c r="AF618" s="7"/>
      <c r="AG618" s="3"/>
    </row>
    <row r="619" spans="1:33" ht="30">
      <c r="A619" s="7"/>
      <c r="B619" s="7"/>
      <c r="C619" s="7"/>
      <c r="D619" s="8">
        <v>618</v>
      </c>
      <c r="E619" s="7" t="s">
        <v>3246</v>
      </c>
      <c r="F619" s="7" t="s">
        <v>1384</v>
      </c>
      <c r="G619" s="7" t="s">
        <v>2396</v>
      </c>
      <c r="H619" s="21" t="s">
        <v>3247</v>
      </c>
      <c r="I619" s="9">
        <v>569101</v>
      </c>
      <c r="J619" s="9" t="str">
        <f>Table1[[#This Row],[Branch]]&amp;IF(Table1[[#This Row],[Branch Code]]="",""," ("&amp;Table1[[#This Row],[Branch Code]]&amp;")")</f>
        <v>MID Corporate (569101)</v>
      </c>
      <c r="K619" s="56" t="s">
        <v>3348</v>
      </c>
      <c r="L619" s="56" t="s">
        <v>3994</v>
      </c>
      <c r="M619" s="101" t="s">
        <v>3875</v>
      </c>
      <c r="N619" s="7" t="s">
        <v>3856</v>
      </c>
      <c r="O619" s="102" t="s">
        <v>3349</v>
      </c>
      <c r="P619" s="102" t="s">
        <v>3350</v>
      </c>
      <c r="Q619" s="4" t="s">
        <v>25</v>
      </c>
      <c r="R619" s="102" t="s">
        <v>28</v>
      </c>
      <c r="S619" s="102" t="s">
        <v>3351</v>
      </c>
      <c r="T619" s="4" t="s">
        <v>19</v>
      </c>
      <c r="U619" s="4" t="str">
        <f ca="1">IF(Table1[[#This Row],[Auction Date]]&gt;=TODAY(), "Available", "Not Available")</f>
        <v>Not Available</v>
      </c>
      <c r="V619" s="8">
        <v>0</v>
      </c>
      <c r="W619" s="8">
        <v>1598.9543547000001</v>
      </c>
      <c r="X619" s="9">
        <f>Table1[[#This Row],[Due Amount]]*100000</f>
        <v>159895435.47</v>
      </c>
      <c r="Y619" s="8">
        <v>178</v>
      </c>
      <c r="Z619" s="9">
        <f>Table1[[#This Row],[Reserve Price]]*100000</f>
        <v>17800000</v>
      </c>
      <c r="AA619" s="18">
        <v>45042</v>
      </c>
      <c r="AB619" s="7" t="s">
        <v>3489</v>
      </c>
      <c r="AC619" s="11" t="s">
        <v>3490</v>
      </c>
      <c r="AD619" s="7">
        <v>107</v>
      </c>
      <c r="AE619" s="12">
        <v>45026</v>
      </c>
      <c r="AF619" s="7"/>
      <c r="AG619" s="3"/>
    </row>
    <row r="620" spans="1:33" ht="45">
      <c r="A620" s="7"/>
      <c r="B620" s="7"/>
      <c r="C620" s="7"/>
      <c r="D620" s="8">
        <v>619</v>
      </c>
      <c r="E620" s="7" t="s">
        <v>3248</v>
      </c>
      <c r="F620" s="7" t="s">
        <v>1384</v>
      </c>
      <c r="G620" s="7" t="s">
        <v>2396</v>
      </c>
      <c r="H620" s="21" t="s">
        <v>3247</v>
      </c>
      <c r="I620" s="9">
        <v>569101</v>
      </c>
      <c r="J620" s="9" t="str">
        <f>Table1[[#This Row],[Branch]]&amp;IF(Table1[[#This Row],[Branch Code]]="",""," ("&amp;Table1[[#This Row],[Branch Code]]&amp;")")</f>
        <v>MID Corporate (569101)</v>
      </c>
      <c r="K620" s="56" t="s">
        <v>3352</v>
      </c>
      <c r="L620" s="56" t="s">
        <v>3995</v>
      </c>
      <c r="M620" s="101" t="s">
        <v>3876</v>
      </c>
      <c r="N620" s="5" t="s">
        <v>1542</v>
      </c>
      <c r="O620" s="102" t="s">
        <v>3353</v>
      </c>
      <c r="P620" s="102" t="s">
        <v>3354</v>
      </c>
      <c r="Q620" s="4" t="s">
        <v>26</v>
      </c>
      <c r="R620" s="102" t="s">
        <v>27</v>
      </c>
      <c r="S620" s="102" t="s">
        <v>1532</v>
      </c>
      <c r="T620" s="4" t="s">
        <v>13</v>
      </c>
      <c r="U620" s="4" t="str">
        <f ca="1">IF(Table1[[#This Row],[Auction Date]]&gt;=TODAY(), "Available", "Not Available")</f>
        <v>Not Available</v>
      </c>
      <c r="V620" s="8">
        <v>0</v>
      </c>
      <c r="W620" s="8">
        <v>33.532781900000003</v>
      </c>
      <c r="X620" s="9">
        <f>Table1[[#This Row],[Due Amount]]*100000</f>
        <v>3353278.1900000004</v>
      </c>
      <c r="Y620" s="8">
        <v>51.76</v>
      </c>
      <c r="Z620" s="9">
        <f>Table1[[#This Row],[Reserve Price]]*100000</f>
        <v>5176000</v>
      </c>
      <c r="AA620" s="18">
        <v>45042</v>
      </c>
      <c r="AB620" s="7" t="s">
        <v>3489</v>
      </c>
      <c r="AC620" s="11" t="s">
        <v>3490</v>
      </c>
      <c r="AD620" s="7">
        <v>107</v>
      </c>
      <c r="AE620" s="12">
        <v>45026</v>
      </c>
      <c r="AF620" s="7"/>
      <c r="AG620" s="3"/>
    </row>
    <row r="621" spans="1:33" ht="60">
      <c r="A621" s="7"/>
      <c r="B621" s="7"/>
      <c r="C621" s="7"/>
      <c r="D621" s="8">
        <v>620</v>
      </c>
      <c r="E621" s="7" t="s">
        <v>3249</v>
      </c>
      <c r="F621" s="7" t="s">
        <v>1271</v>
      </c>
      <c r="G621" s="7" t="s">
        <v>1382</v>
      </c>
      <c r="H621" s="21" t="s">
        <v>3250</v>
      </c>
      <c r="I621" s="9" t="s">
        <v>1341</v>
      </c>
      <c r="J621" s="9" t="str">
        <f>Table1[[#This Row],[Branch]]&amp;IF(Table1[[#This Row],[Branch Code]]="",""," ("&amp;Table1[[#This Row],[Branch Code]]&amp;")")</f>
        <v>Murad Nagar GZB (077400)</v>
      </c>
      <c r="K621" s="56" t="s">
        <v>3355</v>
      </c>
      <c r="L621" s="56" t="s">
        <v>3996</v>
      </c>
      <c r="M621" s="101" t="s">
        <v>3877</v>
      </c>
      <c r="N621" s="5" t="s">
        <v>400</v>
      </c>
      <c r="O621" s="102" t="s">
        <v>3356</v>
      </c>
      <c r="P621" s="102" t="s">
        <v>3357</v>
      </c>
      <c r="Q621" s="4" t="s">
        <v>26</v>
      </c>
      <c r="R621" s="102" t="s">
        <v>27</v>
      </c>
      <c r="S621" s="36" t="s">
        <v>1316</v>
      </c>
      <c r="T621" s="4" t="s">
        <v>13</v>
      </c>
      <c r="U621" s="4" t="str">
        <f ca="1">IF(Table1[[#This Row],[Auction Date]]&gt;=TODAY(), "Available", "Not Available")</f>
        <v>Not Available</v>
      </c>
      <c r="V621" s="8">
        <v>0</v>
      </c>
      <c r="W621" s="8">
        <v>17.64</v>
      </c>
      <c r="X621" s="9">
        <f>Table1[[#This Row],[Due Amount]]*100000</f>
        <v>1764000</v>
      </c>
      <c r="Y621" s="8">
        <v>14.64</v>
      </c>
      <c r="Z621" s="9">
        <f>Table1[[#This Row],[Reserve Price]]*100000</f>
        <v>1464000</v>
      </c>
      <c r="AA621" s="18">
        <v>45042</v>
      </c>
      <c r="AB621" s="7" t="s">
        <v>3491</v>
      </c>
      <c r="AC621" s="11" t="s">
        <v>1158</v>
      </c>
      <c r="AD621" s="7">
        <v>106</v>
      </c>
      <c r="AE621" s="12">
        <v>45026</v>
      </c>
      <c r="AF621" s="7"/>
      <c r="AG621" s="3"/>
    </row>
    <row r="622" spans="1:33" ht="45">
      <c r="A622" s="7"/>
      <c r="B622" s="7"/>
      <c r="C622" s="7"/>
      <c r="D622" s="8">
        <v>621</v>
      </c>
      <c r="E622" s="7" t="s">
        <v>3251</v>
      </c>
      <c r="F622" s="7" t="s">
        <v>1271</v>
      </c>
      <c r="G622" s="7" t="s">
        <v>1382</v>
      </c>
      <c r="H622" s="21" t="s">
        <v>1317</v>
      </c>
      <c r="I622" s="9">
        <v>455900</v>
      </c>
      <c r="J622" s="9" t="str">
        <f>Table1[[#This Row],[Branch]]&amp;IF(Table1[[#This Row],[Branch Code]]="",""," ("&amp;Table1[[#This Row],[Branch Code]]&amp;")")</f>
        <v>Rajender Nagar, GZB (455900)</v>
      </c>
      <c r="K622" s="56" t="s">
        <v>3358</v>
      </c>
      <c r="L622" s="56" t="s">
        <v>3997</v>
      </c>
      <c r="M622" s="101" t="s">
        <v>3878</v>
      </c>
      <c r="N622" s="5" t="s">
        <v>1542</v>
      </c>
      <c r="O622" s="102" t="s">
        <v>3359</v>
      </c>
      <c r="P622" s="102" t="s">
        <v>2679</v>
      </c>
      <c r="Q622" s="4" t="s">
        <v>26</v>
      </c>
      <c r="R622" s="102" t="s">
        <v>27</v>
      </c>
      <c r="S622" s="102" t="s">
        <v>1330</v>
      </c>
      <c r="T622" s="4" t="s">
        <v>13</v>
      </c>
      <c r="U622" s="4" t="str">
        <f ca="1">IF(Table1[[#This Row],[Auction Date]]&gt;=TODAY(), "Available", "Not Available")</f>
        <v>Not Available</v>
      </c>
      <c r="V622" s="8">
        <v>0</v>
      </c>
      <c r="W622" s="8">
        <v>13.51</v>
      </c>
      <c r="X622" s="9">
        <f>Table1[[#This Row],[Due Amount]]*100000</f>
        <v>1351000</v>
      </c>
      <c r="Y622" s="8">
        <v>17.38</v>
      </c>
      <c r="Z622" s="9">
        <f>Table1[[#This Row],[Reserve Price]]*100000</f>
        <v>1738000</v>
      </c>
      <c r="AA622" s="18">
        <v>45042</v>
      </c>
      <c r="AB622" s="7" t="s">
        <v>3491</v>
      </c>
      <c r="AC622" s="11" t="s">
        <v>1158</v>
      </c>
      <c r="AD622" s="7">
        <v>106</v>
      </c>
      <c r="AE622" s="12">
        <v>45026</v>
      </c>
      <c r="AF622" s="7"/>
      <c r="AG622" s="3"/>
    </row>
    <row r="623" spans="1:33" ht="75">
      <c r="A623" s="7"/>
      <c r="B623" s="7"/>
      <c r="C623" s="7"/>
      <c r="D623" s="8">
        <v>622</v>
      </c>
      <c r="E623" s="7" t="s">
        <v>3252</v>
      </c>
      <c r="F623" s="7" t="s">
        <v>1271</v>
      </c>
      <c r="G623" s="7" t="s">
        <v>1382</v>
      </c>
      <c r="H623" s="21" t="s">
        <v>3250</v>
      </c>
      <c r="I623" s="9" t="s">
        <v>1341</v>
      </c>
      <c r="J623" s="9" t="str">
        <f>Table1[[#This Row],[Branch]]&amp;IF(Table1[[#This Row],[Branch Code]]="",""," ("&amp;Table1[[#This Row],[Branch Code]]&amp;")")</f>
        <v>Murad Nagar GZB (077400)</v>
      </c>
      <c r="K623" s="56" t="s">
        <v>3360</v>
      </c>
      <c r="L623" s="56" t="s">
        <v>3998</v>
      </c>
      <c r="M623" s="101" t="s">
        <v>3879</v>
      </c>
      <c r="N623" s="5" t="s">
        <v>400</v>
      </c>
      <c r="O623" s="102" t="s">
        <v>3361</v>
      </c>
      <c r="P623" s="102" t="s">
        <v>3362</v>
      </c>
      <c r="Q623" s="4" t="s">
        <v>26</v>
      </c>
      <c r="R623" s="102" t="s">
        <v>27</v>
      </c>
      <c r="S623" s="102" t="s">
        <v>3363</v>
      </c>
      <c r="T623" s="4" t="s">
        <v>13</v>
      </c>
      <c r="U623" s="4" t="str">
        <f ca="1">IF(Table1[[#This Row],[Auction Date]]&gt;=TODAY(), "Available", "Not Available")</f>
        <v>Not Available</v>
      </c>
      <c r="V623" s="8">
        <v>0</v>
      </c>
      <c r="W623" s="8">
        <v>52.7</v>
      </c>
      <c r="X623" s="9">
        <f>Table1[[#This Row],[Due Amount]]*100000</f>
        <v>5270000</v>
      </c>
      <c r="Y623" s="8">
        <v>78.2</v>
      </c>
      <c r="Z623" s="9">
        <f>Table1[[#This Row],[Reserve Price]]*100000</f>
        <v>7820000</v>
      </c>
      <c r="AA623" s="18">
        <v>45061</v>
      </c>
      <c r="AB623" s="7" t="s">
        <v>3491</v>
      </c>
      <c r="AC623" s="11" t="s">
        <v>1158</v>
      </c>
      <c r="AD623" s="7">
        <v>106</v>
      </c>
      <c r="AE623" s="12">
        <v>45026</v>
      </c>
      <c r="AF623" s="7"/>
      <c r="AG623" s="3"/>
    </row>
    <row r="624" spans="1:33" ht="45">
      <c r="A624" s="7"/>
      <c r="B624" s="7"/>
      <c r="C624" s="7"/>
      <c r="D624" s="8">
        <v>623</v>
      </c>
      <c r="E624" s="7" t="s">
        <v>3253</v>
      </c>
      <c r="F624" s="7" t="s">
        <v>1400</v>
      </c>
      <c r="G624" s="7" t="s">
        <v>2972</v>
      </c>
      <c r="H624" s="21" t="s">
        <v>3254</v>
      </c>
      <c r="I624" s="9" t="s">
        <v>3467</v>
      </c>
      <c r="J624" s="9" t="str">
        <f>Table1[[#This Row],[Branch]]&amp;IF(Table1[[#This Row],[Branch Code]]="",""," ("&amp;Table1[[#This Row],[Branch Code]]&amp;")")</f>
        <v>Stressed Assest Recovery, New Delhi (005169)</v>
      </c>
      <c r="K624" s="56" t="s">
        <v>3364</v>
      </c>
      <c r="L624" s="56" t="s">
        <v>3999</v>
      </c>
      <c r="M624" s="101" t="s">
        <v>3880</v>
      </c>
      <c r="N624" s="5" t="s">
        <v>400</v>
      </c>
      <c r="O624" s="102" t="s">
        <v>3364</v>
      </c>
      <c r="P624" s="102" t="s">
        <v>3365</v>
      </c>
      <c r="Q624" s="41" t="s">
        <v>42</v>
      </c>
      <c r="R624" s="4" t="s">
        <v>49</v>
      </c>
      <c r="S624" s="102" t="s">
        <v>3366</v>
      </c>
      <c r="T624" s="4" t="s">
        <v>19</v>
      </c>
      <c r="U624" s="4" t="str">
        <f ca="1">IF(Table1[[#This Row],[Auction Date]]&gt;=TODAY(), "Available", "Not Available")</f>
        <v>Not Available</v>
      </c>
      <c r="V624" s="8">
        <v>0</v>
      </c>
      <c r="W624" s="8">
        <v>42.280549999999998</v>
      </c>
      <c r="X624" s="9">
        <f>Table1[[#This Row],[Due Amount]]*100000</f>
        <v>4228055</v>
      </c>
      <c r="Y624" s="8">
        <v>24</v>
      </c>
      <c r="Z624" s="9">
        <f>Table1[[#This Row],[Reserve Price]]*100000</f>
        <v>2400000</v>
      </c>
      <c r="AA624" s="18">
        <v>45040</v>
      </c>
      <c r="AB624" s="7" t="s">
        <v>3492</v>
      </c>
      <c r="AC624" s="11" t="s">
        <v>3493</v>
      </c>
      <c r="AD624" s="7">
        <v>104</v>
      </c>
      <c r="AE624" s="12">
        <v>45026</v>
      </c>
      <c r="AF624" s="7"/>
      <c r="AG624" s="3"/>
    </row>
    <row r="625" spans="1:33" ht="45">
      <c r="A625" s="7"/>
      <c r="B625" s="7"/>
      <c r="C625" s="7"/>
      <c r="D625" s="8">
        <v>624</v>
      </c>
      <c r="E625" s="7" t="s">
        <v>3255</v>
      </c>
      <c r="F625" s="7" t="s">
        <v>1400</v>
      </c>
      <c r="G625" s="7" t="s">
        <v>2972</v>
      </c>
      <c r="H625" s="21" t="s">
        <v>3254</v>
      </c>
      <c r="I625" s="9" t="s">
        <v>3467</v>
      </c>
      <c r="J625" s="9" t="str">
        <f>Table1[[#This Row],[Branch]]&amp;IF(Table1[[#This Row],[Branch Code]]="",""," ("&amp;Table1[[#This Row],[Branch Code]]&amp;")")</f>
        <v>Stressed Assest Recovery, New Delhi (005169)</v>
      </c>
      <c r="K625" s="56" t="s">
        <v>3367</v>
      </c>
      <c r="L625" s="56" t="s">
        <v>4000</v>
      </c>
      <c r="M625" s="101" t="s">
        <v>3881</v>
      </c>
      <c r="N625" s="5" t="s">
        <v>1542</v>
      </c>
      <c r="O625" s="102" t="s">
        <v>3367</v>
      </c>
      <c r="P625" s="102" t="s">
        <v>3368</v>
      </c>
      <c r="Q625" s="4" t="s">
        <v>25</v>
      </c>
      <c r="R625" s="102" t="s">
        <v>859</v>
      </c>
      <c r="S625" s="4" t="s">
        <v>220</v>
      </c>
      <c r="T625" s="4" t="s">
        <v>19</v>
      </c>
      <c r="U625" s="4" t="str">
        <f ca="1">IF(Table1[[#This Row],[Auction Date]]&gt;=TODAY(), "Available", "Not Available")</f>
        <v>Not Available</v>
      </c>
      <c r="V625" s="8">
        <v>0</v>
      </c>
      <c r="W625" s="8">
        <v>29.858910000000002</v>
      </c>
      <c r="X625" s="9">
        <f>Table1[[#This Row],[Due Amount]]*100000</f>
        <v>2985891</v>
      </c>
      <c r="Y625" s="8">
        <v>38.25</v>
      </c>
      <c r="Z625" s="9">
        <f>Table1[[#This Row],[Reserve Price]]*100000</f>
        <v>3825000</v>
      </c>
      <c r="AA625" s="18">
        <v>45040</v>
      </c>
      <c r="AB625" s="7" t="s">
        <v>3492</v>
      </c>
      <c r="AC625" s="11" t="s">
        <v>3493</v>
      </c>
      <c r="AD625" s="7">
        <v>104</v>
      </c>
      <c r="AE625" s="12">
        <v>45026</v>
      </c>
      <c r="AF625" s="7"/>
      <c r="AG625" s="3"/>
    </row>
    <row r="626" spans="1:33" ht="45">
      <c r="A626" s="7"/>
      <c r="B626" s="7"/>
      <c r="C626" s="7"/>
      <c r="D626" s="8">
        <v>625</v>
      </c>
      <c r="E626" s="7" t="s">
        <v>3256</v>
      </c>
      <c r="F626" s="7" t="s">
        <v>1400</v>
      </c>
      <c r="G626" s="7" t="s">
        <v>2972</v>
      </c>
      <c r="H626" s="21" t="s">
        <v>3254</v>
      </c>
      <c r="I626" s="9" t="s">
        <v>3467</v>
      </c>
      <c r="J626" s="9" t="str">
        <f>Table1[[#This Row],[Branch]]&amp;IF(Table1[[#This Row],[Branch Code]]="",""," ("&amp;Table1[[#This Row],[Branch Code]]&amp;")")</f>
        <v>Stressed Assest Recovery, New Delhi (005169)</v>
      </c>
      <c r="K626" s="56" t="s">
        <v>3369</v>
      </c>
      <c r="L626" s="56" t="s">
        <v>4001</v>
      </c>
      <c r="M626" s="101" t="s">
        <v>3882</v>
      </c>
      <c r="N626" s="5" t="s">
        <v>400</v>
      </c>
      <c r="O626" s="102" t="s">
        <v>3369</v>
      </c>
      <c r="P626" s="102" t="s">
        <v>396</v>
      </c>
      <c r="Q626" s="41" t="s">
        <v>42</v>
      </c>
      <c r="R626" s="102" t="s">
        <v>1234</v>
      </c>
      <c r="S626" s="15" t="s">
        <v>3821</v>
      </c>
      <c r="T626" s="4" t="s">
        <v>13</v>
      </c>
      <c r="U626" s="4" t="str">
        <f ca="1">IF(Table1[[#This Row],[Auction Date]]&gt;=TODAY(), "Available", "Not Available")</f>
        <v>Not Available</v>
      </c>
      <c r="V626" s="8">
        <v>0</v>
      </c>
      <c r="W626" s="8">
        <v>119.0620997</v>
      </c>
      <c r="X626" s="9">
        <f>Table1[[#This Row],[Due Amount]]*100000</f>
        <v>11906209.970000001</v>
      </c>
      <c r="Y626" s="8">
        <v>68</v>
      </c>
      <c r="Z626" s="9">
        <f>Table1[[#This Row],[Reserve Price]]*100000</f>
        <v>6800000</v>
      </c>
      <c r="AA626" s="18">
        <v>45057</v>
      </c>
      <c r="AB626" s="7" t="s">
        <v>3492</v>
      </c>
      <c r="AC626" s="11" t="s">
        <v>3493</v>
      </c>
      <c r="AD626" s="7">
        <v>104</v>
      </c>
      <c r="AE626" s="12">
        <v>45026</v>
      </c>
      <c r="AF626" s="7"/>
      <c r="AG626" s="3"/>
    </row>
    <row r="627" spans="1:33" ht="45">
      <c r="A627" s="7"/>
      <c r="B627" s="7"/>
      <c r="C627" s="7"/>
      <c r="D627" s="8">
        <v>626</v>
      </c>
      <c r="E627" s="7" t="s">
        <v>3257</v>
      </c>
      <c r="F627" s="7" t="s">
        <v>1400</v>
      </c>
      <c r="G627" s="7" t="s">
        <v>2972</v>
      </c>
      <c r="H627" s="21" t="s">
        <v>3254</v>
      </c>
      <c r="I627" s="9" t="s">
        <v>3467</v>
      </c>
      <c r="J627" s="9" t="str">
        <f>Table1[[#This Row],[Branch]]&amp;IF(Table1[[#This Row],[Branch Code]]="",""," ("&amp;Table1[[#This Row],[Branch Code]]&amp;")")</f>
        <v>Stressed Assest Recovery, New Delhi (005169)</v>
      </c>
      <c r="K627" s="56" t="s">
        <v>3369</v>
      </c>
      <c r="L627" s="56" t="s">
        <v>3370</v>
      </c>
      <c r="M627" s="101" t="s">
        <v>3883</v>
      </c>
      <c r="N627" s="5" t="s">
        <v>400</v>
      </c>
      <c r="O627" s="102" t="s">
        <v>3369</v>
      </c>
      <c r="P627" s="102" t="s">
        <v>3371</v>
      </c>
      <c r="Q627" s="41" t="s">
        <v>42</v>
      </c>
      <c r="R627" s="102" t="s">
        <v>1234</v>
      </c>
      <c r="S627" s="15" t="s">
        <v>3821</v>
      </c>
      <c r="T627" s="4" t="s">
        <v>13</v>
      </c>
      <c r="U627" s="4" t="str">
        <f ca="1">IF(Table1[[#This Row],[Auction Date]]&gt;=TODAY(), "Available", "Not Available")</f>
        <v>Not Available</v>
      </c>
      <c r="V627" s="8">
        <v>0</v>
      </c>
      <c r="W627" s="8">
        <v>119.0620997</v>
      </c>
      <c r="X627" s="9">
        <f>Table1[[#This Row],[Due Amount]]*100000</f>
        <v>11906209.970000001</v>
      </c>
      <c r="Y627" s="8">
        <v>19</v>
      </c>
      <c r="Z627" s="9">
        <f>Table1[[#This Row],[Reserve Price]]*100000</f>
        <v>1900000</v>
      </c>
      <c r="AA627" s="18">
        <v>45057</v>
      </c>
      <c r="AB627" s="7" t="s">
        <v>3492</v>
      </c>
      <c r="AC627" s="11" t="s">
        <v>3493</v>
      </c>
      <c r="AD627" s="7">
        <v>104</v>
      </c>
      <c r="AE627" s="12">
        <v>45026</v>
      </c>
      <c r="AF627" s="7"/>
      <c r="AG627" s="3"/>
    </row>
    <row r="628" spans="1:33" ht="30">
      <c r="A628" s="7"/>
      <c r="B628" s="7"/>
      <c r="C628" s="7"/>
      <c r="D628" s="8">
        <v>627</v>
      </c>
      <c r="E628" s="7" t="s">
        <v>3258</v>
      </c>
      <c r="F628" s="7" t="s">
        <v>1270</v>
      </c>
      <c r="G628" s="7" t="s">
        <v>3259</v>
      </c>
      <c r="H628" s="21" t="s">
        <v>3260</v>
      </c>
      <c r="I628" s="9" t="s">
        <v>3468</v>
      </c>
      <c r="J628" s="9" t="str">
        <f>Table1[[#This Row],[Branch]]&amp;IF(Table1[[#This Row],[Branch Code]]="",""," ("&amp;Table1[[#This Row],[Branch Code]]&amp;")")</f>
        <v>Jyoti colony, Delhi (000783)</v>
      </c>
      <c r="K628" s="56" t="s">
        <v>3372</v>
      </c>
      <c r="L628" s="56" t="s">
        <v>4002</v>
      </c>
      <c r="M628" s="101" t="s">
        <v>3884</v>
      </c>
      <c r="N628" s="5" t="s">
        <v>1542</v>
      </c>
      <c r="O628" s="102" t="s">
        <v>3372</v>
      </c>
      <c r="P628" s="102" t="s">
        <v>396</v>
      </c>
      <c r="Q628" s="4" t="s">
        <v>25</v>
      </c>
      <c r="R628" s="102" t="s">
        <v>859</v>
      </c>
      <c r="S628" s="102" t="s">
        <v>3373</v>
      </c>
      <c r="T628" s="4" t="s">
        <v>19</v>
      </c>
      <c r="U628" s="4" t="str">
        <f ca="1">IF(Table1[[#This Row],[Auction Date]]&gt;=TODAY(), "Available", "Not Available")</f>
        <v>Not Available</v>
      </c>
      <c r="V628" s="8">
        <v>0</v>
      </c>
      <c r="W628" s="8">
        <v>27.199976400000001</v>
      </c>
      <c r="X628" s="9">
        <f>Table1[[#This Row],[Due Amount]]*100000</f>
        <v>2719997.64</v>
      </c>
      <c r="Y628" s="8">
        <v>16.649999999999999</v>
      </c>
      <c r="Z628" s="9">
        <f>Table1[[#This Row],[Reserve Price]]*100000</f>
        <v>1664999.9999999998</v>
      </c>
      <c r="AA628" s="18">
        <v>45044</v>
      </c>
      <c r="AB628" s="7" t="s">
        <v>3494</v>
      </c>
      <c r="AC628" s="11" t="s">
        <v>3495</v>
      </c>
      <c r="AD628" s="7">
        <v>113</v>
      </c>
      <c r="AE628" s="12">
        <v>45026</v>
      </c>
      <c r="AF628" s="7"/>
      <c r="AG628" s="3"/>
    </row>
    <row r="629" spans="1:33" ht="45">
      <c r="A629" s="7"/>
      <c r="B629" s="7"/>
      <c r="C629" s="7"/>
      <c r="D629" s="8">
        <v>628</v>
      </c>
      <c r="E629" s="7" t="s">
        <v>3261</v>
      </c>
      <c r="F629" s="7" t="s">
        <v>1270</v>
      </c>
      <c r="G629" s="7" t="s">
        <v>3259</v>
      </c>
      <c r="H629" s="21" t="s">
        <v>3262</v>
      </c>
      <c r="I629" s="9" t="s">
        <v>3469</v>
      </c>
      <c r="J629" s="9" t="str">
        <f>Table1[[#This Row],[Branch]]&amp;IF(Table1[[#This Row],[Branch Code]]="",""," ("&amp;Table1[[#This Row],[Branch Code]]&amp;")")</f>
        <v>Krishna Market, Lajpat Nagar, Delhi (000774)</v>
      </c>
      <c r="K629" s="56" t="s">
        <v>3374</v>
      </c>
      <c r="L629" s="56" t="s">
        <v>4003</v>
      </c>
      <c r="M629" s="101" t="s">
        <v>3885</v>
      </c>
      <c r="N629" s="5" t="s">
        <v>1542</v>
      </c>
      <c r="O629" s="102" t="s">
        <v>3374</v>
      </c>
      <c r="P629" s="102" t="s">
        <v>396</v>
      </c>
      <c r="Q629" s="4" t="s">
        <v>25</v>
      </c>
      <c r="R629" s="102" t="s">
        <v>859</v>
      </c>
      <c r="S629" s="102" t="s">
        <v>3375</v>
      </c>
      <c r="T629" s="4" t="s">
        <v>13</v>
      </c>
      <c r="U629" s="4" t="str">
        <f ca="1">IF(Table1[[#This Row],[Auction Date]]&gt;=TODAY(), "Available", "Not Available")</f>
        <v>Not Available</v>
      </c>
      <c r="V629" s="8">
        <v>0</v>
      </c>
      <c r="W629" s="8">
        <v>15.994540000000001</v>
      </c>
      <c r="X629" s="9">
        <f>Table1[[#This Row],[Due Amount]]*100000</f>
        <v>1599454</v>
      </c>
      <c r="Y629" s="8">
        <v>19.16</v>
      </c>
      <c r="Z629" s="9">
        <f>Table1[[#This Row],[Reserve Price]]*100000</f>
        <v>1916000</v>
      </c>
      <c r="AA629" s="18">
        <v>45044</v>
      </c>
      <c r="AB629" s="24" t="s">
        <v>3494</v>
      </c>
      <c r="AC629" s="76" t="s">
        <v>3495</v>
      </c>
      <c r="AD629" s="24">
        <v>113</v>
      </c>
      <c r="AE629" s="12">
        <v>45026</v>
      </c>
      <c r="AF629" s="24"/>
      <c r="AG629" s="3"/>
    </row>
    <row r="630" spans="1:33" ht="45">
      <c r="A630" s="7"/>
      <c r="B630" s="7"/>
      <c r="C630" s="7"/>
      <c r="D630" s="8">
        <v>629</v>
      </c>
      <c r="E630" s="7" t="s">
        <v>3263</v>
      </c>
      <c r="F630" s="7" t="s">
        <v>1270</v>
      </c>
      <c r="G630" s="7" t="s">
        <v>3259</v>
      </c>
      <c r="H630" s="21" t="s">
        <v>3260</v>
      </c>
      <c r="I630" s="9" t="s">
        <v>3468</v>
      </c>
      <c r="J630" s="9" t="str">
        <f>Table1[[#This Row],[Branch]]&amp;IF(Table1[[#This Row],[Branch Code]]="",""," ("&amp;Table1[[#This Row],[Branch Code]]&amp;")")</f>
        <v>Jyoti colony, Delhi (000783)</v>
      </c>
      <c r="K630" s="56" t="s">
        <v>3376</v>
      </c>
      <c r="L630" s="56" t="s">
        <v>4004</v>
      </c>
      <c r="M630" s="101" t="s">
        <v>3886</v>
      </c>
      <c r="N630" s="5" t="s">
        <v>1542</v>
      </c>
      <c r="O630" s="102" t="s">
        <v>3376</v>
      </c>
      <c r="P630" s="102" t="s">
        <v>3377</v>
      </c>
      <c r="Q630" s="4" t="s">
        <v>26</v>
      </c>
      <c r="R630" s="102" t="s">
        <v>27</v>
      </c>
      <c r="S630" s="102" t="s">
        <v>3819</v>
      </c>
      <c r="T630" s="4" t="s">
        <v>19</v>
      </c>
      <c r="U630" s="4" t="str">
        <f ca="1">IF(Table1[[#This Row],[Auction Date]]&gt;=TODAY(), "Available", "Not Available")</f>
        <v>Not Available</v>
      </c>
      <c r="V630" s="8">
        <v>0</v>
      </c>
      <c r="W630" s="8">
        <v>27.3597115</v>
      </c>
      <c r="X630" s="9">
        <f>Table1[[#This Row],[Due Amount]]*100000</f>
        <v>2735971.15</v>
      </c>
      <c r="Y630" s="8">
        <v>9.68</v>
      </c>
      <c r="Z630" s="9">
        <f>Table1[[#This Row],[Reserve Price]]*100000</f>
        <v>968000</v>
      </c>
      <c r="AA630" s="18">
        <v>45044</v>
      </c>
      <c r="AB630" s="24" t="s">
        <v>3494</v>
      </c>
      <c r="AC630" s="76" t="s">
        <v>3495</v>
      </c>
      <c r="AD630" s="24">
        <v>113</v>
      </c>
      <c r="AE630" s="12">
        <v>45026</v>
      </c>
      <c r="AF630" s="24"/>
      <c r="AG630" s="3"/>
    </row>
    <row r="631" spans="1:33" ht="30">
      <c r="A631" s="7"/>
      <c r="B631" s="7"/>
      <c r="C631" s="7"/>
      <c r="D631" s="8">
        <v>630</v>
      </c>
      <c r="E631" s="7" t="s">
        <v>3264</v>
      </c>
      <c r="F631" s="7" t="s">
        <v>1270</v>
      </c>
      <c r="G631" s="7" t="s">
        <v>3259</v>
      </c>
      <c r="H631" s="21" t="s">
        <v>3265</v>
      </c>
      <c r="I631" s="9" t="s">
        <v>3470</v>
      </c>
      <c r="J631" s="9" t="str">
        <f>Table1[[#This Row],[Branch]]&amp;IF(Table1[[#This Row],[Branch Code]]="",""," ("&amp;Table1[[#This Row],[Branch Code]]&amp;")")</f>
        <v>Malviya Nagar, New Delhi (021058)</v>
      </c>
      <c r="K631" s="56" t="s">
        <v>3378</v>
      </c>
      <c r="L631" s="56" t="s">
        <v>4005</v>
      </c>
      <c r="M631" s="101" t="s">
        <v>3887</v>
      </c>
      <c r="N631" s="5" t="s">
        <v>1542</v>
      </c>
      <c r="O631" s="102" t="s">
        <v>3378</v>
      </c>
      <c r="P631" s="102" t="s">
        <v>396</v>
      </c>
      <c r="Q631" s="4" t="s">
        <v>25</v>
      </c>
      <c r="R631" s="102" t="s">
        <v>1116</v>
      </c>
      <c r="S631" s="102" t="s">
        <v>4492</v>
      </c>
      <c r="T631" s="4" t="s">
        <v>19</v>
      </c>
      <c r="U631" s="4" t="str">
        <f ca="1">IF(Table1[[#This Row],[Auction Date]]&gt;=TODAY(), "Available", "Not Available")</f>
        <v>Not Available</v>
      </c>
      <c r="V631" s="8">
        <v>0</v>
      </c>
      <c r="W631" s="8">
        <v>26.1031613</v>
      </c>
      <c r="X631" s="9">
        <f>Table1[[#This Row],[Due Amount]]*100000</f>
        <v>2610316.13</v>
      </c>
      <c r="Y631" s="8">
        <v>25</v>
      </c>
      <c r="Z631" s="9">
        <f>Table1[[#This Row],[Reserve Price]]*100000</f>
        <v>2500000</v>
      </c>
      <c r="AA631" s="18">
        <v>45044</v>
      </c>
      <c r="AB631" s="24" t="s">
        <v>3494</v>
      </c>
      <c r="AC631" s="76" t="s">
        <v>3495</v>
      </c>
      <c r="AD631" s="24">
        <v>113</v>
      </c>
      <c r="AE631" s="12">
        <v>45026</v>
      </c>
      <c r="AF631" s="24"/>
      <c r="AG631" s="3"/>
    </row>
    <row r="632" spans="1:33" ht="60">
      <c r="A632" s="7"/>
      <c r="B632" s="7"/>
      <c r="C632" s="7"/>
      <c r="D632" s="8">
        <v>631</v>
      </c>
      <c r="E632" s="7" t="s">
        <v>3266</v>
      </c>
      <c r="F632" s="7" t="s">
        <v>1270</v>
      </c>
      <c r="G632" s="7" t="s">
        <v>3259</v>
      </c>
      <c r="H632" s="21" t="s">
        <v>3267</v>
      </c>
      <c r="I632" s="9" t="s">
        <v>3471</v>
      </c>
      <c r="J632" s="9" t="str">
        <f>Table1[[#This Row],[Branch]]&amp;IF(Table1[[#This Row],[Branch Code]]="",""," ("&amp;Table1[[#This Row],[Branch Code]]&amp;")")</f>
        <v>Krishna Nagar  (000338)</v>
      </c>
      <c r="K632" s="56" t="s">
        <v>3379</v>
      </c>
      <c r="L632" s="56" t="s">
        <v>4006</v>
      </c>
      <c r="M632" s="101" t="s">
        <v>3888</v>
      </c>
      <c r="N632" s="5" t="s">
        <v>1542</v>
      </c>
      <c r="O632" s="102" t="s">
        <v>3379</v>
      </c>
      <c r="P632" s="102" t="s">
        <v>396</v>
      </c>
      <c r="Q632" s="4" t="s">
        <v>26</v>
      </c>
      <c r="R632" s="102" t="s">
        <v>27</v>
      </c>
      <c r="S632" s="15" t="s">
        <v>3817</v>
      </c>
      <c r="T632" s="4" t="s">
        <v>19</v>
      </c>
      <c r="U632" s="4" t="str">
        <f ca="1">IF(Table1[[#This Row],[Auction Date]]&gt;=TODAY(), "Available", "Not Available")</f>
        <v>Not Available</v>
      </c>
      <c r="V632" s="8">
        <v>0</v>
      </c>
      <c r="W632" s="8">
        <v>34.422665000000002</v>
      </c>
      <c r="X632" s="9">
        <f>Table1[[#This Row],[Due Amount]]*100000</f>
        <v>3442266.5</v>
      </c>
      <c r="Y632" s="8">
        <v>30.6</v>
      </c>
      <c r="Z632" s="9">
        <f>Table1[[#This Row],[Reserve Price]]*100000</f>
        <v>3060000</v>
      </c>
      <c r="AA632" s="18">
        <v>45044</v>
      </c>
      <c r="AB632" s="24" t="s">
        <v>3494</v>
      </c>
      <c r="AC632" s="76" t="s">
        <v>3495</v>
      </c>
      <c r="AD632" s="24">
        <v>113</v>
      </c>
      <c r="AE632" s="12">
        <v>45026</v>
      </c>
      <c r="AF632" s="24"/>
      <c r="AG632" s="3"/>
    </row>
    <row r="633" spans="1:33" ht="45">
      <c r="A633" s="7"/>
      <c r="B633" s="7"/>
      <c r="C633" s="7"/>
      <c r="D633" s="8">
        <v>632</v>
      </c>
      <c r="E633" s="7" t="s">
        <v>3268</v>
      </c>
      <c r="F633" s="7" t="s">
        <v>1270</v>
      </c>
      <c r="G633" s="7" t="s">
        <v>3259</v>
      </c>
      <c r="H633" s="21" t="s">
        <v>3269</v>
      </c>
      <c r="I633" s="9" t="s">
        <v>3472</v>
      </c>
      <c r="J633" s="9" t="str">
        <f>Table1[[#This Row],[Branch]]&amp;IF(Table1[[#This Row],[Branch Code]]="",""," ("&amp;Table1[[#This Row],[Branch Code]]&amp;")")</f>
        <v>Mata Sundry Collage, New Delhi (000784)</v>
      </c>
      <c r="K633" s="56" t="s">
        <v>3380</v>
      </c>
      <c r="L633" s="56" t="s">
        <v>4007</v>
      </c>
      <c r="M633" s="101" t="s">
        <v>3889</v>
      </c>
      <c r="N633" s="5" t="s">
        <v>1542</v>
      </c>
      <c r="O633" s="102" t="s">
        <v>3380</v>
      </c>
      <c r="P633" s="102" t="s">
        <v>396</v>
      </c>
      <c r="Q633" s="4" t="s">
        <v>26</v>
      </c>
      <c r="R633" s="102" t="s">
        <v>27</v>
      </c>
      <c r="S633" s="15" t="s">
        <v>3817</v>
      </c>
      <c r="T633" s="4" t="s">
        <v>19</v>
      </c>
      <c r="U633" s="4" t="str">
        <f ca="1">IF(Table1[[#This Row],[Auction Date]]&gt;=TODAY(), "Available", "Not Available")</f>
        <v>Not Available</v>
      </c>
      <c r="V633" s="8">
        <v>0</v>
      </c>
      <c r="W633" s="8">
        <v>34.990980999999998</v>
      </c>
      <c r="X633" s="9">
        <f>Table1[[#This Row],[Due Amount]]*100000</f>
        <v>3499098.0999999996</v>
      </c>
      <c r="Y633" s="8">
        <v>24.2</v>
      </c>
      <c r="Z633" s="9">
        <f>Table1[[#This Row],[Reserve Price]]*100000</f>
        <v>2420000</v>
      </c>
      <c r="AA633" s="18">
        <v>45044</v>
      </c>
      <c r="AB633" s="24" t="s">
        <v>3494</v>
      </c>
      <c r="AC633" s="76" t="s">
        <v>3495</v>
      </c>
      <c r="AD633" s="24">
        <v>113</v>
      </c>
      <c r="AE633" s="12">
        <v>45026</v>
      </c>
      <c r="AF633" s="24"/>
      <c r="AG633" s="3"/>
    </row>
    <row r="634" spans="1:33" ht="30">
      <c r="A634" s="7"/>
      <c r="B634" s="7"/>
      <c r="C634" s="7"/>
      <c r="D634" s="8">
        <v>633</v>
      </c>
      <c r="E634" s="7" t="s">
        <v>3270</v>
      </c>
      <c r="F634" s="7" t="s">
        <v>1270</v>
      </c>
      <c r="G634" s="7" t="s">
        <v>3259</v>
      </c>
      <c r="H634" s="21" t="s">
        <v>3271</v>
      </c>
      <c r="I634" s="9" t="s">
        <v>3473</v>
      </c>
      <c r="J634" s="9" t="str">
        <f>Table1[[#This Row],[Branch]]&amp;IF(Table1[[#This Row],[Branch Code]]="",""," ("&amp;Table1[[#This Row],[Branch Code]]&amp;")")</f>
        <v>Yamuna Vihar,Delhi (021244)</v>
      </c>
      <c r="K634" s="56" t="s">
        <v>3381</v>
      </c>
      <c r="L634" s="56" t="s">
        <v>4008</v>
      </c>
      <c r="M634" s="101" t="s">
        <v>3890</v>
      </c>
      <c r="N634" s="5" t="s">
        <v>400</v>
      </c>
      <c r="O634" s="102" t="s">
        <v>3381</v>
      </c>
      <c r="P634" s="102" t="s">
        <v>3382</v>
      </c>
      <c r="Q634" s="4" t="s">
        <v>25</v>
      </c>
      <c r="R634" s="102" t="s">
        <v>859</v>
      </c>
      <c r="S634" s="102" t="s">
        <v>3383</v>
      </c>
      <c r="T634" s="4" t="s">
        <v>19</v>
      </c>
      <c r="U634" s="4" t="str">
        <f ca="1">IF(Table1[[#This Row],[Auction Date]]&gt;=TODAY(), "Available", "Not Available")</f>
        <v>Not Available</v>
      </c>
      <c r="V634" s="8">
        <v>0</v>
      </c>
      <c r="W634" s="8">
        <v>14.530925</v>
      </c>
      <c r="X634" s="9">
        <f>Table1[[#This Row],[Due Amount]]*100000</f>
        <v>1453092.5</v>
      </c>
      <c r="Y634" s="8">
        <v>7.3</v>
      </c>
      <c r="Z634" s="9">
        <f>Table1[[#This Row],[Reserve Price]]*100000</f>
        <v>730000</v>
      </c>
      <c r="AA634" s="18">
        <v>45044</v>
      </c>
      <c r="AB634" s="24" t="s">
        <v>3494</v>
      </c>
      <c r="AC634" s="76" t="s">
        <v>3495</v>
      </c>
      <c r="AD634" s="24">
        <v>113</v>
      </c>
      <c r="AE634" s="12">
        <v>45026</v>
      </c>
      <c r="AF634" s="24"/>
      <c r="AG634" s="3"/>
    </row>
    <row r="635" spans="1:33" ht="30">
      <c r="A635" s="7"/>
      <c r="B635" s="7"/>
      <c r="C635" s="7"/>
      <c r="D635" s="8">
        <v>634</v>
      </c>
      <c r="E635" s="7" t="s">
        <v>3272</v>
      </c>
      <c r="F635" s="7" t="s">
        <v>1270</v>
      </c>
      <c r="G635" s="7" t="s">
        <v>3259</v>
      </c>
      <c r="H635" s="21" t="s">
        <v>3271</v>
      </c>
      <c r="I635" s="9" t="s">
        <v>3473</v>
      </c>
      <c r="J635" s="9" t="str">
        <f>Table1[[#This Row],[Branch]]&amp;IF(Table1[[#This Row],[Branch Code]]="",""," ("&amp;Table1[[#This Row],[Branch Code]]&amp;")")</f>
        <v>Yamuna Vihar,Delhi (021244)</v>
      </c>
      <c r="K635" s="56" t="s">
        <v>3384</v>
      </c>
      <c r="L635" s="56" t="s">
        <v>4009</v>
      </c>
      <c r="M635" s="101" t="s">
        <v>3891</v>
      </c>
      <c r="N635" s="5" t="s">
        <v>1542</v>
      </c>
      <c r="O635" s="102" t="s">
        <v>3384</v>
      </c>
      <c r="P635" s="102" t="s">
        <v>396</v>
      </c>
      <c r="Q635" s="4" t="s">
        <v>25</v>
      </c>
      <c r="R635" s="102" t="s">
        <v>859</v>
      </c>
      <c r="S635" s="102" t="s">
        <v>3385</v>
      </c>
      <c r="T635" s="4" t="s">
        <v>19</v>
      </c>
      <c r="U635" s="4" t="str">
        <f ca="1">IF(Table1[[#This Row],[Auction Date]]&gt;=TODAY(), "Available", "Not Available")</f>
        <v>Not Available</v>
      </c>
      <c r="V635" s="8">
        <v>0</v>
      </c>
      <c r="W635" s="8">
        <v>20.3816077</v>
      </c>
      <c r="X635" s="9">
        <f>Table1[[#This Row],[Due Amount]]*100000</f>
        <v>2038160.77</v>
      </c>
      <c r="Y635" s="8">
        <v>20</v>
      </c>
      <c r="Z635" s="9">
        <f>Table1[[#This Row],[Reserve Price]]*100000</f>
        <v>2000000</v>
      </c>
      <c r="AA635" s="18">
        <v>45044</v>
      </c>
      <c r="AB635" s="24" t="s">
        <v>3494</v>
      </c>
      <c r="AC635" s="76" t="s">
        <v>3495</v>
      </c>
      <c r="AD635" s="24">
        <v>113</v>
      </c>
      <c r="AE635" s="12">
        <v>45026</v>
      </c>
      <c r="AF635" s="24"/>
      <c r="AG635" s="3"/>
    </row>
    <row r="636" spans="1:33" ht="30">
      <c r="A636" s="7"/>
      <c r="B636" s="7"/>
      <c r="C636" s="7"/>
      <c r="D636" s="8">
        <v>635</v>
      </c>
      <c r="E636" s="7" t="s">
        <v>3273</v>
      </c>
      <c r="F636" s="7" t="s">
        <v>1270</v>
      </c>
      <c r="G636" s="7" t="s">
        <v>3259</v>
      </c>
      <c r="H636" s="21" t="s">
        <v>3271</v>
      </c>
      <c r="I636" s="9" t="s">
        <v>3473</v>
      </c>
      <c r="J636" s="9" t="str">
        <f>Table1[[#This Row],[Branch]]&amp;IF(Table1[[#This Row],[Branch Code]]="",""," ("&amp;Table1[[#This Row],[Branch Code]]&amp;")")</f>
        <v>Yamuna Vihar,Delhi (021244)</v>
      </c>
      <c r="K636" s="56" t="s">
        <v>3386</v>
      </c>
      <c r="L636" s="56" t="s">
        <v>4010</v>
      </c>
      <c r="M636" s="101" t="s">
        <v>3892</v>
      </c>
      <c r="N636" s="5" t="s">
        <v>1542</v>
      </c>
      <c r="O636" s="102" t="s">
        <v>3386</v>
      </c>
      <c r="P636" s="102" t="s">
        <v>396</v>
      </c>
      <c r="Q636" s="4" t="s">
        <v>25</v>
      </c>
      <c r="R636" s="102" t="s">
        <v>859</v>
      </c>
      <c r="S636" s="102" t="s">
        <v>3385</v>
      </c>
      <c r="T636" s="4" t="s">
        <v>19</v>
      </c>
      <c r="U636" s="4" t="str">
        <f ca="1">IF(Table1[[#This Row],[Auction Date]]&gt;=TODAY(), "Available", "Not Available")</f>
        <v>Not Available</v>
      </c>
      <c r="V636" s="8">
        <v>0</v>
      </c>
      <c r="W636" s="8">
        <v>14.6741537</v>
      </c>
      <c r="X636" s="9">
        <f>Table1[[#This Row],[Due Amount]]*100000</f>
        <v>1467415.3699999999</v>
      </c>
      <c r="Y636" s="8">
        <v>16</v>
      </c>
      <c r="Z636" s="9">
        <f>Table1[[#This Row],[Reserve Price]]*100000</f>
        <v>1600000</v>
      </c>
      <c r="AA636" s="18">
        <v>45044</v>
      </c>
      <c r="AB636" s="24" t="s">
        <v>3494</v>
      </c>
      <c r="AC636" s="76" t="s">
        <v>3495</v>
      </c>
      <c r="AD636" s="24">
        <v>113</v>
      </c>
      <c r="AE636" s="12">
        <v>45026</v>
      </c>
      <c r="AF636" s="24"/>
      <c r="AG636" s="3"/>
    </row>
    <row r="637" spans="1:33" ht="45">
      <c r="A637" s="7"/>
      <c r="B637" s="7"/>
      <c r="C637" s="7"/>
      <c r="D637" s="8">
        <v>636</v>
      </c>
      <c r="E637" s="7" t="s">
        <v>3274</v>
      </c>
      <c r="F637" s="7" t="s">
        <v>1270</v>
      </c>
      <c r="G637" s="7" t="s">
        <v>3259</v>
      </c>
      <c r="H637" s="21" t="s">
        <v>3275</v>
      </c>
      <c r="I637" s="9" t="s">
        <v>3474</v>
      </c>
      <c r="J637" s="9" t="str">
        <f>Table1[[#This Row],[Branch]]&amp;IF(Table1[[#This Row],[Branch Code]]="",""," ("&amp;Table1[[#This Row],[Branch Code]]&amp;")")</f>
        <v>Preetvihar, Delhi (000878)</v>
      </c>
      <c r="K637" s="56" t="s">
        <v>4482</v>
      </c>
      <c r="L637" s="56" t="s">
        <v>4011</v>
      </c>
      <c r="M637" s="101" t="s">
        <v>3893</v>
      </c>
      <c r="N637" s="5" t="s">
        <v>1542</v>
      </c>
      <c r="O637" s="102" t="s">
        <v>4482</v>
      </c>
      <c r="P637" s="102" t="s">
        <v>3387</v>
      </c>
      <c r="Q637" s="4" t="s">
        <v>26</v>
      </c>
      <c r="R637" s="102" t="s">
        <v>27</v>
      </c>
      <c r="S637" s="15" t="s">
        <v>3817</v>
      </c>
      <c r="T637" s="4" t="s">
        <v>19</v>
      </c>
      <c r="U637" s="4" t="str">
        <f ca="1">IF(Table1[[#This Row],[Auction Date]]&gt;=TODAY(), "Available", "Not Available")</f>
        <v>Not Available</v>
      </c>
      <c r="V637" s="8">
        <v>0</v>
      </c>
      <c r="W637" s="8">
        <v>49.32</v>
      </c>
      <c r="X637" s="9">
        <f>Table1[[#This Row],[Due Amount]]*100000</f>
        <v>4932000</v>
      </c>
      <c r="Y637" s="8">
        <v>18.7</v>
      </c>
      <c r="Z637" s="9">
        <f>Table1[[#This Row],[Reserve Price]]*100000</f>
        <v>1870000</v>
      </c>
      <c r="AA637" s="18">
        <v>45044</v>
      </c>
      <c r="AB637" s="24" t="s">
        <v>3494</v>
      </c>
      <c r="AC637" s="76" t="s">
        <v>3495</v>
      </c>
      <c r="AD637" s="24">
        <v>113</v>
      </c>
      <c r="AE637" s="12">
        <v>45026</v>
      </c>
      <c r="AF637" s="24"/>
      <c r="AG637" s="3"/>
    </row>
    <row r="638" spans="1:33" ht="45">
      <c r="A638" s="7"/>
      <c r="B638" s="7"/>
      <c r="C638" s="7"/>
      <c r="D638" s="8">
        <v>637</v>
      </c>
      <c r="E638" s="7" t="s">
        <v>3276</v>
      </c>
      <c r="F638" s="7" t="s">
        <v>1270</v>
      </c>
      <c r="G638" s="7" t="s">
        <v>3259</v>
      </c>
      <c r="H638" s="21" t="s">
        <v>3277</v>
      </c>
      <c r="I638" s="9" t="s">
        <v>3475</v>
      </c>
      <c r="J638" s="9" t="str">
        <f>Table1[[#This Row],[Branch]]&amp;IF(Table1[[#This Row],[Branch Code]]="",""," ("&amp;Table1[[#This Row],[Branch Code]]&amp;")")</f>
        <v>Shahdra, Delhi (020953)</v>
      </c>
      <c r="K638" s="56" t="s">
        <v>3388</v>
      </c>
      <c r="L638" s="56" t="s">
        <v>4012</v>
      </c>
      <c r="M638" s="101" t="s">
        <v>3894</v>
      </c>
      <c r="N638" s="5" t="s">
        <v>1542</v>
      </c>
      <c r="O638" s="102" t="s">
        <v>3388</v>
      </c>
      <c r="P638" s="102" t="s">
        <v>2437</v>
      </c>
      <c r="Q638" s="4" t="s">
        <v>25</v>
      </c>
      <c r="R638" s="102" t="s">
        <v>1937</v>
      </c>
      <c r="S638" s="102" t="s">
        <v>3389</v>
      </c>
      <c r="T638" s="4" t="s">
        <v>19</v>
      </c>
      <c r="U638" s="4" t="str">
        <f ca="1">IF(Table1[[#This Row],[Auction Date]]&gt;=TODAY(), "Available", "Not Available")</f>
        <v>Not Available</v>
      </c>
      <c r="V638" s="8">
        <v>0</v>
      </c>
      <c r="W638" s="8">
        <v>23.212944100000001</v>
      </c>
      <c r="X638" s="9">
        <f>Table1[[#This Row],[Due Amount]]*100000</f>
        <v>2321294.41</v>
      </c>
      <c r="Y638" s="8">
        <v>16.7</v>
      </c>
      <c r="Z638" s="9">
        <f>Table1[[#This Row],[Reserve Price]]*100000</f>
        <v>1670000</v>
      </c>
      <c r="AA638" s="18">
        <v>45044</v>
      </c>
      <c r="AB638" s="24" t="s">
        <v>3494</v>
      </c>
      <c r="AC638" s="76" t="s">
        <v>3495</v>
      </c>
      <c r="AD638" s="24">
        <v>113</v>
      </c>
      <c r="AE638" s="12">
        <v>45026</v>
      </c>
      <c r="AF638" s="24"/>
      <c r="AG638" s="3"/>
    </row>
    <row r="639" spans="1:33" ht="45">
      <c r="A639" s="7"/>
      <c r="B639" s="7"/>
      <c r="C639" s="7"/>
      <c r="D639" s="8">
        <v>638</v>
      </c>
      <c r="E639" s="7" t="s">
        <v>3278</v>
      </c>
      <c r="F639" s="7" t="s">
        <v>1270</v>
      </c>
      <c r="G639" s="7" t="s">
        <v>3259</v>
      </c>
      <c r="H639" s="21" t="s">
        <v>3269</v>
      </c>
      <c r="I639" s="9" t="s">
        <v>3472</v>
      </c>
      <c r="J639" s="9" t="str">
        <f>Table1[[#This Row],[Branch]]&amp;IF(Table1[[#This Row],[Branch Code]]="",""," ("&amp;Table1[[#This Row],[Branch Code]]&amp;")")</f>
        <v>Mata Sundry Collage, New Delhi (000784)</v>
      </c>
      <c r="K639" s="56" t="s">
        <v>3390</v>
      </c>
      <c r="L639" s="56" t="s">
        <v>4013</v>
      </c>
      <c r="M639" s="101" t="s">
        <v>3895</v>
      </c>
      <c r="N639" s="5" t="s">
        <v>1542</v>
      </c>
      <c r="O639" s="102" t="s">
        <v>3390</v>
      </c>
      <c r="P639" s="102" t="s">
        <v>396</v>
      </c>
      <c r="Q639" s="4" t="s">
        <v>25</v>
      </c>
      <c r="R639" s="102" t="s">
        <v>859</v>
      </c>
      <c r="S639" s="102" t="s">
        <v>3391</v>
      </c>
      <c r="T639" s="4" t="s">
        <v>19</v>
      </c>
      <c r="U639" s="4" t="str">
        <f ca="1">IF(Table1[[#This Row],[Auction Date]]&gt;=TODAY(), "Available", "Not Available")</f>
        <v>Not Available</v>
      </c>
      <c r="V639" s="8">
        <v>0</v>
      </c>
      <c r="W639" s="8">
        <v>13.67839</v>
      </c>
      <c r="X639" s="9">
        <f>Table1[[#This Row],[Due Amount]]*100000</f>
        <v>1367839</v>
      </c>
      <c r="Y639" s="8">
        <v>23.5</v>
      </c>
      <c r="Z639" s="9">
        <f>Table1[[#This Row],[Reserve Price]]*100000</f>
        <v>2350000</v>
      </c>
      <c r="AA639" s="18">
        <v>45044</v>
      </c>
      <c r="AB639" s="24" t="s">
        <v>3494</v>
      </c>
      <c r="AC639" s="76" t="s">
        <v>3495</v>
      </c>
      <c r="AD639" s="24">
        <v>113</v>
      </c>
      <c r="AE639" s="12">
        <v>45026</v>
      </c>
      <c r="AF639" s="24"/>
      <c r="AG639" s="3"/>
    </row>
    <row r="640" spans="1:33" ht="30">
      <c r="A640" s="7"/>
      <c r="B640" s="7"/>
      <c r="C640" s="7"/>
      <c r="D640" s="8">
        <v>639</v>
      </c>
      <c r="E640" s="7" t="s">
        <v>3279</v>
      </c>
      <c r="F640" s="7" t="s">
        <v>1270</v>
      </c>
      <c r="G640" s="7" t="s">
        <v>3259</v>
      </c>
      <c r="H640" s="21" t="s">
        <v>3269</v>
      </c>
      <c r="I640" s="9" t="s">
        <v>3472</v>
      </c>
      <c r="J640" s="9" t="str">
        <f>Table1[[#This Row],[Branch]]&amp;IF(Table1[[#This Row],[Branch Code]]="",""," ("&amp;Table1[[#This Row],[Branch Code]]&amp;")")</f>
        <v>Mata Sundry Collage, New Delhi (000784)</v>
      </c>
      <c r="K640" s="56" t="s">
        <v>3392</v>
      </c>
      <c r="L640" s="56" t="s">
        <v>4014</v>
      </c>
      <c r="M640" s="101" t="s">
        <v>3896</v>
      </c>
      <c r="N640" s="5" t="s">
        <v>400</v>
      </c>
      <c r="O640" s="102" t="s">
        <v>3392</v>
      </c>
      <c r="P640" s="102" t="s">
        <v>396</v>
      </c>
      <c r="Q640" s="4" t="s">
        <v>25</v>
      </c>
      <c r="R640" s="102" t="s">
        <v>28</v>
      </c>
      <c r="S640" s="102" t="s">
        <v>3393</v>
      </c>
      <c r="T640" s="4" t="s">
        <v>19</v>
      </c>
      <c r="U640" s="4" t="str">
        <f ca="1">IF(Table1[[#This Row],[Auction Date]]&gt;=TODAY(), "Available", "Not Available")</f>
        <v>Not Available</v>
      </c>
      <c r="V640" s="8">
        <v>0</v>
      </c>
      <c r="W640" s="8">
        <v>40.550890000000003</v>
      </c>
      <c r="X640" s="9">
        <f>Table1[[#This Row],[Due Amount]]*100000</f>
        <v>4055089.0000000005</v>
      </c>
      <c r="Y640" s="8">
        <v>22.59</v>
      </c>
      <c r="Z640" s="9">
        <f>Table1[[#This Row],[Reserve Price]]*100000</f>
        <v>2259000</v>
      </c>
      <c r="AA640" s="18">
        <v>45044</v>
      </c>
      <c r="AB640" s="24" t="s">
        <v>3494</v>
      </c>
      <c r="AC640" s="76" t="s">
        <v>3495</v>
      </c>
      <c r="AD640" s="24">
        <v>113</v>
      </c>
      <c r="AE640" s="12">
        <v>45026</v>
      </c>
      <c r="AF640" s="24"/>
      <c r="AG640" s="3"/>
    </row>
    <row r="641" spans="1:33" ht="30">
      <c r="A641" s="7"/>
      <c r="B641" s="7"/>
      <c r="C641" s="7"/>
      <c r="D641" s="8">
        <v>640</v>
      </c>
      <c r="E641" s="7" t="s">
        <v>3280</v>
      </c>
      <c r="F641" s="7" t="s">
        <v>1270</v>
      </c>
      <c r="G641" s="7" t="s">
        <v>3259</v>
      </c>
      <c r="H641" s="21" t="s">
        <v>3267</v>
      </c>
      <c r="I641" s="9" t="s">
        <v>3471</v>
      </c>
      <c r="J641" s="9" t="str">
        <f>Table1[[#This Row],[Branch]]&amp;IF(Table1[[#This Row],[Branch Code]]="",""," ("&amp;Table1[[#This Row],[Branch Code]]&amp;")")</f>
        <v>Krishna Nagar  (000338)</v>
      </c>
      <c r="K641" s="56" t="s">
        <v>3394</v>
      </c>
      <c r="L641" s="56" t="s">
        <v>4015</v>
      </c>
      <c r="M641" s="101" t="s">
        <v>3897</v>
      </c>
      <c r="N641" s="5" t="s">
        <v>1542</v>
      </c>
      <c r="O641" s="102" t="s">
        <v>3394</v>
      </c>
      <c r="P641" s="102" t="s">
        <v>396</v>
      </c>
      <c r="Q641" s="4" t="s">
        <v>25</v>
      </c>
      <c r="R641" s="102" t="s">
        <v>1937</v>
      </c>
      <c r="S641" s="102" t="s">
        <v>44</v>
      </c>
      <c r="T641" s="4" t="s">
        <v>19</v>
      </c>
      <c r="U641" s="4" t="str">
        <f ca="1">IF(Table1[[#This Row],[Auction Date]]&gt;=TODAY(), "Available", "Not Available")</f>
        <v>Not Available</v>
      </c>
      <c r="V641" s="8">
        <v>0</v>
      </c>
      <c r="W641" s="8">
        <v>20.876555</v>
      </c>
      <c r="X641" s="9">
        <f>Table1[[#This Row],[Due Amount]]*100000</f>
        <v>2087655.5</v>
      </c>
      <c r="Y641" s="8">
        <v>14.01</v>
      </c>
      <c r="Z641" s="9">
        <f>Table1[[#This Row],[Reserve Price]]*100000</f>
        <v>1401000</v>
      </c>
      <c r="AA641" s="18">
        <v>45044</v>
      </c>
      <c r="AB641" s="24" t="s">
        <v>3494</v>
      </c>
      <c r="AC641" s="76" t="s">
        <v>3495</v>
      </c>
      <c r="AD641" s="24">
        <v>113</v>
      </c>
      <c r="AE641" s="12">
        <v>45026</v>
      </c>
      <c r="AF641" s="24"/>
      <c r="AG641" s="3"/>
    </row>
    <row r="642" spans="1:33" ht="60">
      <c r="A642" s="7"/>
      <c r="B642" s="7"/>
      <c r="C642" s="7"/>
      <c r="D642" s="8">
        <v>641</v>
      </c>
      <c r="E642" s="7" t="s">
        <v>3281</v>
      </c>
      <c r="F642" s="7" t="s">
        <v>1270</v>
      </c>
      <c r="G642" s="7" t="s">
        <v>3259</v>
      </c>
      <c r="H642" s="21" t="s">
        <v>3282</v>
      </c>
      <c r="I642" s="9" t="s">
        <v>3476</v>
      </c>
      <c r="J642" s="9" t="str">
        <f>Table1[[#This Row],[Branch]]&amp;IF(Table1[[#This Row],[Branch Code]]="",""," ("&amp;Table1[[#This Row],[Branch Code]]&amp;")")</f>
        <v>Vivekanand School (001034)</v>
      </c>
      <c r="K642" s="56" t="s">
        <v>3395</v>
      </c>
      <c r="L642" s="56" t="s">
        <v>4016</v>
      </c>
      <c r="M642" s="101" t="s">
        <v>3898</v>
      </c>
      <c r="N642" s="5" t="s">
        <v>1542</v>
      </c>
      <c r="O642" s="102" t="s">
        <v>3395</v>
      </c>
      <c r="P642" s="102" t="s">
        <v>396</v>
      </c>
      <c r="Q642" s="4" t="s">
        <v>26</v>
      </c>
      <c r="R642" s="102" t="s">
        <v>27</v>
      </c>
      <c r="S642" s="15" t="s">
        <v>3817</v>
      </c>
      <c r="T642" s="4" t="s">
        <v>13</v>
      </c>
      <c r="U642" s="4" t="str">
        <f ca="1">IF(Table1[[#This Row],[Auction Date]]&gt;=TODAY(), "Available", "Not Available")</f>
        <v>Not Available</v>
      </c>
      <c r="V642" s="8">
        <v>0</v>
      </c>
      <c r="W642" s="8">
        <v>17.631588000000001</v>
      </c>
      <c r="X642" s="9">
        <f>Table1[[#This Row],[Due Amount]]*100000</f>
        <v>1763158.8</v>
      </c>
      <c r="Y642" s="8">
        <v>18</v>
      </c>
      <c r="Z642" s="9">
        <f>Table1[[#This Row],[Reserve Price]]*100000</f>
        <v>1800000</v>
      </c>
      <c r="AA642" s="18">
        <v>45044</v>
      </c>
      <c r="AB642" s="24" t="s">
        <v>3494</v>
      </c>
      <c r="AC642" s="76" t="s">
        <v>3495</v>
      </c>
      <c r="AD642" s="24">
        <v>113</v>
      </c>
      <c r="AE642" s="12">
        <v>45026</v>
      </c>
      <c r="AF642" s="24"/>
      <c r="AG642" s="3"/>
    </row>
    <row r="643" spans="1:33" ht="60">
      <c r="A643" s="7"/>
      <c r="B643" s="7"/>
      <c r="C643" s="7"/>
      <c r="D643" s="8">
        <v>642</v>
      </c>
      <c r="E643" s="7" t="s">
        <v>3283</v>
      </c>
      <c r="F643" s="7" t="s">
        <v>1270</v>
      </c>
      <c r="G643" s="7" t="s">
        <v>3259</v>
      </c>
      <c r="H643" s="21" t="s">
        <v>3282</v>
      </c>
      <c r="I643" s="9" t="s">
        <v>3476</v>
      </c>
      <c r="J643" s="9" t="str">
        <f>Table1[[#This Row],[Branch]]&amp;IF(Table1[[#This Row],[Branch Code]]="",""," ("&amp;Table1[[#This Row],[Branch Code]]&amp;")")</f>
        <v>Vivekanand School (001034)</v>
      </c>
      <c r="K643" s="56" t="s">
        <v>3396</v>
      </c>
      <c r="L643" s="56" t="s">
        <v>4017</v>
      </c>
      <c r="M643" s="101" t="s">
        <v>3899</v>
      </c>
      <c r="N643" s="5" t="s">
        <v>1542</v>
      </c>
      <c r="O643" s="102" t="s">
        <v>3396</v>
      </c>
      <c r="P643" s="102" t="s">
        <v>396</v>
      </c>
      <c r="Q643" s="4" t="s">
        <v>26</v>
      </c>
      <c r="R643" s="102" t="s">
        <v>27</v>
      </c>
      <c r="S643" s="15" t="s">
        <v>3817</v>
      </c>
      <c r="T643" s="4" t="s">
        <v>13</v>
      </c>
      <c r="U643" s="4" t="str">
        <f ca="1">IF(Table1[[#This Row],[Auction Date]]&gt;=TODAY(), "Available", "Not Available")</f>
        <v>Not Available</v>
      </c>
      <c r="V643" s="8">
        <v>0</v>
      </c>
      <c r="W643" s="8">
        <v>13.8194725</v>
      </c>
      <c r="X643" s="9">
        <f>Table1[[#This Row],[Due Amount]]*100000</f>
        <v>1381947.25</v>
      </c>
      <c r="Y643" s="8">
        <v>11.42</v>
      </c>
      <c r="Z643" s="9">
        <f>Table1[[#This Row],[Reserve Price]]*100000</f>
        <v>1142000</v>
      </c>
      <c r="AA643" s="18">
        <v>45044</v>
      </c>
      <c r="AB643" s="24" t="s">
        <v>3494</v>
      </c>
      <c r="AC643" s="76" t="s">
        <v>3495</v>
      </c>
      <c r="AD643" s="24">
        <v>113</v>
      </c>
      <c r="AE643" s="12">
        <v>45026</v>
      </c>
      <c r="AF643" s="24"/>
      <c r="AG643" s="3"/>
    </row>
    <row r="644" spans="1:33" ht="30">
      <c r="A644" s="7"/>
      <c r="B644" s="7"/>
      <c r="C644" s="7"/>
      <c r="D644" s="8">
        <v>643</v>
      </c>
      <c r="E644" s="7" t="s">
        <v>3284</v>
      </c>
      <c r="F644" s="7" t="s">
        <v>1270</v>
      </c>
      <c r="G644" s="7" t="s">
        <v>3259</v>
      </c>
      <c r="H644" s="21" t="s">
        <v>3282</v>
      </c>
      <c r="I644" s="9" t="s">
        <v>3476</v>
      </c>
      <c r="J644" s="9" t="str">
        <f>Table1[[#This Row],[Branch]]&amp;IF(Table1[[#This Row],[Branch Code]]="",""," ("&amp;Table1[[#This Row],[Branch Code]]&amp;")")</f>
        <v>Vivekanand School (001034)</v>
      </c>
      <c r="K644" s="56" t="s">
        <v>3397</v>
      </c>
      <c r="L644" s="56" t="s">
        <v>4018</v>
      </c>
      <c r="M644" s="101" t="s">
        <v>3900</v>
      </c>
      <c r="N644" s="5" t="s">
        <v>400</v>
      </c>
      <c r="O644" s="102" t="s">
        <v>3397</v>
      </c>
      <c r="P644" s="102" t="s">
        <v>396</v>
      </c>
      <c r="Q644" s="4" t="s">
        <v>25</v>
      </c>
      <c r="R644" s="102" t="s">
        <v>859</v>
      </c>
      <c r="S644" s="15" t="s">
        <v>5247</v>
      </c>
      <c r="T644" s="4" t="s">
        <v>19</v>
      </c>
      <c r="U644" s="4" t="str">
        <f ca="1">IF(Table1[[#This Row],[Auction Date]]&gt;=TODAY(), "Available", "Not Available")</f>
        <v>Not Available</v>
      </c>
      <c r="V644" s="8">
        <v>0</v>
      </c>
      <c r="W644" s="8">
        <v>20.9589371</v>
      </c>
      <c r="X644" s="9">
        <f>Table1[[#This Row],[Due Amount]]*100000</f>
        <v>2095893.71</v>
      </c>
      <c r="Y644" s="8">
        <v>20.7</v>
      </c>
      <c r="Z644" s="9">
        <f>Table1[[#This Row],[Reserve Price]]*100000</f>
        <v>2070000</v>
      </c>
      <c r="AA644" s="18">
        <v>45044</v>
      </c>
      <c r="AB644" s="24" t="s">
        <v>3494</v>
      </c>
      <c r="AC644" s="76" t="s">
        <v>3495</v>
      </c>
      <c r="AD644" s="24">
        <v>113</v>
      </c>
      <c r="AE644" s="12">
        <v>45026</v>
      </c>
      <c r="AF644" s="24"/>
      <c r="AG644" s="3"/>
    </row>
    <row r="645" spans="1:33" ht="45">
      <c r="A645" s="7"/>
      <c r="B645" s="7"/>
      <c r="C645" s="7"/>
      <c r="D645" s="8">
        <v>644</v>
      </c>
      <c r="E645" s="7" t="s">
        <v>3285</v>
      </c>
      <c r="F645" s="7" t="s">
        <v>1270</v>
      </c>
      <c r="G645" s="7" t="s">
        <v>3259</v>
      </c>
      <c r="H645" s="21" t="s">
        <v>3282</v>
      </c>
      <c r="I645" s="9" t="s">
        <v>3476</v>
      </c>
      <c r="J645" s="9" t="str">
        <f>Table1[[#This Row],[Branch]]&amp;IF(Table1[[#This Row],[Branch Code]]="",""," ("&amp;Table1[[#This Row],[Branch Code]]&amp;")")</f>
        <v>Vivekanand School (001034)</v>
      </c>
      <c r="K645" s="56" t="s">
        <v>3398</v>
      </c>
      <c r="L645" s="56" t="s">
        <v>4019</v>
      </c>
      <c r="M645" s="101" t="s">
        <v>3901</v>
      </c>
      <c r="N645" s="5" t="s">
        <v>1542</v>
      </c>
      <c r="O645" s="102" t="s">
        <v>3398</v>
      </c>
      <c r="P645" s="102" t="s">
        <v>396</v>
      </c>
      <c r="Q645" s="4" t="s">
        <v>25</v>
      </c>
      <c r="R645" s="102" t="s">
        <v>859</v>
      </c>
      <c r="S645" s="15" t="s">
        <v>5248</v>
      </c>
      <c r="T645" s="4" t="s">
        <v>13</v>
      </c>
      <c r="U645" s="4" t="str">
        <f ca="1">IF(Table1[[#This Row],[Auction Date]]&gt;=TODAY(), "Available", "Not Available")</f>
        <v>Not Available</v>
      </c>
      <c r="V645" s="8">
        <v>0</v>
      </c>
      <c r="W645" s="8">
        <v>20.9589371</v>
      </c>
      <c r="X645" s="9">
        <f>Table1[[#This Row],[Due Amount]]*100000</f>
        <v>2095893.71</v>
      </c>
      <c r="Y645" s="8">
        <v>14.71</v>
      </c>
      <c r="Z645" s="9">
        <f>Table1[[#This Row],[Reserve Price]]*100000</f>
        <v>1471000</v>
      </c>
      <c r="AA645" s="18">
        <v>45044</v>
      </c>
      <c r="AB645" s="24" t="s">
        <v>3494</v>
      </c>
      <c r="AC645" s="76" t="s">
        <v>3495</v>
      </c>
      <c r="AD645" s="24">
        <v>113</v>
      </c>
      <c r="AE645" s="12">
        <v>45026</v>
      </c>
      <c r="AF645" s="24"/>
      <c r="AG645" s="3"/>
    </row>
    <row r="646" spans="1:33" ht="45">
      <c r="A646" s="7"/>
      <c r="B646" s="7"/>
      <c r="C646" s="7"/>
      <c r="D646" s="8">
        <v>645</v>
      </c>
      <c r="E646" s="7" t="s">
        <v>3286</v>
      </c>
      <c r="F646" s="7" t="s">
        <v>1270</v>
      </c>
      <c r="G646" s="7" t="s">
        <v>3259</v>
      </c>
      <c r="H646" s="21" t="s">
        <v>3287</v>
      </c>
      <c r="I646" s="9" t="s">
        <v>3477</v>
      </c>
      <c r="J646" s="9" t="str">
        <f>Table1[[#This Row],[Branch]]&amp;IF(Table1[[#This Row],[Branch Code]]="",""," ("&amp;Table1[[#This Row],[Branch Code]]&amp;")")</f>
        <v>Geeta Colony, Delhi (000626)</v>
      </c>
      <c r="K646" s="56" t="s">
        <v>3399</v>
      </c>
      <c r="L646" s="56" t="s">
        <v>4020</v>
      </c>
      <c r="M646" s="101" t="s">
        <v>3902</v>
      </c>
      <c r="N646" s="5" t="s">
        <v>400</v>
      </c>
      <c r="O646" s="102" t="s">
        <v>3399</v>
      </c>
      <c r="P646" s="102" t="s">
        <v>396</v>
      </c>
      <c r="Q646" s="4" t="s">
        <v>25</v>
      </c>
      <c r="R646" s="102" t="s">
        <v>859</v>
      </c>
      <c r="S646" s="102" t="s">
        <v>3400</v>
      </c>
      <c r="T646" s="4" t="s">
        <v>13</v>
      </c>
      <c r="U646" s="4" t="str">
        <f ca="1">IF(Table1[[#This Row],[Auction Date]]&gt;=TODAY(), "Available", "Not Available")</f>
        <v>Not Available</v>
      </c>
      <c r="V646" s="8">
        <v>0</v>
      </c>
      <c r="W646" s="8">
        <v>14.7907575</v>
      </c>
      <c r="X646" s="9">
        <f>Table1[[#This Row],[Due Amount]]*100000</f>
        <v>1479075.75</v>
      </c>
      <c r="Y646" s="8">
        <v>21.3</v>
      </c>
      <c r="Z646" s="9">
        <f>Table1[[#This Row],[Reserve Price]]*100000</f>
        <v>2130000</v>
      </c>
      <c r="AA646" s="18">
        <v>45044</v>
      </c>
      <c r="AB646" s="24" t="s">
        <v>3494</v>
      </c>
      <c r="AC646" s="76" t="s">
        <v>3495</v>
      </c>
      <c r="AD646" s="24">
        <v>113</v>
      </c>
      <c r="AE646" s="12">
        <v>45026</v>
      </c>
      <c r="AF646" s="24"/>
      <c r="AG646" s="3"/>
    </row>
    <row r="647" spans="1:33" ht="30">
      <c r="A647" s="7"/>
      <c r="B647" s="7"/>
      <c r="C647" s="7"/>
      <c r="D647" s="8">
        <v>646</v>
      </c>
      <c r="E647" s="7" t="s">
        <v>3288</v>
      </c>
      <c r="F647" s="7" t="s">
        <v>1270</v>
      </c>
      <c r="G647" s="7" t="s">
        <v>3259</v>
      </c>
      <c r="H647" s="21" t="s">
        <v>3277</v>
      </c>
      <c r="I647" s="9" t="s">
        <v>3475</v>
      </c>
      <c r="J647" s="9" t="str">
        <f>Table1[[#This Row],[Branch]]&amp;IF(Table1[[#This Row],[Branch Code]]="",""," ("&amp;Table1[[#This Row],[Branch Code]]&amp;")")</f>
        <v>Shahdra, Delhi (020953)</v>
      </c>
      <c r="K647" s="56" t="s">
        <v>3401</v>
      </c>
      <c r="L647" s="56" t="s">
        <v>4021</v>
      </c>
      <c r="M647" s="101" t="s">
        <v>3903</v>
      </c>
      <c r="N647" s="5" t="s">
        <v>400</v>
      </c>
      <c r="O647" s="102" t="s">
        <v>3401</v>
      </c>
      <c r="P647" s="102" t="s">
        <v>396</v>
      </c>
      <c r="Q647" s="4" t="s">
        <v>25</v>
      </c>
      <c r="R647" s="102" t="s">
        <v>859</v>
      </c>
      <c r="S647" s="102" t="s">
        <v>3400</v>
      </c>
      <c r="T647" s="4" t="s">
        <v>13</v>
      </c>
      <c r="U647" s="4" t="str">
        <f ca="1">IF(Table1[[#This Row],[Auction Date]]&gt;=TODAY(), "Available", "Not Available")</f>
        <v>Not Available</v>
      </c>
      <c r="V647" s="8">
        <v>0</v>
      </c>
      <c r="W647" s="8">
        <v>11.203131600000001</v>
      </c>
      <c r="X647" s="9">
        <f>Table1[[#This Row],[Due Amount]]*100000</f>
        <v>1120313.1600000001</v>
      </c>
      <c r="Y647" s="8">
        <v>11.92</v>
      </c>
      <c r="Z647" s="9">
        <f>Table1[[#This Row],[Reserve Price]]*100000</f>
        <v>1192000</v>
      </c>
      <c r="AA647" s="18">
        <v>45044</v>
      </c>
      <c r="AB647" s="24" t="s">
        <v>3494</v>
      </c>
      <c r="AC647" s="76" t="s">
        <v>3495</v>
      </c>
      <c r="AD647" s="24">
        <v>113</v>
      </c>
      <c r="AE647" s="12">
        <v>45026</v>
      </c>
      <c r="AF647" s="24"/>
      <c r="AG647" s="3"/>
    </row>
    <row r="648" spans="1:33" ht="45">
      <c r="A648" s="7"/>
      <c r="B648" s="7"/>
      <c r="C648" s="7"/>
      <c r="D648" s="8">
        <v>647</v>
      </c>
      <c r="E648" s="7" t="s">
        <v>3289</v>
      </c>
      <c r="F648" s="7" t="s">
        <v>1270</v>
      </c>
      <c r="G648" s="7" t="s">
        <v>3259</v>
      </c>
      <c r="H648" s="21" t="s">
        <v>3267</v>
      </c>
      <c r="I648" s="9" t="s">
        <v>3471</v>
      </c>
      <c r="J648" s="9" t="str">
        <f>Table1[[#This Row],[Branch]]&amp;IF(Table1[[#This Row],[Branch Code]]="",""," ("&amp;Table1[[#This Row],[Branch Code]]&amp;")")</f>
        <v>Krishna Nagar  (000338)</v>
      </c>
      <c r="K648" s="56" t="s">
        <v>3402</v>
      </c>
      <c r="L648" s="56" t="s">
        <v>4022</v>
      </c>
      <c r="M648" s="101" t="s">
        <v>3904</v>
      </c>
      <c r="N648" s="5" t="s">
        <v>1542</v>
      </c>
      <c r="O648" s="102" t="s">
        <v>3402</v>
      </c>
      <c r="P648" s="102" t="s">
        <v>396</v>
      </c>
      <c r="Q648" s="4" t="s">
        <v>26</v>
      </c>
      <c r="R648" s="102" t="s">
        <v>27</v>
      </c>
      <c r="S648" s="15" t="s">
        <v>3817</v>
      </c>
      <c r="T648" s="4" t="s">
        <v>13</v>
      </c>
      <c r="U648" s="4" t="str">
        <f ca="1">IF(Table1[[#This Row],[Auction Date]]&gt;=TODAY(), "Available", "Not Available")</f>
        <v>Not Available</v>
      </c>
      <c r="V648" s="8">
        <v>0</v>
      </c>
      <c r="W648" s="8">
        <v>20.518885000000001</v>
      </c>
      <c r="X648" s="9">
        <f>Table1[[#This Row],[Due Amount]]*100000</f>
        <v>2051888.5</v>
      </c>
      <c r="Y648" s="8">
        <v>18.39</v>
      </c>
      <c r="Z648" s="9">
        <f>Table1[[#This Row],[Reserve Price]]*100000</f>
        <v>1839000</v>
      </c>
      <c r="AA648" s="18">
        <v>45044</v>
      </c>
      <c r="AB648" s="24" t="s">
        <v>3494</v>
      </c>
      <c r="AC648" s="76" t="s">
        <v>3495</v>
      </c>
      <c r="AD648" s="24">
        <v>113</v>
      </c>
      <c r="AE648" s="12">
        <v>45026</v>
      </c>
      <c r="AF648" s="24"/>
      <c r="AG648" s="3"/>
    </row>
    <row r="649" spans="1:33" ht="180">
      <c r="A649" s="7"/>
      <c r="B649" s="7"/>
      <c r="C649" s="7"/>
      <c r="D649" s="8">
        <v>648</v>
      </c>
      <c r="E649" s="7" t="s">
        <v>3290</v>
      </c>
      <c r="F649" s="7" t="s">
        <v>1270</v>
      </c>
      <c r="G649" s="7" t="s">
        <v>3259</v>
      </c>
      <c r="H649" s="21" t="s">
        <v>3291</v>
      </c>
      <c r="I649" s="9" t="s">
        <v>3478</v>
      </c>
      <c r="J649" s="9" t="str">
        <f>Table1[[#This Row],[Branch]]&amp;IF(Table1[[#This Row],[Branch Code]]="",""," ("&amp;Table1[[#This Row],[Branch Code]]&amp;")")</f>
        <v>Asset Recovery Branch (000612)</v>
      </c>
      <c r="K649" s="56" t="s">
        <v>3403</v>
      </c>
      <c r="L649" s="56" t="s">
        <v>4023</v>
      </c>
      <c r="M649" s="101" t="s">
        <v>3905</v>
      </c>
      <c r="N649" s="5" t="s">
        <v>400</v>
      </c>
      <c r="O649" s="102" t="s">
        <v>3403</v>
      </c>
      <c r="P649" s="102" t="s">
        <v>3404</v>
      </c>
      <c r="Q649" s="4" t="s">
        <v>25</v>
      </c>
      <c r="R649" s="102" t="s">
        <v>859</v>
      </c>
      <c r="S649" s="15" t="s">
        <v>5249</v>
      </c>
      <c r="T649" s="4" t="s">
        <v>19</v>
      </c>
      <c r="U649" s="4" t="str">
        <f ca="1">IF(Table1[[#This Row],[Auction Date]]&gt;=TODAY(), "Available", "Not Available")</f>
        <v>Not Available</v>
      </c>
      <c r="V649" s="8">
        <v>0</v>
      </c>
      <c r="W649" s="8">
        <v>46.761189999999999</v>
      </c>
      <c r="X649" s="9">
        <f>Table1[[#This Row],[Due Amount]]*100000</f>
        <v>4676119</v>
      </c>
      <c r="Y649" s="8">
        <v>38.35</v>
      </c>
      <c r="Z649" s="9">
        <f>Table1[[#This Row],[Reserve Price]]*100000</f>
        <v>3835000</v>
      </c>
      <c r="AA649" s="18">
        <v>45044</v>
      </c>
      <c r="AB649" s="24" t="s">
        <v>3494</v>
      </c>
      <c r="AC649" s="76" t="s">
        <v>3495</v>
      </c>
      <c r="AD649" s="24">
        <v>113</v>
      </c>
      <c r="AE649" s="12">
        <v>45026</v>
      </c>
      <c r="AF649" s="24"/>
      <c r="AG649" s="3"/>
    </row>
    <row r="650" spans="1:33" ht="30">
      <c r="A650" s="7"/>
      <c r="B650" s="7"/>
      <c r="C650" s="7"/>
      <c r="D650" s="8">
        <v>649</v>
      </c>
      <c r="E650" s="7" t="s">
        <v>3292</v>
      </c>
      <c r="F650" s="7" t="s">
        <v>1270</v>
      </c>
      <c r="G650" s="7" t="s">
        <v>3259</v>
      </c>
      <c r="H650" s="21" t="s">
        <v>3291</v>
      </c>
      <c r="I650" s="9" t="s">
        <v>3478</v>
      </c>
      <c r="J650" s="9" t="str">
        <f>Table1[[#This Row],[Branch]]&amp;IF(Table1[[#This Row],[Branch Code]]="",""," ("&amp;Table1[[#This Row],[Branch Code]]&amp;")")</f>
        <v>Asset Recovery Branch (000612)</v>
      </c>
      <c r="K650" s="56" t="s">
        <v>3405</v>
      </c>
      <c r="L650" s="56" t="s">
        <v>4024</v>
      </c>
      <c r="M650" s="101" t="s">
        <v>3906</v>
      </c>
      <c r="N650" s="5" t="s">
        <v>400</v>
      </c>
      <c r="O650" s="102" t="s">
        <v>3406</v>
      </c>
      <c r="P650" s="102" t="s">
        <v>3407</v>
      </c>
      <c r="Q650" s="4" t="s">
        <v>25</v>
      </c>
      <c r="R650" s="102" t="s">
        <v>28</v>
      </c>
      <c r="S650" s="102" t="s">
        <v>4493</v>
      </c>
      <c r="T650" s="4" t="s">
        <v>19</v>
      </c>
      <c r="U650" s="4" t="str">
        <f ca="1">IF(Table1[[#This Row],[Auction Date]]&gt;=TODAY(), "Available", "Not Available")</f>
        <v>Not Available</v>
      </c>
      <c r="V650" s="8">
        <v>0</v>
      </c>
      <c r="W650" s="8">
        <v>1741.4940798</v>
      </c>
      <c r="X650" s="9">
        <f>Table1[[#This Row],[Due Amount]]*100000</f>
        <v>174149407.97999999</v>
      </c>
      <c r="Y650" s="8">
        <v>2033</v>
      </c>
      <c r="Z650" s="9">
        <f>Table1[[#This Row],[Reserve Price]]*100000</f>
        <v>203300000</v>
      </c>
      <c r="AA650" s="18">
        <v>45044</v>
      </c>
      <c r="AB650" s="24" t="s">
        <v>3494</v>
      </c>
      <c r="AC650" s="76" t="s">
        <v>3495</v>
      </c>
      <c r="AD650" s="24">
        <v>113</v>
      </c>
      <c r="AE650" s="12">
        <v>45026</v>
      </c>
      <c r="AF650" s="24"/>
      <c r="AG650" s="3"/>
    </row>
    <row r="651" spans="1:33" ht="60">
      <c r="A651" s="7"/>
      <c r="B651" s="7"/>
      <c r="C651" s="7"/>
      <c r="D651" s="8">
        <v>650</v>
      </c>
      <c r="E651" s="7" t="s">
        <v>3293</v>
      </c>
      <c r="F651" s="7" t="s">
        <v>1400</v>
      </c>
      <c r="G651" s="7" t="s">
        <v>2396</v>
      </c>
      <c r="H651" s="21" t="s">
        <v>3294</v>
      </c>
      <c r="I651" s="9">
        <v>578711</v>
      </c>
      <c r="J651" s="9" t="str">
        <f>Table1[[#This Row],[Branch]]&amp;IF(Table1[[#This Row],[Branch Code]]="",""," ("&amp;Table1[[#This Row],[Branch Code]]&amp;")")</f>
        <v>Stressed Asset Management Branch (578711)</v>
      </c>
      <c r="K651" s="56" t="s">
        <v>3408</v>
      </c>
      <c r="L651" s="56" t="s">
        <v>4025</v>
      </c>
      <c r="M651" s="101" t="s">
        <v>4922</v>
      </c>
      <c r="N651" s="5" t="s">
        <v>400</v>
      </c>
      <c r="O651" s="102" t="s">
        <v>3409</v>
      </c>
      <c r="P651" s="102" t="s">
        <v>3410</v>
      </c>
      <c r="Q651" s="4" t="s">
        <v>25</v>
      </c>
      <c r="R651" s="102" t="s">
        <v>28</v>
      </c>
      <c r="S651" s="102" t="s">
        <v>3411</v>
      </c>
      <c r="T651" s="4" t="s">
        <v>13</v>
      </c>
      <c r="U651" s="4" t="str">
        <f ca="1">IF(Table1[[#This Row],[Auction Date]]&gt;=TODAY(), "Available", "Not Available")</f>
        <v>Not Available</v>
      </c>
      <c r="V651" s="8">
        <v>0</v>
      </c>
      <c r="W651" s="8">
        <v>36737.595666699999</v>
      </c>
      <c r="X651" s="9">
        <f>Table1[[#This Row],[Due Amount]]*100000</f>
        <v>3673759566.6700001</v>
      </c>
      <c r="Y651" s="8">
        <v>2213</v>
      </c>
      <c r="Z651" s="9">
        <f>Table1[[#This Row],[Reserve Price]]*100000</f>
        <v>221300000</v>
      </c>
      <c r="AA651" s="18">
        <v>45057</v>
      </c>
      <c r="AB651" s="24" t="s">
        <v>3496</v>
      </c>
      <c r="AC651" s="76" t="s">
        <v>3497</v>
      </c>
      <c r="AD651" s="24">
        <v>112</v>
      </c>
      <c r="AE651" s="12">
        <v>45026</v>
      </c>
      <c r="AF651" s="24"/>
      <c r="AG651" s="3"/>
    </row>
    <row r="652" spans="1:33" ht="105">
      <c r="A652" s="7"/>
      <c r="B652" s="7"/>
      <c r="C652" s="7"/>
      <c r="D652" s="8">
        <v>651</v>
      </c>
      <c r="E652" s="7" t="s">
        <v>3295</v>
      </c>
      <c r="F652" s="7" t="s">
        <v>1400</v>
      </c>
      <c r="G652" s="7" t="s">
        <v>2396</v>
      </c>
      <c r="H652" s="21" t="s">
        <v>3294</v>
      </c>
      <c r="I652" s="9">
        <v>578711</v>
      </c>
      <c r="J652" s="9" t="str">
        <f>Table1[[#This Row],[Branch]]&amp;IF(Table1[[#This Row],[Branch Code]]="",""," ("&amp;Table1[[#This Row],[Branch Code]]&amp;")")</f>
        <v>Stressed Asset Management Branch (578711)</v>
      </c>
      <c r="K652" s="56" t="s">
        <v>3408</v>
      </c>
      <c r="L652" s="56" t="s">
        <v>4026</v>
      </c>
      <c r="M652" s="101" t="s">
        <v>3907</v>
      </c>
      <c r="N652" s="5" t="s">
        <v>400</v>
      </c>
      <c r="O652" s="102" t="s">
        <v>3412</v>
      </c>
      <c r="P652" s="102" t="s">
        <v>3413</v>
      </c>
      <c r="Q652" s="4" t="s">
        <v>26</v>
      </c>
      <c r="R652" s="102" t="s">
        <v>27</v>
      </c>
      <c r="S652" s="4" t="s">
        <v>219</v>
      </c>
      <c r="T652" s="4" t="s">
        <v>13</v>
      </c>
      <c r="U652" s="4" t="str">
        <f ca="1">IF(Table1[[#This Row],[Auction Date]]&gt;=TODAY(), "Available", "Not Available")</f>
        <v>Not Available</v>
      </c>
      <c r="V652" s="8">
        <v>0</v>
      </c>
      <c r="W652" s="8">
        <v>36737.595666699999</v>
      </c>
      <c r="X652" s="9">
        <f>Table1[[#This Row],[Due Amount]]*100000</f>
        <v>3673759566.6700001</v>
      </c>
      <c r="Y652" s="8">
        <v>5714</v>
      </c>
      <c r="Z652" s="9">
        <f>Table1[[#This Row],[Reserve Price]]*100000</f>
        <v>571400000</v>
      </c>
      <c r="AA652" s="18">
        <v>45057</v>
      </c>
      <c r="AB652" s="24" t="s">
        <v>3496</v>
      </c>
      <c r="AC652" s="76" t="s">
        <v>3497</v>
      </c>
      <c r="AD652" s="24">
        <v>112</v>
      </c>
      <c r="AE652" s="12">
        <v>45026</v>
      </c>
      <c r="AF652" s="24"/>
      <c r="AG652" s="3"/>
    </row>
    <row r="653" spans="1:33" ht="45">
      <c r="A653" s="7"/>
      <c r="B653" s="7"/>
      <c r="C653" s="7"/>
      <c r="D653" s="8">
        <v>652</v>
      </c>
      <c r="E653" s="7" t="s">
        <v>3296</v>
      </c>
      <c r="F653" s="7" t="s">
        <v>1400</v>
      </c>
      <c r="G653" s="7" t="s">
        <v>2396</v>
      </c>
      <c r="H653" s="21" t="s">
        <v>3294</v>
      </c>
      <c r="I653" s="9">
        <v>578711</v>
      </c>
      <c r="J653" s="9" t="str">
        <f>Table1[[#This Row],[Branch]]&amp;IF(Table1[[#This Row],[Branch Code]]="",""," ("&amp;Table1[[#This Row],[Branch Code]]&amp;")")</f>
        <v>Stressed Asset Management Branch (578711)</v>
      </c>
      <c r="K653" s="56" t="s">
        <v>3408</v>
      </c>
      <c r="L653" s="56" t="s">
        <v>4027</v>
      </c>
      <c r="M653" s="101" t="s">
        <v>3908</v>
      </c>
      <c r="N653" s="5" t="s">
        <v>400</v>
      </c>
      <c r="O653" s="102" t="s">
        <v>3414</v>
      </c>
      <c r="P653" s="102" t="s">
        <v>396</v>
      </c>
      <c r="Q653" s="4" t="s">
        <v>26</v>
      </c>
      <c r="R653" s="102" t="s">
        <v>27</v>
      </c>
      <c r="S653" s="4" t="s">
        <v>219</v>
      </c>
      <c r="T653" s="4" t="s">
        <v>19</v>
      </c>
      <c r="U653" s="4" t="str">
        <f ca="1">IF(Table1[[#This Row],[Auction Date]]&gt;=TODAY(), "Available", "Not Available")</f>
        <v>Not Available</v>
      </c>
      <c r="V653" s="8">
        <v>0</v>
      </c>
      <c r="W653" s="8">
        <v>36737.595666699999</v>
      </c>
      <c r="X653" s="9">
        <f>Table1[[#This Row],[Due Amount]]*100000</f>
        <v>3673759566.6700001</v>
      </c>
      <c r="Y653" s="8">
        <v>486</v>
      </c>
      <c r="Z653" s="9">
        <f>Table1[[#This Row],[Reserve Price]]*100000</f>
        <v>48600000</v>
      </c>
      <c r="AA653" s="18">
        <v>45057</v>
      </c>
      <c r="AB653" s="24" t="s">
        <v>3496</v>
      </c>
      <c r="AC653" s="76" t="s">
        <v>3497</v>
      </c>
      <c r="AD653" s="24">
        <v>112</v>
      </c>
      <c r="AE653" s="12">
        <v>45026</v>
      </c>
      <c r="AF653" s="24"/>
      <c r="AG653" s="3"/>
    </row>
    <row r="654" spans="1:33" ht="45">
      <c r="A654" s="7"/>
      <c r="B654" s="7"/>
      <c r="C654" s="7"/>
      <c r="D654" s="8">
        <v>653</v>
      </c>
      <c r="E654" s="7" t="s">
        <v>3297</v>
      </c>
      <c r="F654" s="7" t="s">
        <v>1400</v>
      </c>
      <c r="G654" s="7" t="s">
        <v>2396</v>
      </c>
      <c r="H654" s="21" t="s">
        <v>3294</v>
      </c>
      <c r="I654" s="9">
        <v>578711</v>
      </c>
      <c r="J654" s="9" t="str">
        <f>Table1[[#This Row],[Branch]]&amp;IF(Table1[[#This Row],[Branch Code]]="",""," ("&amp;Table1[[#This Row],[Branch Code]]&amp;")")</f>
        <v>Stressed Asset Management Branch (578711)</v>
      </c>
      <c r="K654" s="56" t="s">
        <v>3408</v>
      </c>
      <c r="L654" s="56" t="s">
        <v>4026</v>
      </c>
      <c r="M654" s="101" t="s">
        <v>3909</v>
      </c>
      <c r="N654" s="5" t="s">
        <v>400</v>
      </c>
      <c r="O654" s="102" t="s">
        <v>4483</v>
      </c>
      <c r="P654" s="102" t="s">
        <v>3415</v>
      </c>
      <c r="Q654" s="4" t="s">
        <v>26</v>
      </c>
      <c r="R654" s="102" t="s">
        <v>27</v>
      </c>
      <c r="S654" s="4" t="s">
        <v>219</v>
      </c>
      <c r="T654" s="4" t="s">
        <v>19</v>
      </c>
      <c r="U654" s="4" t="str">
        <f ca="1">IF(Table1[[#This Row],[Auction Date]]&gt;=TODAY(), "Available", "Not Available")</f>
        <v>Not Available</v>
      </c>
      <c r="V654" s="8">
        <v>0</v>
      </c>
      <c r="W654" s="8">
        <v>36737.595666699999</v>
      </c>
      <c r="X654" s="9">
        <f>Table1[[#This Row],[Due Amount]]*100000</f>
        <v>3673759566.6700001</v>
      </c>
      <c r="Y654" s="8">
        <v>260</v>
      </c>
      <c r="Z654" s="9">
        <f>Table1[[#This Row],[Reserve Price]]*100000</f>
        <v>26000000</v>
      </c>
      <c r="AA654" s="18">
        <v>45057</v>
      </c>
      <c r="AB654" s="24" t="s">
        <v>3496</v>
      </c>
      <c r="AC654" s="76" t="s">
        <v>3497</v>
      </c>
      <c r="AD654" s="24">
        <v>112</v>
      </c>
      <c r="AE654" s="12">
        <v>45026</v>
      </c>
      <c r="AF654" s="24"/>
      <c r="AG654" s="3"/>
    </row>
    <row r="655" spans="1:33" ht="45">
      <c r="A655" s="7"/>
      <c r="B655" s="7"/>
      <c r="C655" s="7"/>
      <c r="D655" s="8">
        <v>654</v>
      </c>
      <c r="E655" s="7" t="s">
        <v>3298</v>
      </c>
      <c r="F655" s="7" t="s">
        <v>1400</v>
      </c>
      <c r="G655" s="7" t="s">
        <v>2396</v>
      </c>
      <c r="H655" s="21" t="s">
        <v>3294</v>
      </c>
      <c r="I655" s="9">
        <v>578711</v>
      </c>
      <c r="J655" s="9" t="str">
        <f>Table1[[#This Row],[Branch]]&amp;IF(Table1[[#This Row],[Branch Code]]="",""," ("&amp;Table1[[#This Row],[Branch Code]]&amp;")")</f>
        <v>Stressed Asset Management Branch (578711)</v>
      </c>
      <c r="K655" s="56" t="s">
        <v>3408</v>
      </c>
      <c r="L655" s="56" t="s">
        <v>4026</v>
      </c>
      <c r="M655" s="101" t="s">
        <v>4923</v>
      </c>
      <c r="N655" s="5" t="s">
        <v>400</v>
      </c>
      <c r="O655" s="102" t="s">
        <v>3416</v>
      </c>
      <c r="P655" s="102" t="s">
        <v>3417</v>
      </c>
      <c r="Q655" s="4" t="s">
        <v>26</v>
      </c>
      <c r="R655" s="102" t="s">
        <v>27</v>
      </c>
      <c r="S655" s="4" t="s">
        <v>219</v>
      </c>
      <c r="T655" s="4" t="s">
        <v>13</v>
      </c>
      <c r="U655" s="4" t="str">
        <f ca="1">IF(Table1[[#This Row],[Auction Date]]&gt;=TODAY(), "Available", "Not Available")</f>
        <v>Not Available</v>
      </c>
      <c r="V655" s="8">
        <v>0</v>
      </c>
      <c r="W655" s="8">
        <v>36737.595666699999</v>
      </c>
      <c r="X655" s="9">
        <f>Table1[[#This Row],[Due Amount]]*100000</f>
        <v>3673759566.6700001</v>
      </c>
      <c r="Y655" s="8">
        <v>413</v>
      </c>
      <c r="Z655" s="9">
        <f>Table1[[#This Row],[Reserve Price]]*100000</f>
        <v>41300000</v>
      </c>
      <c r="AA655" s="18">
        <v>45057</v>
      </c>
      <c r="AB655" s="7" t="s">
        <v>3496</v>
      </c>
      <c r="AC655" s="11" t="s">
        <v>3497</v>
      </c>
      <c r="AD655" s="7">
        <v>112</v>
      </c>
      <c r="AE655" s="12">
        <v>45026</v>
      </c>
      <c r="AF655" s="7"/>
      <c r="AG655" s="3"/>
    </row>
    <row r="656" spans="1:33" ht="45">
      <c r="A656" s="7"/>
      <c r="B656" s="7"/>
      <c r="C656" s="7"/>
      <c r="D656" s="8">
        <v>655</v>
      </c>
      <c r="E656" s="7" t="s">
        <v>3299</v>
      </c>
      <c r="F656" s="7" t="s">
        <v>1400</v>
      </c>
      <c r="G656" s="7" t="s">
        <v>2396</v>
      </c>
      <c r="H656" s="21" t="s">
        <v>3294</v>
      </c>
      <c r="I656" s="9">
        <v>578711</v>
      </c>
      <c r="J656" s="9" t="str">
        <f>Table1[[#This Row],[Branch]]&amp;IF(Table1[[#This Row],[Branch Code]]="",""," ("&amp;Table1[[#This Row],[Branch Code]]&amp;")")</f>
        <v>Stressed Asset Management Branch (578711)</v>
      </c>
      <c r="K656" s="56" t="s">
        <v>3408</v>
      </c>
      <c r="L656" s="56" t="s">
        <v>4028</v>
      </c>
      <c r="M656" s="101" t="s">
        <v>3910</v>
      </c>
      <c r="N656" s="5" t="s">
        <v>400</v>
      </c>
      <c r="O656" s="102" t="s">
        <v>4484</v>
      </c>
      <c r="P656" s="102" t="s">
        <v>3418</v>
      </c>
      <c r="Q656" s="4" t="s">
        <v>25</v>
      </c>
      <c r="R656" s="102" t="s">
        <v>677</v>
      </c>
      <c r="S656" s="35" t="s">
        <v>1756</v>
      </c>
      <c r="T656" s="4" t="s">
        <v>13</v>
      </c>
      <c r="U656" s="4" t="str">
        <f ca="1">IF(Table1[[#This Row],[Auction Date]]&gt;=TODAY(), "Available", "Not Available")</f>
        <v>Not Available</v>
      </c>
      <c r="V656" s="8">
        <v>0</v>
      </c>
      <c r="W656" s="8">
        <v>36737.595666699999</v>
      </c>
      <c r="X656" s="9">
        <f>Table1[[#This Row],[Due Amount]]*100000</f>
        <v>3673759566.6700001</v>
      </c>
      <c r="Y656" s="8">
        <v>32</v>
      </c>
      <c r="Z656" s="9">
        <f>Table1[[#This Row],[Reserve Price]]*100000</f>
        <v>3200000</v>
      </c>
      <c r="AA656" s="18">
        <v>45057</v>
      </c>
      <c r="AB656" s="7" t="s">
        <v>3496</v>
      </c>
      <c r="AC656" s="11" t="s">
        <v>3497</v>
      </c>
      <c r="AD656" s="7">
        <v>112</v>
      </c>
      <c r="AE656" s="12">
        <v>45026</v>
      </c>
      <c r="AF656" s="7"/>
      <c r="AG656" s="3"/>
    </row>
    <row r="657" spans="1:33" ht="45">
      <c r="A657" s="7"/>
      <c r="B657" s="7"/>
      <c r="C657" s="7"/>
      <c r="D657" s="8">
        <v>656</v>
      </c>
      <c r="E657" s="7" t="s">
        <v>3300</v>
      </c>
      <c r="F657" s="7" t="s">
        <v>1400</v>
      </c>
      <c r="G657" s="7" t="s">
        <v>2396</v>
      </c>
      <c r="H657" s="21" t="s">
        <v>3294</v>
      </c>
      <c r="I657" s="9">
        <v>578711</v>
      </c>
      <c r="J657" s="9" t="str">
        <f>Table1[[#This Row],[Branch]]&amp;IF(Table1[[#This Row],[Branch Code]]="",""," ("&amp;Table1[[#This Row],[Branch Code]]&amp;")")</f>
        <v>Stressed Asset Management Branch (578711)</v>
      </c>
      <c r="K657" s="56" t="s">
        <v>3408</v>
      </c>
      <c r="L657" s="56" t="s">
        <v>4027</v>
      </c>
      <c r="M657" s="101" t="s">
        <v>3911</v>
      </c>
      <c r="N657" s="5" t="s">
        <v>400</v>
      </c>
      <c r="O657" s="102" t="s">
        <v>4485</v>
      </c>
      <c r="P657" s="102" t="s">
        <v>3419</v>
      </c>
      <c r="Q657" s="4" t="s">
        <v>26</v>
      </c>
      <c r="R657" s="102" t="s">
        <v>27</v>
      </c>
      <c r="S657" s="4" t="s">
        <v>219</v>
      </c>
      <c r="T657" s="4" t="s">
        <v>13</v>
      </c>
      <c r="U657" s="4" t="str">
        <f ca="1">IF(Table1[[#This Row],[Auction Date]]&gt;=TODAY(), "Available", "Not Available")</f>
        <v>Not Available</v>
      </c>
      <c r="V657" s="8">
        <v>0</v>
      </c>
      <c r="W657" s="8">
        <v>36737.595666699999</v>
      </c>
      <c r="X657" s="9">
        <f>Table1[[#This Row],[Due Amount]]*100000</f>
        <v>3673759566.6700001</v>
      </c>
      <c r="Y657" s="8">
        <v>137</v>
      </c>
      <c r="Z657" s="9">
        <f>Table1[[#This Row],[Reserve Price]]*100000</f>
        <v>13700000</v>
      </c>
      <c r="AA657" s="18">
        <v>45057</v>
      </c>
      <c r="AB657" s="7" t="s">
        <v>3496</v>
      </c>
      <c r="AC657" s="11" t="s">
        <v>3497</v>
      </c>
      <c r="AD657" s="7">
        <v>112</v>
      </c>
      <c r="AE657" s="12">
        <v>45026</v>
      </c>
      <c r="AF657" s="7"/>
      <c r="AG657" s="3"/>
    </row>
    <row r="658" spans="1:33" ht="90">
      <c r="A658" s="7"/>
      <c r="B658" s="7"/>
      <c r="C658" s="7"/>
      <c r="D658" s="8">
        <v>657</v>
      </c>
      <c r="E658" s="7" t="s">
        <v>3301</v>
      </c>
      <c r="F658" s="7" t="s">
        <v>1405</v>
      </c>
      <c r="G658" s="7" t="s">
        <v>580</v>
      </c>
      <c r="H658" s="21" t="s">
        <v>3302</v>
      </c>
      <c r="I658" s="9" t="s">
        <v>3479</v>
      </c>
      <c r="J658" s="9" t="str">
        <f>Table1[[#This Row],[Branch]]&amp;IF(Table1[[#This Row],[Branch Code]]="",""," ("&amp;Table1[[#This Row],[Branch Code]]&amp;")")</f>
        <v>Green Park Extension, Delhi (000350)</v>
      </c>
      <c r="K658" s="56" t="s">
        <v>3420</v>
      </c>
      <c r="L658" s="56" t="s">
        <v>4029</v>
      </c>
      <c r="M658" s="101" t="s">
        <v>3912</v>
      </c>
      <c r="N658" s="5" t="s">
        <v>1542</v>
      </c>
      <c r="O658" s="102" t="s">
        <v>3420</v>
      </c>
      <c r="P658" s="102" t="s">
        <v>3421</v>
      </c>
      <c r="Q658" s="41" t="s">
        <v>42</v>
      </c>
      <c r="R658" s="102" t="s">
        <v>1234</v>
      </c>
      <c r="S658" s="102" t="s">
        <v>3422</v>
      </c>
      <c r="T658" s="4" t="s">
        <v>13</v>
      </c>
      <c r="U658" s="4" t="str">
        <f ca="1">IF(Table1[[#This Row],[Auction Date]]&gt;=TODAY(), "Available", "Not Available")</f>
        <v>Not Available</v>
      </c>
      <c r="V658" s="8">
        <v>0</v>
      </c>
      <c r="W658" s="8">
        <v>113.66387</v>
      </c>
      <c r="X658" s="9">
        <f>Table1[[#This Row],[Due Amount]]*100000</f>
        <v>11366387</v>
      </c>
      <c r="Y658" s="8">
        <v>74</v>
      </c>
      <c r="Z658" s="9">
        <f>Table1[[#This Row],[Reserve Price]]*100000</f>
        <v>7400000</v>
      </c>
      <c r="AA658" s="18">
        <v>45041</v>
      </c>
      <c r="AB658" s="7" t="s">
        <v>3498</v>
      </c>
      <c r="AC658" s="11" t="s">
        <v>3499</v>
      </c>
      <c r="AD658" s="7">
        <v>100</v>
      </c>
      <c r="AE658" s="12">
        <v>45026</v>
      </c>
      <c r="AF658" s="7"/>
      <c r="AG658" s="3"/>
    </row>
    <row r="659" spans="1:33" ht="30">
      <c r="A659" s="7"/>
      <c r="B659" s="7"/>
      <c r="C659" s="7"/>
      <c r="D659" s="8">
        <v>658</v>
      </c>
      <c r="E659" s="7" t="s">
        <v>3303</v>
      </c>
      <c r="F659" s="7" t="s">
        <v>1400</v>
      </c>
      <c r="G659" s="7" t="s">
        <v>580</v>
      </c>
      <c r="H659" s="21" t="s">
        <v>1786</v>
      </c>
      <c r="I659" s="9" t="s">
        <v>1925</v>
      </c>
      <c r="J659" s="9" t="str">
        <f>Table1[[#This Row],[Branch]]&amp;IF(Table1[[#This Row],[Branch Code]]="",""," ("&amp;Table1[[#This Row],[Branch Code]]&amp;")")</f>
        <v>Haiderpur (019021)</v>
      </c>
      <c r="K659" s="56" t="s">
        <v>3423</v>
      </c>
      <c r="L659" s="56" t="s">
        <v>4030</v>
      </c>
      <c r="M659" s="101" t="s">
        <v>3913</v>
      </c>
      <c r="N659" s="5" t="s">
        <v>400</v>
      </c>
      <c r="O659" s="102" t="s">
        <v>3424</v>
      </c>
      <c r="P659" s="102" t="s">
        <v>396</v>
      </c>
      <c r="Q659" s="4" t="s">
        <v>26</v>
      </c>
      <c r="R659" s="102" t="s">
        <v>27</v>
      </c>
      <c r="S659" s="8" t="s">
        <v>669</v>
      </c>
      <c r="T659" s="4" t="s">
        <v>13</v>
      </c>
      <c r="U659" s="4" t="str">
        <f ca="1">IF(Table1[[#This Row],[Auction Date]]&gt;=TODAY(), "Available", "Not Available")</f>
        <v>Not Available</v>
      </c>
      <c r="V659" s="8">
        <v>0</v>
      </c>
      <c r="W659" s="51">
        <v>0</v>
      </c>
      <c r="X659" s="9">
        <f>Table1[[#This Row],[Due Amount]]*100000</f>
        <v>0</v>
      </c>
      <c r="Y659" s="8">
        <v>65.180000000000007</v>
      </c>
      <c r="Z659" s="9">
        <f>Table1[[#This Row],[Reserve Price]]*100000</f>
        <v>6518000.0000000009</v>
      </c>
      <c r="AA659" s="18">
        <v>45041</v>
      </c>
      <c r="AB659" s="7" t="s">
        <v>3500</v>
      </c>
      <c r="AC659" s="97" t="s">
        <v>3501</v>
      </c>
      <c r="AD659" s="7" t="s">
        <v>3502</v>
      </c>
      <c r="AE659" s="12">
        <v>45026</v>
      </c>
      <c r="AF659" s="7"/>
      <c r="AG659" s="3"/>
    </row>
    <row r="660" spans="1:33" ht="30">
      <c r="A660" s="7"/>
      <c r="B660" s="7"/>
      <c r="C660" s="7"/>
      <c r="D660" s="8">
        <v>659</v>
      </c>
      <c r="E660" s="7" t="s">
        <v>3304</v>
      </c>
      <c r="F660" s="7" t="s">
        <v>3305</v>
      </c>
      <c r="G660" s="7" t="s">
        <v>1382</v>
      </c>
      <c r="H660" s="21" t="s">
        <v>3306</v>
      </c>
      <c r="I660" s="9"/>
      <c r="J660" s="9" t="str">
        <f>Table1[[#This Row],[Branch]]&amp;IF(Table1[[#This Row],[Branch Code]]="",""," ("&amp;Table1[[#This Row],[Branch Code]]&amp;")")</f>
        <v>MEERUT EASTERN KUTCHERY ROAD</v>
      </c>
      <c r="K660" s="56" t="s">
        <v>3429</v>
      </c>
      <c r="L660" s="56" t="s">
        <v>3985</v>
      </c>
      <c r="M660" s="101" t="s">
        <v>3425</v>
      </c>
      <c r="N660" s="5" t="s">
        <v>400</v>
      </c>
      <c r="O660" s="102" t="s">
        <v>3426</v>
      </c>
      <c r="P660" s="102" t="s">
        <v>3427</v>
      </c>
      <c r="Q660" s="4" t="s">
        <v>26</v>
      </c>
      <c r="R660" s="102" t="s">
        <v>199</v>
      </c>
      <c r="S660" s="102" t="s">
        <v>3428</v>
      </c>
      <c r="T660" s="4" t="s">
        <v>13</v>
      </c>
      <c r="U660" s="4" t="str">
        <f ca="1">IF(Table1[[#This Row],[Auction Date]]&gt;=TODAY(), "Available", "Not Available")</f>
        <v>Not Available</v>
      </c>
      <c r="V660" s="8">
        <v>0</v>
      </c>
      <c r="W660" s="8">
        <v>587</v>
      </c>
      <c r="X660" s="9">
        <f>Table1[[#This Row],[Due Amount]]*100000</f>
        <v>58700000</v>
      </c>
      <c r="Y660" s="8">
        <v>300</v>
      </c>
      <c r="Z660" s="9">
        <f>Table1[[#This Row],[Reserve Price]]*100000</f>
        <v>30000000</v>
      </c>
      <c r="AA660" s="18">
        <v>45036</v>
      </c>
      <c r="AB660" s="7" t="s">
        <v>3503</v>
      </c>
      <c r="AC660" s="97" t="s">
        <v>3504</v>
      </c>
      <c r="AD660" s="24" t="s">
        <v>3505</v>
      </c>
      <c r="AE660" s="12">
        <v>45026</v>
      </c>
      <c r="AF660" s="24"/>
      <c r="AG660" s="3"/>
    </row>
    <row r="661" spans="1:33" ht="30">
      <c r="A661" s="7"/>
      <c r="B661" s="7"/>
      <c r="C661" s="7"/>
      <c r="D661" s="8">
        <v>660</v>
      </c>
      <c r="E661" s="7" t="s">
        <v>3307</v>
      </c>
      <c r="F661" s="7" t="s">
        <v>3305</v>
      </c>
      <c r="G661" s="7" t="s">
        <v>1382</v>
      </c>
      <c r="H661" s="21" t="s">
        <v>3308</v>
      </c>
      <c r="I661" s="9"/>
      <c r="J661" s="9" t="str">
        <f>Table1[[#This Row],[Branch]]&amp;IF(Table1[[#This Row],[Branch Code]]="",""," ("&amp;Table1[[#This Row],[Branch Code]]&amp;")")</f>
        <v>EK Road</v>
      </c>
      <c r="K661" s="56" t="s">
        <v>3429</v>
      </c>
      <c r="L661" s="56" t="s">
        <v>3986</v>
      </c>
      <c r="M661" s="101" t="s">
        <v>3430</v>
      </c>
      <c r="N661" s="5" t="s">
        <v>400</v>
      </c>
      <c r="O661" s="102" t="s">
        <v>3431</v>
      </c>
      <c r="P661" s="102" t="s">
        <v>3432</v>
      </c>
      <c r="Q661" s="4" t="s">
        <v>26</v>
      </c>
      <c r="R661" s="102" t="s">
        <v>199</v>
      </c>
      <c r="S661" s="102" t="s">
        <v>3428</v>
      </c>
      <c r="T661" s="4" t="s">
        <v>13</v>
      </c>
      <c r="U661" s="4" t="str">
        <f ca="1">IF(Table1[[#This Row],[Auction Date]]&gt;=TODAY(), "Available", "Not Available")</f>
        <v>Not Available</v>
      </c>
      <c r="V661" s="8">
        <v>0</v>
      </c>
      <c r="W661" s="51">
        <v>0</v>
      </c>
      <c r="X661" s="9">
        <f>Table1[[#This Row],[Due Amount]]*100000</f>
        <v>0</v>
      </c>
      <c r="Y661" s="8">
        <v>200</v>
      </c>
      <c r="Z661" s="9">
        <f>Table1[[#This Row],[Reserve Price]]*100000</f>
        <v>20000000</v>
      </c>
      <c r="AA661" s="18">
        <v>45036</v>
      </c>
      <c r="AB661" s="24" t="s">
        <v>3506</v>
      </c>
      <c r="AC661" s="96" t="s">
        <v>3507</v>
      </c>
      <c r="AD661" s="24" t="s">
        <v>3508</v>
      </c>
      <c r="AE661" s="12">
        <v>45026</v>
      </c>
      <c r="AF661" s="24"/>
      <c r="AG661" s="3"/>
    </row>
    <row r="662" spans="1:33" ht="45">
      <c r="A662" s="7"/>
      <c r="B662" s="7"/>
      <c r="C662" s="7"/>
      <c r="D662" s="8">
        <v>661</v>
      </c>
      <c r="E662" s="7" t="s">
        <v>3309</v>
      </c>
      <c r="F662" s="7" t="s">
        <v>1530</v>
      </c>
      <c r="G662" s="7" t="s">
        <v>1382</v>
      </c>
      <c r="H662" s="21" t="s">
        <v>3310</v>
      </c>
      <c r="I662" s="9" t="s">
        <v>3480</v>
      </c>
      <c r="J662" s="9" t="str">
        <f>Table1[[#This Row],[Branch]]&amp;IF(Table1[[#This Row],[Branch Code]]="",""," ("&amp;Table1[[#This Row],[Branch Code]]&amp;")")</f>
        <v>DELHI PATPAR GANJ (151800)</v>
      </c>
      <c r="K662" s="56" t="s">
        <v>3433</v>
      </c>
      <c r="L662" s="56" t="s">
        <v>4031</v>
      </c>
      <c r="M662" s="101" t="s">
        <v>3914</v>
      </c>
      <c r="N662" s="5" t="s">
        <v>1542</v>
      </c>
      <c r="O662" s="102" t="s">
        <v>3434</v>
      </c>
      <c r="P662" s="102" t="s">
        <v>2457</v>
      </c>
      <c r="Q662" s="4" t="s">
        <v>26</v>
      </c>
      <c r="R662" s="102" t="s">
        <v>199</v>
      </c>
      <c r="S662" s="102" t="s">
        <v>3435</v>
      </c>
      <c r="T662" s="4" t="s">
        <v>13</v>
      </c>
      <c r="U662" s="4" t="str">
        <f ca="1">IF(Table1[[#This Row],[Auction Date]]&gt;=TODAY(), "Available", "Not Available")</f>
        <v>Not Available</v>
      </c>
      <c r="V662" s="8">
        <v>0</v>
      </c>
      <c r="W662" s="8">
        <v>283.8</v>
      </c>
      <c r="X662" s="9">
        <f>Table1[[#This Row],[Due Amount]]*100000</f>
        <v>28380000</v>
      </c>
      <c r="Y662" s="8">
        <v>86.7</v>
      </c>
      <c r="Z662" s="9">
        <f>Table1[[#This Row],[Reserve Price]]*100000</f>
        <v>8670000</v>
      </c>
      <c r="AA662" s="18">
        <v>45044</v>
      </c>
      <c r="AB662" s="24" t="s">
        <v>3509</v>
      </c>
      <c r="AC662" s="96" t="s">
        <v>3510</v>
      </c>
      <c r="AD662" s="24" t="s">
        <v>3511</v>
      </c>
      <c r="AE662" s="12">
        <v>45026</v>
      </c>
      <c r="AF662" s="24"/>
      <c r="AG662" s="3"/>
    </row>
    <row r="663" spans="1:33" ht="30">
      <c r="A663" s="7"/>
      <c r="B663" s="7"/>
      <c r="C663" s="7"/>
      <c r="D663" s="8">
        <v>662</v>
      </c>
      <c r="E663" s="7" t="s">
        <v>3311</v>
      </c>
      <c r="F663" s="7" t="s">
        <v>1530</v>
      </c>
      <c r="G663" s="7" t="s">
        <v>1382</v>
      </c>
      <c r="H663" s="21" t="s">
        <v>3312</v>
      </c>
      <c r="I663" s="9" t="s">
        <v>1332</v>
      </c>
      <c r="J663" s="9" t="str">
        <f>Table1[[#This Row],[Branch]]&amp;IF(Table1[[#This Row],[Branch Code]]="",""," ("&amp;Table1[[#This Row],[Branch Code]]&amp;")")</f>
        <v>SURAJMAL VIHAR (076710)</v>
      </c>
      <c r="K663" s="56" t="s">
        <v>3436</v>
      </c>
      <c r="L663" s="56" t="s">
        <v>4032</v>
      </c>
      <c r="M663" s="101" t="s">
        <v>4924</v>
      </c>
      <c r="N663" s="5" t="s">
        <v>1542</v>
      </c>
      <c r="O663" s="102" t="s">
        <v>3436</v>
      </c>
      <c r="P663" s="102" t="s">
        <v>647</v>
      </c>
      <c r="Q663" s="4" t="s">
        <v>26</v>
      </c>
      <c r="R663" s="102" t="s">
        <v>27</v>
      </c>
      <c r="S663" s="15" t="s">
        <v>3817</v>
      </c>
      <c r="T663" s="4" t="s">
        <v>19</v>
      </c>
      <c r="U663" s="4" t="str">
        <f ca="1">IF(Table1[[#This Row],[Auction Date]]&gt;=TODAY(), "Available", "Not Available")</f>
        <v>Not Available</v>
      </c>
      <c r="V663" s="8">
        <v>0</v>
      </c>
      <c r="W663" s="8">
        <v>19.5</v>
      </c>
      <c r="X663" s="9">
        <f>Table1[[#This Row],[Due Amount]]*100000</f>
        <v>1950000</v>
      </c>
      <c r="Y663" s="8">
        <v>17.45</v>
      </c>
      <c r="Z663" s="9">
        <f>Table1[[#This Row],[Reserve Price]]*100000</f>
        <v>1745000</v>
      </c>
      <c r="AA663" s="18">
        <v>45044</v>
      </c>
      <c r="AB663" s="7" t="s">
        <v>3512</v>
      </c>
      <c r="AC663" s="97" t="s">
        <v>3513</v>
      </c>
      <c r="AD663" s="7" t="s">
        <v>3514</v>
      </c>
      <c r="AE663" s="12">
        <v>45026</v>
      </c>
      <c r="AF663" s="7"/>
      <c r="AG663" s="3"/>
    </row>
    <row r="664" spans="1:33" ht="30">
      <c r="A664" s="7"/>
      <c r="B664" s="7"/>
      <c r="C664" s="7"/>
      <c r="D664" s="8">
        <v>663</v>
      </c>
      <c r="E664" s="7" t="s">
        <v>3313</v>
      </c>
      <c r="F664" s="7" t="s">
        <v>1271</v>
      </c>
      <c r="G664" s="7" t="s">
        <v>1382</v>
      </c>
      <c r="H664" s="21" t="s">
        <v>3314</v>
      </c>
      <c r="I664" s="9" t="s">
        <v>1151</v>
      </c>
      <c r="J664" s="9" t="str">
        <f>Table1[[#This Row],[Branch]]&amp;IF(Table1[[#This Row],[Branch Code]]="",""," ("&amp;Table1[[#This Row],[Branch Code]]&amp;")")</f>
        <v>GT Road (018000)</v>
      </c>
      <c r="K664" s="56" t="s">
        <v>3437</v>
      </c>
      <c r="L664" s="56" t="s">
        <v>4033</v>
      </c>
      <c r="M664" s="101" t="s">
        <v>3438</v>
      </c>
      <c r="N664" s="5" t="s">
        <v>400</v>
      </c>
      <c r="O664" s="102" t="s">
        <v>3439</v>
      </c>
      <c r="P664" s="102" t="s">
        <v>3440</v>
      </c>
      <c r="Q664" s="4" t="s">
        <v>26</v>
      </c>
      <c r="R664" s="102" t="s">
        <v>27</v>
      </c>
      <c r="S664" s="102" t="s">
        <v>3441</v>
      </c>
      <c r="T664" s="4" t="s">
        <v>13</v>
      </c>
      <c r="U664" s="4" t="str">
        <f ca="1">IF(Table1[[#This Row],[Auction Date]]&gt;=TODAY(), "Available", "Not Available")</f>
        <v>Not Available</v>
      </c>
      <c r="V664" s="8">
        <v>0</v>
      </c>
      <c r="W664" s="8">
        <v>64.739999999999995</v>
      </c>
      <c r="X664" s="9">
        <f>Table1[[#This Row],[Due Amount]]*100000</f>
        <v>6473999.9999999991</v>
      </c>
      <c r="Y664" s="8">
        <v>74.930000000000007</v>
      </c>
      <c r="Z664" s="9">
        <f>Table1[[#This Row],[Reserve Price]]*100000</f>
        <v>7493000.0000000009</v>
      </c>
      <c r="AA664" s="18">
        <v>45033</v>
      </c>
      <c r="AB664" s="7" t="s">
        <v>1565</v>
      </c>
      <c r="AC664" s="11" t="s">
        <v>1247</v>
      </c>
      <c r="AD664" s="24" t="s">
        <v>3515</v>
      </c>
      <c r="AE664" s="12">
        <v>45026</v>
      </c>
      <c r="AF664" s="24"/>
      <c r="AG664" s="3"/>
    </row>
    <row r="665" spans="1:33" ht="45">
      <c r="A665" s="7"/>
      <c r="B665" s="7"/>
      <c r="C665" s="7"/>
      <c r="D665" s="8">
        <v>664</v>
      </c>
      <c r="E665" s="7" t="s">
        <v>3315</v>
      </c>
      <c r="F665" s="7" t="s">
        <v>3316</v>
      </c>
      <c r="G665" s="7" t="s">
        <v>580</v>
      </c>
      <c r="H665" s="21" t="s">
        <v>1786</v>
      </c>
      <c r="I665" s="9" t="s">
        <v>1925</v>
      </c>
      <c r="J665" s="9" t="str">
        <f>Table1[[#This Row],[Branch]]&amp;IF(Table1[[#This Row],[Branch Code]]="",""," ("&amp;Table1[[#This Row],[Branch Code]]&amp;")")</f>
        <v>Haiderpur (019021)</v>
      </c>
      <c r="K665" s="56" t="s">
        <v>3442</v>
      </c>
      <c r="L665" s="56" t="s">
        <v>4034</v>
      </c>
      <c r="M665" s="101" t="s">
        <v>3915</v>
      </c>
      <c r="N665" s="5" t="s">
        <v>1542</v>
      </c>
      <c r="O665" s="102" t="s">
        <v>3443</v>
      </c>
      <c r="P665" s="102" t="s">
        <v>1078</v>
      </c>
      <c r="Q665" s="4" t="s">
        <v>26</v>
      </c>
      <c r="R665" s="102" t="s">
        <v>27</v>
      </c>
      <c r="S665" s="4" t="s">
        <v>219</v>
      </c>
      <c r="T665" s="4" t="s">
        <v>19</v>
      </c>
      <c r="U665" s="4" t="str">
        <f ca="1">IF(Table1[[#This Row],[Auction Date]]&gt;=TODAY(), "Available", "Not Available")</f>
        <v>Not Available</v>
      </c>
      <c r="V665" s="8">
        <v>0</v>
      </c>
      <c r="W665" s="8">
        <v>58.392859999999999</v>
      </c>
      <c r="X665" s="9">
        <f>Table1[[#This Row],[Due Amount]]*100000</f>
        <v>5839286</v>
      </c>
      <c r="Y665" s="8">
        <v>20.25</v>
      </c>
      <c r="Z665" s="9">
        <f>Table1[[#This Row],[Reserve Price]]*100000</f>
        <v>2025000</v>
      </c>
      <c r="AA665" s="18">
        <v>45041</v>
      </c>
      <c r="AB665" s="7" t="s">
        <v>580</v>
      </c>
      <c r="AC665" s="97" t="s">
        <v>3516</v>
      </c>
      <c r="AD665" s="7">
        <v>101</v>
      </c>
      <c r="AE665" s="12">
        <v>45026</v>
      </c>
      <c r="AF665" s="7"/>
      <c r="AG665" s="3"/>
    </row>
    <row r="666" spans="1:33" ht="45">
      <c r="A666" s="7"/>
      <c r="B666" s="7"/>
      <c r="C666" s="7"/>
      <c r="D666" s="8">
        <v>665</v>
      </c>
      <c r="E666" s="7" t="s">
        <v>3317</v>
      </c>
      <c r="F666" s="7" t="s">
        <v>3316</v>
      </c>
      <c r="G666" s="7" t="s">
        <v>580</v>
      </c>
      <c r="H666" s="21" t="s">
        <v>3318</v>
      </c>
      <c r="I666" s="9" t="s">
        <v>3481</v>
      </c>
      <c r="J666" s="9" t="str">
        <f>Table1[[#This Row],[Branch]]&amp;IF(Table1[[#This Row],[Branch Code]]="",""," ("&amp;Table1[[#This Row],[Branch Code]]&amp;")")</f>
        <v>DTC Nandnagri (019117)</v>
      </c>
      <c r="K666" s="56" t="s">
        <v>3444</v>
      </c>
      <c r="L666" s="56" t="s">
        <v>4035</v>
      </c>
      <c r="M666" s="101" t="s">
        <v>3916</v>
      </c>
      <c r="N666" s="5" t="s">
        <v>400</v>
      </c>
      <c r="O666" s="102" t="s">
        <v>4486</v>
      </c>
      <c r="P666" s="102" t="s">
        <v>3445</v>
      </c>
      <c r="Q666" s="4" t="s">
        <v>25</v>
      </c>
      <c r="R666" s="102" t="s">
        <v>11</v>
      </c>
      <c r="S666" s="102" t="s">
        <v>859</v>
      </c>
      <c r="T666" s="4" t="s">
        <v>13</v>
      </c>
      <c r="U666" s="4" t="str">
        <f ca="1">IF(Table1[[#This Row],[Auction Date]]&gt;=TODAY(), "Available", "Not Available")</f>
        <v>Not Available</v>
      </c>
      <c r="V666" s="8">
        <v>0</v>
      </c>
      <c r="W666" s="8">
        <v>42.412930000000003</v>
      </c>
      <c r="X666" s="9">
        <f>Table1[[#This Row],[Due Amount]]*100000</f>
        <v>4241293</v>
      </c>
      <c r="Y666" s="8">
        <v>47.21</v>
      </c>
      <c r="Z666" s="9">
        <f>Table1[[#This Row],[Reserve Price]]*100000</f>
        <v>4721000</v>
      </c>
      <c r="AA666" s="18">
        <v>45041</v>
      </c>
      <c r="AB666" s="7" t="s">
        <v>580</v>
      </c>
      <c r="AC666" s="97" t="s">
        <v>3516</v>
      </c>
      <c r="AD666" s="7">
        <v>101</v>
      </c>
      <c r="AE666" s="12">
        <v>45026</v>
      </c>
      <c r="AF666" s="7"/>
      <c r="AG666" s="3"/>
    </row>
    <row r="667" spans="1:33" ht="45">
      <c r="A667" s="7"/>
      <c r="B667" s="7"/>
      <c r="C667" s="7"/>
      <c r="D667" s="8">
        <v>666</v>
      </c>
      <c r="E667" s="7" t="s">
        <v>3319</v>
      </c>
      <c r="F667" s="7" t="s">
        <v>3316</v>
      </c>
      <c r="G667" s="7" t="s">
        <v>580</v>
      </c>
      <c r="H667" s="21" t="s">
        <v>1786</v>
      </c>
      <c r="I667" s="9" t="s">
        <v>1925</v>
      </c>
      <c r="J667" s="9" t="str">
        <f>Table1[[#This Row],[Branch]]&amp;IF(Table1[[#This Row],[Branch Code]]="",""," ("&amp;Table1[[#This Row],[Branch Code]]&amp;")")</f>
        <v>Haiderpur (019021)</v>
      </c>
      <c r="K667" s="56" t="s">
        <v>3446</v>
      </c>
      <c r="L667" s="56" t="s">
        <v>4036</v>
      </c>
      <c r="M667" s="101" t="s">
        <v>4925</v>
      </c>
      <c r="N667" s="5" t="s">
        <v>400</v>
      </c>
      <c r="O667" s="102" t="s">
        <v>3447</v>
      </c>
      <c r="P667" s="102" t="s">
        <v>396</v>
      </c>
      <c r="Q667" s="4" t="s">
        <v>26</v>
      </c>
      <c r="R667" s="102" t="s">
        <v>27</v>
      </c>
      <c r="S667" s="8" t="s">
        <v>669</v>
      </c>
      <c r="T667" s="4" t="s">
        <v>13</v>
      </c>
      <c r="U667" s="4" t="str">
        <f ca="1">IF(Table1[[#This Row],[Auction Date]]&gt;=TODAY(), "Available", "Not Available")</f>
        <v>Not Available</v>
      </c>
      <c r="V667" s="8">
        <v>0</v>
      </c>
      <c r="W667" s="8">
        <v>28.212820000000001</v>
      </c>
      <c r="X667" s="9">
        <f>Table1[[#This Row],[Due Amount]]*100000</f>
        <v>2821282</v>
      </c>
      <c r="Y667" s="8">
        <v>65.180000000000007</v>
      </c>
      <c r="Z667" s="9">
        <f>Table1[[#This Row],[Reserve Price]]*100000</f>
        <v>6518000.0000000009</v>
      </c>
      <c r="AA667" s="18">
        <v>45041</v>
      </c>
      <c r="AB667" s="7" t="s">
        <v>580</v>
      </c>
      <c r="AC667" s="97" t="s">
        <v>3516</v>
      </c>
      <c r="AD667" s="7">
        <v>101</v>
      </c>
      <c r="AE667" s="12">
        <v>45026</v>
      </c>
      <c r="AF667" s="7"/>
      <c r="AG667" s="3"/>
    </row>
    <row r="668" spans="1:33" ht="45">
      <c r="A668" s="7"/>
      <c r="B668" s="7"/>
      <c r="C668" s="7"/>
      <c r="D668" s="8">
        <v>667</v>
      </c>
      <c r="E668" s="7" t="s">
        <v>3320</v>
      </c>
      <c r="F668" s="7" t="s">
        <v>3316</v>
      </c>
      <c r="G668" s="7" t="s">
        <v>580</v>
      </c>
      <c r="H668" s="21" t="s">
        <v>1787</v>
      </c>
      <c r="I668" s="9" t="s">
        <v>1926</v>
      </c>
      <c r="J668" s="9" t="str">
        <f>Table1[[#This Row],[Branch]]&amp;IF(Table1[[#This Row],[Branch Code]]="",""," ("&amp;Table1[[#This Row],[Branch Code]]&amp;")")</f>
        <v>Wazirpur Main Branch, New Delhi (000387)</v>
      </c>
      <c r="K668" s="56" t="s">
        <v>3448</v>
      </c>
      <c r="L668" s="56" t="s">
        <v>4037</v>
      </c>
      <c r="M668" s="101" t="s">
        <v>3917</v>
      </c>
      <c r="N668" s="5" t="s">
        <v>1542</v>
      </c>
      <c r="O668" s="102" t="s">
        <v>3448</v>
      </c>
      <c r="P668" s="102" t="s">
        <v>396</v>
      </c>
      <c r="Q668" s="4" t="s">
        <v>25</v>
      </c>
      <c r="R668" s="102" t="s">
        <v>11</v>
      </c>
      <c r="S668" s="102" t="s">
        <v>859</v>
      </c>
      <c r="T668" s="4" t="s">
        <v>13</v>
      </c>
      <c r="U668" s="4" t="str">
        <f ca="1">IF(Table1[[#This Row],[Auction Date]]&gt;=TODAY(), "Available", "Not Available")</f>
        <v>Not Available</v>
      </c>
      <c r="V668" s="8">
        <v>0</v>
      </c>
      <c r="W668" s="8">
        <v>114.54</v>
      </c>
      <c r="X668" s="9">
        <f>Table1[[#This Row],[Due Amount]]*100000</f>
        <v>11454000</v>
      </c>
      <c r="Y668" s="8">
        <v>42.53</v>
      </c>
      <c r="Z668" s="9">
        <f>Table1[[#This Row],[Reserve Price]]*100000</f>
        <v>4253000</v>
      </c>
      <c r="AA668" s="18">
        <v>45041</v>
      </c>
      <c r="AB668" s="7" t="s">
        <v>580</v>
      </c>
      <c r="AC668" s="97" t="s">
        <v>3516</v>
      </c>
      <c r="AD668" s="7">
        <v>101</v>
      </c>
      <c r="AE668" s="12">
        <v>45026</v>
      </c>
      <c r="AF668" s="7"/>
      <c r="AG668" s="3"/>
    </row>
    <row r="669" spans="1:33" ht="75">
      <c r="A669" s="7"/>
      <c r="B669" s="7"/>
      <c r="C669" s="7"/>
      <c r="D669" s="8">
        <v>668</v>
      </c>
      <c r="E669" s="7" t="s">
        <v>3321</v>
      </c>
      <c r="F669" s="7" t="s">
        <v>1381</v>
      </c>
      <c r="G669" s="7" t="s">
        <v>1382</v>
      </c>
      <c r="H669" s="21" t="s">
        <v>3322</v>
      </c>
      <c r="I669" s="9" t="s">
        <v>3482</v>
      </c>
      <c r="J669" s="9" t="str">
        <f>Table1[[#This Row],[Branch]]&amp;IF(Table1[[#This Row],[Branch Code]]="",""," ("&amp;Table1[[#This Row],[Branch Code]]&amp;")")</f>
        <v>Bhangel, Noida (606400)</v>
      </c>
      <c r="K669" s="56" t="s">
        <v>3449</v>
      </c>
      <c r="L669" s="56" t="s">
        <v>4038</v>
      </c>
      <c r="M669" s="101" t="s">
        <v>4926</v>
      </c>
      <c r="N669" s="5" t="s">
        <v>3980</v>
      </c>
      <c r="O669" s="102" t="s">
        <v>3450</v>
      </c>
      <c r="P669" s="102" t="s">
        <v>3451</v>
      </c>
      <c r="Q669" s="4" t="s">
        <v>26</v>
      </c>
      <c r="R669" s="36" t="s">
        <v>3042</v>
      </c>
      <c r="S669" s="102" t="s">
        <v>1179</v>
      </c>
      <c r="T669" s="4" t="s">
        <v>13</v>
      </c>
      <c r="U669" s="4" t="str">
        <f ca="1">IF(Table1[[#This Row],[Auction Date]]&gt;=TODAY(), "Available", "Not Available")</f>
        <v>Not Available</v>
      </c>
      <c r="V669" s="8">
        <v>0</v>
      </c>
      <c r="W669" s="8">
        <v>403.35237999999998</v>
      </c>
      <c r="X669" s="9">
        <f>Table1[[#This Row],[Due Amount]]*100000</f>
        <v>40335238</v>
      </c>
      <c r="Y669" s="8">
        <v>69.45</v>
      </c>
      <c r="Z669" s="9">
        <f>Table1[[#This Row],[Reserve Price]]*100000</f>
        <v>6945000</v>
      </c>
      <c r="AA669" s="18">
        <v>45036</v>
      </c>
      <c r="AB669" s="7" t="s">
        <v>1566</v>
      </c>
      <c r="AC669" s="11" t="s">
        <v>1567</v>
      </c>
      <c r="AD669" s="7">
        <v>103</v>
      </c>
      <c r="AE669" s="12">
        <v>45026</v>
      </c>
      <c r="AF669" s="7"/>
      <c r="AG669" s="3"/>
    </row>
    <row r="670" spans="1:33" ht="60">
      <c r="A670" s="7"/>
      <c r="B670" s="7"/>
      <c r="C670" s="7"/>
      <c r="D670" s="8">
        <v>669</v>
      </c>
      <c r="E670" s="7" t="s">
        <v>3323</v>
      </c>
      <c r="F670" s="7" t="s">
        <v>1381</v>
      </c>
      <c r="G670" s="7" t="s">
        <v>1382</v>
      </c>
      <c r="H670" s="21" t="s">
        <v>3322</v>
      </c>
      <c r="I670" s="9" t="s">
        <v>3482</v>
      </c>
      <c r="J670" s="9" t="str">
        <f>Table1[[#This Row],[Branch]]&amp;IF(Table1[[#This Row],[Branch Code]]="",""," ("&amp;Table1[[#This Row],[Branch Code]]&amp;")")</f>
        <v>Bhangel, Noida (606400)</v>
      </c>
      <c r="K670" s="56" t="s">
        <v>4497</v>
      </c>
      <c r="L670" s="56" t="s">
        <v>4039</v>
      </c>
      <c r="M670" s="101" t="s">
        <v>3918</v>
      </c>
      <c r="N670" s="5" t="s">
        <v>3980</v>
      </c>
      <c r="O670" s="102" t="s">
        <v>3452</v>
      </c>
      <c r="P670" s="102" t="s">
        <v>3453</v>
      </c>
      <c r="Q670" s="4" t="s">
        <v>26</v>
      </c>
      <c r="R670" s="36" t="s">
        <v>3042</v>
      </c>
      <c r="S670" s="102" t="s">
        <v>1179</v>
      </c>
      <c r="T670" s="4" t="s">
        <v>13</v>
      </c>
      <c r="U670" s="4" t="str">
        <f ca="1">IF(Table1[[#This Row],[Auction Date]]&gt;=TODAY(), "Available", "Not Available")</f>
        <v>Not Available</v>
      </c>
      <c r="V670" s="8">
        <v>0</v>
      </c>
      <c r="W670" s="8">
        <v>403.35237999999998</v>
      </c>
      <c r="X670" s="9">
        <f>Table1[[#This Row],[Due Amount]]*100000</f>
        <v>40335238</v>
      </c>
      <c r="Y670" s="8">
        <v>81.81</v>
      </c>
      <c r="Z670" s="9">
        <f>Table1[[#This Row],[Reserve Price]]*100000</f>
        <v>8181000</v>
      </c>
      <c r="AA670" s="18">
        <v>45036</v>
      </c>
      <c r="AB670" s="7" t="s">
        <v>1566</v>
      </c>
      <c r="AC670" s="11" t="s">
        <v>1567</v>
      </c>
      <c r="AD670" s="7">
        <v>103</v>
      </c>
      <c r="AE670" s="12">
        <v>45026</v>
      </c>
      <c r="AF670" s="7"/>
      <c r="AG670" s="3"/>
    </row>
    <row r="671" spans="1:33" ht="60">
      <c r="A671" s="7"/>
      <c r="B671" s="7"/>
      <c r="C671" s="7"/>
      <c r="D671" s="8">
        <v>670</v>
      </c>
      <c r="E671" s="7" t="s">
        <v>3324</v>
      </c>
      <c r="F671" s="7" t="s">
        <v>1381</v>
      </c>
      <c r="G671" s="7" t="s">
        <v>1382</v>
      </c>
      <c r="H671" s="21" t="s">
        <v>3322</v>
      </c>
      <c r="I671" s="9" t="s">
        <v>3482</v>
      </c>
      <c r="J671" s="9" t="str">
        <f>Table1[[#This Row],[Branch]]&amp;IF(Table1[[#This Row],[Branch Code]]="",""," ("&amp;Table1[[#This Row],[Branch Code]]&amp;")")</f>
        <v>Bhangel, Noida (606400)</v>
      </c>
      <c r="K671" s="56" t="s">
        <v>3454</v>
      </c>
      <c r="L671" s="56" t="s">
        <v>4039</v>
      </c>
      <c r="M671" s="101" t="s">
        <v>3919</v>
      </c>
      <c r="N671" s="5" t="s">
        <v>3980</v>
      </c>
      <c r="O671" s="102" t="s">
        <v>3455</v>
      </c>
      <c r="P671" s="102" t="s">
        <v>3456</v>
      </c>
      <c r="Q671" s="4" t="s">
        <v>26</v>
      </c>
      <c r="R671" s="36" t="s">
        <v>3042</v>
      </c>
      <c r="S671" s="102" t="s">
        <v>1179</v>
      </c>
      <c r="T671" s="4" t="s">
        <v>13</v>
      </c>
      <c r="U671" s="4" t="str">
        <f ca="1">IF(Table1[[#This Row],[Auction Date]]&gt;=TODAY(), "Available", "Not Available")</f>
        <v>Not Available</v>
      </c>
      <c r="V671" s="8">
        <v>0</v>
      </c>
      <c r="W671" s="8">
        <v>403.35237999999998</v>
      </c>
      <c r="X671" s="9">
        <f>Table1[[#This Row],[Due Amount]]*100000</f>
        <v>40335238</v>
      </c>
      <c r="Y671" s="8">
        <v>58.14</v>
      </c>
      <c r="Z671" s="9">
        <f>Table1[[#This Row],[Reserve Price]]*100000</f>
        <v>5814000</v>
      </c>
      <c r="AA671" s="18">
        <v>45036</v>
      </c>
      <c r="AB671" s="7" t="s">
        <v>1566</v>
      </c>
      <c r="AC671" s="11" t="s">
        <v>1567</v>
      </c>
      <c r="AD671" s="7">
        <v>103</v>
      </c>
      <c r="AE671" s="12">
        <v>45026</v>
      </c>
      <c r="AF671" s="7"/>
      <c r="AG671" s="3"/>
    </row>
    <row r="672" spans="1:33" ht="45">
      <c r="A672" s="7"/>
      <c r="B672" s="7"/>
      <c r="C672" s="7"/>
      <c r="D672" s="8">
        <v>671</v>
      </c>
      <c r="E672" s="7" t="s">
        <v>3325</v>
      </c>
      <c r="F672" s="7" t="s">
        <v>1381</v>
      </c>
      <c r="G672" s="7" t="s">
        <v>1382</v>
      </c>
      <c r="H672" s="21" t="s">
        <v>3322</v>
      </c>
      <c r="I672" s="9" t="s">
        <v>3482</v>
      </c>
      <c r="J672" s="9" t="str">
        <f>Table1[[#This Row],[Branch]]&amp;IF(Table1[[#This Row],[Branch Code]]="",""," ("&amp;Table1[[#This Row],[Branch Code]]&amp;")")</f>
        <v>Bhangel, Noida (606400)</v>
      </c>
      <c r="K672" s="56" t="s">
        <v>3457</v>
      </c>
      <c r="L672" s="56" t="s">
        <v>4039</v>
      </c>
      <c r="M672" s="101" t="s">
        <v>3920</v>
      </c>
      <c r="N672" s="5" t="s">
        <v>3980</v>
      </c>
      <c r="O672" s="102" t="s">
        <v>3458</v>
      </c>
      <c r="P672" s="102" t="s">
        <v>3459</v>
      </c>
      <c r="Q672" s="4" t="s">
        <v>26</v>
      </c>
      <c r="R672" s="36" t="s">
        <v>3042</v>
      </c>
      <c r="S672" s="102" t="s">
        <v>1179</v>
      </c>
      <c r="T672" s="4" t="s">
        <v>13</v>
      </c>
      <c r="U672" s="4" t="str">
        <f ca="1">IF(Table1[[#This Row],[Auction Date]]&gt;=TODAY(), "Available", "Not Available")</f>
        <v>Not Available</v>
      </c>
      <c r="V672" s="8">
        <v>0</v>
      </c>
      <c r="W672" s="8">
        <v>403.35237999999998</v>
      </c>
      <c r="X672" s="9">
        <f>Table1[[#This Row],[Due Amount]]*100000</f>
        <v>40335238</v>
      </c>
      <c r="Y672" s="8">
        <v>88.16</v>
      </c>
      <c r="Z672" s="9">
        <f>Table1[[#This Row],[Reserve Price]]*100000</f>
        <v>8816000</v>
      </c>
      <c r="AA672" s="18">
        <v>45036</v>
      </c>
      <c r="AB672" s="7" t="s">
        <v>1566</v>
      </c>
      <c r="AC672" s="11" t="s">
        <v>1567</v>
      </c>
      <c r="AD672" s="7">
        <v>103</v>
      </c>
      <c r="AE672" s="12">
        <v>45026</v>
      </c>
      <c r="AF672" s="7"/>
      <c r="AG672" s="3"/>
    </row>
    <row r="673" spans="1:33" ht="45">
      <c r="A673" s="7"/>
      <c r="B673" s="7"/>
      <c r="C673" s="7"/>
      <c r="D673" s="8">
        <v>672</v>
      </c>
      <c r="E673" s="7" t="s">
        <v>3326</v>
      </c>
      <c r="F673" s="7" t="s">
        <v>1381</v>
      </c>
      <c r="G673" s="7" t="s">
        <v>1382</v>
      </c>
      <c r="H673" s="21" t="s">
        <v>3327</v>
      </c>
      <c r="I673" s="9" t="s">
        <v>3483</v>
      </c>
      <c r="J673" s="9" t="str">
        <f>Table1[[#This Row],[Branch]]&amp;IF(Table1[[#This Row],[Branch Code]]="",""," ("&amp;Table1[[#This Row],[Branch Code]]&amp;")")</f>
        <v>IEML, Greater Noida (122810)</v>
      </c>
      <c r="K673" s="56" t="s">
        <v>3460</v>
      </c>
      <c r="L673" s="56" t="s">
        <v>3987</v>
      </c>
      <c r="M673" s="101" t="s">
        <v>3869</v>
      </c>
      <c r="N673" s="5" t="s">
        <v>1542</v>
      </c>
      <c r="O673" s="102" t="s">
        <v>3461</v>
      </c>
      <c r="P673" s="102" t="s">
        <v>3462</v>
      </c>
      <c r="Q673" s="4" t="s">
        <v>26</v>
      </c>
      <c r="R673" s="4" t="s">
        <v>199</v>
      </c>
      <c r="S673" s="102" t="s">
        <v>3800</v>
      </c>
      <c r="T673" s="4" t="s">
        <v>13</v>
      </c>
      <c r="U673" s="4" t="str">
        <f ca="1">IF(Table1[[#This Row],[Auction Date]]&gt;=TODAY(), "Available", "Not Available")</f>
        <v>Not Available</v>
      </c>
      <c r="V673" s="8">
        <v>0</v>
      </c>
      <c r="W673" s="8">
        <v>13.244730000000001</v>
      </c>
      <c r="X673" s="9">
        <f>Table1[[#This Row],[Due Amount]]*100000</f>
        <v>1324473</v>
      </c>
      <c r="Y673" s="8">
        <v>11.7</v>
      </c>
      <c r="Z673" s="9">
        <f>Table1[[#This Row],[Reserve Price]]*100000</f>
        <v>1170000</v>
      </c>
      <c r="AA673" s="18">
        <v>45036</v>
      </c>
      <c r="AB673" s="7" t="s">
        <v>1566</v>
      </c>
      <c r="AC673" s="11" t="s">
        <v>1567</v>
      </c>
      <c r="AD673" s="7">
        <v>103</v>
      </c>
      <c r="AE673" s="12">
        <v>45026</v>
      </c>
      <c r="AF673" s="7"/>
      <c r="AG673" s="3"/>
    </row>
    <row r="674" spans="1:33" ht="45">
      <c r="A674" s="7"/>
      <c r="B674" s="7"/>
      <c r="C674" s="7"/>
      <c r="D674" s="8">
        <v>673</v>
      </c>
      <c r="E674" s="7" t="s">
        <v>3328</v>
      </c>
      <c r="F674" s="7" t="s">
        <v>1381</v>
      </c>
      <c r="G674" s="7" t="s">
        <v>1382</v>
      </c>
      <c r="H674" s="21" t="s">
        <v>1058</v>
      </c>
      <c r="I674" s="9" t="s">
        <v>1071</v>
      </c>
      <c r="J674" s="9" t="str">
        <f>Table1[[#This Row],[Branch]]&amp;IF(Table1[[#This Row],[Branch Code]]="",""," ("&amp;Table1[[#This Row],[Branch Code]]&amp;")")</f>
        <v>Gamma-1, Greater Noida (460400)</v>
      </c>
      <c r="K674" s="56" t="s">
        <v>3463</v>
      </c>
      <c r="L674" s="56" t="s">
        <v>4041</v>
      </c>
      <c r="M674" s="101" t="s">
        <v>3922</v>
      </c>
      <c r="N674" s="7" t="s">
        <v>3856</v>
      </c>
      <c r="O674" s="102" t="s">
        <v>3463</v>
      </c>
      <c r="P674" s="102" t="s">
        <v>3464</v>
      </c>
      <c r="Q674" s="4" t="s">
        <v>26</v>
      </c>
      <c r="R674" s="102" t="s">
        <v>27</v>
      </c>
      <c r="S674" s="102" t="s">
        <v>208</v>
      </c>
      <c r="T674" s="4" t="s">
        <v>13</v>
      </c>
      <c r="U674" s="4" t="str">
        <f ca="1">IF(Table1[[#This Row],[Auction Date]]&gt;=TODAY(), "Available", "Not Available")</f>
        <v>Not Available</v>
      </c>
      <c r="V674" s="8">
        <v>0</v>
      </c>
      <c r="W674" s="8">
        <v>23.439340000000001</v>
      </c>
      <c r="X674" s="9">
        <f>Table1[[#This Row],[Due Amount]]*100000</f>
        <v>2343934</v>
      </c>
      <c r="Y674" s="8">
        <v>26.39</v>
      </c>
      <c r="Z674" s="9">
        <f>Table1[[#This Row],[Reserve Price]]*100000</f>
        <v>2639000</v>
      </c>
      <c r="AA674" s="18">
        <v>45036</v>
      </c>
      <c r="AB674" s="7" t="s">
        <v>1566</v>
      </c>
      <c r="AC674" s="11" t="s">
        <v>1567</v>
      </c>
      <c r="AD674" s="7">
        <v>103</v>
      </c>
      <c r="AE674" s="12">
        <v>45026</v>
      </c>
      <c r="AF674" s="7"/>
      <c r="AG674" s="3"/>
    </row>
    <row r="675" spans="1:33" ht="30">
      <c r="A675" s="24"/>
      <c r="B675" s="24"/>
      <c r="C675" s="24"/>
      <c r="D675" s="8">
        <v>674</v>
      </c>
      <c r="E675" s="24" t="s">
        <v>3329</v>
      </c>
      <c r="F675" s="24" t="s">
        <v>1381</v>
      </c>
      <c r="G675" s="24" t="s">
        <v>1382</v>
      </c>
      <c r="H675" s="30" t="s">
        <v>3330</v>
      </c>
      <c r="I675" s="31" t="s">
        <v>3484</v>
      </c>
      <c r="J675" s="31" t="str">
        <f>Table1[[#This Row],[Branch]]&amp;IF(Table1[[#This Row],[Branch Code]]="",""," ("&amp;Table1[[#This Row],[Branch Code]]&amp;")")</f>
        <v>District Court, Noida (466000)</v>
      </c>
      <c r="K675" s="58" t="s">
        <v>3465</v>
      </c>
      <c r="L675" s="58" t="s">
        <v>3993</v>
      </c>
      <c r="M675" s="103" t="s">
        <v>4927</v>
      </c>
      <c r="N675" s="28" t="s">
        <v>1542</v>
      </c>
      <c r="O675" s="104" t="s">
        <v>3465</v>
      </c>
      <c r="P675" s="104" t="s">
        <v>3462</v>
      </c>
      <c r="Q675" s="26" t="s">
        <v>26</v>
      </c>
      <c r="R675" s="26" t="s">
        <v>199</v>
      </c>
      <c r="S675" s="104" t="s">
        <v>3800</v>
      </c>
      <c r="T675" s="26" t="s">
        <v>13</v>
      </c>
      <c r="U675" s="4" t="str">
        <f ca="1">IF(Table1[[#This Row],[Auction Date]]&gt;=TODAY(), "Available", "Not Available")</f>
        <v>Not Available</v>
      </c>
      <c r="V675" s="8">
        <v>0</v>
      </c>
      <c r="W675" s="29">
        <v>13.55467</v>
      </c>
      <c r="X675" s="31">
        <f>Table1[[#This Row],[Due Amount]]*100000</f>
        <v>1355467</v>
      </c>
      <c r="Y675" s="29">
        <v>13</v>
      </c>
      <c r="Z675" s="31">
        <f>Table1[[#This Row],[Reserve Price]]*100000</f>
        <v>1300000</v>
      </c>
      <c r="AA675" s="27">
        <v>45036</v>
      </c>
      <c r="AB675" s="7" t="s">
        <v>1566</v>
      </c>
      <c r="AC675" s="11" t="s">
        <v>1567</v>
      </c>
      <c r="AD675" s="7">
        <v>103</v>
      </c>
      <c r="AE675" s="12">
        <v>45026</v>
      </c>
      <c r="AF675" s="7"/>
      <c r="AG675" s="3"/>
    </row>
    <row r="676" spans="1:33" ht="60">
      <c r="A676" s="7"/>
      <c r="B676" s="7"/>
      <c r="C676" s="7"/>
      <c r="D676" s="8">
        <v>675</v>
      </c>
      <c r="E676" s="7" t="s">
        <v>3578</v>
      </c>
      <c r="F676" s="7" t="s">
        <v>1271</v>
      </c>
      <c r="G676" s="7" t="s">
        <v>1382</v>
      </c>
      <c r="H676" s="21" t="s">
        <v>1149</v>
      </c>
      <c r="I676" s="9" t="s">
        <v>1152</v>
      </c>
      <c r="J676" s="9" t="str">
        <f>Table1[[#This Row],[Branch]]&amp;IF(Table1[[#This Row],[Branch Code]]="",""," ("&amp;Table1[[#This Row],[Branch Code]]&amp;")")</f>
        <v>Loha Mandi, Ghaziabad (613300)</v>
      </c>
      <c r="K676" s="56" t="s">
        <v>3610</v>
      </c>
      <c r="L676" s="56" t="s">
        <v>4042</v>
      </c>
      <c r="M676" s="101" t="s">
        <v>4928</v>
      </c>
      <c r="N676" s="5" t="s">
        <v>1542</v>
      </c>
      <c r="O676" s="102" t="s">
        <v>3611</v>
      </c>
      <c r="P676" s="102" t="s">
        <v>3612</v>
      </c>
      <c r="Q676" s="4" t="s">
        <v>26</v>
      </c>
      <c r="R676" s="102" t="s">
        <v>27</v>
      </c>
      <c r="S676" s="15" t="s">
        <v>218</v>
      </c>
      <c r="T676" s="4" t="s">
        <v>19</v>
      </c>
      <c r="U676" s="4" t="str">
        <f ca="1">IF(Table1[[#This Row],[Auction Date]]&gt;=TODAY(), "Available", "Not Available")</f>
        <v>Not Available</v>
      </c>
      <c r="V676" s="8">
        <v>0</v>
      </c>
      <c r="W676" s="8">
        <v>27.59</v>
      </c>
      <c r="X676" s="9">
        <f>Table1[[#This Row],[Due Amount]]*100000</f>
        <v>2759000</v>
      </c>
      <c r="Y676" s="8">
        <v>28</v>
      </c>
      <c r="Z676" s="9">
        <f>Table1[[#This Row],[Reserve Price]]*100000</f>
        <v>2800000</v>
      </c>
      <c r="AA676" s="18">
        <v>45062</v>
      </c>
      <c r="AB676" s="7" t="s">
        <v>1565</v>
      </c>
      <c r="AC676" s="11" t="s">
        <v>3768</v>
      </c>
      <c r="AD676" s="7">
        <v>120</v>
      </c>
      <c r="AE676" s="12">
        <v>45030</v>
      </c>
      <c r="AF676" s="7"/>
      <c r="AG676" s="3"/>
    </row>
    <row r="677" spans="1:33" ht="45">
      <c r="A677" s="7"/>
      <c r="B677" s="7"/>
      <c r="C677" s="7"/>
      <c r="D677" s="8">
        <v>676</v>
      </c>
      <c r="E677" s="7" t="s">
        <v>3579</v>
      </c>
      <c r="F677" s="7" t="s">
        <v>1400</v>
      </c>
      <c r="G677" s="7" t="s">
        <v>2396</v>
      </c>
      <c r="H677" s="21" t="s">
        <v>3294</v>
      </c>
      <c r="I677" s="9">
        <v>578711</v>
      </c>
      <c r="J677" s="9" t="str">
        <f>Table1[[#This Row],[Branch]]&amp;IF(Table1[[#This Row],[Branch Code]]="",""," ("&amp;Table1[[#This Row],[Branch Code]]&amp;")")</f>
        <v>Stressed Asset Management Branch (578711)</v>
      </c>
      <c r="K677" s="56" t="s">
        <v>3613</v>
      </c>
      <c r="L677" s="56" t="s">
        <v>4043</v>
      </c>
      <c r="M677" s="101" t="s">
        <v>3923</v>
      </c>
      <c r="N677" s="5" t="s">
        <v>1542</v>
      </c>
      <c r="O677" s="102" t="s">
        <v>396</v>
      </c>
      <c r="P677" s="102" t="s">
        <v>3614</v>
      </c>
      <c r="Q677" s="41" t="s">
        <v>42</v>
      </c>
      <c r="R677" s="4" t="s">
        <v>49</v>
      </c>
      <c r="S677" s="102" t="s">
        <v>3615</v>
      </c>
      <c r="T677" s="4" t="s">
        <v>19</v>
      </c>
      <c r="U677" s="4" t="str">
        <f ca="1">IF(Table1[[#This Row],[Auction Date]]&gt;=TODAY(), "Available", "Not Available")</f>
        <v>Not Available</v>
      </c>
      <c r="V677" s="8">
        <v>0</v>
      </c>
      <c r="W677" s="8">
        <v>923.46987709999996</v>
      </c>
      <c r="X677" s="9">
        <f>Table1[[#This Row],[Due Amount]]*100000</f>
        <v>92346987.709999993</v>
      </c>
      <c r="Y677" s="8">
        <v>183</v>
      </c>
      <c r="Z677" s="9">
        <f>Table1[[#This Row],[Reserve Price]]*100000</f>
        <v>18300000</v>
      </c>
      <c r="AA677" s="18">
        <v>45042</v>
      </c>
      <c r="AB677" s="7" t="s">
        <v>3496</v>
      </c>
      <c r="AC677" s="11" t="s">
        <v>3497</v>
      </c>
      <c r="AD677" s="7">
        <v>115</v>
      </c>
      <c r="AE677" s="12">
        <v>45030</v>
      </c>
      <c r="AF677" s="7"/>
      <c r="AG677" s="3"/>
    </row>
    <row r="678" spans="1:33" ht="60">
      <c r="A678" s="7"/>
      <c r="B678" s="7"/>
      <c r="C678" s="7"/>
      <c r="D678" s="8">
        <v>677</v>
      </c>
      <c r="E678" s="7" t="s">
        <v>3580</v>
      </c>
      <c r="F678" s="7" t="s">
        <v>1400</v>
      </c>
      <c r="G678" s="7" t="s">
        <v>2396</v>
      </c>
      <c r="H678" s="21" t="s">
        <v>3294</v>
      </c>
      <c r="I678" s="9">
        <v>578711</v>
      </c>
      <c r="J678" s="9" t="str">
        <f>Table1[[#This Row],[Branch]]&amp;IF(Table1[[#This Row],[Branch Code]]="",""," ("&amp;Table1[[#This Row],[Branch Code]]&amp;")")</f>
        <v>Stressed Asset Management Branch (578711)</v>
      </c>
      <c r="K678" s="56" t="s">
        <v>3616</v>
      </c>
      <c r="L678" s="56" t="s">
        <v>4044</v>
      </c>
      <c r="M678" s="101" t="s">
        <v>3924</v>
      </c>
      <c r="N678" s="5" t="s">
        <v>1542</v>
      </c>
      <c r="O678" s="102" t="s">
        <v>4487</v>
      </c>
      <c r="P678" s="102" t="s">
        <v>3617</v>
      </c>
      <c r="Q678" s="4" t="s">
        <v>25</v>
      </c>
      <c r="R678" s="102" t="s">
        <v>28</v>
      </c>
      <c r="S678" s="102" t="s">
        <v>3618</v>
      </c>
      <c r="T678" s="4" t="s">
        <v>19</v>
      </c>
      <c r="U678" s="4" t="str">
        <f ca="1">IF(Table1[[#This Row],[Auction Date]]&gt;=TODAY(), "Available", "Not Available")</f>
        <v>Not Available</v>
      </c>
      <c r="V678" s="8">
        <v>0</v>
      </c>
      <c r="W678" s="8">
        <v>521.25223886000003</v>
      </c>
      <c r="X678" s="9">
        <f>Table1[[#This Row],[Due Amount]]*100000</f>
        <v>52125223.886</v>
      </c>
      <c r="Y678" s="8">
        <v>222</v>
      </c>
      <c r="Z678" s="9">
        <f>Table1[[#This Row],[Reserve Price]]*100000</f>
        <v>22200000</v>
      </c>
      <c r="AA678" s="18">
        <v>45042</v>
      </c>
      <c r="AB678" s="7" t="s">
        <v>3496</v>
      </c>
      <c r="AC678" s="11" t="s">
        <v>3497</v>
      </c>
      <c r="AD678" s="7">
        <v>115</v>
      </c>
      <c r="AE678" s="12">
        <v>45030</v>
      </c>
      <c r="AF678" s="7"/>
      <c r="AG678" s="3"/>
    </row>
    <row r="679" spans="1:33" ht="60">
      <c r="A679" s="7"/>
      <c r="B679" s="7"/>
      <c r="C679" s="7"/>
      <c r="D679" s="8">
        <v>678</v>
      </c>
      <c r="E679" s="7" t="s">
        <v>3581</v>
      </c>
      <c r="F679" s="7" t="s">
        <v>1400</v>
      </c>
      <c r="G679" s="7" t="s">
        <v>2396</v>
      </c>
      <c r="H679" s="21" t="s">
        <v>3294</v>
      </c>
      <c r="I679" s="9">
        <v>578711</v>
      </c>
      <c r="J679" s="9" t="str">
        <f>Table1[[#This Row],[Branch]]&amp;IF(Table1[[#This Row],[Branch Code]]="",""," ("&amp;Table1[[#This Row],[Branch Code]]&amp;")")</f>
        <v>Stressed Asset Management Branch (578711)</v>
      </c>
      <c r="K679" s="56" t="s">
        <v>3619</v>
      </c>
      <c r="L679" s="56" t="s">
        <v>4045</v>
      </c>
      <c r="M679" s="101" t="s">
        <v>3925</v>
      </c>
      <c r="N679" s="5" t="s">
        <v>400</v>
      </c>
      <c r="O679" s="102" t="s">
        <v>3620</v>
      </c>
      <c r="P679" s="102" t="s">
        <v>3621</v>
      </c>
      <c r="Q679" s="4" t="s">
        <v>25</v>
      </c>
      <c r="R679" s="102" t="s">
        <v>859</v>
      </c>
      <c r="S679" s="102" t="s">
        <v>3622</v>
      </c>
      <c r="T679" s="4" t="s">
        <v>19</v>
      </c>
      <c r="U679" s="4" t="str">
        <f ca="1">IF(Table1[[#This Row],[Auction Date]]&gt;=TODAY(), "Available", "Not Available")</f>
        <v>Not Available</v>
      </c>
      <c r="V679" s="8">
        <v>0</v>
      </c>
      <c r="W679" s="8">
        <v>5079.6545271000005</v>
      </c>
      <c r="X679" s="9">
        <f>Table1[[#This Row],[Due Amount]]*100000</f>
        <v>507965452.71000004</v>
      </c>
      <c r="Y679" s="8">
        <v>100</v>
      </c>
      <c r="Z679" s="9">
        <f>Table1[[#This Row],[Reserve Price]]*100000</f>
        <v>10000000</v>
      </c>
      <c r="AA679" s="18">
        <v>45042</v>
      </c>
      <c r="AB679" s="7" t="s">
        <v>3496</v>
      </c>
      <c r="AC679" s="11" t="s">
        <v>3497</v>
      </c>
      <c r="AD679" s="7">
        <v>115</v>
      </c>
      <c r="AE679" s="12">
        <v>45030</v>
      </c>
      <c r="AF679" s="7"/>
      <c r="AG679" s="3"/>
    </row>
    <row r="680" spans="1:33" ht="45">
      <c r="A680" s="7"/>
      <c r="B680" s="7"/>
      <c r="C680" s="7"/>
      <c r="D680" s="8">
        <v>679</v>
      </c>
      <c r="E680" s="7" t="s">
        <v>3582</v>
      </c>
      <c r="F680" s="7" t="s">
        <v>1400</v>
      </c>
      <c r="G680" s="7" t="s">
        <v>2396</v>
      </c>
      <c r="H680" s="21" t="s">
        <v>3294</v>
      </c>
      <c r="I680" s="9">
        <v>578711</v>
      </c>
      <c r="J680" s="9" t="str">
        <f>Table1[[#This Row],[Branch]]&amp;IF(Table1[[#This Row],[Branch Code]]="",""," ("&amp;Table1[[#This Row],[Branch Code]]&amp;")")</f>
        <v>Stressed Asset Management Branch (578711)</v>
      </c>
      <c r="K680" s="56" t="s">
        <v>3619</v>
      </c>
      <c r="L680" s="56" t="s">
        <v>4046</v>
      </c>
      <c r="M680" s="101" t="s">
        <v>3926</v>
      </c>
      <c r="N680" s="7" t="s">
        <v>3856</v>
      </c>
      <c r="O680" s="102" t="s">
        <v>3623</v>
      </c>
      <c r="P680" s="102" t="s">
        <v>3624</v>
      </c>
      <c r="Q680" s="41" t="s">
        <v>42</v>
      </c>
      <c r="R680" s="4" t="s">
        <v>49</v>
      </c>
      <c r="S680" s="102" t="s">
        <v>3625</v>
      </c>
      <c r="T680" s="4" t="s">
        <v>13</v>
      </c>
      <c r="U680" s="4" t="str">
        <f ca="1">IF(Table1[[#This Row],[Auction Date]]&gt;=TODAY(), "Available", "Not Available")</f>
        <v>Not Available</v>
      </c>
      <c r="V680" s="8">
        <v>0</v>
      </c>
      <c r="W680" s="8">
        <v>5079.6545271000005</v>
      </c>
      <c r="X680" s="9">
        <f>Table1[[#This Row],[Due Amount]]*100000</f>
        <v>507965452.71000004</v>
      </c>
      <c r="Y680" s="8">
        <v>16.78</v>
      </c>
      <c r="Z680" s="9">
        <f>Table1[[#This Row],[Reserve Price]]*100000</f>
        <v>1678000</v>
      </c>
      <c r="AA680" s="18">
        <v>45042</v>
      </c>
      <c r="AB680" s="7" t="s">
        <v>3496</v>
      </c>
      <c r="AC680" s="11" t="s">
        <v>3497</v>
      </c>
      <c r="AD680" s="7">
        <v>115</v>
      </c>
      <c r="AE680" s="12">
        <v>45030</v>
      </c>
      <c r="AF680" s="7"/>
      <c r="AG680" s="3"/>
    </row>
    <row r="681" spans="1:33" ht="45">
      <c r="A681" s="7"/>
      <c r="B681" s="7"/>
      <c r="C681" s="7"/>
      <c r="D681" s="8">
        <v>680</v>
      </c>
      <c r="E681" s="7" t="s">
        <v>3583</v>
      </c>
      <c r="F681" s="7" t="s">
        <v>1400</v>
      </c>
      <c r="G681" s="7" t="s">
        <v>2396</v>
      </c>
      <c r="H681" s="21" t="s">
        <v>3294</v>
      </c>
      <c r="I681" s="9">
        <v>578711</v>
      </c>
      <c r="J681" s="9" t="str">
        <f>Table1[[#This Row],[Branch]]&amp;IF(Table1[[#This Row],[Branch Code]]="",""," ("&amp;Table1[[#This Row],[Branch Code]]&amp;")")</f>
        <v>Stressed Asset Management Branch (578711)</v>
      </c>
      <c r="K681" s="56" t="s">
        <v>3619</v>
      </c>
      <c r="L681" s="56" t="s">
        <v>4046</v>
      </c>
      <c r="M681" s="101" t="s">
        <v>3927</v>
      </c>
      <c r="N681" s="7" t="s">
        <v>3856</v>
      </c>
      <c r="O681" s="102" t="s">
        <v>3623</v>
      </c>
      <c r="P681" s="102" t="s">
        <v>3626</v>
      </c>
      <c r="Q681" s="41" t="s">
        <v>42</v>
      </c>
      <c r="R681" s="4" t="s">
        <v>49</v>
      </c>
      <c r="S681" s="102" t="s">
        <v>3625</v>
      </c>
      <c r="T681" s="4" t="s">
        <v>13</v>
      </c>
      <c r="U681" s="4" t="str">
        <f ca="1">IF(Table1[[#This Row],[Auction Date]]&gt;=TODAY(), "Available", "Not Available")</f>
        <v>Not Available</v>
      </c>
      <c r="V681" s="8">
        <v>0</v>
      </c>
      <c r="W681" s="8">
        <v>5079.6545271000005</v>
      </c>
      <c r="X681" s="9">
        <f>Table1[[#This Row],[Due Amount]]*100000</f>
        <v>507965452.71000004</v>
      </c>
      <c r="Y681" s="8">
        <v>17.38</v>
      </c>
      <c r="Z681" s="9">
        <f>Table1[[#This Row],[Reserve Price]]*100000</f>
        <v>1738000</v>
      </c>
      <c r="AA681" s="18">
        <v>45042</v>
      </c>
      <c r="AB681" s="7" t="s">
        <v>3496</v>
      </c>
      <c r="AC681" s="11" t="s">
        <v>3497</v>
      </c>
      <c r="AD681" s="7">
        <v>115</v>
      </c>
      <c r="AE681" s="12">
        <v>45030</v>
      </c>
      <c r="AF681" s="7"/>
      <c r="AG681" s="3"/>
    </row>
    <row r="682" spans="1:33" ht="45">
      <c r="A682" s="7"/>
      <c r="B682" s="7"/>
      <c r="C682" s="7"/>
      <c r="D682" s="8">
        <v>681</v>
      </c>
      <c r="E682" s="7" t="s">
        <v>3584</v>
      </c>
      <c r="F682" s="7" t="s">
        <v>1400</v>
      </c>
      <c r="G682" s="7" t="s">
        <v>2396</v>
      </c>
      <c r="H682" s="21" t="s">
        <v>3294</v>
      </c>
      <c r="I682" s="9">
        <v>578711</v>
      </c>
      <c r="J682" s="9" t="str">
        <f>Table1[[#This Row],[Branch]]&amp;IF(Table1[[#This Row],[Branch Code]]="",""," ("&amp;Table1[[#This Row],[Branch Code]]&amp;")")</f>
        <v>Stressed Asset Management Branch (578711)</v>
      </c>
      <c r="K682" s="56" t="s">
        <v>3627</v>
      </c>
      <c r="L682" s="56" t="s">
        <v>4047</v>
      </c>
      <c r="M682" s="101" t="s">
        <v>3928</v>
      </c>
      <c r="N682" s="5" t="s">
        <v>400</v>
      </c>
      <c r="O682" s="102" t="s">
        <v>3628</v>
      </c>
      <c r="P682" s="102" t="s">
        <v>3629</v>
      </c>
      <c r="Q682" s="4" t="s">
        <v>25</v>
      </c>
      <c r="R682" s="102" t="s">
        <v>28</v>
      </c>
      <c r="S682" s="102" t="s">
        <v>3630</v>
      </c>
      <c r="T682" s="4" t="s">
        <v>13</v>
      </c>
      <c r="U682" s="4" t="str">
        <f ca="1">IF(Table1[[#This Row],[Auction Date]]&gt;=TODAY(), "Available", "Not Available")</f>
        <v>Not Available</v>
      </c>
      <c r="V682" s="8">
        <v>0</v>
      </c>
      <c r="W682" s="8">
        <v>13611.8416017</v>
      </c>
      <c r="X682" s="9">
        <f>Table1[[#This Row],[Due Amount]]*100000</f>
        <v>1361184160.1700001</v>
      </c>
      <c r="Y682" s="8">
        <v>1533.66</v>
      </c>
      <c r="Z682" s="9">
        <f>Table1[[#This Row],[Reserve Price]]*100000</f>
        <v>153366000</v>
      </c>
      <c r="AA682" s="18">
        <v>45042</v>
      </c>
      <c r="AB682" s="7" t="s">
        <v>3496</v>
      </c>
      <c r="AC682" s="11" t="s">
        <v>3497</v>
      </c>
      <c r="AD682" s="7">
        <v>115</v>
      </c>
      <c r="AE682" s="12">
        <v>45030</v>
      </c>
      <c r="AF682" s="7"/>
      <c r="AG682" s="3"/>
    </row>
    <row r="683" spans="1:33" ht="45">
      <c r="A683" s="7"/>
      <c r="B683" s="7"/>
      <c r="C683" s="7"/>
      <c r="D683" s="8">
        <v>682</v>
      </c>
      <c r="E683" s="7" t="s">
        <v>3585</v>
      </c>
      <c r="F683" s="7" t="s">
        <v>1400</v>
      </c>
      <c r="G683" s="7" t="s">
        <v>2396</v>
      </c>
      <c r="H683" s="21" t="s">
        <v>3294</v>
      </c>
      <c r="I683" s="9">
        <v>578711</v>
      </c>
      <c r="J683" s="9" t="str">
        <f>Table1[[#This Row],[Branch]]&amp;IF(Table1[[#This Row],[Branch Code]]="",""," ("&amp;Table1[[#This Row],[Branch Code]]&amp;")")</f>
        <v>Stressed Asset Management Branch (578711)</v>
      </c>
      <c r="K683" s="56" t="s">
        <v>3627</v>
      </c>
      <c r="L683" s="56" t="s">
        <v>4047</v>
      </c>
      <c r="M683" s="101" t="s">
        <v>3929</v>
      </c>
      <c r="N683" s="5" t="s">
        <v>400</v>
      </c>
      <c r="O683" s="102" t="s">
        <v>3628</v>
      </c>
      <c r="P683" s="102" t="s">
        <v>3631</v>
      </c>
      <c r="Q683" s="4" t="s">
        <v>25</v>
      </c>
      <c r="R683" s="102" t="s">
        <v>28</v>
      </c>
      <c r="S683" s="102" t="s">
        <v>3630</v>
      </c>
      <c r="T683" s="4" t="s">
        <v>13</v>
      </c>
      <c r="U683" s="4" t="str">
        <f ca="1">IF(Table1[[#This Row],[Auction Date]]&gt;=TODAY(), "Available", "Not Available")</f>
        <v>Not Available</v>
      </c>
      <c r="V683" s="8">
        <v>0</v>
      </c>
      <c r="W683" s="8">
        <v>13611.8416017</v>
      </c>
      <c r="X683" s="9">
        <f>Table1[[#This Row],[Due Amount]]*100000</f>
        <v>1361184160.1700001</v>
      </c>
      <c r="Y683" s="8">
        <v>1655.5</v>
      </c>
      <c r="Z683" s="9">
        <f>Table1[[#This Row],[Reserve Price]]*100000</f>
        <v>165550000</v>
      </c>
      <c r="AA683" s="18">
        <v>45042</v>
      </c>
      <c r="AB683" s="7" t="s">
        <v>3496</v>
      </c>
      <c r="AC683" s="11" t="s">
        <v>3497</v>
      </c>
      <c r="AD683" s="7">
        <v>115</v>
      </c>
      <c r="AE683" s="12">
        <v>45030</v>
      </c>
      <c r="AF683" s="7"/>
      <c r="AG683" s="3"/>
    </row>
    <row r="684" spans="1:33" ht="45">
      <c r="A684" s="7"/>
      <c r="B684" s="7"/>
      <c r="C684" s="7"/>
      <c r="D684" s="8">
        <v>683</v>
      </c>
      <c r="E684" s="7" t="s">
        <v>3586</v>
      </c>
      <c r="F684" s="7" t="s">
        <v>1400</v>
      </c>
      <c r="G684" s="7" t="s">
        <v>2396</v>
      </c>
      <c r="H684" s="21" t="s">
        <v>3294</v>
      </c>
      <c r="I684" s="9">
        <v>578711</v>
      </c>
      <c r="J684" s="9" t="str">
        <f>Table1[[#This Row],[Branch]]&amp;IF(Table1[[#This Row],[Branch Code]]="",""," ("&amp;Table1[[#This Row],[Branch Code]]&amp;")")</f>
        <v>Stressed Asset Management Branch (578711)</v>
      </c>
      <c r="K684" s="56" t="s">
        <v>3627</v>
      </c>
      <c r="L684" s="56" t="s">
        <v>4048</v>
      </c>
      <c r="M684" s="101" t="s">
        <v>3930</v>
      </c>
      <c r="N684" s="7" t="s">
        <v>3856</v>
      </c>
      <c r="O684" s="102" t="s">
        <v>3632</v>
      </c>
      <c r="P684" s="102" t="s">
        <v>3633</v>
      </c>
      <c r="Q684" s="4" t="s">
        <v>25</v>
      </c>
      <c r="R684" s="102" t="s">
        <v>28</v>
      </c>
      <c r="S684" s="102" t="s">
        <v>3634</v>
      </c>
      <c r="T684" s="4" t="s">
        <v>13</v>
      </c>
      <c r="U684" s="4" t="str">
        <f ca="1">IF(Table1[[#This Row],[Auction Date]]&gt;=TODAY(), "Available", "Not Available")</f>
        <v>Not Available</v>
      </c>
      <c r="V684" s="8">
        <v>0</v>
      </c>
      <c r="W684" s="8">
        <v>13611.8416017</v>
      </c>
      <c r="X684" s="9">
        <f>Table1[[#This Row],[Due Amount]]*100000</f>
        <v>1361184160.1700001</v>
      </c>
      <c r="Y684" s="8">
        <v>934.5</v>
      </c>
      <c r="Z684" s="9">
        <f>Table1[[#This Row],[Reserve Price]]*100000</f>
        <v>93450000</v>
      </c>
      <c r="AA684" s="18">
        <v>45042</v>
      </c>
      <c r="AB684" s="7" t="s">
        <v>3496</v>
      </c>
      <c r="AC684" s="11" t="s">
        <v>3497</v>
      </c>
      <c r="AD684" s="7">
        <v>115</v>
      </c>
      <c r="AE684" s="12">
        <v>45030</v>
      </c>
      <c r="AF684" s="7"/>
      <c r="AG684" s="3"/>
    </row>
    <row r="685" spans="1:33" ht="45">
      <c r="A685" s="7"/>
      <c r="B685" s="7"/>
      <c r="C685" s="7"/>
      <c r="D685" s="8">
        <v>684</v>
      </c>
      <c r="E685" s="7" t="s">
        <v>3587</v>
      </c>
      <c r="F685" s="7" t="s">
        <v>1400</v>
      </c>
      <c r="G685" s="7" t="s">
        <v>2396</v>
      </c>
      <c r="H685" s="21" t="s">
        <v>3294</v>
      </c>
      <c r="I685" s="9">
        <v>578711</v>
      </c>
      <c r="J685" s="9" t="str">
        <f>Table1[[#This Row],[Branch]]&amp;IF(Table1[[#This Row],[Branch Code]]="",""," ("&amp;Table1[[#This Row],[Branch Code]]&amp;")")</f>
        <v>Stressed Asset Management Branch (578711)</v>
      </c>
      <c r="K685" s="56" t="s">
        <v>3627</v>
      </c>
      <c r="L685" s="56" t="s">
        <v>4049</v>
      </c>
      <c r="M685" s="101" t="s">
        <v>3931</v>
      </c>
      <c r="N685" s="7" t="s">
        <v>3856</v>
      </c>
      <c r="O685" s="102" t="s">
        <v>3635</v>
      </c>
      <c r="P685" s="102" t="s">
        <v>3636</v>
      </c>
      <c r="Q685" s="4" t="s">
        <v>25</v>
      </c>
      <c r="R685" s="102" t="s">
        <v>28</v>
      </c>
      <c r="S685" s="102" t="s">
        <v>3637</v>
      </c>
      <c r="T685" s="4" t="s">
        <v>13</v>
      </c>
      <c r="U685" s="4" t="str">
        <f ca="1">IF(Table1[[#This Row],[Auction Date]]&gt;=TODAY(), "Available", "Not Available")</f>
        <v>Not Available</v>
      </c>
      <c r="V685" s="8">
        <v>0</v>
      </c>
      <c r="W685" s="8">
        <v>13611.8416017</v>
      </c>
      <c r="X685" s="9">
        <f>Table1[[#This Row],[Due Amount]]*100000</f>
        <v>1361184160.1700001</v>
      </c>
      <c r="Y685" s="8">
        <v>93.5</v>
      </c>
      <c r="Z685" s="9">
        <f>Table1[[#This Row],[Reserve Price]]*100000</f>
        <v>9350000</v>
      </c>
      <c r="AA685" s="18">
        <v>45042</v>
      </c>
      <c r="AB685" s="7" t="s">
        <v>3496</v>
      </c>
      <c r="AC685" s="11" t="s">
        <v>3497</v>
      </c>
      <c r="AD685" s="7">
        <v>115</v>
      </c>
      <c r="AE685" s="12">
        <v>45030</v>
      </c>
      <c r="AF685" s="7"/>
      <c r="AG685" s="3"/>
    </row>
    <row r="686" spans="1:33" ht="45">
      <c r="A686" s="7"/>
      <c r="B686" s="7"/>
      <c r="C686" s="7"/>
      <c r="D686" s="8">
        <v>685</v>
      </c>
      <c r="E686" s="7" t="s">
        <v>3588</v>
      </c>
      <c r="F686" s="7" t="s">
        <v>1400</v>
      </c>
      <c r="G686" s="7" t="s">
        <v>2396</v>
      </c>
      <c r="H686" s="21" t="s">
        <v>3294</v>
      </c>
      <c r="I686" s="9">
        <v>578711</v>
      </c>
      <c r="J686" s="9" t="str">
        <f>Table1[[#This Row],[Branch]]&amp;IF(Table1[[#This Row],[Branch Code]]="",""," ("&amp;Table1[[#This Row],[Branch Code]]&amp;")")</f>
        <v>Stressed Asset Management Branch (578711)</v>
      </c>
      <c r="K686" s="56" t="s">
        <v>3627</v>
      </c>
      <c r="L686" s="56" t="s">
        <v>4050</v>
      </c>
      <c r="M686" s="101" t="s">
        <v>3932</v>
      </c>
      <c r="N686" s="7" t="s">
        <v>3856</v>
      </c>
      <c r="O686" s="102" t="s">
        <v>4488</v>
      </c>
      <c r="P686" s="102" t="s">
        <v>3638</v>
      </c>
      <c r="Q686" s="4" t="s">
        <v>25</v>
      </c>
      <c r="R686" s="102" t="s">
        <v>676</v>
      </c>
      <c r="S686" s="102" t="s">
        <v>3639</v>
      </c>
      <c r="T686" s="4" t="s">
        <v>13</v>
      </c>
      <c r="U686" s="4" t="str">
        <f ca="1">IF(Table1[[#This Row],[Auction Date]]&gt;=TODAY(), "Available", "Not Available")</f>
        <v>Not Available</v>
      </c>
      <c r="V686" s="8">
        <v>0</v>
      </c>
      <c r="W686" s="8">
        <v>13611.8416017</v>
      </c>
      <c r="X686" s="9">
        <f>Table1[[#This Row],[Due Amount]]*100000</f>
        <v>1361184160.1700001</v>
      </c>
      <c r="Y686" s="8">
        <v>633.5</v>
      </c>
      <c r="Z686" s="9">
        <f>Table1[[#This Row],[Reserve Price]]*100000</f>
        <v>63350000</v>
      </c>
      <c r="AA686" s="18">
        <v>45042</v>
      </c>
      <c r="AB686" s="7" t="s">
        <v>3496</v>
      </c>
      <c r="AC686" s="11" t="s">
        <v>3497</v>
      </c>
      <c r="AD686" s="7">
        <v>115</v>
      </c>
      <c r="AE686" s="12">
        <v>45030</v>
      </c>
      <c r="AF686" s="7"/>
      <c r="AG686" s="3"/>
    </row>
    <row r="687" spans="1:33" ht="45">
      <c r="A687" s="7"/>
      <c r="B687" s="7"/>
      <c r="C687" s="7"/>
      <c r="D687" s="8">
        <v>686</v>
      </c>
      <c r="E687" s="7" t="s">
        <v>3589</v>
      </c>
      <c r="F687" s="7" t="s">
        <v>1400</v>
      </c>
      <c r="G687" s="7" t="s">
        <v>2396</v>
      </c>
      <c r="H687" s="21" t="s">
        <v>3294</v>
      </c>
      <c r="I687" s="9">
        <v>578711</v>
      </c>
      <c r="J687" s="9" t="str">
        <f>Table1[[#This Row],[Branch]]&amp;IF(Table1[[#This Row],[Branch Code]]="",""," ("&amp;Table1[[#This Row],[Branch Code]]&amp;")")</f>
        <v>Stressed Asset Management Branch (578711)</v>
      </c>
      <c r="K687" s="56" t="s">
        <v>3627</v>
      </c>
      <c r="L687" s="56" t="s">
        <v>4051</v>
      </c>
      <c r="M687" s="101" t="s">
        <v>3933</v>
      </c>
      <c r="N687" s="7" t="s">
        <v>3856</v>
      </c>
      <c r="O687" s="102" t="s">
        <v>3640</v>
      </c>
      <c r="P687" s="102" t="s">
        <v>3641</v>
      </c>
      <c r="Q687" s="4" t="s">
        <v>25</v>
      </c>
      <c r="R687" s="102" t="s">
        <v>676</v>
      </c>
      <c r="S687" s="102" t="s">
        <v>3639</v>
      </c>
      <c r="T687" s="4" t="s">
        <v>19</v>
      </c>
      <c r="U687" s="4" t="str">
        <f ca="1">IF(Table1[[#This Row],[Auction Date]]&gt;=TODAY(), "Available", "Not Available")</f>
        <v>Not Available</v>
      </c>
      <c r="V687" s="8">
        <v>0</v>
      </c>
      <c r="W687" s="8">
        <v>13611.8416017</v>
      </c>
      <c r="X687" s="9">
        <f>Table1[[#This Row],[Due Amount]]*100000</f>
        <v>1361184160.1700001</v>
      </c>
      <c r="Y687" s="8">
        <v>261</v>
      </c>
      <c r="Z687" s="9">
        <f>Table1[[#This Row],[Reserve Price]]*100000</f>
        <v>26100000</v>
      </c>
      <c r="AA687" s="18">
        <v>45042</v>
      </c>
      <c r="AB687" s="7" t="s">
        <v>3496</v>
      </c>
      <c r="AC687" s="11" t="s">
        <v>3497</v>
      </c>
      <c r="AD687" s="7">
        <v>115</v>
      </c>
      <c r="AE687" s="12">
        <v>45030</v>
      </c>
      <c r="AF687" s="7"/>
      <c r="AG687" s="3"/>
    </row>
    <row r="688" spans="1:33" ht="45">
      <c r="A688" s="7"/>
      <c r="B688" s="7"/>
      <c r="C688" s="7"/>
      <c r="D688" s="8">
        <v>687</v>
      </c>
      <c r="E688" s="7" t="s">
        <v>3590</v>
      </c>
      <c r="F688" s="7" t="s">
        <v>1400</v>
      </c>
      <c r="G688" s="7" t="s">
        <v>2396</v>
      </c>
      <c r="H688" s="21" t="s">
        <v>3294</v>
      </c>
      <c r="I688" s="9">
        <v>578711</v>
      </c>
      <c r="J688" s="9" t="str">
        <f>Table1[[#This Row],[Branch]]&amp;IF(Table1[[#This Row],[Branch Code]]="",""," ("&amp;Table1[[#This Row],[Branch Code]]&amp;")")</f>
        <v>Stressed Asset Management Branch (578711)</v>
      </c>
      <c r="K688" s="56" t="s">
        <v>3627</v>
      </c>
      <c r="L688" s="56" t="s">
        <v>4052</v>
      </c>
      <c r="M688" s="101" t="s">
        <v>3934</v>
      </c>
      <c r="N688" s="5" t="s">
        <v>1542</v>
      </c>
      <c r="O688" s="102" t="s">
        <v>3632</v>
      </c>
      <c r="P688" s="102" t="s">
        <v>3642</v>
      </c>
      <c r="Q688" s="4" t="s">
        <v>25</v>
      </c>
      <c r="R688" s="102" t="s">
        <v>28</v>
      </c>
      <c r="S688" s="102" t="s">
        <v>3643</v>
      </c>
      <c r="T688" s="4" t="s">
        <v>19</v>
      </c>
      <c r="U688" s="4" t="str">
        <f ca="1">IF(Table1[[#This Row],[Auction Date]]&gt;=TODAY(), "Available", "Not Available")</f>
        <v>Not Available</v>
      </c>
      <c r="V688" s="8">
        <v>0</v>
      </c>
      <c r="W688" s="8">
        <v>13611.8416017</v>
      </c>
      <c r="X688" s="9">
        <f>Table1[[#This Row],[Due Amount]]*100000</f>
        <v>1361184160.1700001</v>
      </c>
      <c r="Y688" s="8">
        <v>295</v>
      </c>
      <c r="Z688" s="9">
        <f>Table1[[#This Row],[Reserve Price]]*100000</f>
        <v>29500000</v>
      </c>
      <c r="AA688" s="18">
        <v>45042</v>
      </c>
      <c r="AB688" s="7" t="s">
        <v>3496</v>
      </c>
      <c r="AC688" s="11" t="s">
        <v>3497</v>
      </c>
      <c r="AD688" s="7">
        <v>115</v>
      </c>
      <c r="AE688" s="12">
        <v>45030</v>
      </c>
      <c r="AF688" s="7"/>
      <c r="AG688" s="3"/>
    </row>
    <row r="689" spans="1:33" ht="45">
      <c r="A689" s="7"/>
      <c r="B689" s="7"/>
      <c r="C689" s="7"/>
      <c r="D689" s="8">
        <v>688</v>
      </c>
      <c r="E689" s="7" t="s">
        <v>3591</v>
      </c>
      <c r="F689" s="7" t="s">
        <v>1400</v>
      </c>
      <c r="G689" s="7" t="s">
        <v>2396</v>
      </c>
      <c r="H689" s="21" t="s">
        <v>3294</v>
      </c>
      <c r="I689" s="9">
        <v>578711</v>
      </c>
      <c r="J689" s="9" t="str">
        <f>Table1[[#This Row],[Branch]]&amp;IF(Table1[[#This Row],[Branch Code]]="",""," ("&amp;Table1[[#This Row],[Branch Code]]&amp;")")</f>
        <v>Stressed Asset Management Branch (578711)</v>
      </c>
      <c r="K689" s="56" t="s">
        <v>3644</v>
      </c>
      <c r="L689" s="56" t="s">
        <v>4053</v>
      </c>
      <c r="M689" s="101" t="s">
        <v>3935</v>
      </c>
      <c r="N689" s="5" t="s">
        <v>400</v>
      </c>
      <c r="O689" s="102" t="s">
        <v>3645</v>
      </c>
      <c r="P689" s="102" t="s">
        <v>3646</v>
      </c>
      <c r="Q689" s="4" t="s">
        <v>25</v>
      </c>
      <c r="R689" s="102" t="s">
        <v>28</v>
      </c>
      <c r="S689" s="102" t="s">
        <v>3647</v>
      </c>
      <c r="T689" s="4" t="s">
        <v>19</v>
      </c>
      <c r="U689" s="4" t="str">
        <f ca="1">IF(Table1[[#This Row],[Auction Date]]&gt;=TODAY(), "Available", "Not Available")</f>
        <v>Not Available</v>
      </c>
      <c r="V689" s="8">
        <v>0</v>
      </c>
      <c r="W689" s="8">
        <v>11085.893338100001</v>
      </c>
      <c r="X689" s="9">
        <f>Table1[[#This Row],[Due Amount]]*100000</f>
        <v>1108589333.8099999</v>
      </c>
      <c r="Y689" s="8">
        <v>353.17500000000001</v>
      </c>
      <c r="Z689" s="9">
        <f>Table1[[#This Row],[Reserve Price]]*100000</f>
        <v>35317500</v>
      </c>
      <c r="AA689" s="18">
        <v>45042</v>
      </c>
      <c r="AB689" s="7" t="s">
        <v>3769</v>
      </c>
      <c r="AC689" s="11" t="s">
        <v>2474</v>
      </c>
      <c r="AD689" s="7">
        <v>115</v>
      </c>
      <c r="AE689" s="12">
        <v>45030</v>
      </c>
      <c r="AF689" s="7"/>
      <c r="AG689" s="3"/>
    </row>
    <row r="690" spans="1:33" ht="45">
      <c r="A690" s="7"/>
      <c r="B690" s="7"/>
      <c r="C690" s="7"/>
      <c r="D690" s="8">
        <v>689</v>
      </c>
      <c r="E690" s="7" t="s">
        <v>3592</v>
      </c>
      <c r="F690" s="7" t="s">
        <v>1400</v>
      </c>
      <c r="G690" s="7" t="s">
        <v>2396</v>
      </c>
      <c r="H690" s="21" t="s">
        <v>3294</v>
      </c>
      <c r="I690" s="9">
        <v>578711</v>
      </c>
      <c r="J690" s="9" t="str">
        <f>Table1[[#This Row],[Branch]]&amp;IF(Table1[[#This Row],[Branch Code]]="",""," ("&amp;Table1[[#This Row],[Branch Code]]&amp;")")</f>
        <v>Stressed Asset Management Branch (578711)</v>
      </c>
      <c r="K690" s="56" t="s">
        <v>3648</v>
      </c>
      <c r="L690" s="56" t="s">
        <v>4054</v>
      </c>
      <c r="M690" s="101" t="s">
        <v>3936</v>
      </c>
      <c r="N690" s="5" t="s">
        <v>1542</v>
      </c>
      <c r="O690" s="102" t="s">
        <v>3649</v>
      </c>
      <c r="P690" s="102" t="s">
        <v>3650</v>
      </c>
      <c r="Q690" s="41" t="s">
        <v>42</v>
      </c>
      <c r="R690" s="102" t="s">
        <v>1234</v>
      </c>
      <c r="S690" s="102" t="s">
        <v>3824</v>
      </c>
      <c r="T690" s="4" t="s">
        <v>19</v>
      </c>
      <c r="U690" s="4" t="str">
        <f ca="1">IF(Table1[[#This Row],[Auction Date]]&gt;=TODAY(), "Available", "Not Available")</f>
        <v>Not Available</v>
      </c>
      <c r="V690" s="8">
        <v>0</v>
      </c>
      <c r="W690" s="8">
        <v>10822.646203800001</v>
      </c>
      <c r="X690" s="9">
        <f>Table1[[#This Row],[Due Amount]]*100000</f>
        <v>1082264620.3800001</v>
      </c>
      <c r="Y690" s="8">
        <v>35.64</v>
      </c>
      <c r="Z690" s="9">
        <f>Table1[[#This Row],[Reserve Price]]*100000</f>
        <v>3564000</v>
      </c>
      <c r="AA690" s="18">
        <v>45042</v>
      </c>
      <c r="AB690" s="7" t="s">
        <v>3769</v>
      </c>
      <c r="AC690" s="11" t="s">
        <v>2474</v>
      </c>
      <c r="AD690" s="7">
        <v>115</v>
      </c>
      <c r="AE690" s="12">
        <v>45030</v>
      </c>
      <c r="AF690" s="7"/>
      <c r="AG690" s="3"/>
    </row>
    <row r="691" spans="1:33" ht="45">
      <c r="A691" s="7"/>
      <c r="B691" s="7"/>
      <c r="C691" s="7"/>
      <c r="D691" s="8">
        <v>690</v>
      </c>
      <c r="E691" s="7" t="s">
        <v>3593</v>
      </c>
      <c r="F691" s="7" t="s">
        <v>1400</v>
      </c>
      <c r="G691" s="7" t="s">
        <v>2396</v>
      </c>
      <c r="H691" s="21" t="s">
        <v>3294</v>
      </c>
      <c r="I691" s="9">
        <v>578711</v>
      </c>
      <c r="J691" s="9" t="str">
        <f>Table1[[#This Row],[Branch]]&amp;IF(Table1[[#This Row],[Branch Code]]="",""," ("&amp;Table1[[#This Row],[Branch Code]]&amp;")")</f>
        <v>Stressed Asset Management Branch (578711)</v>
      </c>
      <c r="K691" s="56" t="s">
        <v>3648</v>
      </c>
      <c r="L691" s="56" t="s">
        <v>4054</v>
      </c>
      <c r="M691" s="101" t="s">
        <v>3937</v>
      </c>
      <c r="N691" s="5" t="s">
        <v>1542</v>
      </c>
      <c r="O691" s="102" t="s">
        <v>3649</v>
      </c>
      <c r="P691" s="102" t="s">
        <v>3651</v>
      </c>
      <c r="Q691" s="41" t="s">
        <v>42</v>
      </c>
      <c r="R691" s="102" t="s">
        <v>1234</v>
      </c>
      <c r="S691" s="102" t="s">
        <v>3824</v>
      </c>
      <c r="T691" s="4" t="s">
        <v>19</v>
      </c>
      <c r="U691" s="4" t="str">
        <f ca="1">IF(Table1[[#This Row],[Auction Date]]&gt;=TODAY(), "Available", "Not Available")</f>
        <v>Not Available</v>
      </c>
      <c r="V691" s="8">
        <v>0</v>
      </c>
      <c r="W691" s="8">
        <v>10822.646203800001</v>
      </c>
      <c r="X691" s="9">
        <f>Table1[[#This Row],[Due Amount]]*100000</f>
        <v>1082264620.3800001</v>
      </c>
      <c r="Y691" s="8">
        <v>39.69</v>
      </c>
      <c r="Z691" s="9">
        <f>Table1[[#This Row],[Reserve Price]]*100000</f>
        <v>3969000</v>
      </c>
      <c r="AA691" s="18">
        <v>45042</v>
      </c>
      <c r="AB691" s="7" t="s">
        <v>3769</v>
      </c>
      <c r="AC691" s="11" t="s">
        <v>2474</v>
      </c>
      <c r="AD691" s="7">
        <v>115</v>
      </c>
      <c r="AE691" s="12">
        <v>45030</v>
      </c>
      <c r="AF691" s="7"/>
      <c r="AG691" s="3"/>
    </row>
    <row r="692" spans="1:33" ht="45">
      <c r="A692" s="7"/>
      <c r="B692" s="7"/>
      <c r="C692" s="7"/>
      <c r="D692" s="8">
        <v>691</v>
      </c>
      <c r="E692" s="7" t="s">
        <v>3594</v>
      </c>
      <c r="F692" s="7" t="s">
        <v>1400</v>
      </c>
      <c r="G692" s="7" t="s">
        <v>2396</v>
      </c>
      <c r="H692" s="21" t="s">
        <v>3294</v>
      </c>
      <c r="I692" s="9">
        <v>578711</v>
      </c>
      <c r="J692" s="9" t="str">
        <f>Table1[[#This Row],[Branch]]&amp;IF(Table1[[#This Row],[Branch Code]]="",""," ("&amp;Table1[[#This Row],[Branch Code]]&amp;")")</f>
        <v>Stressed Asset Management Branch (578711)</v>
      </c>
      <c r="K692" s="56" t="s">
        <v>3648</v>
      </c>
      <c r="L692" s="56" t="s">
        <v>4054</v>
      </c>
      <c r="M692" s="101" t="s">
        <v>3938</v>
      </c>
      <c r="N692" s="5" t="s">
        <v>1542</v>
      </c>
      <c r="O692" s="102" t="s">
        <v>3649</v>
      </c>
      <c r="P692" s="102" t="s">
        <v>3652</v>
      </c>
      <c r="Q692" s="41" t="s">
        <v>42</v>
      </c>
      <c r="R692" s="102" t="s">
        <v>1234</v>
      </c>
      <c r="S692" s="102" t="s">
        <v>3824</v>
      </c>
      <c r="T692" s="4" t="s">
        <v>19</v>
      </c>
      <c r="U692" s="4" t="str">
        <f ca="1">IF(Table1[[#This Row],[Auction Date]]&gt;=TODAY(), "Available", "Not Available")</f>
        <v>Not Available</v>
      </c>
      <c r="V692" s="8">
        <v>0</v>
      </c>
      <c r="W692" s="8">
        <v>10822.646203800001</v>
      </c>
      <c r="X692" s="9">
        <f>Table1[[#This Row],[Due Amount]]*100000</f>
        <v>1082264620.3800001</v>
      </c>
      <c r="Y692" s="8">
        <v>24.542999999999999</v>
      </c>
      <c r="Z692" s="9">
        <f>Table1[[#This Row],[Reserve Price]]*100000</f>
        <v>2454300</v>
      </c>
      <c r="AA692" s="18">
        <v>45042</v>
      </c>
      <c r="AB692" s="7" t="s">
        <v>3769</v>
      </c>
      <c r="AC692" s="11" t="s">
        <v>2474</v>
      </c>
      <c r="AD692" s="7">
        <v>115</v>
      </c>
      <c r="AE692" s="12">
        <v>45030</v>
      </c>
      <c r="AF692" s="7"/>
      <c r="AG692" s="3"/>
    </row>
    <row r="693" spans="1:33" ht="45">
      <c r="A693" s="7"/>
      <c r="B693" s="7"/>
      <c r="C693" s="7"/>
      <c r="D693" s="8">
        <v>692</v>
      </c>
      <c r="E693" s="7" t="s">
        <v>3595</v>
      </c>
      <c r="F693" s="7" t="s">
        <v>1400</v>
      </c>
      <c r="G693" s="7" t="s">
        <v>2396</v>
      </c>
      <c r="H693" s="21" t="s">
        <v>3294</v>
      </c>
      <c r="I693" s="9">
        <v>578711</v>
      </c>
      <c r="J693" s="9" t="str">
        <f>Table1[[#This Row],[Branch]]&amp;IF(Table1[[#This Row],[Branch Code]]="",""," ("&amp;Table1[[#This Row],[Branch Code]]&amp;")")</f>
        <v>Stressed Asset Management Branch (578711)</v>
      </c>
      <c r="K693" s="56" t="s">
        <v>3648</v>
      </c>
      <c r="L693" s="56" t="s">
        <v>4055</v>
      </c>
      <c r="M693" s="101" t="s">
        <v>3939</v>
      </c>
      <c r="N693" s="5" t="s">
        <v>400</v>
      </c>
      <c r="O693" s="102" t="s">
        <v>3648</v>
      </c>
      <c r="P693" s="102" t="s">
        <v>3653</v>
      </c>
      <c r="Q693" s="4" t="s">
        <v>26</v>
      </c>
      <c r="R693" s="102" t="s">
        <v>200</v>
      </c>
      <c r="S693" s="102" t="s">
        <v>3837</v>
      </c>
      <c r="T693" s="4" t="s">
        <v>19</v>
      </c>
      <c r="U693" s="4" t="str">
        <f ca="1">IF(Table1[[#This Row],[Auction Date]]&gt;=TODAY(), "Available", "Not Available")</f>
        <v>Not Available</v>
      </c>
      <c r="V693" s="8">
        <v>0</v>
      </c>
      <c r="W693" s="8">
        <v>10822.646203800001</v>
      </c>
      <c r="X693" s="9">
        <f>Table1[[#This Row],[Due Amount]]*100000</f>
        <v>1082264620.3800001</v>
      </c>
      <c r="Y693" s="8">
        <v>275.85000000000002</v>
      </c>
      <c r="Z693" s="9">
        <f>Table1[[#This Row],[Reserve Price]]*100000</f>
        <v>27585000.000000004</v>
      </c>
      <c r="AA693" s="18">
        <v>45042</v>
      </c>
      <c r="AB693" s="7" t="s">
        <v>3769</v>
      </c>
      <c r="AC693" s="11" t="s">
        <v>2474</v>
      </c>
      <c r="AD693" s="7">
        <v>115</v>
      </c>
      <c r="AE693" s="12">
        <v>45030</v>
      </c>
      <c r="AF693" s="7"/>
      <c r="AG693" s="3"/>
    </row>
    <row r="694" spans="1:33" ht="60">
      <c r="A694" s="7"/>
      <c r="B694" s="7"/>
      <c r="C694" s="7"/>
      <c r="D694" s="8">
        <v>693</v>
      </c>
      <c r="E694" s="7" t="s">
        <v>3596</v>
      </c>
      <c r="F694" s="7" t="s">
        <v>1400</v>
      </c>
      <c r="G694" s="7" t="s">
        <v>2396</v>
      </c>
      <c r="H694" s="21" t="s">
        <v>3294</v>
      </c>
      <c r="I694" s="9">
        <v>578711</v>
      </c>
      <c r="J694" s="9" t="str">
        <f>Table1[[#This Row],[Branch]]&amp;IF(Table1[[#This Row],[Branch Code]]="",""," ("&amp;Table1[[#This Row],[Branch Code]]&amp;")")</f>
        <v>Stressed Asset Management Branch (578711)</v>
      </c>
      <c r="K694" s="56" t="s">
        <v>3648</v>
      </c>
      <c r="L694" s="56" t="s">
        <v>3654</v>
      </c>
      <c r="M694" s="101" t="s">
        <v>3940</v>
      </c>
      <c r="N694" s="7" t="s">
        <v>3855</v>
      </c>
      <c r="O694" s="102" t="s">
        <v>3648</v>
      </c>
      <c r="P694" s="102" t="s">
        <v>396</v>
      </c>
      <c r="Q694" s="4" t="s">
        <v>26</v>
      </c>
      <c r="R694" s="102" t="s">
        <v>200</v>
      </c>
      <c r="S694" s="102" t="s">
        <v>3838</v>
      </c>
      <c r="T694" s="4" t="s">
        <v>19</v>
      </c>
      <c r="U694" s="4" t="str">
        <f ca="1">IF(Table1[[#This Row],[Auction Date]]&gt;=TODAY(), "Available", "Not Available")</f>
        <v>Not Available</v>
      </c>
      <c r="V694" s="8">
        <v>0</v>
      </c>
      <c r="W694" s="8">
        <v>10822.646203800001</v>
      </c>
      <c r="X694" s="9">
        <f>Table1[[#This Row],[Due Amount]]*100000</f>
        <v>1082264620.3800001</v>
      </c>
      <c r="Y694" s="8">
        <v>1507.4749999999999</v>
      </c>
      <c r="Z694" s="9">
        <f>Table1[[#This Row],[Reserve Price]]*100000</f>
        <v>150747500</v>
      </c>
      <c r="AA694" s="18">
        <v>45042</v>
      </c>
      <c r="AB694" s="7" t="s">
        <v>3769</v>
      </c>
      <c r="AC694" s="11" t="s">
        <v>2474</v>
      </c>
      <c r="AD694" s="7">
        <v>115</v>
      </c>
      <c r="AE694" s="12">
        <v>45030</v>
      </c>
      <c r="AF694" s="7"/>
      <c r="AG694" s="3"/>
    </row>
    <row r="695" spans="1:33" ht="45">
      <c r="A695" s="7"/>
      <c r="B695" s="7"/>
      <c r="C695" s="7"/>
      <c r="D695" s="8">
        <v>694</v>
      </c>
      <c r="E695" s="7" t="s">
        <v>3597</v>
      </c>
      <c r="F695" s="7" t="s">
        <v>1400</v>
      </c>
      <c r="G695" s="7" t="s">
        <v>2396</v>
      </c>
      <c r="H695" s="21" t="s">
        <v>3294</v>
      </c>
      <c r="I695" s="9">
        <v>578711</v>
      </c>
      <c r="J695" s="9" t="str">
        <f>Table1[[#This Row],[Branch]]&amp;IF(Table1[[#This Row],[Branch Code]]="",""," ("&amp;Table1[[#This Row],[Branch Code]]&amp;")")</f>
        <v>Stressed Asset Management Branch (578711)</v>
      </c>
      <c r="K695" s="56" t="s">
        <v>3655</v>
      </c>
      <c r="L695" s="56" t="s">
        <v>3983</v>
      </c>
      <c r="M695" s="101" t="s">
        <v>3862</v>
      </c>
      <c r="N695" s="7" t="s">
        <v>3856</v>
      </c>
      <c r="O695" s="102" t="s">
        <v>3655</v>
      </c>
      <c r="P695" s="102" t="s">
        <v>396</v>
      </c>
      <c r="Q695" s="4" t="s">
        <v>26</v>
      </c>
      <c r="R695" s="102" t="s">
        <v>27</v>
      </c>
      <c r="S695" s="36" t="s">
        <v>1039</v>
      </c>
      <c r="T695" s="4" t="s">
        <v>19</v>
      </c>
      <c r="U695" s="4" t="str">
        <f ca="1">IF(Table1[[#This Row],[Auction Date]]&gt;=TODAY(), "Available", "Not Available")</f>
        <v>Not Available</v>
      </c>
      <c r="V695" s="8">
        <v>0</v>
      </c>
      <c r="W695" s="8">
        <v>3087.9271337999999</v>
      </c>
      <c r="X695" s="9">
        <f>Table1[[#This Row],[Due Amount]]*100000</f>
        <v>308792713.38</v>
      </c>
      <c r="Y695" s="8">
        <v>47.6</v>
      </c>
      <c r="Z695" s="9">
        <f>Table1[[#This Row],[Reserve Price]]*100000</f>
        <v>4760000</v>
      </c>
      <c r="AA695" s="18">
        <v>45042</v>
      </c>
      <c r="AB695" s="7" t="s">
        <v>3769</v>
      </c>
      <c r="AC695" s="11" t="s">
        <v>2474</v>
      </c>
      <c r="AD695" s="7">
        <v>115</v>
      </c>
      <c r="AE695" s="12">
        <v>45030</v>
      </c>
      <c r="AF695" s="7"/>
      <c r="AG695" s="3"/>
    </row>
    <row r="696" spans="1:33" ht="45">
      <c r="A696" s="7"/>
      <c r="B696" s="7"/>
      <c r="C696" s="7"/>
      <c r="D696" s="8">
        <v>695</v>
      </c>
      <c r="E696" s="7" t="s">
        <v>3598</v>
      </c>
      <c r="F696" s="7" t="s">
        <v>1400</v>
      </c>
      <c r="G696" s="7" t="s">
        <v>2396</v>
      </c>
      <c r="H696" s="21" t="s">
        <v>3294</v>
      </c>
      <c r="I696" s="9">
        <v>578711</v>
      </c>
      <c r="J696" s="9" t="str">
        <f>Table1[[#This Row],[Branch]]&amp;IF(Table1[[#This Row],[Branch Code]]="",""," ("&amp;Table1[[#This Row],[Branch Code]]&amp;")")</f>
        <v>Stressed Asset Management Branch (578711)</v>
      </c>
      <c r="K696" s="56" t="s">
        <v>3655</v>
      </c>
      <c r="L696" s="56" t="s">
        <v>4056</v>
      </c>
      <c r="M696" s="101" t="s">
        <v>3941</v>
      </c>
      <c r="N696" s="7" t="s">
        <v>3856</v>
      </c>
      <c r="O696" s="102" t="s">
        <v>3655</v>
      </c>
      <c r="P696" s="102" t="s">
        <v>396</v>
      </c>
      <c r="Q696" s="4" t="s">
        <v>26</v>
      </c>
      <c r="R696" s="102" t="s">
        <v>27</v>
      </c>
      <c r="S696" s="36" t="s">
        <v>1039</v>
      </c>
      <c r="T696" s="4" t="s">
        <v>19</v>
      </c>
      <c r="U696" s="4" t="str">
        <f ca="1">IF(Table1[[#This Row],[Auction Date]]&gt;=TODAY(), "Available", "Not Available")</f>
        <v>Not Available</v>
      </c>
      <c r="V696" s="8">
        <v>0</v>
      </c>
      <c r="W696" s="8">
        <v>3087.9271337999999</v>
      </c>
      <c r="X696" s="9">
        <f>Table1[[#This Row],[Due Amount]]*100000</f>
        <v>308792713.38</v>
      </c>
      <c r="Y696" s="8">
        <v>6.5279999999999996</v>
      </c>
      <c r="Z696" s="9">
        <f>Table1[[#This Row],[Reserve Price]]*100000</f>
        <v>652800</v>
      </c>
      <c r="AA696" s="18">
        <v>45042</v>
      </c>
      <c r="AB696" s="7" t="s">
        <v>3769</v>
      </c>
      <c r="AC696" s="11" t="s">
        <v>2474</v>
      </c>
      <c r="AD696" s="7">
        <v>115</v>
      </c>
      <c r="AE696" s="12">
        <v>45030</v>
      </c>
      <c r="AF696" s="7"/>
      <c r="AG696" s="3"/>
    </row>
    <row r="697" spans="1:33" ht="60">
      <c r="A697" s="7"/>
      <c r="B697" s="7"/>
      <c r="C697" s="7"/>
      <c r="D697" s="8">
        <v>696</v>
      </c>
      <c r="E697" s="7" t="s">
        <v>3599</v>
      </c>
      <c r="F697" s="7" t="s">
        <v>1400</v>
      </c>
      <c r="G697" s="7" t="s">
        <v>2396</v>
      </c>
      <c r="H697" s="21" t="s">
        <v>3294</v>
      </c>
      <c r="I697" s="9">
        <v>578711</v>
      </c>
      <c r="J697" s="9" t="str">
        <f>Table1[[#This Row],[Branch]]&amp;IF(Table1[[#This Row],[Branch Code]]="",""," ("&amp;Table1[[#This Row],[Branch Code]]&amp;")")</f>
        <v>Stressed Asset Management Branch (578711)</v>
      </c>
      <c r="K697" s="56" t="s">
        <v>3655</v>
      </c>
      <c r="L697" s="56" t="s">
        <v>4057</v>
      </c>
      <c r="M697" s="101" t="s">
        <v>3942</v>
      </c>
      <c r="N697" s="5" t="s">
        <v>400</v>
      </c>
      <c r="O697" s="102" t="s">
        <v>3655</v>
      </c>
      <c r="P697" s="102" t="s">
        <v>396</v>
      </c>
      <c r="Q697" s="41" t="s">
        <v>42</v>
      </c>
      <c r="R697" s="102" t="s">
        <v>2546</v>
      </c>
      <c r="S697" s="102" t="s">
        <v>3656</v>
      </c>
      <c r="T697" s="4" t="s">
        <v>19</v>
      </c>
      <c r="U697" s="4" t="str">
        <f ca="1">IF(Table1[[#This Row],[Auction Date]]&gt;=TODAY(), "Available", "Not Available")</f>
        <v>Not Available</v>
      </c>
      <c r="V697" s="8">
        <v>0</v>
      </c>
      <c r="W697" s="8">
        <v>3087.9271337999999</v>
      </c>
      <c r="X697" s="9">
        <f>Table1[[#This Row],[Due Amount]]*100000</f>
        <v>308792713.38</v>
      </c>
      <c r="Y697" s="8">
        <v>677.875</v>
      </c>
      <c r="Z697" s="9">
        <f>Table1[[#This Row],[Reserve Price]]*100000</f>
        <v>67787500</v>
      </c>
      <c r="AA697" s="18">
        <v>45042</v>
      </c>
      <c r="AB697" s="7" t="s">
        <v>3769</v>
      </c>
      <c r="AC697" s="11" t="s">
        <v>2474</v>
      </c>
      <c r="AD697" s="7">
        <v>115</v>
      </c>
      <c r="AE697" s="12">
        <v>45030</v>
      </c>
      <c r="AF697" s="7"/>
      <c r="AG697" s="3"/>
    </row>
    <row r="698" spans="1:33" ht="45">
      <c r="A698" s="7"/>
      <c r="B698" s="7"/>
      <c r="C698" s="7"/>
      <c r="D698" s="8">
        <v>697</v>
      </c>
      <c r="E698" s="7" t="s">
        <v>3600</v>
      </c>
      <c r="F698" s="7" t="s">
        <v>1400</v>
      </c>
      <c r="G698" s="7" t="s">
        <v>2396</v>
      </c>
      <c r="H698" s="21" t="s">
        <v>3294</v>
      </c>
      <c r="I698" s="9">
        <v>578711</v>
      </c>
      <c r="J698" s="9" t="str">
        <f>Table1[[#This Row],[Branch]]&amp;IF(Table1[[#This Row],[Branch Code]]="",""," ("&amp;Table1[[#This Row],[Branch Code]]&amp;")")</f>
        <v>Stressed Asset Management Branch (578711)</v>
      </c>
      <c r="K698" s="56" t="s">
        <v>3655</v>
      </c>
      <c r="L698" s="56" t="s">
        <v>4058</v>
      </c>
      <c r="M698" s="101" t="s">
        <v>3657</v>
      </c>
      <c r="N698" s="5" t="s">
        <v>400</v>
      </c>
      <c r="O698" s="102" t="s">
        <v>3658</v>
      </c>
      <c r="P698" s="102" t="s">
        <v>396</v>
      </c>
      <c r="Q698" s="4" t="s">
        <v>26</v>
      </c>
      <c r="R698" s="102" t="s">
        <v>27</v>
      </c>
      <c r="S698" s="102" t="s">
        <v>2024</v>
      </c>
      <c r="T698" s="4" t="s">
        <v>19</v>
      </c>
      <c r="U698" s="4" t="str">
        <f ca="1">IF(Table1[[#This Row],[Auction Date]]&gt;=TODAY(), "Available", "Not Available")</f>
        <v>Not Available</v>
      </c>
      <c r="V698" s="8">
        <v>0</v>
      </c>
      <c r="W698" s="8">
        <v>3087.9271337999999</v>
      </c>
      <c r="X698" s="9">
        <f>Table1[[#This Row],[Due Amount]]*100000</f>
        <v>308792713.38</v>
      </c>
      <c r="Y698" s="8">
        <v>523.17499999999995</v>
      </c>
      <c r="Z698" s="9">
        <f>Table1[[#This Row],[Reserve Price]]*100000</f>
        <v>52317499.999999993</v>
      </c>
      <c r="AA698" s="18">
        <v>45042</v>
      </c>
      <c r="AB698" s="7" t="s">
        <v>3769</v>
      </c>
      <c r="AC698" s="11" t="s">
        <v>2474</v>
      </c>
      <c r="AD698" s="7">
        <v>115</v>
      </c>
      <c r="AE698" s="12">
        <v>45030</v>
      </c>
      <c r="AF698" s="7"/>
      <c r="AG698" s="3"/>
    </row>
    <row r="699" spans="1:33" ht="45">
      <c r="A699" s="7"/>
      <c r="B699" s="7"/>
      <c r="C699" s="7"/>
      <c r="D699" s="8">
        <v>698</v>
      </c>
      <c r="E699" s="7" t="s">
        <v>3601</v>
      </c>
      <c r="F699" s="7" t="s">
        <v>1400</v>
      </c>
      <c r="G699" s="7" t="s">
        <v>2396</v>
      </c>
      <c r="H699" s="21" t="s">
        <v>3294</v>
      </c>
      <c r="I699" s="9">
        <v>578711</v>
      </c>
      <c r="J699" s="9" t="str">
        <f>Table1[[#This Row],[Branch]]&amp;IF(Table1[[#This Row],[Branch Code]]="",""," ("&amp;Table1[[#This Row],[Branch Code]]&amp;")")</f>
        <v>Stressed Asset Management Branch (578711)</v>
      </c>
      <c r="K699" s="56" t="s">
        <v>3659</v>
      </c>
      <c r="L699" s="56" t="s">
        <v>4059</v>
      </c>
      <c r="M699" s="101" t="s">
        <v>3943</v>
      </c>
      <c r="N699" s="5" t="s">
        <v>400</v>
      </c>
      <c r="O699" s="102" t="s">
        <v>396</v>
      </c>
      <c r="P699" s="102" t="s">
        <v>3660</v>
      </c>
      <c r="Q699" s="4" t="s">
        <v>25</v>
      </c>
      <c r="R699" s="102" t="s">
        <v>28</v>
      </c>
      <c r="S699" s="102" t="s">
        <v>3661</v>
      </c>
      <c r="T699" s="4" t="s">
        <v>19</v>
      </c>
      <c r="U699" s="4" t="str">
        <f ca="1">IF(Table1[[#This Row],[Auction Date]]&gt;=TODAY(), "Available", "Not Available")</f>
        <v>Not Available</v>
      </c>
      <c r="V699" s="8">
        <v>0</v>
      </c>
      <c r="W699" s="8">
        <v>15969.140413499999</v>
      </c>
      <c r="X699" s="9">
        <f>Table1[[#This Row],[Due Amount]]*100000</f>
        <v>1596914041.3499999</v>
      </c>
      <c r="Y699" s="8">
        <v>1197</v>
      </c>
      <c r="Z699" s="9">
        <f>Table1[[#This Row],[Reserve Price]]*100000</f>
        <v>119700000</v>
      </c>
      <c r="AA699" s="18">
        <v>45042</v>
      </c>
      <c r="AB699" s="7" t="s">
        <v>3770</v>
      </c>
      <c r="AC699" s="11" t="s">
        <v>3771</v>
      </c>
      <c r="AD699" s="7">
        <v>115</v>
      </c>
      <c r="AE699" s="12">
        <v>45030</v>
      </c>
      <c r="AF699" s="7"/>
      <c r="AG699" s="3"/>
    </row>
    <row r="700" spans="1:33" ht="45">
      <c r="A700" s="7"/>
      <c r="B700" s="7"/>
      <c r="C700" s="7"/>
      <c r="D700" s="8">
        <v>699</v>
      </c>
      <c r="E700" s="7" t="s">
        <v>3517</v>
      </c>
      <c r="F700" s="7" t="s">
        <v>1400</v>
      </c>
      <c r="G700" s="7" t="s">
        <v>2396</v>
      </c>
      <c r="H700" s="21" t="s">
        <v>3294</v>
      </c>
      <c r="I700" s="9">
        <v>578711</v>
      </c>
      <c r="J700" s="9" t="str">
        <f>Table1[[#This Row],[Branch]]&amp;IF(Table1[[#This Row],[Branch Code]]="",""," ("&amp;Table1[[#This Row],[Branch Code]]&amp;")")</f>
        <v>Stressed Asset Management Branch (578711)</v>
      </c>
      <c r="K700" s="56" t="s">
        <v>3662</v>
      </c>
      <c r="L700" s="56" t="s">
        <v>4060</v>
      </c>
      <c r="M700" s="101" t="s">
        <v>3944</v>
      </c>
      <c r="N700" s="5" t="s">
        <v>400</v>
      </c>
      <c r="O700" s="102" t="s">
        <v>3663</v>
      </c>
      <c r="P700" s="102" t="s">
        <v>396</v>
      </c>
      <c r="Q700" s="41" t="s">
        <v>42</v>
      </c>
      <c r="R700" s="4" t="s">
        <v>49</v>
      </c>
      <c r="S700" s="102" t="s">
        <v>3664</v>
      </c>
      <c r="T700" s="4" t="s">
        <v>13</v>
      </c>
      <c r="U700" s="4" t="str">
        <f ca="1">IF(Table1[[#This Row],[Auction Date]]&gt;=TODAY(), "Available", "Not Available")</f>
        <v>Not Available</v>
      </c>
      <c r="V700" s="8">
        <v>0</v>
      </c>
      <c r="W700" s="8">
        <v>14274.941786199999</v>
      </c>
      <c r="X700" s="9">
        <f>Table1[[#This Row],[Due Amount]]*100000</f>
        <v>1427494178.6199999</v>
      </c>
      <c r="Y700" s="8">
        <v>497</v>
      </c>
      <c r="Z700" s="9">
        <f>Table1[[#This Row],[Reserve Price]]*100000</f>
        <v>49700000</v>
      </c>
      <c r="AA700" s="18">
        <v>45042</v>
      </c>
      <c r="AB700" s="7" t="s">
        <v>3772</v>
      </c>
      <c r="AC700" s="11" t="s">
        <v>3773</v>
      </c>
      <c r="AD700" s="7">
        <v>115</v>
      </c>
      <c r="AE700" s="12">
        <v>45030</v>
      </c>
      <c r="AF700" s="7"/>
      <c r="AG700" s="3"/>
    </row>
    <row r="701" spans="1:33" ht="45">
      <c r="A701" s="7"/>
      <c r="B701" s="7"/>
      <c r="C701" s="7"/>
      <c r="D701" s="8">
        <v>700</v>
      </c>
      <c r="E701" s="7" t="s">
        <v>3518</v>
      </c>
      <c r="F701" s="7" t="s">
        <v>1400</v>
      </c>
      <c r="G701" s="7" t="s">
        <v>2396</v>
      </c>
      <c r="H701" s="21" t="s">
        <v>3294</v>
      </c>
      <c r="I701" s="9">
        <v>578711</v>
      </c>
      <c r="J701" s="9" t="str">
        <f>Table1[[#This Row],[Branch]]&amp;IF(Table1[[#This Row],[Branch Code]]="",""," ("&amp;Table1[[#This Row],[Branch Code]]&amp;")")</f>
        <v>Stressed Asset Management Branch (578711)</v>
      </c>
      <c r="K701" s="56" t="s">
        <v>3665</v>
      </c>
      <c r="L701" s="56" t="s">
        <v>4061</v>
      </c>
      <c r="M701" s="101" t="s">
        <v>3945</v>
      </c>
      <c r="N701" s="5" t="s">
        <v>400</v>
      </c>
      <c r="O701" s="102" t="s">
        <v>3666</v>
      </c>
      <c r="P701" s="102" t="s">
        <v>3667</v>
      </c>
      <c r="Q701" s="4" t="s">
        <v>1213</v>
      </c>
      <c r="R701" s="102" t="s">
        <v>3668</v>
      </c>
      <c r="S701" s="102" t="s">
        <v>3835</v>
      </c>
      <c r="T701" s="4" t="s">
        <v>19</v>
      </c>
      <c r="U701" s="4" t="str">
        <f ca="1">IF(Table1[[#This Row],[Auction Date]]&gt;=TODAY(), "Available", "Not Available")</f>
        <v>Not Available</v>
      </c>
      <c r="V701" s="8">
        <v>0</v>
      </c>
      <c r="W701" s="8">
        <v>3021.8646650000001</v>
      </c>
      <c r="X701" s="9">
        <f>Table1[[#This Row],[Due Amount]]*100000</f>
        <v>302186466.5</v>
      </c>
      <c r="Y701" s="8">
        <v>97.5</v>
      </c>
      <c r="Z701" s="9">
        <f>Table1[[#This Row],[Reserve Price]]*100000</f>
        <v>9750000</v>
      </c>
      <c r="AA701" s="18">
        <v>45042</v>
      </c>
      <c r="AB701" s="7" t="s">
        <v>3772</v>
      </c>
      <c r="AC701" s="11" t="s">
        <v>3773</v>
      </c>
      <c r="AD701" s="7">
        <v>115</v>
      </c>
      <c r="AE701" s="12">
        <v>45030</v>
      </c>
      <c r="AF701" s="7"/>
      <c r="AG701" s="3"/>
    </row>
    <row r="702" spans="1:33" ht="45">
      <c r="A702" s="7"/>
      <c r="B702" s="7"/>
      <c r="C702" s="7"/>
      <c r="D702" s="8">
        <v>701</v>
      </c>
      <c r="E702" s="7" t="s">
        <v>3519</v>
      </c>
      <c r="F702" s="7" t="s">
        <v>1400</v>
      </c>
      <c r="G702" s="7" t="s">
        <v>2396</v>
      </c>
      <c r="H702" s="21" t="s">
        <v>3294</v>
      </c>
      <c r="I702" s="9">
        <v>578711</v>
      </c>
      <c r="J702" s="9" t="str">
        <f>Table1[[#This Row],[Branch]]&amp;IF(Table1[[#This Row],[Branch Code]]="",""," ("&amp;Table1[[#This Row],[Branch Code]]&amp;")")</f>
        <v>Stressed Asset Management Branch (578711)</v>
      </c>
      <c r="K702" s="56" t="s">
        <v>3665</v>
      </c>
      <c r="L702" s="56" t="s">
        <v>4061</v>
      </c>
      <c r="M702" s="101" t="s">
        <v>3946</v>
      </c>
      <c r="N702" s="5" t="s">
        <v>400</v>
      </c>
      <c r="O702" s="102" t="s">
        <v>3669</v>
      </c>
      <c r="P702" s="102" t="s">
        <v>3667</v>
      </c>
      <c r="Q702" s="4" t="s">
        <v>1213</v>
      </c>
      <c r="R702" s="102" t="s">
        <v>3668</v>
      </c>
      <c r="S702" s="102" t="s">
        <v>3835</v>
      </c>
      <c r="T702" s="4" t="s">
        <v>19</v>
      </c>
      <c r="U702" s="4" t="str">
        <f ca="1">IF(Table1[[#This Row],[Auction Date]]&gt;=TODAY(), "Available", "Not Available")</f>
        <v>Not Available</v>
      </c>
      <c r="V702" s="8">
        <v>0</v>
      </c>
      <c r="W702" s="8">
        <v>3021.8646650000001</v>
      </c>
      <c r="X702" s="9">
        <f>Table1[[#This Row],[Due Amount]]*100000</f>
        <v>302186466.5</v>
      </c>
      <c r="Y702" s="8">
        <v>97.5</v>
      </c>
      <c r="Z702" s="9">
        <f>Table1[[#This Row],[Reserve Price]]*100000</f>
        <v>9750000</v>
      </c>
      <c r="AA702" s="18">
        <v>45042</v>
      </c>
      <c r="AB702" s="7" t="s">
        <v>3772</v>
      </c>
      <c r="AC702" s="11" t="s">
        <v>3773</v>
      </c>
      <c r="AD702" s="7">
        <v>115</v>
      </c>
      <c r="AE702" s="12">
        <v>45030</v>
      </c>
      <c r="AF702" s="7"/>
      <c r="AG702" s="3"/>
    </row>
    <row r="703" spans="1:33" ht="45">
      <c r="A703" s="7"/>
      <c r="B703" s="7"/>
      <c r="C703" s="7"/>
      <c r="D703" s="8">
        <v>702</v>
      </c>
      <c r="E703" s="7" t="s">
        <v>3520</v>
      </c>
      <c r="F703" s="7" t="s">
        <v>1400</v>
      </c>
      <c r="G703" s="7" t="s">
        <v>2396</v>
      </c>
      <c r="H703" s="21" t="s">
        <v>3294</v>
      </c>
      <c r="I703" s="9">
        <v>578711</v>
      </c>
      <c r="J703" s="9" t="str">
        <f>Table1[[#This Row],[Branch]]&amp;IF(Table1[[#This Row],[Branch Code]]="",""," ("&amp;Table1[[#This Row],[Branch Code]]&amp;")")</f>
        <v>Stressed Asset Management Branch (578711)</v>
      </c>
      <c r="K703" s="56" t="s">
        <v>3670</v>
      </c>
      <c r="L703" s="56" t="s">
        <v>4062</v>
      </c>
      <c r="M703" s="101" t="s">
        <v>3947</v>
      </c>
      <c r="N703" s="5" t="s">
        <v>400</v>
      </c>
      <c r="O703" s="102" t="s">
        <v>3671</v>
      </c>
      <c r="P703" s="102" t="s">
        <v>3672</v>
      </c>
      <c r="Q703" s="4" t="s">
        <v>1213</v>
      </c>
      <c r="R703" s="102" t="s">
        <v>3668</v>
      </c>
      <c r="S703" s="102" t="s">
        <v>3835</v>
      </c>
      <c r="T703" s="4" t="s">
        <v>19</v>
      </c>
      <c r="U703" s="4" t="str">
        <f ca="1">IF(Table1[[#This Row],[Auction Date]]&gt;=TODAY(), "Available", "Not Available")</f>
        <v>Not Available</v>
      </c>
      <c r="V703" s="8">
        <v>0</v>
      </c>
      <c r="W703" s="8">
        <v>3009.1444584999999</v>
      </c>
      <c r="X703" s="9">
        <f>Table1[[#This Row],[Due Amount]]*100000</f>
        <v>300914445.84999996</v>
      </c>
      <c r="Y703" s="8">
        <v>72</v>
      </c>
      <c r="Z703" s="9">
        <f>Table1[[#This Row],[Reserve Price]]*100000</f>
        <v>7200000</v>
      </c>
      <c r="AA703" s="18">
        <v>45042</v>
      </c>
      <c r="AB703" s="7" t="s">
        <v>3772</v>
      </c>
      <c r="AC703" s="11" t="s">
        <v>3773</v>
      </c>
      <c r="AD703" s="7">
        <v>115</v>
      </c>
      <c r="AE703" s="12">
        <v>45030</v>
      </c>
      <c r="AF703" s="7"/>
      <c r="AG703" s="3"/>
    </row>
    <row r="704" spans="1:33" ht="45">
      <c r="A704" s="7"/>
      <c r="B704" s="7"/>
      <c r="C704" s="7"/>
      <c r="D704" s="8">
        <v>703</v>
      </c>
      <c r="E704" s="7" t="s">
        <v>3521</v>
      </c>
      <c r="F704" s="7" t="s">
        <v>1400</v>
      </c>
      <c r="G704" s="7" t="s">
        <v>2396</v>
      </c>
      <c r="H704" s="21" t="s">
        <v>3294</v>
      </c>
      <c r="I704" s="9">
        <v>578711</v>
      </c>
      <c r="J704" s="9" t="str">
        <f>Table1[[#This Row],[Branch]]&amp;IF(Table1[[#This Row],[Branch Code]]="",""," ("&amp;Table1[[#This Row],[Branch Code]]&amp;")")</f>
        <v>Stressed Asset Management Branch (578711)</v>
      </c>
      <c r="K704" s="56" t="s">
        <v>3670</v>
      </c>
      <c r="L704" s="56" t="s">
        <v>4062</v>
      </c>
      <c r="M704" s="101" t="s">
        <v>3948</v>
      </c>
      <c r="N704" s="5" t="s">
        <v>400</v>
      </c>
      <c r="O704" s="102" t="s">
        <v>3669</v>
      </c>
      <c r="P704" s="102" t="s">
        <v>3672</v>
      </c>
      <c r="Q704" s="4" t="s">
        <v>1213</v>
      </c>
      <c r="R704" s="102" t="s">
        <v>3668</v>
      </c>
      <c r="S704" s="102" t="s">
        <v>3835</v>
      </c>
      <c r="T704" s="4" t="s">
        <v>19</v>
      </c>
      <c r="U704" s="4" t="str">
        <f ca="1">IF(Table1[[#This Row],[Auction Date]]&gt;=TODAY(), "Available", "Not Available")</f>
        <v>Not Available</v>
      </c>
      <c r="V704" s="8">
        <v>0</v>
      </c>
      <c r="W704" s="8">
        <v>3009.1444584999999</v>
      </c>
      <c r="X704" s="9">
        <f>Table1[[#This Row],[Due Amount]]*100000</f>
        <v>300914445.84999996</v>
      </c>
      <c r="Y704" s="8">
        <v>72</v>
      </c>
      <c r="Z704" s="9">
        <f>Table1[[#This Row],[Reserve Price]]*100000</f>
        <v>7200000</v>
      </c>
      <c r="AA704" s="18">
        <v>45042</v>
      </c>
      <c r="AB704" s="7" t="s">
        <v>3772</v>
      </c>
      <c r="AC704" s="11" t="s">
        <v>3773</v>
      </c>
      <c r="AD704" s="7">
        <v>115</v>
      </c>
      <c r="AE704" s="12">
        <v>45030</v>
      </c>
      <c r="AF704" s="7"/>
      <c r="AG704" s="3"/>
    </row>
    <row r="705" spans="1:33" ht="45">
      <c r="A705" s="7"/>
      <c r="B705" s="7"/>
      <c r="C705" s="7"/>
      <c r="D705" s="8">
        <v>704</v>
      </c>
      <c r="E705" s="7" t="s">
        <v>3522</v>
      </c>
      <c r="F705" s="7" t="s">
        <v>1400</v>
      </c>
      <c r="G705" s="7" t="s">
        <v>2396</v>
      </c>
      <c r="H705" s="21" t="s">
        <v>3294</v>
      </c>
      <c r="I705" s="9">
        <v>578711</v>
      </c>
      <c r="J705" s="9" t="str">
        <f>Table1[[#This Row],[Branch]]&amp;IF(Table1[[#This Row],[Branch Code]]="",""," ("&amp;Table1[[#This Row],[Branch Code]]&amp;")")</f>
        <v>Stressed Asset Management Branch (578711)</v>
      </c>
      <c r="K705" s="56" t="s">
        <v>3670</v>
      </c>
      <c r="L705" s="56" t="s">
        <v>4062</v>
      </c>
      <c r="M705" s="101" t="s">
        <v>3949</v>
      </c>
      <c r="N705" s="5" t="s">
        <v>400</v>
      </c>
      <c r="O705" s="102" t="s">
        <v>3673</v>
      </c>
      <c r="P705" s="102" t="s">
        <v>3674</v>
      </c>
      <c r="Q705" s="4" t="s">
        <v>1213</v>
      </c>
      <c r="R705" s="102" t="s">
        <v>3668</v>
      </c>
      <c r="S705" s="102" t="s">
        <v>3835</v>
      </c>
      <c r="T705" s="4" t="s">
        <v>19</v>
      </c>
      <c r="U705" s="4" t="str">
        <f ca="1">IF(Table1[[#This Row],[Auction Date]]&gt;=TODAY(), "Available", "Not Available")</f>
        <v>Not Available</v>
      </c>
      <c r="V705" s="8">
        <v>0</v>
      </c>
      <c r="W705" s="8">
        <v>3009.1444584999999</v>
      </c>
      <c r="X705" s="9">
        <f>Table1[[#This Row],[Due Amount]]*100000</f>
        <v>300914445.84999996</v>
      </c>
      <c r="Y705" s="8">
        <v>25.5</v>
      </c>
      <c r="Z705" s="9">
        <f>Table1[[#This Row],[Reserve Price]]*100000</f>
        <v>2550000</v>
      </c>
      <c r="AA705" s="18">
        <v>45042</v>
      </c>
      <c r="AB705" s="7" t="s">
        <v>3772</v>
      </c>
      <c r="AC705" s="11" t="s">
        <v>3773</v>
      </c>
      <c r="AD705" s="7">
        <v>115</v>
      </c>
      <c r="AE705" s="12">
        <v>45030</v>
      </c>
      <c r="AF705" s="7"/>
      <c r="AG705" s="3"/>
    </row>
    <row r="706" spans="1:33" ht="45">
      <c r="A706" s="7"/>
      <c r="B706" s="7"/>
      <c r="C706" s="7"/>
      <c r="D706" s="8">
        <v>705</v>
      </c>
      <c r="E706" s="7" t="s">
        <v>3523</v>
      </c>
      <c r="F706" s="7" t="s">
        <v>1400</v>
      </c>
      <c r="G706" s="7" t="s">
        <v>2396</v>
      </c>
      <c r="H706" s="21" t="s">
        <v>3294</v>
      </c>
      <c r="I706" s="9">
        <v>578711</v>
      </c>
      <c r="J706" s="9" t="str">
        <f>Table1[[#This Row],[Branch]]&amp;IF(Table1[[#This Row],[Branch Code]]="",""," ("&amp;Table1[[#This Row],[Branch Code]]&amp;")")</f>
        <v>Stressed Asset Management Branch (578711)</v>
      </c>
      <c r="K706" s="56" t="s">
        <v>3670</v>
      </c>
      <c r="L706" s="56" t="s">
        <v>4062</v>
      </c>
      <c r="M706" s="101" t="s">
        <v>3950</v>
      </c>
      <c r="N706" s="5" t="s">
        <v>400</v>
      </c>
      <c r="O706" s="102" t="s">
        <v>3675</v>
      </c>
      <c r="P706" s="102" t="s">
        <v>3674</v>
      </c>
      <c r="Q706" s="4" t="s">
        <v>1213</v>
      </c>
      <c r="R706" s="102" t="s">
        <v>3668</v>
      </c>
      <c r="S706" s="102" t="s">
        <v>3835</v>
      </c>
      <c r="T706" s="4" t="s">
        <v>19</v>
      </c>
      <c r="U706" s="4" t="str">
        <f ca="1">IF(Table1[[#This Row],[Auction Date]]&gt;=TODAY(), "Available", "Not Available")</f>
        <v>Not Available</v>
      </c>
      <c r="V706" s="8">
        <v>0</v>
      </c>
      <c r="W706" s="8">
        <v>3009.1444584999999</v>
      </c>
      <c r="X706" s="9">
        <f>Table1[[#This Row],[Due Amount]]*100000</f>
        <v>300914445.84999996</v>
      </c>
      <c r="Y706" s="8">
        <v>25.5</v>
      </c>
      <c r="Z706" s="9">
        <f>Table1[[#This Row],[Reserve Price]]*100000</f>
        <v>2550000</v>
      </c>
      <c r="AA706" s="18">
        <v>45042</v>
      </c>
      <c r="AB706" s="7" t="s">
        <v>3772</v>
      </c>
      <c r="AC706" s="11" t="s">
        <v>3773</v>
      </c>
      <c r="AD706" s="7">
        <v>115</v>
      </c>
      <c r="AE706" s="12">
        <v>45030</v>
      </c>
      <c r="AF706" s="7"/>
      <c r="AG706" s="3"/>
    </row>
    <row r="707" spans="1:33" ht="45">
      <c r="A707" s="7"/>
      <c r="B707" s="7"/>
      <c r="C707" s="7"/>
      <c r="D707" s="8">
        <v>706</v>
      </c>
      <c r="E707" s="7" t="s">
        <v>3524</v>
      </c>
      <c r="F707" s="7" t="s">
        <v>1400</v>
      </c>
      <c r="G707" s="7" t="s">
        <v>2396</v>
      </c>
      <c r="H707" s="21" t="s">
        <v>3294</v>
      </c>
      <c r="I707" s="9">
        <v>578711</v>
      </c>
      <c r="J707" s="9" t="str">
        <f>Table1[[#This Row],[Branch]]&amp;IF(Table1[[#This Row],[Branch Code]]="",""," ("&amp;Table1[[#This Row],[Branch Code]]&amp;")")</f>
        <v>Stressed Asset Management Branch (578711)</v>
      </c>
      <c r="K707" s="56" t="s">
        <v>3670</v>
      </c>
      <c r="L707" s="56" t="s">
        <v>4062</v>
      </c>
      <c r="M707" s="101" t="s">
        <v>3951</v>
      </c>
      <c r="N707" s="5" t="s">
        <v>400</v>
      </c>
      <c r="O707" s="102" t="s">
        <v>3671</v>
      </c>
      <c r="P707" s="102" t="s">
        <v>3676</v>
      </c>
      <c r="Q707" s="4" t="s">
        <v>1213</v>
      </c>
      <c r="R707" s="102" t="s">
        <v>3668</v>
      </c>
      <c r="S707" s="102" t="s">
        <v>3835</v>
      </c>
      <c r="T707" s="4" t="s">
        <v>19</v>
      </c>
      <c r="U707" s="4" t="str">
        <f ca="1">IF(Table1[[#This Row],[Auction Date]]&gt;=TODAY(), "Available", "Not Available")</f>
        <v>Not Available</v>
      </c>
      <c r="V707" s="8">
        <v>0</v>
      </c>
      <c r="W707" s="8">
        <v>3009.1444584999999</v>
      </c>
      <c r="X707" s="9">
        <f>Table1[[#This Row],[Due Amount]]*100000</f>
        <v>300914445.84999996</v>
      </c>
      <c r="Y707" s="8">
        <v>38.5</v>
      </c>
      <c r="Z707" s="9">
        <f>Table1[[#This Row],[Reserve Price]]*100000</f>
        <v>3850000</v>
      </c>
      <c r="AA707" s="18">
        <v>45042</v>
      </c>
      <c r="AB707" s="7" t="s">
        <v>3772</v>
      </c>
      <c r="AC707" s="11" t="s">
        <v>3773</v>
      </c>
      <c r="AD707" s="7">
        <v>115</v>
      </c>
      <c r="AE707" s="12">
        <v>45030</v>
      </c>
      <c r="AF707" s="7"/>
      <c r="AG707" s="3"/>
    </row>
    <row r="708" spans="1:33" ht="60">
      <c r="A708" s="7"/>
      <c r="B708" s="7"/>
      <c r="C708" s="7"/>
      <c r="D708" s="8">
        <v>707</v>
      </c>
      <c r="E708" s="7" t="s">
        <v>3525</v>
      </c>
      <c r="F708" s="7" t="s">
        <v>1400</v>
      </c>
      <c r="G708" s="7" t="s">
        <v>2396</v>
      </c>
      <c r="H708" s="21" t="s">
        <v>3294</v>
      </c>
      <c r="I708" s="9">
        <v>578711</v>
      </c>
      <c r="J708" s="9" t="str">
        <f>Table1[[#This Row],[Branch]]&amp;IF(Table1[[#This Row],[Branch Code]]="",""," ("&amp;Table1[[#This Row],[Branch Code]]&amp;")")</f>
        <v>Stressed Asset Management Branch (578711)</v>
      </c>
      <c r="K708" s="56" t="s">
        <v>3677</v>
      </c>
      <c r="L708" s="56" t="s">
        <v>4063</v>
      </c>
      <c r="M708" s="101" t="s">
        <v>3678</v>
      </c>
      <c r="N708" s="5" t="s">
        <v>400</v>
      </c>
      <c r="O708" s="102" t="s">
        <v>3679</v>
      </c>
      <c r="P708" s="102" t="s">
        <v>3680</v>
      </c>
      <c r="Q708" s="4" t="s">
        <v>25</v>
      </c>
      <c r="R708" s="102" t="s">
        <v>28</v>
      </c>
      <c r="S708" s="102" t="s">
        <v>3681</v>
      </c>
      <c r="T708" s="4" t="s">
        <v>19</v>
      </c>
      <c r="U708" s="4" t="str">
        <f ca="1">IF(Table1[[#This Row],[Auction Date]]&gt;=TODAY(), "Available", "Not Available")</f>
        <v>Not Available</v>
      </c>
      <c r="V708" s="8">
        <v>0</v>
      </c>
      <c r="W708" s="8">
        <v>4642.8350399999999</v>
      </c>
      <c r="X708" s="9">
        <f>Table1[[#This Row],[Due Amount]]*100000</f>
        <v>464283504</v>
      </c>
      <c r="Y708" s="8">
        <v>906</v>
      </c>
      <c r="Z708" s="9">
        <f>Table1[[#This Row],[Reserve Price]]*100000</f>
        <v>90600000</v>
      </c>
      <c r="AA708" s="18">
        <v>45042</v>
      </c>
      <c r="AB708" s="7" t="s">
        <v>3772</v>
      </c>
      <c r="AC708" s="11" t="s">
        <v>3773</v>
      </c>
      <c r="AD708" s="7">
        <v>115</v>
      </c>
      <c r="AE708" s="12">
        <v>45030</v>
      </c>
      <c r="AF708" s="7"/>
      <c r="AG708" s="3"/>
    </row>
    <row r="709" spans="1:33" ht="60">
      <c r="A709" s="7"/>
      <c r="B709" s="7"/>
      <c r="C709" s="7"/>
      <c r="D709" s="8">
        <v>708</v>
      </c>
      <c r="E709" s="7" t="s">
        <v>3526</v>
      </c>
      <c r="F709" s="7" t="s">
        <v>1530</v>
      </c>
      <c r="G709" s="7" t="s">
        <v>1382</v>
      </c>
      <c r="H709" s="21" t="s">
        <v>3527</v>
      </c>
      <c r="I709" s="9">
        <v>440800</v>
      </c>
      <c r="J709" s="9" t="str">
        <f>Table1[[#This Row],[Branch]]&amp;IF(Table1[[#This Row],[Branch Code]]="",""," ("&amp;Table1[[#This Row],[Branch Code]]&amp;")")</f>
        <v>Mayur Vihar, Delhi (440800)</v>
      </c>
      <c r="K709" s="56" t="s">
        <v>4498</v>
      </c>
      <c r="L709" s="56" t="s">
        <v>4064</v>
      </c>
      <c r="M709" s="101" t="s">
        <v>3952</v>
      </c>
      <c r="N709" s="5" t="s">
        <v>1542</v>
      </c>
      <c r="O709" s="102" t="s">
        <v>3682</v>
      </c>
      <c r="P709" s="102" t="s">
        <v>1893</v>
      </c>
      <c r="Q709" s="4" t="s">
        <v>25</v>
      </c>
      <c r="R709" s="102" t="s">
        <v>28</v>
      </c>
      <c r="S709" s="102" t="s">
        <v>3683</v>
      </c>
      <c r="T709" s="4" t="s">
        <v>19</v>
      </c>
      <c r="U709" s="4" t="str">
        <f ca="1">IF(Table1[[#This Row],[Auction Date]]&gt;=TODAY(), "Available", "Not Available")</f>
        <v>Not Available</v>
      </c>
      <c r="V709" s="8">
        <v>0</v>
      </c>
      <c r="W709" s="8">
        <v>35.549999999999997</v>
      </c>
      <c r="X709" s="9">
        <f>Table1[[#This Row],[Due Amount]]*100000</f>
        <v>3554999.9999999995</v>
      </c>
      <c r="Y709" s="8">
        <v>18.600000000000001</v>
      </c>
      <c r="Z709" s="9">
        <f>Table1[[#This Row],[Reserve Price]]*100000</f>
        <v>1860000.0000000002</v>
      </c>
      <c r="AA709" s="18">
        <v>45056</v>
      </c>
      <c r="AB709" s="7" t="s">
        <v>1575</v>
      </c>
      <c r="AC709" s="11" t="s">
        <v>1576</v>
      </c>
      <c r="AD709" s="7">
        <v>114</v>
      </c>
      <c r="AE709" s="12">
        <v>45030</v>
      </c>
      <c r="AF709" s="7"/>
      <c r="AG709" s="3"/>
    </row>
    <row r="710" spans="1:33" ht="45">
      <c r="A710" s="7"/>
      <c r="B710" s="7"/>
      <c r="C710" s="7"/>
      <c r="D710" s="8">
        <v>709</v>
      </c>
      <c r="E710" s="7" t="s">
        <v>3528</v>
      </c>
      <c r="F710" s="7" t="s">
        <v>1530</v>
      </c>
      <c r="G710" s="7" t="s">
        <v>1382</v>
      </c>
      <c r="H710" s="21" t="s">
        <v>3529</v>
      </c>
      <c r="I710" s="9">
        <v>76710</v>
      </c>
      <c r="J710" s="9" t="str">
        <f>Table1[[#This Row],[Branch]]&amp;IF(Table1[[#This Row],[Branch Code]]="",""," ("&amp;Table1[[#This Row],[Branch Code]]&amp;")")</f>
        <v>Surajmal Vihar  (76710)</v>
      </c>
      <c r="K710" s="56" t="s">
        <v>2731</v>
      </c>
      <c r="L710" s="56" t="s">
        <v>4065</v>
      </c>
      <c r="M710" s="101" t="s">
        <v>766</v>
      </c>
      <c r="N710" s="5" t="s">
        <v>1542</v>
      </c>
      <c r="O710" s="102" t="s">
        <v>758</v>
      </c>
      <c r="P710" s="102" t="s">
        <v>112</v>
      </c>
      <c r="Q710" s="4" t="s">
        <v>26</v>
      </c>
      <c r="R710" s="102" t="s">
        <v>27</v>
      </c>
      <c r="S710" s="4" t="s">
        <v>219</v>
      </c>
      <c r="T710" s="4" t="s">
        <v>19</v>
      </c>
      <c r="U710" s="4" t="str">
        <f ca="1">IF(Table1[[#This Row],[Auction Date]]&gt;=TODAY(), "Available", "Not Available")</f>
        <v>Not Available</v>
      </c>
      <c r="V710" s="8">
        <v>0</v>
      </c>
      <c r="W710" s="8">
        <v>16.5</v>
      </c>
      <c r="X710" s="9">
        <f>Table1[[#This Row],[Due Amount]]*100000</f>
        <v>1650000</v>
      </c>
      <c r="Y710" s="8">
        <v>14.8</v>
      </c>
      <c r="Z710" s="9">
        <f>Table1[[#This Row],[Reserve Price]]*100000</f>
        <v>1480000</v>
      </c>
      <c r="AA710" s="18">
        <v>45056</v>
      </c>
      <c r="AB710" s="7" t="s">
        <v>1571</v>
      </c>
      <c r="AC710" s="11" t="s">
        <v>1572</v>
      </c>
      <c r="AD710" s="7">
        <v>114</v>
      </c>
      <c r="AE710" s="12">
        <v>45030</v>
      </c>
      <c r="AF710" s="7"/>
      <c r="AG710" s="3"/>
    </row>
    <row r="711" spans="1:33" ht="45">
      <c r="A711" s="7"/>
      <c r="B711" s="7"/>
      <c r="C711" s="7"/>
      <c r="D711" s="8">
        <v>710</v>
      </c>
      <c r="E711" s="7" t="s">
        <v>3530</v>
      </c>
      <c r="F711" s="7" t="s">
        <v>1530</v>
      </c>
      <c r="G711" s="7" t="s">
        <v>1382</v>
      </c>
      <c r="H711" s="21" t="s">
        <v>3271</v>
      </c>
      <c r="I711" s="9">
        <v>225600</v>
      </c>
      <c r="J711" s="9" t="str">
        <f>Table1[[#This Row],[Branch]]&amp;IF(Table1[[#This Row],[Branch Code]]="",""," ("&amp;Table1[[#This Row],[Branch Code]]&amp;")")</f>
        <v>Yamuna Vihar,Delhi (225600)</v>
      </c>
      <c r="K711" s="56" t="s">
        <v>3684</v>
      </c>
      <c r="L711" s="56" t="s">
        <v>4066</v>
      </c>
      <c r="M711" s="101" t="s">
        <v>3953</v>
      </c>
      <c r="N711" s="5" t="s">
        <v>1542</v>
      </c>
      <c r="O711" s="102" t="s">
        <v>3685</v>
      </c>
      <c r="P711" s="102" t="s">
        <v>1015</v>
      </c>
      <c r="Q711" s="4" t="s">
        <v>26</v>
      </c>
      <c r="R711" s="102" t="s">
        <v>27</v>
      </c>
      <c r="S711" s="102" t="s">
        <v>3743</v>
      </c>
      <c r="T711" s="4" t="s">
        <v>19</v>
      </c>
      <c r="U711" s="4" t="str">
        <f ca="1">IF(Table1[[#This Row],[Auction Date]]&gt;=TODAY(), "Available", "Not Available")</f>
        <v>Not Available</v>
      </c>
      <c r="V711" s="8">
        <v>0</v>
      </c>
      <c r="W711" s="8">
        <v>12.82</v>
      </c>
      <c r="X711" s="9">
        <f>Table1[[#This Row],[Due Amount]]*100000</f>
        <v>1282000</v>
      </c>
      <c r="Y711" s="8">
        <v>10.199999999999999</v>
      </c>
      <c r="Z711" s="9">
        <f>Table1[[#This Row],[Reserve Price]]*100000</f>
        <v>1019999.9999999999</v>
      </c>
      <c r="AA711" s="18">
        <v>45056</v>
      </c>
      <c r="AB711" s="7" t="s">
        <v>1571</v>
      </c>
      <c r="AC711" s="11" t="s">
        <v>1572</v>
      </c>
      <c r="AD711" s="7">
        <v>114</v>
      </c>
      <c r="AE711" s="12">
        <v>45030</v>
      </c>
      <c r="AF711" s="7"/>
      <c r="AG711" s="3"/>
    </row>
    <row r="712" spans="1:33" ht="60">
      <c r="A712" s="7"/>
      <c r="B712" s="7"/>
      <c r="C712" s="7"/>
      <c r="D712" s="8">
        <v>711</v>
      </c>
      <c r="E712" s="7" t="s">
        <v>3531</v>
      </c>
      <c r="F712" s="7" t="s">
        <v>1530</v>
      </c>
      <c r="G712" s="7" t="s">
        <v>1382</v>
      </c>
      <c r="H712" s="21" t="s">
        <v>3532</v>
      </c>
      <c r="I712" s="9" t="s">
        <v>1333</v>
      </c>
      <c r="J712" s="9" t="str">
        <f>Table1[[#This Row],[Branch]]&amp;IF(Table1[[#This Row],[Branch Code]]="",""," ("&amp;Table1[[#This Row],[Branch Code]]&amp;")")</f>
        <v>Panchkuian Road (050210)</v>
      </c>
      <c r="K712" s="56" t="s">
        <v>3686</v>
      </c>
      <c r="L712" s="56" t="s">
        <v>4067</v>
      </c>
      <c r="M712" s="101" t="s">
        <v>3954</v>
      </c>
      <c r="N712" s="7" t="s">
        <v>3856</v>
      </c>
      <c r="O712" s="102" t="s">
        <v>3687</v>
      </c>
      <c r="P712" s="102" t="s">
        <v>3688</v>
      </c>
      <c r="Q712" s="4" t="s">
        <v>25</v>
      </c>
      <c r="R712" s="102" t="s">
        <v>28</v>
      </c>
      <c r="S712" s="102" t="s">
        <v>206</v>
      </c>
      <c r="T712" s="4" t="s">
        <v>19</v>
      </c>
      <c r="U712" s="4" t="str">
        <f ca="1">IF(Table1[[#This Row],[Auction Date]]&gt;=TODAY(), "Available", "Not Available")</f>
        <v>Not Available</v>
      </c>
      <c r="V712" s="8">
        <v>0</v>
      </c>
      <c r="W712" s="8">
        <v>849.19</v>
      </c>
      <c r="X712" s="9">
        <f>Table1[[#This Row],[Due Amount]]*100000</f>
        <v>84919000</v>
      </c>
      <c r="Y712" s="8">
        <v>78.430000000000007</v>
      </c>
      <c r="Z712" s="9">
        <f>Table1[[#This Row],[Reserve Price]]*100000</f>
        <v>7843000.0000000009</v>
      </c>
      <c r="AA712" s="18">
        <v>45056</v>
      </c>
      <c r="AB712" s="7" t="s">
        <v>1573</v>
      </c>
      <c r="AC712" s="11" t="s">
        <v>1574</v>
      </c>
      <c r="AD712" s="7">
        <v>114</v>
      </c>
      <c r="AE712" s="12">
        <v>45030</v>
      </c>
      <c r="AF712" s="7"/>
      <c r="AG712" s="3"/>
    </row>
    <row r="713" spans="1:33" ht="60">
      <c r="A713" s="7"/>
      <c r="B713" s="7"/>
      <c r="C713" s="7"/>
      <c r="D713" s="8">
        <v>712</v>
      </c>
      <c r="E713" s="7" t="s">
        <v>3533</v>
      </c>
      <c r="F713" s="7" t="s">
        <v>1530</v>
      </c>
      <c r="G713" s="7" t="s">
        <v>1382</v>
      </c>
      <c r="H713" s="21" t="s">
        <v>3532</v>
      </c>
      <c r="I713" s="9" t="s">
        <v>1333</v>
      </c>
      <c r="J713" s="9" t="str">
        <f>Table1[[#This Row],[Branch]]&amp;IF(Table1[[#This Row],[Branch Code]]="",""," ("&amp;Table1[[#This Row],[Branch Code]]&amp;")")</f>
        <v>Panchkuian Road (050210)</v>
      </c>
      <c r="K713" s="56" t="s">
        <v>3686</v>
      </c>
      <c r="L713" s="56" t="s">
        <v>4068</v>
      </c>
      <c r="M713" s="101" t="s">
        <v>3955</v>
      </c>
      <c r="N713" s="5" t="s">
        <v>1542</v>
      </c>
      <c r="O713" s="102" t="s">
        <v>174</v>
      </c>
      <c r="P713" s="102" t="s">
        <v>3689</v>
      </c>
      <c r="Q713" s="4" t="s">
        <v>25</v>
      </c>
      <c r="R713" s="102" t="s">
        <v>28</v>
      </c>
      <c r="S713" s="102" t="s">
        <v>206</v>
      </c>
      <c r="T713" s="4" t="s">
        <v>19</v>
      </c>
      <c r="U713" s="4" t="str">
        <f ca="1">IF(Table1[[#This Row],[Auction Date]]&gt;=TODAY(), "Available", "Not Available")</f>
        <v>Not Available</v>
      </c>
      <c r="V713" s="8">
        <v>0</v>
      </c>
      <c r="W713" s="8">
        <v>658.71</v>
      </c>
      <c r="X713" s="9">
        <f>Table1[[#This Row],[Due Amount]]*100000</f>
        <v>65871000</v>
      </c>
      <c r="Y713" s="8">
        <v>29.19</v>
      </c>
      <c r="Z713" s="9">
        <f>Table1[[#This Row],[Reserve Price]]*100000</f>
        <v>2919000</v>
      </c>
      <c r="AA713" s="18">
        <v>45056</v>
      </c>
      <c r="AB713" s="7" t="s">
        <v>1573</v>
      </c>
      <c r="AC713" s="11" t="s">
        <v>1574</v>
      </c>
      <c r="AD713" s="7">
        <v>114</v>
      </c>
      <c r="AE713" s="12">
        <v>45030</v>
      </c>
      <c r="AF713" s="7"/>
      <c r="AG713" s="3"/>
    </row>
    <row r="714" spans="1:33" ht="45">
      <c r="A714" s="7"/>
      <c r="B714" s="7"/>
      <c r="C714" s="7"/>
      <c r="D714" s="8">
        <v>713</v>
      </c>
      <c r="E714" s="7" t="s">
        <v>3534</v>
      </c>
      <c r="F714" s="7" t="s">
        <v>1530</v>
      </c>
      <c r="G714" s="7" t="s">
        <v>1382</v>
      </c>
      <c r="H714" s="21" t="s">
        <v>3535</v>
      </c>
      <c r="I714" s="9" t="s">
        <v>2018</v>
      </c>
      <c r="J714" s="9" t="str">
        <f>Table1[[#This Row],[Branch]]&amp;IF(Table1[[#This Row],[Branch Code]]="",""," ("&amp;Table1[[#This Row],[Branch Code]]&amp;")")</f>
        <v>Karol Bagh,Delhi (001210)</v>
      </c>
      <c r="K714" s="56" t="s">
        <v>3690</v>
      </c>
      <c r="L714" s="56" t="s">
        <v>4069</v>
      </c>
      <c r="M714" s="101" t="s">
        <v>4929</v>
      </c>
      <c r="N714" s="5" t="s">
        <v>1542</v>
      </c>
      <c r="O714" s="102" t="s">
        <v>3691</v>
      </c>
      <c r="P714" s="102" t="s">
        <v>3692</v>
      </c>
      <c r="Q714" s="4" t="s">
        <v>25</v>
      </c>
      <c r="R714" s="102" t="s">
        <v>28</v>
      </c>
      <c r="S714" s="102" t="s">
        <v>3693</v>
      </c>
      <c r="T714" s="4" t="s">
        <v>13</v>
      </c>
      <c r="U714" s="4" t="str">
        <f ca="1">IF(Table1[[#This Row],[Auction Date]]&gt;=TODAY(), "Available", "Not Available")</f>
        <v>Not Available</v>
      </c>
      <c r="V714" s="8">
        <v>0</v>
      </c>
      <c r="W714" s="8">
        <v>95.18</v>
      </c>
      <c r="X714" s="9">
        <f>Table1[[#This Row],[Due Amount]]*100000</f>
        <v>9518000</v>
      </c>
      <c r="Y714" s="8">
        <v>81</v>
      </c>
      <c r="Z714" s="9">
        <f>Table1[[#This Row],[Reserve Price]]*100000</f>
        <v>8100000</v>
      </c>
      <c r="AA714" s="18">
        <v>45056</v>
      </c>
      <c r="AB714" s="7" t="s">
        <v>1573</v>
      </c>
      <c r="AC714" s="11" t="s">
        <v>1574</v>
      </c>
      <c r="AD714" s="7">
        <v>114</v>
      </c>
      <c r="AE714" s="12">
        <v>45030</v>
      </c>
      <c r="AF714" s="7"/>
      <c r="AG714" s="3"/>
    </row>
    <row r="715" spans="1:33" ht="75">
      <c r="A715" s="7"/>
      <c r="B715" s="7"/>
      <c r="C715" s="7"/>
      <c r="D715" s="8">
        <v>714</v>
      </c>
      <c r="E715" s="7" t="s">
        <v>3536</v>
      </c>
      <c r="F715" s="7" t="s">
        <v>1530</v>
      </c>
      <c r="G715" s="7" t="s">
        <v>1382</v>
      </c>
      <c r="H715" s="21" t="s">
        <v>3535</v>
      </c>
      <c r="I715" s="9" t="s">
        <v>2018</v>
      </c>
      <c r="J715" s="9" t="str">
        <f>Table1[[#This Row],[Branch]]&amp;IF(Table1[[#This Row],[Branch Code]]="",""," ("&amp;Table1[[#This Row],[Branch Code]]&amp;")")</f>
        <v>Karol Bagh,Delhi (001210)</v>
      </c>
      <c r="K715" s="56" t="s">
        <v>905</v>
      </c>
      <c r="L715" s="56" t="s">
        <v>4070</v>
      </c>
      <c r="M715" s="101" t="s">
        <v>907</v>
      </c>
      <c r="N715" s="7" t="s">
        <v>3856</v>
      </c>
      <c r="O715" s="102" t="s">
        <v>2244</v>
      </c>
      <c r="P715" s="102" t="s">
        <v>801</v>
      </c>
      <c r="Q715" s="4" t="s">
        <v>26</v>
      </c>
      <c r="R715" s="102" t="s">
        <v>27</v>
      </c>
      <c r="S715" s="15" t="s">
        <v>3817</v>
      </c>
      <c r="T715" s="4" t="s">
        <v>13</v>
      </c>
      <c r="U715" s="4" t="str">
        <f ca="1">IF(Table1[[#This Row],[Auction Date]]&gt;=TODAY(), "Available", "Not Available")</f>
        <v>Not Available</v>
      </c>
      <c r="V715" s="8">
        <v>0</v>
      </c>
      <c r="W715" s="8">
        <v>505.05</v>
      </c>
      <c r="X715" s="9">
        <f>Table1[[#This Row],[Due Amount]]*100000</f>
        <v>50505000</v>
      </c>
      <c r="Y715" s="8">
        <v>28</v>
      </c>
      <c r="Z715" s="9">
        <f>Table1[[#This Row],[Reserve Price]]*100000</f>
        <v>2800000</v>
      </c>
      <c r="AA715" s="18">
        <v>45056</v>
      </c>
      <c r="AB715" s="7" t="s">
        <v>1573</v>
      </c>
      <c r="AC715" s="11" t="s">
        <v>1574</v>
      </c>
      <c r="AD715" s="7">
        <v>114</v>
      </c>
      <c r="AE715" s="12">
        <v>45030</v>
      </c>
      <c r="AF715" s="7"/>
      <c r="AG715" s="3"/>
    </row>
    <row r="716" spans="1:33" ht="75">
      <c r="A716" s="7"/>
      <c r="B716" s="7"/>
      <c r="C716" s="7"/>
      <c r="D716" s="8">
        <v>715</v>
      </c>
      <c r="E716" s="7" t="s">
        <v>3537</v>
      </c>
      <c r="F716" s="7" t="s">
        <v>1530</v>
      </c>
      <c r="G716" s="7" t="s">
        <v>1382</v>
      </c>
      <c r="H716" s="21" t="s">
        <v>3535</v>
      </c>
      <c r="I716" s="9" t="s">
        <v>2018</v>
      </c>
      <c r="J716" s="9" t="str">
        <f>Table1[[#This Row],[Branch]]&amp;IF(Table1[[#This Row],[Branch Code]]="",""," ("&amp;Table1[[#This Row],[Branch Code]]&amp;")")</f>
        <v>Karol Bagh,Delhi (001210)</v>
      </c>
      <c r="K716" s="56" t="s">
        <v>905</v>
      </c>
      <c r="L716" s="56" t="s">
        <v>4071</v>
      </c>
      <c r="M716" s="101" t="s">
        <v>3956</v>
      </c>
      <c r="N716" s="5" t="s">
        <v>400</v>
      </c>
      <c r="O716" s="102" t="s">
        <v>3694</v>
      </c>
      <c r="P716" s="102" t="s">
        <v>3695</v>
      </c>
      <c r="Q716" s="4" t="s">
        <v>3696</v>
      </c>
      <c r="R716" s="102" t="s">
        <v>3697</v>
      </c>
      <c r="S716" s="102" t="s">
        <v>3698</v>
      </c>
      <c r="T716" s="4" t="s">
        <v>13</v>
      </c>
      <c r="U716" s="4" t="str">
        <f ca="1">IF(Table1[[#This Row],[Auction Date]]&gt;=TODAY(), "Available", "Not Available")</f>
        <v>Not Available</v>
      </c>
      <c r="V716" s="8">
        <v>0</v>
      </c>
      <c r="W716" s="8">
        <v>505.05</v>
      </c>
      <c r="X716" s="9">
        <f>Table1[[#This Row],[Due Amount]]*100000</f>
        <v>50505000</v>
      </c>
      <c r="Y716" s="8">
        <v>351.05</v>
      </c>
      <c r="Z716" s="9">
        <f>Table1[[#This Row],[Reserve Price]]*100000</f>
        <v>35105000</v>
      </c>
      <c r="AA716" s="18">
        <v>45056</v>
      </c>
      <c r="AB716" s="7" t="s">
        <v>1573</v>
      </c>
      <c r="AC716" s="11" t="s">
        <v>1574</v>
      </c>
      <c r="AD716" s="7">
        <v>114</v>
      </c>
      <c r="AE716" s="12">
        <v>45030</v>
      </c>
      <c r="AF716" s="7"/>
      <c r="AG716" s="3"/>
    </row>
    <row r="717" spans="1:33" ht="45">
      <c r="A717" s="7"/>
      <c r="B717" s="7"/>
      <c r="C717" s="7"/>
      <c r="D717" s="8">
        <v>716</v>
      </c>
      <c r="E717" s="7" t="s">
        <v>3538</v>
      </c>
      <c r="F717" s="7" t="s">
        <v>1530</v>
      </c>
      <c r="G717" s="7" t="s">
        <v>1382</v>
      </c>
      <c r="H717" s="21" t="s">
        <v>3532</v>
      </c>
      <c r="I717" s="9" t="s">
        <v>1333</v>
      </c>
      <c r="J717" s="9" t="str">
        <f>Table1[[#This Row],[Branch]]&amp;IF(Table1[[#This Row],[Branch Code]]="",""," ("&amp;Table1[[#This Row],[Branch Code]]&amp;")")</f>
        <v>Panchkuian Road (050210)</v>
      </c>
      <c r="K717" s="56" t="s">
        <v>3699</v>
      </c>
      <c r="L717" s="56" t="s">
        <v>4072</v>
      </c>
      <c r="M717" s="101" t="s">
        <v>3957</v>
      </c>
      <c r="N717" s="5" t="s">
        <v>1542</v>
      </c>
      <c r="O717" s="102" t="s">
        <v>3700</v>
      </c>
      <c r="P717" s="102" t="s">
        <v>3701</v>
      </c>
      <c r="Q717" s="4" t="s">
        <v>3702</v>
      </c>
      <c r="R717" s="102" t="s">
        <v>3703</v>
      </c>
      <c r="S717" s="102" t="s">
        <v>3704</v>
      </c>
      <c r="T717" s="4" t="s">
        <v>13</v>
      </c>
      <c r="U717" s="4" t="str">
        <f ca="1">IF(Table1[[#This Row],[Auction Date]]&gt;=TODAY(), "Available", "Not Available")</f>
        <v>Not Available</v>
      </c>
      <c r="V717" s="8">
        <v>0</v>
      </c>
      <c r="W717" s="8">
        <v>311.27999999999997</v>
      </c>
      <c r="X717" s="9">
        <f>Table1[[#This Row],[Due Amount]]*100000</f>
        <v>31127999.999999996</v>
      </c>
      <c r="Y717" s="8">
        <v>98</v>
      </c>
      <c r="Z717" s="9">
        <f>Table1[[#This Row],[Reserve Price]]*100000</f>
        <v>9800000</v>
      </c>
      <c r="AA717" s="18">
        <v>45056</v>
      </c>
      <c r="AB717" s="7" t="s">
        <v>1573</v>
      </c>
      <c r="AC717" s="11" t="s">
        <v>1574</v>
      </c>
      <c r="AD717" s="7">
        <v>114</v>
      </c>
      <c r="AE717" s="12">
        <v>45030</v>
      </c>
      <c r="AF717" s="7"/>
      <c r="AG717" s="3"/>
    </row>
    <row r="718" spans="1:33" ht="45">
      <c r="A718" s="7"/>
      <c r="B718" s="7"/>
      <c r="C718" s="7"/>
      <c r="D718" s="8">
        <v>717</v>
      </c>
      <c r="E718" s="7" t="s">
        <v>3539</v>
      </c>
      <c r="F718" s="7" t="s">
        <v>1530</v>
      </c>
      <c r="G718" s="7" t="s">
        <v>1382</v>
      </c>
      <c r="H718" s="21" t="s">
        <v>3532</v>
      </c>
      <c r="I718" s="9" t="s">
        <v>1333</v>
      </c>
      <c r="J718" s="9" t="str">
        <f>Table1[[#This Row],[Branch]]&amp;IF(Table1[[#This Row],[Branch Code]]="",""," ("&amp;Table1[[#This Row],[Branch Code]]&amp;")")</f>
        <v>Panchkuian Road (050210)</v>
      </c>
      <c r="K718" s="56" t="s">
        <v>3705</v>
      </c>
      <c r="L718" s="56" t="s">
        <v>4073</v>
      </c>
      <c r="M718" s="101" t="s">
        <v>3958</v>
      </c>
      <c r="N718" s="5" t="s">
        <v>1542</v>
      </c>
      <c r="O718" s="102" t="s">
        <v>3706</v>
      </c>
      <c r="P718" s="102" t="s">
        <v>3707</v>
      </c>
      <c r="Q718" s="4" t="s">
        <v>3702</v>
      </c>
      <c r="R718" s="102" t="s">
        <v>3703</v>
      </c>
      <c r="S718" s="102" t="s">
        <v>3708</v>
      </c>
      <c r="T718" s="4" t="s">
        <v>13</v>
      </c>
      <c r="U718" s="4" t="str">
        <f ca="1">IF(Table1[[#This Row],[Auction Date]]&gt;=TODAY(), "Available", "Not Available")</f>
        <v>Not Available</v>
      </c>
      <c r="V718" s="8">
        <v>0</v>
      </c>
      <c r="W718" s="8">
        <v>817.43</v>
      </c>
      <c r="X718" s="9">
        <f>Table1[[#This Row],[Due Amount]]*100000</f>
        <v>81743000</v>
      </c>
      <c r="Y718" s="8">
        <v>395.28</v>
      </c>
      <c r="Z718" s="9">
        <f>Table1[[#This Row],[Reserve Price]]*100000</f>
        <v>39528000</v>
      </c>
      <c r="AA718" s="18">
        <v>45056</v>
      </c>
      <c r="AB718" s="7" t="s">
        <v>1573</v>
      </c>
      <c r="AC718" s="11" t="s">
        <v>1574</v>
      </c>
      <c r="AD718" s="7">
        <v>114</v>
      </c>
      <c r="AE718" s="12">
        <v>45030</v>
      </c>
      <c r="AF718" s="7"/>
      <c r="AG718" s="3"/>
    </row>
    <row r="719" spans="1:33" ht="45">
      <c r="A719" s="7"/>
      <c r="B719" s="7"/>
      <c r="C719" s="7"/>
      <c r="D719" s="8">
        <v>718</v>
      </c>
      <c r="E719" s="7" t="s">
        <v>3540</v>
      </c>
      <c r="F719" s="7" t="s">
        <v>1530</v>
      </c>
      <c r="G719" s="7" t="s">
        <v>1382</v>
      </c>
      <c r="H719" s="21" t="s">
        <v>3532</v>
      </c>
      <c r="I719" s="9" t="s">
        <v>1333</v>
      </c>
      <c r="J719" s="9" t="str">
        <f>Table1[[#This Row],[Branch]]&amp;IF(Table1[[#This Row],[Branch Code]]="",""," ("&amp;Table1[[#This Row],[Branch Code]]&amp;")")</f>
        <v>Panchkuian Road (050210)</v>
      </c>
      <c r="K719" s="56" t="s">
        <v>3705</v>
      </c>
      <c r="L719" s="56" t="s">
        <v>4073</v>
      </c>
      <c r="M719" s="101" t="s">
        <v>3959</v>
      </c>
      <c r="N719" s="5" t="s">
        <v>1542</v>
      </c>
      <c r="O719" s="102" t="s">
        <v>3709</v>
      </c>
      <c r="P719" s="102" t="s">
        <v>3707</v>
      </c>
      <c r="Q719" s="4" t="s">
        <v>3702</v>
      </c>
      <c r="R719" s="102" t="s">
        <v>3703</v>
      </c>
      <c r="S719" s="102" t="s">
        <v>3708</v>
      </c>
      <c r="T719" s="4" t="s">
        <v>13</v>
      </c>
      <c r="U719" s="4" t="str">
        <f ca="1">IF(Table1[[#This Row],[Auction Date]]&gt;=TODAY(), "Available", "Not Available")</f>
        <v>Not Available</v>
      </c>
      <c r="V719" s="8">
        <v>0</v>
      </c>
      <c r="W719" s="8">
        <v>817.43</v>
      </c>
      <c r="X719" s="9">
        <f>Table1[[#This Row],[Due Amount]]*100000</f>
        <v>81743000</v>
      </c>
      <c r="Y719" s="8">
        <v>236.16</v>
      </c>
      <c r="Z719" s="9">
        <f>Table1[[#This Row],[Reserve Price]]*100000</f>
        <v>23616000</v>
      </c>
      <c r="AA719" s="18">
        <v>45056</v>
      </c>
      <c r="AB719" s="7" t="s">
        <v>1573</v>
      </c>
      <c r="AC719" s="11" t="s">
        <v>1574</v>
      </c>
      <c r="AD719" s="7">
        <v>114</v>
      </c>
      <c r="AE719" s="12">
        <v>45030</v>
      </c>
      <c r="AF719" s="7"/>
      <c r="AG719" s="3"/>
    </row>
    <row r="720" spans="1:33" ht="45">
      <c r="A720" s="7"/>
      <c r="B720" s="7"/>
      <c r="C720" s="7"/>
      <c r="D720" s="8">
        <v>719</v>
      </c>
      <c r="E720" s="7" t="s">
        <v>3541</v>
      </c>
      <c r="F720" s="7" t="s">
        <v>1530</v>
      </c>
      <c r="G720" s="7" t="s">
        <v>1382</v>
      </c>
      <c r="H720" s="21" t="s">
        <v>12</v>
      </c>
      <c r="I720" s="9" t="s">
        <v>1333</v>
      </c>
      <c r="J720" s="9" t="str">
        <f>Table1[[#This Row],[Branch]]&amp;IF(Table1[[#This Row],[Branch Code]]="",""," ("&amp;Table1[[#This Row],[Branch Code]]&amp;")")</f>
        <v>New Delhi-Overseas Panchkuian Road (050210)</v>
      </c>
      <c r="K720" s="56" t="s">
        <v>4499</v>
      </c>
      <c r="L720" s="56" t="s">
        <v>4074</v>
      </c>
      <c r="M720" s="101" t="s">
        <v>1736</v>
      </c>
      <c r="N720" s="7" t="s">
        <v>3855</v>
      </c>
      <c r="O720" s="102" t="s">
        <v>2288</v>
      </c>
      <c r="P720" s="102" t="s">
        <v>396</v>
      </c>
      <c r="Q720" s="4" t="s">
        <v>1579</v>
      </c>
      <c r="R720" s="102" t="s">
        <v>1463</v>
      </c>
      <c r="S720" s="102" t="s">
        <v>1551</v>
      </c>
      <c r="T720" s="4" t="s">
        <v>13</v>
      </c>
      <c r="U720" s="4" t="str">
        <f ca="1">IF(Table1[[#This Row],[Auction Date]]&gt;=TODAY(), "Available", "Not Available")</f>
        <v>Not Available</v>
      </c>
      <c r="V720" s="8">
        <v>0</v>
      </c>
      <c r="W720" s="8">
        <v>276.93</v>
      </c>
      <c r="X720" s="9">
        <f>Table1[[#This Row],[Due Amount]]*100000</f>
        <v>27693000</v>
      </c>
      <c r="Y720" s="8">
        <v>134</v>
      </c>
      <c r="Z720" s="9">
        <f>Table1[[#This Row],[Reserve Price]]*100000</f>
        <v>13400000</v>
      </c>
      <c r="AA720" s="18">
        <v>45056</v>
      </c>
      <c r="AB720" s="7" t="s">
        <v>1573</v>
      </c>
      <c r="AC720" s="11" t="s">
        <v>1574</v>
      </c>
      <c r="AD720" s="7">
        <v>114</v>
      </c>
      <c r="AE720" s="12">
        <v>45030</v>
      </c>
      <c r="AF720" s="7"/>
      <c r="AG720" s="3"/>
    </row>
    <row r="721" spans="1:33" ht="90">
      <c r="A721" s="7"/>
      <c r="B721" s="7"/>
      <c r="C721" s="7"/>
      <c r="D721" s="8">
        <v>720</v>
      </c>
      <c r="E721" s="7" t="s">
        <v>3542</v>
      </c>
      <c r="F721" s="7" t="s">
        <v>1530</v>
      </c>
      <c r="G721" s="7" t="s">
        <v>1382</v>
      </c>
      <c r="H721" s="21" t="s">
        <v>3543</v>
      </c>
      <c r="I721" s="9">
        <v>490400</v>
      </c>
      <c r="J721" s="9" t="str">
        <f>Table1[[#This Row],[Branch]]&amp;IF(Table1[[#This Row],[Branch Code]]="",""," ("&amp;Table1[[#This Row],[Branch Code]]&amp;")")</f>
        <v>Patparganj industrial are-SPL SME Delhi (490400)</v>
      </c>
      <c r="K721" s="56" t="s">
        <v>3710</v>
      </c>
      <c r="L721" s="56" t="s">
        <v>4075</v>
      </c>
      <c r="M721" s="101" t="s">
        <v>3960</v>
      </c>
      <c r="N721" s="5" t="s">
        <v>1542</v>
      </c>
      <c r="O721" s="102" t="s">
        <v>3711</v>
      </c>
      <c r="P721" s="102" t="s">
        <v>3712</v>
      </c>
      <c r="Q721" s="4" t="s">
        <v>25</v>
      </c>
      <c r="R721" s="102" t="s">
        <v>28</v>
      </c>
      <c r="S721" s="102" t="s">
        <v>210</v>
      </c>
      <c r="T721" s="4" t="s">
        <v>19</v>
      </c>
      <c r="U721" s="4" t="str">
        <f ca="1">IF(Table1[[#This Row],[Auction Date]]&gt;=TODAY(), "Available", "Not Available")</f>
        <v>Not Available</v>
      </c>
      <c r="V721" s="8">
        <v>0</v>
      </c>
      <c r="W721" s="8">
        <v>538.98</v>
      </c>
      <c r="X721" s="9">
        <f>Table1[[#This Row],[Due Amount]]*100000</f>
        <v>53898000</v>
      </c>
      <c r="Y721" s="8">
        <v>83.13</v>
      </c>
      <c r="Z721" s="9">
        <f>Table1[[#This Row],[Reserve Price]]*100000</f>
        <v>8313000</v>
      </c>
      <c r="AA721" s="18">
        <v>45056</v>
      </c>
      <c r="AB721" s="7" t="s">
        <v>1573</v>
      </c>
      <c r="AC721" s="11" t="s">
        <v>1574</v>
      </c>
      <c r="AD721" s="7">
        <v>114</v>
      </c>
      <c r="AE721" s="12">
        <v>45030</v>
      </c>
      <c r="AF721" s="7"/>
      <c r="AG721" s="3"/>
    </row>
    <row r="722" spans="1:33" ht="45">
      <c r="A722" s="7"/>
      <c r="B722" s="7"/>
      <c r="C722" s="7"/>
      <c r="D722" s="8">
        <v>721</v>
      </c>
      <c r="E722" s="7" t="s">
        <v>3544</v>
      </c>
      <c r="F722" s="7" t="s">
        <v>1530</v>
      </c>
      <c r="G722" s="7" t="s">
        <v>1382</v>
      </c>
      <c r="H722" s="21" t="s">
        <v>1369</v>
      </c>
      <c r="I722" s="9" t="s">
        <v>1370</v>
      </c>
      <c r="J722" s="9" t="str">
        <f>Table1[[#This Row],[Branch]]&amp;IF(Table1[[#This Row],[Branch Code]]="",""," ("&amp;Table1[[#This Row],[Branch Code]]&amp;")")</f>
        <v>Vasundhara Enclave, Delhi (084410)</v>
      </c>
      <c r="K722" s="56" t="s">
        <v>1593</v>
      </c>
      <c r="L722" s="56" t="s">
        <v>4076</v>
      </c>
      <c r="M722" s="101" t="s">
        <v>1666</v>
      </c>
      <c r="N722" s="5" t="s">
        <v>1542</v>
      </c>
      <c r="O722" s="102" t="s">
        <v>3713</v>
      </c>
      <c r="P722" s="102" t="s">
        <v>1015</v>
      </c>
      <c r="Q722" s="4" t="s">
        <v>26</v>
      </c>
      <c r="R722" s="102" t="s">
        <v>27</v>
      </c>
      <c r="S722" s="15" t="s">
        <v>3817</v>
      </c>
      <c r="T722" s="4" t="s">
        <v>13</v>
      </c>
      <c r="U722" s="4" t="str">
        <f ca="1">IF(Table1[[#This Row],[Auction Date]]&gt;=TODAY(), "Available", "Not Available")</f>
        <v>Not Available</v>
      </c>
      <c r="V722" s="8">
        <v>0</v>
      </c>
      <c r="W722" s="8">
        <v>11.18</v>
      </c>
      <c r="X722" s="9">
        <f>Table1[[#This Row],[Due Amount]]*100000</f>
        <v>1118000</v>
      </c>
      <c r="Y722" s="8">
        <v>12.28</v>
      </c>
      <c r="Z722" s="9">
        <f>Table1[[#This Row],[Reserve Price]]*100000</f>
        <v>1228000</v>
      </c>
      <c r="AA722" s="18">
        <v>45056</v>
      </c>
      <c r="AB722" s="7" t="s">
        <v>1573</v>
      </c>
      <c r="AC722" s="11" t="s">
        <v>1574</v>
      </c>
      <c r="AD722" s="7">
        <v>114</v>
      </c>
      <c r="AE722" s="12">
        <v>45030</v>
      </c>
      <c r="AF722" s="7"/>
      <c r="AG722" s="3"/>
    </row>
    <row r="723" spans="1:33" ht="75">
      <c r="A723" s="7"/>
      <c r="B723" s="7"/>
      <c r="C723" s="7"/>
      <c r="D723" s="8">
        <v>722</v>
      </c>
      <c r="E723" s="7" t="s">
        <v>3545</v>
      </c>
      <c r="F723" s="7" t="s">
        <v>1530</v>
      </c>
      <c r="G723" s="7" t="s">
        <v>1382</v>
      </c>
      <c r="H723" s="21" t="s">
        <v>788</v>
      </c>
      <c r="I723" s="9">
        <v>151800</v>
      </c>
      <c r="J723" s="9" t="str">
        <f>Table1[[#This Row],[Branch]]&amp;IF(Table1[[#This Row],[Branch Code]]="",""," ("&amp;Table1[[#This Row],[Branch Code]]&amp;")")</f>
        <v>Patparganj, Delhi (151800)</v>
      </c>
      <c r="K723" s="56" t="s">
        <v>3714</v>
      </c>
      <c r="L723" s="56" t="s">
        <v>4077</v>
      </c>
      <c r="M723" s="101" t="s">
        <v>3961</v>
      </c>
      <c r="N723" s="5" t="s">
        <v>1542</v>
      </c>
      <c r="O723" s="102" t="s">
        <v>3715</v>
      </c>
      <c r="P723" s="102" t="s">
        <v>3716</v>
      </c>
      <c r="Q723" s="4" t="s">
        <v>25</v>
      </c>
      <c r="R723" s="102" t="s">
        <v>28</v>
      </c>
      <c r="S723" s="102" t="s">
        <v>3717</v>
      </c>
      <c r="T723" s="4" t="s">
        <v>13</v>
      </c>
      <c r="U723" s="4" t="str">
        <f ca="1">IF(Table1[[#This Row],[Auction Date]]&gt;=TODAY(), "Available", "Not Available")</f>
        <v>Available</v>
      </c>
      <c r="V723" s="8">
        <v>0</v>
      </c>
      <c r="W723" s="8">
        <v>20.170000000000002</v>
      </c>
      <c r="X723" s="9">
        <f>Table1[[#This Row],[Due Amount]]*100000</f>
        <v>2017000.0000000002</v>
      </c>
      <c r="Y723" s="8">
        <v>18.809999999999999</v>
      </c>
      <c r="Z723" s="9">
        <f>Table1[[#This Row],[Reserve Price]]*100000</f>
        <v>1880999.9999999998</v>
      </c>
      <c r="AA723" s="18">
        <v>45070</v>
      </c>
      <c r="AB723" s="7" t="s">
        <v>1573</v>
      </c>
      <c r="AC723" s="11" t="s">
        <v>1574</v>
      </c>
      <c r="AD723" s="7">
        <v>114</v>
      </c>
      <c r="AE723" s="12">
        <v>45030</v>
      </c>
      <c r="AF723" s="7"/>
      <c r="AG723" s="3"/>
    </row>
    <row r="724" spans="1:33" ht="30">
      <c r="A724" s="7"/>
      <c r="B724" s="7"/>
      <c r="C724" s="7"/>
      <c r="D724" s="8">
        <v>723</v>
      </c>
      <c r="E724" s="7" t="s">
        <v>3546</v>
      </c>
      <c r="F724" s="7" t="s">
        <v>2475</v>
      </c>
      <c r="G724" s="7" t="s">
        <v>1382</v>
      </c>
      <c r="H724" s="21" t="s">
        <v>1773</v>
      </c>
      <c r="I724" s="9" t="s">
        <v>1922</v>
      </c>
      <c r="J724" s="9" t="str">
        <f>Table1[[#This Row],[Branch]]&amp;IF(Table1[[#This Row],[Branch Code]]="",""," ("&amp;Table1[[#This Row],[Branch Code]]&amp;")")</f>
        <v>Nit Faridabad (016700)</v>
      </c>
      <c r="K724" s="56" t="s">
        <v>3718</v>
      </c>
      <c r="L724" s="56" t="s">
        <v>4078</v>
      </c>
      <c r="M724" s="101" t="s">
        <v>3962</v>
      </c>
      <c r="N724" s="5" t="s">
        <v>1542</v>
      </c>
      <c r="O724" s="102" t="s">
        <v>3719</v>
      </c>
      <c r="P724" s="102" t="s">
        <v>3720</v>
      </c>
      <c r="Q724" s="4" t="s">
        <v>25</v>
      </c>
      <c r="R724" s="102" t="s">
        <v>28</v>
      </c>
      <c r="S724" s="102" t="s">
        <v>3721</v>
      </c>
      <c r="T724" s="4" t="s">
        <v>13</v>
      </c>
      <c r="U724" s="4" t="str">
        <f ca="1">IF(Table1[[#This Row],[Auction Date]]&gt;=TODAY(), "Available", "Not Available")</f>
        <v>Not Available</v>
      </c>
      <c r="V724" s="8">
        <v>0</v>
      </c>
      <c r="W724" s="8">
        <v>746.63432130000001</v>
      </c>
      <c r="X724" s="9">
        <f>Table1[[#This Row],[Due Amount]]*100000</f>
        <v>74663432.129999995</v>
      </c>
      <c r="Y724" s="8">
        <v>147</v>
      </c>
      <c r="Z724" s="9">
        <f>Table1[[#This Row],[Reserve Price]]*100000</f>
        <v>14700000</v>
      </c>
      <c r="AA724" s="18">
        <v>45054</v>
      </c>
      <c r="AB724" s="7" t="s">
        <v>3774</v>
      </c>
      <c r="AC724" s="11" t="s">
        <v>1909</v>
      </c>
      <c r="AD724" s="7">
        <v>117</v>
      </c>
      <c r="AE724" s="12">
        <v>45030</v>
      </c>
      <c r="AF724" s="7"/>
      <c r="AG724" s="3"/>
    </row>
    <row r="725" spans="1:33" ht="45">
      <c r="A725" s="7"/>
      <c r="B725" s="7"/>
      <c r="C725" s="7"/>
      <c r="D725" s="8">
        <v>724</v>
      </c>
      <c r="E725" s="7" t="s">
        <v>3547</v>
      </c>
      <c r="F725" s="7" t="s">
        <v>2475</v>
      </c>
      <c r="G725" s="7" t="s">
        <v>1382</v>
      </c>
      <c r="H725" s="21" t="s">
        <v>3548</v>
      </c>
      <c r="I725" s="9">
        <v>334800</v>
      </c>
      <c r="J725" s="9" t="str">
        <f>Table1[[#This Row],[Branch]]&amp;IF(Table1[[#This Row],[Branch Code]]="",""," ("&amp;Table1[[#This Row],[Branch Code]]&amp;")")</f>
        <v>Jharsaintly (334800)</v>
      </c>
      <c r="K725" s="56" t="s">
        <v>3722</v>
      </c>
      <c r="L725" s="56" t="s">
        <v>4079</v>
      </c>
      <c r="M725" s="101" t="s">
        <v>3963</v>
      </c>
      <c r="N725" s="5" t="s">
        <v>400</v>
      </c>
      <c r="O725" s="102" t="s">
        <v>3723</v>
      </c>
      <c r="P725" s="102" t="s">
        <v>3724</v>
      </c>
      <c r="Q725" s="41" t="s">
        <v>42</v>
      </c>
      <c r="R725" s="102" t="s">
        <v>1234</v>
      </c>
      <c r="S725" s="15" t="s">
        <v>3821</v>
      </c>
      <c r="T725" s="4" t="s">
        <v>13</v>
      </c>
      <c r="U725" s="4" t="str">
        <f ca="1">IF(Table1[[#This Row],[Auction Date]]&gt;=TODAY(), "Available", "Not Available")</f>
        <v>Not Available</v>
      </c>
      <c r="V725" s="8">
        <v>0</v>
      </c>
      <c r="W725" s="8">
        <v>13.448987499999999</v>
      </c>
      <c r="X725" s="9">
        <f>Table1[[#This Row],[Due Amount]]*100000</f>
        <v>1344898.75</v>
      </c>
      <c r="Y725" s="8">
        <v>18.52</v>
      </c>
      <c r="Z725" s="9">
        <f>Table1[[#This Row],[Reserve Price]]*100000</f>
        <v>1852000</v>
      </c>
      <c r="AA725" s="18">
        <v>45054</v>
      </c>
      <c r="AB725" s="7" t="s">
        <v>3774</v>
      </c>
      <c r="AC725" s="11" t="s">
        <v>1909</v>
      </c>
      <c r="AD725" s="7">
        <v>117</v>
      </c>
      <c r="AE725" s="12">
        <v>45030</v>
      </c>
      <c r="AF725" s="7"/>
      <c r="AG725" s="3"/>
    </row>
    <row r="726" spans="1:33" ht="45">
      <c r="A726" s="7"/>
      <c r="B726" s="7"/>
      <c r="C726" s="7"/>
      <c r="D726" s="8">
        <v>725</v>
      </c>
      <c r="E726" s="7" t="s">
        <v>3549</v>
      </c>
      <c r="F726" s="7" t="s">
        <v>2475</v>
      </c>
      <c r="G726" s="7" t="s">
        <v>1382</v>
      </c>
      <c r="H726" s="21" t="s">
        <v>1773</v>
      </c>
      <c r="I726" s="9" t="s">
        <v>1922</v>
      </c>
      <c r="J726" s="9" t="str">
        <f>Table1[[#This Row],[Branch]]&amp;IF(Table1[[#This Row],[Branch Code]]="",""," ("&amp;Table1[[#This Row],[Branch Code]]&amp;")")</f>
        <v>Nit Faridabad (016700)</v>
      </c>
      <c r="K726" s="56" t="s">
        <v>3725</v>
      </c>
      <c r="L726" s="56" t="s">
        <v>4080</v>
      </c>
      <c r="M726" s="101" t="s">
        <v>3964</v>
      </c>
      <c r="N726" s="5" t="s">
        <v>400</v>
      </c>
      <c r="O726" s="102" t="s">
        <v>3726</v>
      </c>
      <c r="P726" s="102" t="s">
        <v>1893</v>
      </c>
      <c r="Q726" s="41" t="s">
        <v>42</v>
      </c>
      <c r="R726" s="102" t="s">
        <v>1234</v>
      </c>
      <c r="S726" s="102" t="s">
        <v>3727</v>
      </c>
      <c r="T726" s="4" t="s">
        <v>13</v>
      </c>
      <c r="U726" s="4" t="str">
        <f ca="1">IF(Table1[[#This Row],[Auction Date]]&gt;=TODAY(), "Available", "Not Available")</f>
        <v>Not Available</v>
      </c>
      <c r="V726" s="8">
        <v>0</v>
      </c>
      <c r="W726" s="8">
        <v>32.056578000000002</v>
      </c>
      <c r="X726" s="9">
        <f>Table1[[#This Row],[Due Amount]]*100000</f>
        <v>3205657.8000000003</v>
      </c>
      <c r="Y726" s="8">
        <v>18.7</v>
      </c>
      <c r="Z726" s="9">
        <f>Table1[[#This Row],[Reserve Price]]*100000</f>
        <v>1870000</v>
      </c>
      <c r="AA726" s="18">
        <v>45054</v>
      </c>
      <c r="AB726" s="7" t="s">
        <v>3774</v>
      </c>
      <c r="AC726" s="11" t="s">
        <v>1909</v>
      </c>
      <c r="AD726" s="7">
        <v>117</v>
      </c>
      <c r="AE726" s="12">
        <v>45030</v>
      </c>
      <c r="AF726" s="7"/>
      <c r="AG726" s="3"/>
    </row>
    <row r="727" spans="1:33" ht="75">
      <c r="A727" s="7"/>
      <c r="B727" s="7"/>
      <c r="C727" s="7"/>
      <c r="D727" s="8">
        <v>726</v>
      </c>
      <c r="E727" s="7" t="s">
        <v>3550</v>
      </c>
      <c r="F727" s="7" t="s">
        <v>2475</v>
      </c>
      <c r="G727" s="7" t="s">
        <v>1382</v>
      </c>
      <c r="H727" s="21" t="s">
        <v>3551</v>
      </c>
      <c r="I727" s="9" t="s">
        <v>3602</v>
      </c>
      <c r="J727" s="9" t="str">
        <f>Table1[[#This Row],[Branch]]&amp;IF(Table1[[#This Row],[Branch Code]]="",""," ("&amp;Table1[[#This Row],[Branch Code]]&amp;")")</f>
        <v>Sector 17 Faridabad (092110)</v>
      </c>
      <c r="K727" s="56" t="s">
        <v>3728</v>
      </c>
      <c r="L727" s="56" t="s">
        <v>4081</v>
      </c>
      <c r="M727" s="101" t="s">
        <v>4930</v>
      </c>
      <c r="N727" s="7" t="s">
        <v>3855</v>
      </c>
      <c r="O727" s="102" t="s">
        <v>3729</v>
      </c>
      <c r="P727" s="102" t="s">
        <v>3730</v>
      </c>
      <c r="Q727" s="41" t="s">
        <v>42</v>
      </c>
      <c r="R727" s="102" t="s">
        <v>1234</v>
      </c>
      <c r="S727" s="102" t="s">
        <v>3731</v>
      </c>
      <c r="T727" s="4" t="s">
        <v>19</v>
      </c>
      <c r="U727" s="4" t="str">
        <f ca="1">IF(Table1[[#This Row],[Auction Date]]&gt;=TODAY(), "Available", "Not Available")</f>
        <v>Not Available</v>
      </c>
      <c r="V727" s="8">
        <v>0</v>
      </c>
      <c r="W727" s="8">
        <v>65.658566399999998</v>
      </c>
      <c r="X727" s="9">
        <f>Table1[[#This Row],[Due Amount]]*100000</f>
        <v>6565856.6399999997</v>
      </c>
      <c r="Y727" s="8">
        <v>55.1</v>
      </c>
      <c r="Z727" s="9">
        <f>Table1[[#This Row],[Reserve Price]]*100000</f>
        <v>5510000</v>
      </c>
      <c r="AA727" s="18">
        <v>45054</v>
      </c>
      <c r="AB727" s="7" t="s">
        <v>3774</v>
      </c>
      <c r="AC727" s="11" t="s">
        <v>1909</v>
      </c>
      <c r="AD727" s="7">
        <v>117</v>
      </c>
      <c r="AE727" s="12">
        <v>45030</v>
      </c>
      <c r="AF727" s="7"/>
      <c r="AG727" s="3"/>
    </row>
    <row r="728" spans="1:33" ht="45">
      <c r="A728" s="7"/>
      <c r="B728" s="7"/>
      <c r="C728" s="7"/>
      <c r="D728" s="8">
        <v>727</v>
      </c>
      <c r="E728" s="7" t="s">
        <v>3552</v>
      </c>
      <c r="F728" s="7" t="s">
        <v>2475</v>
      </c>
      <c r="G728" s="7" t="s">
        <v>1382</v>
      </c>
      <c r="H728" s="21" t="s">
        <v>3553</v>
      </c>
      <c r="I728" s="9">
        <v>126810</v>
      </c>
      <c r="J728" s="9" t="str">
        <f>Table1[[#This Row],[Branch]]&amp;IF(Table1[[#This Row],[Branch Code]]="",""," ("&amp;Table1[[#This Row],[Branch Code]]&amp;")")</f>
        <v>Chandawali, Faridabad (126810)</v>
      </c>
      <c r="K728" s="56" t="s">
        <v>4500</v>
      </c>
      <c r="L728" s="56" t="s">
        <v>4082</v>
      </c>
      <c r="M728" s="101" t="s">
        <v>3965</v>
      </c>
      <c r="N728" s="5" t="s">
        <v>400</v>
      </c>
      <c r="O728" s="102" t="s">
        <v>3732</v>
      </c>
      <c r="P728" s="102" t="s">
        <v>1871</v>
      </c>
      <c r="Q728" s="41" t="s">
        <v>42</v>
      </c>
      <c r="R728" s="102" t="s">
        <v>1234</v>
      </c>
      <c r="S728" s="102" t="s">
        <v>3727</v>
      </c>
      <c r="T728" s="4" t="s">
        <v>13</v>
      </c>
      <c r="U728" s="4" t="str">
        <f ca="1">IF(Table1[[#This Row],[Auction Date]]&gt;=TODAY(), "Available", "Not Available")</f>
        <v>Not Available</v>
      </c>
      <c r="V728" s="8">
        <v>0</v>
      </c>
      <c r="W728" s="8">
        <v>18.6981</v>
      </c>
      <c r="X728" s="9">
        <f>Table1[[#This Row],[Due Amount]]*100000</f>
        <v>1869810</v>
      </c>
      <c r="Y728" s="8">
        <v>31.8</v>
      </c>
      <c r="Z728" s="9">
        <f>Table1[[#This Row],[Reserve Price]]*100000</f>
        <v>3180000</v>
      </c>
      <c r="AA728" s="18">
        <v>45054</v>
      </c>
      <c r="AB728" s="7" t="s">
        <v>3774</v>
      </c>
      <c r="AC728" s="11" t="s">
        <v>1909</v>
      </c>
      <c r="AD728" s="7">
        <v>117</v>
      </c>
      <c r="AE728" s="12">
        <v>45030</v>
      </c>
      <c r="AF728" s="7"/>
      <c r="AG728" s="3"/>
    </row>
    <row r="729" spans="1:33" ht="30">
      <c r="A729" s="7"/>
      <c r="B729" s="7"/>
      <c r="C729" s="7"/>
      <c r="D729" s="8">
        <v>728</v>
      </c>
      <c r="E729" s="7" t="s">
        <v>3554</v>
      </c>
      <c r="F729" s="7" t="s">
        <v>1405</v>
      </c>
      <c r="G729" s="7" t="s">
        <v>580</v>
      </c>
      <c r="H729" s="21" t="s">
        <v>3555</v>
      </c>
      <c r="I729" s="9" t="s">
        <v>3603</v>
      </c>
      <c r="J729" s="9" t="str">
        <f>Table1[[#This Row],[Branch]]&amp;IF(Table1[[#This Row],[Branch Code]]="",""," ("&amp;Table1[[#This Row],[Branch Code]]&amp;")")</f>
        <v>South Extension, Delhi (000267)</v>
      </c>
      <c r="K729" s="56" t="s">
        <v>3733</v>
      </c>
      <c r="L729" s="56" t="s">
        <v>3734</v>
      </c>
      <c r="M729" s="101" t="s">
        <v>3966</v>
      </c>
      <c r="N729" s="5" t="s">
        <v>3346</v>
      </c>
      <c r="O729" s="102" t="s">
        <v>396</v>
      </c>
      <c r="P729" s="102" t="s">
        <v>396</v>
      </c>
      <c r="Q729" s="4" t="s">
        <v>25</v>
      </c>
      <c r="R729" s="102" t="s">
        <v>607</v>
      </c>
      <c r="S729" s="102" t="s">
        <v>3735</v>
      </c>
      <c r="T729" s="4" t="s">
        <v>19</v>
      </c>
      <c r="U729" s="4" t="str">
        <f ca="1">IF(Table1[[#This Row],[Auction Date]]&gt;=TODAY(), "Available", "Not Available")</f>
        <v>Not Available</v>
      </c>
      <c r="V729" s="8">
        <v>0</v>
      </c>
      <c r="W729" s="8">
        <v>4.8803282000000001</v>
      </c>
      <c r="X729" s="9">
        <f>Table1[[#This Row],[Due Amount]]*100000</f>
        <v>488032.82</v>
      </c>
      <c r="Y729" s="8">
        <v>0.54</v>
      </c>
      <c r="Z729" s="9">
        <f>Table1[[#This Row],[Reserve Price]]*100000</f>
        <v>54000</v>
      </c>
      <c r="AA729" s="18">
        <v>45045</v>
      </c>
      <c r="AB729" s="7" t="s">
        <v>3775</v>
      </c>
      <c r="AC729" s="11" t="s">
        <v>3776</v>
      </c>
      <c r="AD729" s="7">
        <v>126</v>
      </c>
      <c r="AE729" s="12">
        <v>45030</v>
      </c>
      <c r="AF729" s="7"/>
      <c r="AG729" s="3"/>
    </row>
    <row r="730" spans="1:33" ht="30">
      <c r="A730" s="7"/>
      <c r="B730" s="7"/>
      <c r="C730" s="7"/>
      <c r="D730" s="8">
        <v>729</v>
      </c>
      <c r="E730" s="7" t="s">
        <v>3556</v>
      </c>
      <c r="F730" s="7" t="s">
        <v>1405</v>
      </c>
      <c r="G730" s="7" t="s">
        <v>580</v>
      </c>
      <c r="H730" s="21" t="s">
        <v>3555</v>
      </c>
      <c r="I730" s="9" t="s">
        <v>3603</v>
      </c>
      <c r="J730" s="9" t="str">
        <f>Table1[[#This Row],[Branch]]&amp;IF(Table1[[#This Row],[Branch Code]]="",""," ("&amp;Table1[[#This Row],[Branch Code]]&amp;")")</f>
        <v>South Extension, Delhi (000267)</v>
      </c>
      <c r="K730" s="56" t="s">
        <v>3736</v>
      </c>
      <c r="L730" s="56" t="s">
        <v>3737</v>
      </c>
      <c r="M730" s="101" t="s">
        <v>4931</v>
      </c>
      <c r="N730" s="5" t="s">
        <v>3346</v>
      </c>
      <c r="O730" s="102" t="s">
        <v>396</v>
      </c>
      <c r="P730" s="102" t="s">
        <v>396</v>
      </c>
      <c r="Q730" s="4" t="s">
        <v>25</v>
      </c>
      <c r="R730" s="102" t="s">
        <v>1937</v>
      </c>
      <c r="S730" s="102" t="s">
        <v>3738</v>
      </c>
      <c r="T730" s="4" t="s">
        <v>19</v>
      </c>
      <c r="U730" s="4" t="str">
        <f ca="1">IF(Table1[[#This Row],[Auction Date]]&gt;=TODAY(), "Available", "Not Available")</f>
        <v>Not Available</v>
      </c>
      <c r="V730" s="8">
        <v>0</v>
      </c>
      <c r="W730" s="8">
        <v>13.7200709</v>
      </c>
      <c r="X730" s="9">
        <f>Table1[[#This Row],[Due Amount]]*100000</f>
        <v>1372007.0899999999</v>
      </c>
      <c r="Y730" s="8">
        <v>0.55000000000000004</v>
      </c>
      <c r="Z730" s="9">
        <f>Table1[[#This Row],[Reserve Price]]*100000</f>
        <v>55000.000000000007</v>
      </c>
      <c r="AA730" s="18">
        <v>45045</v>
      </c>
      <c r="AB730" s="7" t="s">
        <v>3775</v>
      </c>
      <c r="AC730" s="11" t="s">
        <v>3776</v>
      </c>
      <c r="AD730" s="7">
        <v>126</v>
      </c>
      <c r="AE730" s="12">
        <v>45030</v>
      </c>
      <c r="AF730" s="7"/>
      <c r="AG730" s="3"/>
    </row>
    <row r="731" spans="1:33" ht="60">
      <c r="A731" s="7"/>
      <c r="B731" s="7"/>
      <c r="C731" s="7"/>
      <c r="D731" s="8">
        <v>730</v>
      </c>
      <c r="E731" s="7" t="s">
        <v>3557</v>
      </c>
      <c r="F731" s="7" t="s">
        <v>3558</v>
      </c>
      <c r="G731" s="7" t="s">
        <v>3259</v>
      </c>
      <c r="H731" s="21" t="s">
        <v>2360</v>
      </c>
      <c r="I731" s="9">
        <v>300000</v>
      </c>
      <c r="J731" s="9" t="str">
        <f>Table1[[#This Row],[Branch]]&amp;IF(Table1[[#This Row],[Branch Code]]="",""," ("&amp;Table1[[#This Row],[Branch Code]]&amp;")")</f>
        <v>Kaushambi, Ghaziabad (300000)</v>
      </c>
      <c r="K731" s="56" t="s">
        <v>3739</v>
      </c>
      <c r="L731" s="56" t="s">
        <v>4083</v>
      </c>
      <c r="M731" s="101" t="s">
        <v>3967</v>
      </c>
      <c r="N731" s="5" t="s">
        <v>1542</v>
      </c>
      <c r="O731" s="102" t="s">
        <v>3739</v>
      </c>
      <c r="P731" s="102" t="s">
        <v>3740</v>
      </c>
      <c r="Q731" s="4" t="s">
        <v>26</v>
      </c>
      <c r="R731" s="102" t="s">
        <v>27</v>
      </c>
      <c r="S731" s="8" t="s">
        <v>198</v>
      </c>
      <c r="T731" s="4" t="s">
        <v>13</v>
      </c>
      <c r="U731" s="4" t="str">
        <f ca="1">IF(Table1[[#This Row],[Auction Date]]&gt;=TODAY(), "Available", "Not Available")</f>
        <v>Not Available</v>
      </c>
      <c r="V731" s="8">
        <v>0</v>
      </c>
      <c r="W731" s="8">
        <v>15.309928899999999</v>
      </c>
      <c r="X731" s="9">
        <f>Table1[[#This Row],[Due Amount]]*100000</f>
        <v>1530992.89</v>
      </c>
      <c r="Y731" s="8">
        <v>16.3</v>
      </c>
      <c r="Z731" s="9">
        <f>Table1[[#This Row],[Reserve Price]]*100000</f>
        <v>1630000</v>
      </c>
      <c r="AA731" s="18">
        <v>45044</v>
      </c>
      <c r="AB731" s="7" t="s">
        <v>3777</v>
      </c>
      <c r="AC731" s="11" t="s">
        <v>3778</v>
      </c>
      <c r="AD731" s="7">
        <v>123</v>
      </c>
      <c r="AE731" s="12">
        <v>45030</v>
      </c>
      <c r="AF731" s="7"/>
      <c r="AG731" s="3"/>
    </row>
    <row r="732" spans="1:33" ht="30">
      <c r="A732" s="7"/>
      <c r="B732" s="7"/>
      <c r="C732" s="7"/>
      <c r="D732" s="8">
        <v>731</v>
      </c>
      <c r="E732" s="7" t="s">
        <v>3559</v>
      </c>
      <c r="F732" s="7" t="s">
        <v>3558</v>
      </c>
      <c r="G732" s="7" t="s">
        <v>3259</v>
      </c>
      <c r="H732" s="21" t="s">
        <v>3560</v>
      </c>
      <c r="I732" s="9" t="s">
        <v>3604</v>
      </c>
      <c r="J732" s="9" t="str">
        <f>Table1[[#This Row],[Branch]]&amp;IF(Table1[[#This Row],[Branch Code]]="",""," ("&amp;Table1[[#This Row],[Branch Code]]&amp;")")</f>
        <v>Pasonda, Ghaziabad (000083)</v>
      </c>
      <c r="K732" s="56" t="s">
        <v>3741</v>
      </c>
      <c r="L732" s="56" t="s">
        <v>4084</v>
      </c>
      <c r="M732" s="101" t="s">
        <v>3968</v>
      </c>
      <c r="N732" s="5" t="s">
        <v>1542</v>
      </c>
      <c r="O732" s="102" t="s">
        <v>3741</v>
      </c>
      <c r="P732" s="102" t="s">
        <v>3742</v>
      </c>
      <c r="Q732" s="4" t="s">
        <v>26</v>
      </c>
      <c r="R732" s="102" t="s">
        <v>27</v>
      </c>
      <c r="S732" s="102" t="s">
        <v>3743</v>
      </c>
      <c r="T732" s="4" t="s">
        <v>13</v>
      </c>
      <c r="U732" s="4" t="str">
        <f ca="1">IF(Table1[[#This Row],[Auction Date]]&gt;=TODAY(), "Available", "Not Available")</f>
        <v>Not Available</v>
      </c>
      <c r="V732" s="8">
        <v>0</v>
      </c>
      <c r="W732" s="8">
        <v>19.257708000000001</v>
      </c>
      <c r="X732" s="9">
        <f>Table1[[#This Row],[Due Amount]]*100000</f>
        <v>1925770.8</v>
      </c>
      <c r="Y732" s="8">
        <v>17.850000000000001</v>
      </c>
      <c r="Z732" s="9">
        <f>Table1[[#This Row],[Reserve Price]]*100000</f>
        <v>1785000.0000000002</v>
      </c>
      <c r="AA732" s="18">
        <v>45044</v>
      </c>
      <c r="AB732" s="7" t="s">
        <v>3777</v>
      </c>
      <c r="AC732" s="11" t="s">
        <v>3778</v>
      </c>
      <c r="AD732" s="7">
        <v>123</v>
      </c>
      <c r="AE732" s="12">
        <v>45030</v>
      </c>
      <c r="AF732" s="7"/>
      <c r="AG732" s="3"/>
    </row>
    <row r="733" spans="1:33" ht="30">
      <c r="A733" s="7"/>
      <c r="B733" s="7"/>
      <c r="C733" s="7"/>
      <c r="D733" s="8">
        <v>732</v>
      </c>
      <c r="E733" s="7" t="s">
        <v>3561</v>
      </c>
      <c r="F733" s="7" t="s">
        <v>3558</v>
      </c>
      <c r="G733" s="7" t="s">
        <v>3259</v>
      </c>
      <c r="H733" s="21" t="s">
        <v>3560</v>
      </c>
      <c r="I733" s="9" t="s">
        <v>3604</v>
      </c>
      <c r="J733" s="9" t="str">
        <f>Table1[[#This Row],[Branch]]&amp;IF(Table1[[#This Row],[Branch Code]]="",""," ("&amp;Table1[[#This Row],[Branch Code]]&amp;")")</f>
        <v>Pasonda, Ghaziabad (000083)</v>
      </c>
      <c r="K733" s="56" t="s">
        <v>3744</v>
      </c>
      <c r="L733" s="56" t="s">
        <v>4084</v>
      </c>
      <c r="M733" s="101" t="s">
        <v>3969</v>
      </c>
      <c r="N733" s="5" t="s">
        <v>1542</v>
      </c>
      <c r="O733" s="102" t="s">
        <v>3744</v>
      </c>
      <c r="P733" s="102" t="s">
        <v>3745</v>
      </c>
      <c r="Q733" s="4" t="s">
        <v>26</v>
      </c>
      <c r="R733" s="102" t="s">
        <v>27</v>
      </c>
      <c r="S733" s="102" t="s">
        <v>3743</v>
      </c>
      <c r="T733" s="4" t="s">
        <v>13</v>
      </c>
      <c r="U733" s="4" t="str">
        <f ca="1">IF(Table1[[#This Row],[Auction Date]]&gt;=TODAY(), "Available", "Not Available")</f>
        <v>Not Available</v>
      </c>
      <c r="V733" s="8">
        <v>0</v>
      </c>
      <c r="W733" s="8">
        <v>20.379426200000001</v>
      </c>
      <c r="X733" s="9">
        <f>Table1[[#This Row],[Due Amount]]*100000</f>
        <v>2037942.62</v>
      </c>
      <c r="Y733" s="8">
        <v>18.25</v>
      </c>
      <c r="Z733" s="9">
        <f>Table1[[#This Row],[Reserve Price]]*100000</f>
        <v>1825000</v>
      </c>
      <c r="AA733" s="18">
        <v>45044</v>
      </c>
      <c r="AB733" s="7" t="s">
        <v>3777</v>
      </c>
      <c r="AC733" s="11" t="s">
        <v>3778</v>
      </c>
      <c r="AD733" s="7">
        <v>123</v>
      </c>
      <c r="AE733" s="12">
        <v>45030</v>
      </c>
      <c r="AF733" s="7"/>
      <c r="AG733" s="3"/>
    </row>
    <row r="734" spans="1:33" ht="30">
      <c r="A734" s="7"/>
      <c r="B734" s="7"/>
      <c r="C734" s="7"/>
      <c r="D734" s="8">
        <v>733</v>
      </c>
      <c r="E734" s="7" t="s">
        <v>3562</v>
      </c>
      <c r="F734" s="7" t="s">
        <v>3558</v>
      </c>
      <c r="G734" s="7" t="s">
        <v>3259</v>
      </c>
      <c r="H734" s="21" t="s">
        <v>3560</v>
      </c>
      <c r="I734" s="9" t="s">
        <v>3604</v>
      </c>
      <c r="J734" s="9" t="str">
        <f>Table1[[#This Row],[Branch]]&amp;IF(Table1[[#This Row],[Branch Code]]="",""," ("&amp;Table1[[#This Row],[Branch Code]]&amp;")")</f>
        <v>Pasonda, Ghaziabad (000083)</v>
      </c>
      <c r="K734" s="56" t="s">
        <v>3746</v>
      </c>
      <c r="L734" s="56" t="s">
        <v>4085</v>
      </c>
      <c r="M734" s="101" t="s">
        <v>3970</v>
      </c>
      <c r="N734" s="5" t="s">
        <v>1542</v>
      </c>
      <c r="O734" s="102" t="s">
        <v>3746</v>
      </c>
      <c r="P734" s="102" t="s">
        <v>107</v>
      </c>
      <c r="Q734" s="4" t="s">
        <v>26</v>
      </c>
      <c r="R734" s="102" t="s">
        <v>27</v>
      </c>
      <c r="S734" s="102" t="s">
        <v>3743</v>
      </c>
      <c r="T734" s="4" t="s">
        <v>13</v>
      </c>
      <c r="U734" s="4" t="str">
        <f ca="1">IF(Table1[[#This Row],[Auction Date]]&gt;=TODAY(), "Available", "Not Available")</f>
        <v>Not Available</v>
      </c>
      <c r="V734" s="8">
        <v>0</v>
      </c>
      <c r="W734" s="8">
        <v>13.041089700000001</v>
      </c>
      <c r="X734" s="9">
        <f>Table1[[#This Row],[Due Amount]]*100000</f>
        <v>1304108.97</v>
      </c>
      <c r="Y734" s="8">
        <v>28.9</v>
      </c>
      <c r="Z734" s="9">
        <f>Table1[[#This Row],[Reserve Price]]*100000</f>
        <v>2890000</v>
      </c>
      <c r="AA734" s="18">
        <v>45044</v>
      </c>
      <c r="AB734" s="7" t="s">
        <v>3777</v>
      </c>
      <c r="AC734" s="11" t="s">
        <v>3778</v>
      </c>
      <c r="AD734" s="7">
        <v>123</v>
      </c>
      <c r="AE734" s="12">
        <v>45030</v>
      </c>
      <c r="AF734" s="7"/>
      <c r="AG734" s="3"/>
    </row>
    <row r="735" spans="1:33" ht="30">
      <c r="A735" s="7"/>
      <c r="B735" s="7"/>
      <c r="C735" s="7"/>
      <c r="D735" s="8">
        <v>734</v>
      </c>
      <c r="E735" s="7" t="s">
        <v>3563</v>
      </c>
      <c r="F735" s="7" t="s">
        <v>3558</v>
      </c>
      <c r="G735" s="7" t="s">
        <v>3259</v>
      </c>
      <c r="H735" s="21" t="s">
        <v>3560</v>
      </c>
      <c r="I735" s="9" t="s">
        <v>3604</v>
      </c>
      <c r="J735" s="9" t="str">
        <f>Table1[[#This Row],[Branch]]&amp;IF(Table1[[#This Row],[Branch Code]]="",""," ("&amp;Table1[[#This Row],[Branch Code]]&amp;")")</f>
        <v>Pasonda, Ghaziabad (000083)</v>
      </c>
      <c r="K735" s="56" t="s">
        <v>3747</v>
      </c>
      <c r="L735" s="56" t="s">
        <v>3748</v>
      </c>
      <c r="M735" s="101" t="s">
        <v>3749</v>
      </c>
      <c r="N735" s="5" t="s">
        <v>400</v>
      </c>
      <c r="O735" s="102" t="s">
        <v>3750</v>
      </c>
      <c r="P735" s="102" t="s">
        <v>1429</v>
      </c>
      <c r="Q735" s="4" t="s">
        <v>26</v>
      </c>
      <c r="R735" s="102" t="s">
        <v>27</v>
      </c>
      <c r="S735" s="102" t="s">
        <v>3751</v>
      </c>
      <c r="T735" s="4" t="s">
        <v>13</v>
      </c>
      <c r="U735" s="4" t="str">
        <f ca="1">IF(Table1[[#This Row],[Auction Date]]&gt;=TODAY(), "Available", "Not Available")</f>
        <v>Not Available</v>
      </c>
      <c r="V735" s="8">
        <v>0</v>
      </c>
      <c r="W735" s="8">
        <v>13.041089700000001</v>
      </c>
      <c r="X735" s="9">
        <f>Table1[[#This Row],[Due Amount]]*100000</f>
        <v>1304108.97</v>
      </c>
      <c r="Y735" s="8">
        <v>16.84</v>
      </c>
      <c r="Z735" s="9">
        <f>Table1[[#This Row],[Reserve Price]]*100000</f>
        <v>1684000</v>
      </c>
      <c r="AA735" s="18">
        <v>45044</v>
      </c>
      <c r="AB735" s="7" t="s">
        <v>3777</v>
      </c>
      <c r="AC735" s="11" t="s">
        <v>3778</v>
      </c>
      <c r="AD735" s="7">
        <v>123</v>
      </c>
      <c r="AE735" s="12">
        <v>45030</v>
      </c>
      <c r="AF735" s="7"/>
      <c r="AG735" s="3"/>
    </row>
    <row r="736" spans="1:33" ht="30">
      <c r="A736" s="7"/>
      <c r="B736" s="7"/>
      <c r="C736" s="7"/>
      <c r="D736" s="8">
        <v>735</v>
      </c>
      <c r="E736" s="7" t="s">
        <v>3564</v>
      </c>
      <c r="F736" s="7" t="s">
        <v>3558</v>
      </c>
      <c r="G736" s="7" t="s">
        <v>3259</v>
      </c>
      <c r="H736" s="21" t="s">
        <v>3565</v>
      </c>
      <c r="I736" s="9" t="s">
        <v>3605</v>
      </c>
      <c r="J736" s="9" t="str">
        <f>Table1[[#This Row],[Branch]]&amp;IF(Table1[[#This Row],[Branch Code]]="",""," ("&amp;Table1[[#This Row],[Branch Code]]&amp;")")</f>
        <v>Railway road, Ghaziabad (000191)</v>
      </c>
      <c r="K736" s="56" t="s">
        <v>3752</v>
      </c>
      <c r="L736" s="56" t="s">
        <v>4086</v>
      </c>
      <c r="M736" s="101" t="s">
        <v>3971</v>
      </c>
      <c r="N736" s="5" t="s">
        <v>1542</v>
      </c>
      <c r="O736" s="102" t="s">
        <v>3753</v>
      </c>
      <c r="P736" s="102" t="s">
        <v>3754</v>
      </c>
      <c r="Q736" s="4" t="s">
        <v>26</v>
      </c>
      <c r="R736" s="102" t="s">
        <v>27</v>
      </c>
      <c r="S736" s="102" t="s">
        <v>3755</v>
      </c>
      <c r="T736" s="4" t="s">
        <v>13</v>
      </c>
      <c r="U736" s="4" t="str">
        <f ca="1">IF(Table1[[#This Row],[Auction Date]]&gt;=TODAY(), "Available", "Not Available")</f>
        <v>Not Available</v>
      </c>
      <c r="V736" s="8">
        <v>0</v>
      </c>
      <c r="W736" s="8">
        <v>12.313007000000001</v>
      </c>
      <c r="X736" s="9">
        <f>Table1[[#This Row],[Due Amount]]*100000</f>
        <v>1231300.7000000002</v>
      </c>
      <c r="Y736" s="8">
        <v>16.84</v>
      </c>
      <c r="Z736" s="9">
        <f>Table1[[#This Row],[Reserve Price]]*100000</f>
        <v>1684000</v>
      </c>
      <c r="AA736" s="18">
        <v>45044</v>
      </c>
      <c r="AB736" s="7" t="s">
        <v>3779</v>
      </c>
      <c r="AC736" s="11" t="s">
        <v>3780</v>
      </c>
      <c r="AD736" s="7">
        <v>123</v>
      </c>
      <c r="AE736" s="12">
        <v>45030</v>
      </c>
      <c r="AF736" s="7"/>
      <c r="AG736" s="3"/>
    </row>
    <row r="737" spans="1:33" ht="60">
      <c r="A737" s="7"/>
      <c r="B737" s="7"/>
      <c r="C737" s="7"/>
      <c r="D737" s="8">
        <v>736</v>
      </c>
      <c r="E737" s="7" t="s">
        <v>3566</v>
      </c>
      <c r="F737" s="7" t="s">
        <v>1270</v>
      </c>
      <c r="G737" s="7" t="s">
        <v>3259</v>
      </c>
      <c r="H737" s="21" t="s">
        <v>3567</v>
      </c>
      <c r="I737" s="9" t="s">
        <v>3606</v>
      </c>
      <c r="J737" s="9" t="str">
        <f>Table1[[#This Row],[Branch]]&amp;IF(Table1[[#This Row],[Branch Code]]="",""," ("&amp;Table1[[#This Row],[Branch Code]]&amp;")")</f>
        <v>West Patel Nagar, New Delhi (000054)</v>
      </c>
      <c r="K737" s="56" t="s">
        <v>3756</v>
      </c>
      <c r="L737" s="56" t="s">
        <v>4087</v>
      </c>
      <c r="M737" s="101" t="s">
        <v>3972</v>
      </c>
      <c r="N737" s="5" t="s">
        <v>1542</v>
      </c>
      <c r="O737" s="102" t="s">
        <v>3756</v>
      </c>
      <c r="P737" s="102" t="s">
        <v>3757</v>
      </c>
      <c r="Q737" s="4" t="s">
        <v>25</v>
      </c>
      <c r="R737" s="102" t="s">
        <v>608</v>
      </c>
      <c r="S737" s="102" t="s">
        <v>206</v>
      </c>
      <c r="T737" s="4" t="s">
        <v>19</v>
      </c>
      <c r="U737" s="4" t="str">
        <f ca="1">IF(Table1[[#This Row],[Auction Date]]&gt;=TODAY(), "Available", "Not Available")</f>
        <v>Not Available</v>
      </c>
      <c r="V737" s="8">
        <v>0</v>
      </c>
      <c r="W737" s="8">
        <v>27.555309999999999</v>
      </c>
      <c r="X737" s="9">
        <f>Table1[[#This Row],[Due Amount]]*100000</f>
        <v>2755531</v>
      </c>
      <c r="Y737" s="8">
        <v>42.5</v>
      </c>
      <c r="Z737" s="9">
        <f>Table1[[#This Row],[Reserve Price]]*100000</f>
        <v>4250000</v>
      </c>
      <c r="AA737" s="18">
        <v>45044</v>
      </c>
      <c r="AB737" s="7" t="s">
        <v>3781</v>
      </c>
      <c r="AC737" s="11" t="s">
        <v>3782</v>
      </c>
      <c r="AD737" s="7">
        <v>124</v>
      </c>
      <c r="AE737" s="12">
        <v>45030</v>
      </c>
      <c r="AF737" s="7"/>
      <c r="AG737" s="3"/>
    </row>
    <row r="738" spans="1:33" ht="45">
      <c r="A738" s="7"/>
      <c r="B738" s="7"/>
      <c r="C738" s="7"/>
      <c r="D738" s="8">
        <v>737</v>
      </c>
      <c r="E738" s="7" t="s">
        <v>3568</v>
      </c>
      <c r="F738" s="7" t="s">
        <v>1270</v>
      </c>
      <c r="G738" s="7" t="s">
        <v>3259</v>
      </c>
      <c r="H738" s="21" t="s">
        <v>3569</v>
      </c>
      <c r="I738" s="9" t="s">
        <v>3607</v>
      </c>
      <c r="J738" s="9" t="str">
        <f>Table1[[#This Row],[Branch]]&amp;IF(Table1[[#This Row],[Branch Code]]="",""," ("&amp;Table1[[#This Row],[Branch Code]]&amp;")")</f>
        <v>Asaf Ali Road, New Delhi (000435)</v>
      </c>
      <c r="K738" s="56" t="s">
        <v>3758</v>
      </c>
      <c r="L738" s="56" t="s">
        <v>4088</v>
      </c>
      <c r="M738" s="101" t="s">
        <v>3973</v>
      </c>
      <c r="N738" s="5" t="s">
        <v>1542</v>
      </c>
      <c r="O738" s="102" t="s">
        <v>3758</v>
      </c>
      <c r="P738" s="102" t="s">
        <v>396</v>
      </c>
      <c r="Q738" s="4" t="s">
        <v>26</v>
      </c>
      <c r="R738" s="102" t="s">
        <v>27</v>
      </c>
      <c r="S738" s="15" t="s">
        <v>127</v>
      </c>
      <c r="T738" s="4" t="s">
        <v>19</v>
      </c>
      <c r="U738" s="4" t="str">
        <f ca="1">IF(Table1[[#This Row],[Auction Date]]&gt;=TODAY(), "Available", "Not Available")</f>
        <v>Not Available</v>
      </c>
      <c r="V738" s="8">
        <v>0</v>
      </c>
      <c r="W738" s="8">
        <v>9.9185794999999999</v>
      </c>
      <c r="X738" s="9">
        <f>Table1[[#This Row],[Due Amount]]*100000</f>
        <v>991857.95</v>
      </c>
      <c r="Y738" s="8">
        <v>12.66</v>
      </c>
      <c r="Z738" s="9">
        <f>Table1[[#This Row],[Reserve Price]]*100000</f>
        <v>1266000</v>
      </c>
      <c r="AA738" s="18">
        <v>45044</v>
      </c>
      <c r="AB738" s="7" t="s">
        <v>3783</v>
      </c>
      <c r="AC738" s="11" t="s">
        <v>3784</v>
      </c>
      <c r="AD738" s="7">
        <v>124</v>
      </c>
      <c r="AE738" s="12">
        <v>45030</v>
      </c>
      <c r="AF738" s="7"/>
      <c r="AG738" s="3"/>
    </row>
    <row r="739" spans="1:33" ht="45">
      <c r="A739" s="7"/>
      <c r="B739" s="7"/>
      <c r="C739" s="7"/>
      <c r="D739" s="8">
        <v>738</v>
      </c>
      <c r="E739" s="7" t="s">
        <v>3570</v>
      </c>
      <c r="F739" s="7" t="s">
        <v>1270</v>
      </c>
      <c r="G739" s="7" t="s">
        <v>3259</v>
      </c>
      <c r="H739" s="21" t="s">
        <v>3571</v>
      </c>
      <c r="I739" s="9" t="s">
        <v>3608</v>
      </c>
      <c r="J739" s="9" t="str">
        <f>Table1[[#This Row],[Branch]]&amp;IF(Table1[[#This Row],[Branch Code]]="",""," ("&amp;Table1[[#This Row],[Branch Code]]&amp;")")</f>
        <v>Paharganj, New Delhi (000019)</v>
      </c>
      <c r="K739" s="56" t="s">
        <v>3759</v>
      </c>
      <c r="L739" s="56" t="s">
        <v>4089</v>
      </c>
      <c r="M739" s="101" t="s">
        <v>3974</v>
      </c>
      <c r="N739" s="5" t="s">
        <v>1542</v>
      </c>
      <c r="O739" s="102" t="s">
        <v>3759</v>
      </c>
      <c r="P739" s="102" t="s">
        <v>3760</v>
      </c>
      <c r="Q739" s="4" t="s">
        <v>25</v>
      </c>
      <c r="R739" s="102" t="s">
        <v>28</v>
      </c>
      <c r="S739" s="102" t="s">
        <v>859</v>
      </c>
      <c r="T739" s="4" t="s">
        <v>19</v>
      </c>
      <c r="U739" s="4" t="str">
        <f ca="1">IF(Table1[[#This Row],[Auction Date]]&gt;=TODAY(), "Available", "Not Available")</f>
        <v>Not Available</v>
      </c>
      <c r="V739" s="8">
        <v>0</v>
      </c>
      <c r="W739" s="8">
        <v>15.006707199999999</v>
      </c>
      <c r="X739" s="9">
        <f>Table1[[#This Row],[Due Amount]]*100000</f>
        <v>1500670.72</v>
      </c>
      <c r="Y739" s="8">
        <v>13.5</v>
      </c>
      <c r="Z739" s="9">
        <f>Table1[[#This Row],[Reserve Price]]*100000</f>
        <v>1350000</v>
      </c>
      <c r="AA739" s="18">
        <v>45044</v>
      </c>
      <c r="AB739" s="7" t="s">
        <v>3785</v>
      </c>
      <c r="AC739" s="11" t="s">
        <v>3786</v>
      </c>
      <c r="AD739" s="7">
        <v>124</v>
      </c>
      <c r="AE739" s="12">
        <v>45030</v>
      </c>
      <c r="AF739" s="7"/>
      <c r="AG739" s="3"/>
    </row>
    <row r="740" spans="1:33" ht="45">
      <c r="A740" s="7"/>
      <c r="B740" s="7"/>
      <c r="C740" s="7"/>
      <c r="D740" s="8">
        <v>739</v>
      </c>
      <c r="E740" s="7" t="s">
        <v>3572</v>
      </c>
      <c r="F740" s="7" t="s">
        <v>1270</v>
      </c>
      <c r="G740" s="7" t="s">
        <v>3259</v>
      </c>
      <c r="H740" s="21" t="s">
        <v>3569</v>
      </c>
      <c r="I740" s="9" t="s">
        <v>3607</v>
      </c>
      <c r="J740" s="9" t="str">
        <f>Table1[[#This Row],[Branch]]&amp;IF(Table1[[#This Row],[Branch Code]]="",""," ("&amp;Table1[[#This Row],[Branch Code]]&amp;")")</f>
        <v>Asaf Ali Road, New Delhi (000435)</v>
      </c>
      <c r="K740" s="56" t="s">
        <v>3761</v>
      </c>
      <c r="L740" s="56" t="s">
        <v>4090</v>
      </c>
      <c r="M740" s="101" t="s">
        <v>3975</v>
      </c>
      <c r="N740" s="5" t="s">
        <v>1542</v>
      </c>
      <c r="O740" s="102" t="s">
        <v>3761</v>
      </c>
      <c r="P740" s="102" t="s">
        <v>396</v>
      </c>
      <c r="Q740" s="4" t="s">
        <v>26</v>
      </c>
      <c r="R740" s="102" t="s">
        <v>27</v>
      </c>
      <c r="S740" s="15" t="s">
        <v>127</v>
      </c>
      <c r="T740" s="4" t="s">
        <v>19</v>
      </c>
      <c r="U740" s="4" t="str">
        <f ca="1">IF(Table1[[#This Row],[Auction Date]]&gt;=TODAY(), "Available", "Not Available")</f>
        <v>Not Available</v>
      </c>
      <c r="V740" s="8">
        <v>0</v>
      </c>
      <c r="W740" s="8">
        <v>9.0049399999999995</v>
      </c>
      <c r="X740" s="9">
        <f>Table1[[#This Row],[Due Amount]]*100000</f>
        <v>900494</v>
      </c>
      <c r="Y740" s="8">
        <v>9.09</v>
      </c>
      <c r="Z740" s="9">
        <f>Table1[[#This Row],[Reserve Price]]*100000</f>
        <v>909000</v>
      </c>
      <c r="AA740" s="18">
        <v>45044</v>
      </c>
      <c r="AB740" s="7" t="s">
        <v>3783</v>
      </c>
      <c r="AC740" s="11" t="s">
        <v>3784</v>
      </c>
      <c r="AD740" s="7">
        <v>124</v>
      </c>
      <c r="AE740" s="12">
        <v>45030</v>
      </c>
      <c r="AF740" s="7"/>
      <c r="AG740" s="3"/>
    </row>
    <row r="741" spans="1:33" ht="45">
      <c r="A741" s="7"/>
      <c r="B741" s="7"/>
      <c r="C741" s="7"/>
      <c r="D741" s="8">
        <v>740</v>
      </c>
      <c r="E741" s="7" t="s">
        <v>3573</v>
      </c>
      <c r="F741" s="7" t="s">
        <v>1270</v>
      </c>
      <c r="G741" s="7" t="s">
        <v>3259</v>
      </c>
      <c r="H741" s="21" t="s">
        <v>3571</v>
      </c>
      <c r="I741" s="9" t="s">
        <v>3608</v>
      </c>
      <c r="J741" s="9" t="str">
        <f>Table1[[#This Row],[Branch]]&amp;IF(Table1[[#This Row],[Branch Code]]="",""," ("&amp;Table1[[#This Row],[Branch Code]]&amp;")")</f>
        <v>Paharganj, New Delhi (000019)</v>
      </c>
      <c r="K741" s="56" t="s">
        <v>3762</v>
      </c>
      <c r="L741" s="56" t="s">
        <v>4091</v>
      </c>
      <c r="M741" s="101" t="s">
        <v>3976</v>
      </c>
      <c r="N741" s="5" t="s">
        <v>1542</v>
      </c>
      <c r="O741" s="102" t="s">
        <v>3762</v>
      </c>
      <c r="P741" s="102" t="s">
        <v>1871</v>
      </c>
      <c r="Q741" s="4" t="s">
        <v>25</v>
      </c>
      <c r="R741" s="102" t="s">
        <v>28</v>
      </c>
      <c r="S741" s="102" t="s">
        <v>859</v>
      </c>
      <c r="T741" s="4" t="s">
        <v>19</v>
      </c>
      <c r="U741" s="4" t="str">
        <f ca="1">IF(Table1[[#This Row],[Auction Date]]&gt;=TODAY(), "Available", "Not Available")</f>
        <v>Not Available</v>
      </c>
      <c r="V741" s="8">
        <v>0</v>
      </c>
      <c r="W741" s="8">
        <v>49.793511500000001</v>
      </c>
      <c r="X741" s="9">
        <f>Table1[[#This Row],[Due Amount]]*100000</f>
        <v>4979351.1500000004</v>
      </c>
      <c r="Y741" s="8">
        <v>51</v>
      </c>
      <c r="Z741" s="9">
        <f>Table1[[#This Row],[Reserve Price]]*100000</f>
        <v>5100000</v>
      </c>
      <c r="AA741" s="18">
        <v>45044</v>
      </c>
      <c r="AB741" s="7" t="s">
        <v>3785</v>
      </c>
      <c r="AC741" s="11" t="s">
        <v>3786</v>
      </c>
      <c r="AD741" s="7">
        <v>124</v>
      </c>
      <c r="AE741" s="12">
        <v>45030</v>
      </c>
      <c r="AF741" s="7"/>
      <c r="AG741" s="3"/>
    </row>
    <row r="742" spans="1:33" ht="30">
      <c r="A742" s="7"/>
      <c r="B742" s="7"/>
      <c r="C742" s="7"/>
      <c r="D742" s="8">
        <v>741</v>
      </c>
      <c r="E742" s="7" t="s">
        <v>3574</v>
      </c>
      <c r="F742" s="7" t="s">
        <v>1270</v>
      </c>
      <c r="G742" s="7" t="s">
        <v>3259</v>
      </c>
      <c r="H742" s="21" t="s">
        <v>3575</v>
      </c>
      <c r="I742" s="9" t="s">
        <v>3609</v>
      </c>
      <c r="J742" s="9" t="str">
        <f>Table1[[#This Row],[Branch]]&amp;IF(Table1[[#This Row],[Branch Code]]="",""," ("&amp;Table1[[#This Row],[Branch Code]]&amp;")")</f>
        <v>Jwala Heri (020929)</v>
      </c>
      <c r="K742" s="56" t="s">
        <v>3763</v>
      </c>
      <c r="L742" s="56" t="s">
        <v>4092</v>
      </c>
      <c r="M742" s="101" t="s">
        <v>3977</v>
      </c>
      <c r="N742" s="5" t="s">
        <v>400</v>
      </c>
      <c r="O742" s="102" t="s">
        <v>3763</v>
      </c>
      <c r="P742" s="102" t="s">
        <v>1871</v>
      </c>
      <c r="Q742" s="4" t="s">
        <v>25</v>
      </c>
      <c r="R742" s="102" t="s">
        <v>28</v>
      </c>
      <c r="S742" s="102" t="s">
        <v>3764</v>
      </c>
      <c r="T742" s="4" t="s">
        <v>19</v>
      </c>
      <c r="U742" s="4" t="str">
        <f ca="1">IF(Table1[[#This Row],[Auction Date]]&gt;=TODAY(), "Available", "Not Available")</f>
        <v>Not Available</v>
      </c>
      <c r="V742" s="8">
        <v>0</v>
      </c>
      <c r="W742" s="8">
        <v>322.79403719999999</v>
      </c>
      <c r="X742" s="9">
        <f>Table1[[#This Row],[Due Amount]]*100000</f>
        <v>32279403.719999999</v>
      </c>
      <c r="Y742" s="8">
        <v>285</v>
      </c>
      <c r="Z742" s="9">
        <f>Table1[[#This Row],[Reserve Price]]*100000</f>
        <v>28500000</v>
      </c>
      <c r="AA742" s="18">
        <v>45044</v>
      </c>
      <c r="AB742" s="7" t="s">
        <v>3787</v>
      </c>
      <c r="AC742" s="11" t="s">
        <v>3788</v>
      </c>
      <c r="AD742" s="7">
        <v>124</v>
      </c>
      <c r="AE742" s="12">
        <v>45030</v>
      </c>
      <c r="AF742" s="7"/>
      <c r="AG742" s="3"/>
    </row>
    <row r="743" spans="1:33" ht="60">
      <c r="A743" s="7"/>
      <c r="B743" s="7"/>
      <c r="C743" s="7"/>
      <c r="D743" s="8">
        <v>742</v>
      </c>
      <c r="E743" s="7" t="s">
        <v>3576</v>
      </c>
      <c r="F743" s="7" t="s">
        <v>1270</v>
      </c>
      <c r="G743" s="7" t="s">
        <v>3259</v>
      </c>
      <c r="H743" s="21" t="s">
        <v>794</v>
      </c>
      <c r="I743" s="9" t="s">
        <v>964</v>
      </c>
      <c r="J743" s="9" t="str">
        <f>Table1[[#This Row],[Branch]]&amp;IF(Table1[[#This Row],[Branch Code]]="",""," ("&amp;Table1[[#This Row],[Branch Code]]&amp;")")</f>
        <v>Chawri Bazar, Delhi (011400)</v>
      </c>
      <c r="K743" s="56" t="s">
        <v>3765</v>
      </c>
      <c r="L743" s="56" t="s">
        <v>4093</v>
      </c>
      <c r="M743" s="101" t="s">
        <v>3978</v>
      </c>
      <c r="N743" s="5" t="s">
        <v>1542</v>
      </c>
      <c r="O743" s="102" t="s">
        <v>3765</v>
      </c>
      <c r="P743" s="102" t="s">
        <v>3766</v>
      </c>
      <c r="Q743" s="4" t="s">
        <v>26</v>
      </c>
      <c r="R743" s="102" t="s">
        <v>27</v>
      </c>
      <c r="S743" s="15" t="s">
        <v>3817</v>
      </c>
      <c r="T743" s="4" t="s">
        <v>19</v>
      </c>
      <c r="U743" s="4" t="str">
        <f ca="1">IF(Table1[[#This Row],[Auction Date]]&gt;=TODAY(), "Available", "Not Available")</f>
        <v>Not Available</v>
      </c>
      <c r="V743" s="8">
        <v>0</v>
      </c>
      <c r="W743" s="8">
        <v>19.9019072</v>
      </c>
      <c r="X743" s="9">
        <f>Table1[[#This Row],[Due Amount]]*100000</f>
        <v>1990190.72</v>
      </c>
      <c r="Y743" s="8">
        <v>15</v>
      </c>
      <c r="Z743" s="9">
        <f>Table1[[#This Row],[Reserve Price]]*100000</f>
        <v>1500000</v>
      </c>
      <c r="AA743" s="18">
        <v>45044</v>
      </c>
      <c r="AB743" s="7" t="s">
        <v>3789</v>
      </c>
      <c r="AC743" s="11" t="s">
        <v>3790</v>
      </c>
      <c r="AD743" s="7">
        <v>124</v>
      </c>
      <c r="AE743" s="12">
        <v>45030</v>
      </c>
      <c r="AF743" s="7"/>
      <c r="AG743" s="3"/>
    </row>
    <row r="744" spans="1:33" ht="105">
      <c r="A744" s="7"/>
      <c r="B744" s="7"/>
      <c r="C744" s="7"/>
      <c r="D744" s="8">
        <v>743</v>
      </c>
      <c r="E744" s="7" t="s">
        <v>3577</v>
      </c>
      <c r="F744" s="7" t="s">
        <v>1270</v>
      </c>
      <c r="G744" s="7" t="s">
        <v>3259</v>
      </c>
      <c r="H744" s="21" t="s">
        <v>794</v>
      </c>
      <c r="I744" s="9" t="s">
        <v>964</v>
      </c>
      <c r="J744" s="9" t="str">
        <f>Table1[[#This Row],[Branch]]&amp;IF(Table1[[#This Row],[Branch Code]]="",""," ("&amp;Table1[[#This Row],[Branch Code]]&amp;")")</f>
        <v>Chawri Bazar, Delhi (011400)</v>
      </c>
      <c r="K744" s="56" t="s">
        <v>3767</v>
      </c>
      <c r="L744" s="56" t="s">
        <v>4094</v>
      </c>
      <c r="M744" s="101" t="s">
        <v>3979</v>
      </c>
      <c r="N744" s="5" t="s">
        <v>1542</v>
      </c>
      <c r="O744" s="102" t="s">
        <v>3767</v>
      </c>
      <c r="P744" s="102" t="s">
        <v>1871</v>
      </c>
      <c r="Q744" s="4" t="s">
        <v>25</v>
      </c>
      <c r="R744" s="102" t="s">
        <v>28</v>
      </c>
      <c r="S744" s="102" t="s">
        <v>859</v>
      </c>
      <c r="T744" s="4" t="s">
        <v>19</v>
      </c>
      <c r="U744" s="4" t="str">
        <f ca="1">IF(Table1[[#This Row],[Auction Date]]&gt;=TODAY(), "Available", "Not Available")</f>
        <v>Not Available</v>
      </c>
      <c r="V744" s="8">
        <v>0</v>
      </c>
      <c r="W744" s="8">
        <v>26.323763499999998</v>
      </c>
      <c r="X744" s="9">
        <f>Table1[[#This Row],[Due Amount]]*100000</f>
        <v>2632376.3499999996</v>
      </c>
      <c r="Y744" s="8">
        <v>3.3149999999999999</v>
      </c>
      <c r="Z744" s="9">
        <f>Table1[[#This Row],[Reserve Price]]*100000</f>
        <v>331500</v>
      </c>
      <c r="AA744" s="18">
        <v>45044</v>
      </c>
      <c r="AB744" s="7" t="s">
        <v>3789</v>
      </c>
      <c r="AC744" s="11" t="s">
        <v>3790</v>
      </c>
      <c r="AD744" s="7">
        <v>124</v>
      </c>
      <c r="AE744" s="12">
        <v>45030</v>
      </c>
      <c r="AF744" s="7"/>
      <c r="AG744" s="3"/>
    </row>
    <row r="745" spans="1:33" ht="75">
      <c r="A745" s="7"/>
      <c r="B745" s="7"/>
      <c r="C745" s="7"/>
      <c r="D745" s="8">
        <v>744</v>
      </c>
      <c r="E745" s="7" t="s">
        <v>4115</v>
      </c>
      <c r="F745" s="7" t="s">
        <v>1395</v>
      </c>
      <c r="G745" s="7" t="s">
        <v>580</v>
      </c>
      <c r="H745" s="21" t="s">
        <v>792</v>
      </c>
      <c r="I745" s="9"/>
      <c r="J745" s="9" t="str">
        <f>Table1[[#This Row],[Branch]]&amp;IF(Table1[[#This Row],[Branch Code]]="",""," ("&amp;Table1[[#This Row],[Branch Code]]&amp;")")</f>
        <v>Mayur Vihar Phase 2, Delhi</v>
      </c>
      <c r="K745" s="56" t="s">
        <v>4097</v>
      </c>
      <c r="L745" s="56" t="s">
        <v>4102</v>
      </c>
      <c r="M745" s="101" t="s">
        <v>4098</v>
      </c>
      <c r="N745" s="5" t="s">
        <v>400</v>
      </c>
      <c r="O745" s="102" t="s">
        <v>396</v>
      </c>
      <c r="P745" s="102" t="s">
        <v>4099</v>
      </c>
      <c r="Q745" s="4" t="s">
        <v>25</v>
      </c>
      <c r="R745" s="102" t="s">
        <v>28</v>
      </c>
      <c r="S745" s="102" t="s">
        <v>1038</v>
      </c>
      <c r="T745" s="4" t="s">
        <v>13</v>
      </c>
      <c r="U745" s="15" t="str">
        <f ca="1">IF(Table1[[#This Row],[Auction Date]]&gt;=TODAY(), "Available", "Not Available")</f>
        <v>Not Available</v>
      </c>
      <c r="V745" s="8">
        <v>0</v>
      </c>
      <c r="W745" s="8">
        <v>64.39</v>
      </c>
      <c r="X745" s="9">
        <f>Table1[[#This Row],[Due Amount]]*100000</f>
        <v>6439000</v>
      </c>
      <c r="Y745" s="8">
        <v>52.72</v>
      </c>
      <c r="Z745" s="9">
        <f>Table1[[#This Row],[Reserve Price]]*100000</f>
        <v>5272000</v>
      </c>
      <c r="AA745" s="18">
        <v>45065</v>
      </c>
      <c r="AB745" s="7" t="s">
        <v>4100</v>
      </c>
      <c r="AC745" s="11" t="s">
        <v>4101</v>
      </c>
      <c r="AD745" s="7">
        <v>133</v>
      </c>
      <c r="AE745" s="12">
        <v>45034</v>
      </c>
      <c r="AF745" s="7"/>
      <c r="AG745" s="3"/>
    </row>
    <row r="746" spans="1:33" ht="45">
      <c r="A746" s="7"/>
      <c r="B746" s="7"/>
      <c r="C746" s="7"/>
      <c r="D746" s="8">
        <v>745</v>
      </c>
      <c r="E746" s="7" t="s">
        <v>4116</v>
      </c>
      <c r="F746" s="7" t="s">
        <v>1395</v>
      </c>
      <c r="G746" s="7" t="s">
        <v>580</v>
      </c>
      <c r="H746" s="21" t="s">
        <v>4110</v>
      </c>
      <c r="I746" s="9"/>
      <c r="J746" s="9" t="str">
        <f>Table1[[#This Row],[Branch]]&amp;IF(Table1[[#This Row],[Branch Code]]="",""," ("&amp;Table1[[#This Row],[Branch Code]]&amp;")")</f>
        <v>Morigate, New Delhi</v>
      </c>
      <c r="K746" s="56" t="s">
        <v>4103</v>
      </c>
      <c r="L746" s="56" t="s">
        <v>4108</v>
      </c>
      <c r="M746" s="101" t="s">
        <v>4105</v>
      </c>
      <c r="N746" s="5" t="s">
        <v>3346</v>
      </c>
      <c r="O746" s="102" t="s">
        <v>396</v>
      </c>
      <c r="P746" s="102" t="s">
        <v>396</v>
      </c>
      <c r="Q746" s="4" t="s">
        <v>25</v>
      </c>
      <c r="R746" s="36" t="s">
        <v>28</v>
      </c>
      <c r="S746" s="102" t="s">
        <v>2461</v>
      </c>
      <c r="T746" s="4" t="s">
        <v>19</v>
      </c>
      <c r="U746" s="15" t="str">
        <f ca="1">IF(Table1[[#This Row],[Auction Date]]&gt;=TODAY(), "Available", "Not Available")</f>
        <v>Not Available</v>
      </c>
      <c r="V746" s="8">
        <v>0</v>
      </c>
      <c r="W746" s="8">
        <v>10.029999999999999</v>
      </c>
      <c r="X746" s="9">
        <f>Table1[[#This Row],[Due Amount]]*100000</f>
        <v>1002999.9999999999</v>
      </c>
      <c r="Y746" s="8">
        <v>0.7</v>
      </c>
      <c r="Z746" s="9">
        <f>Table1[[#This Row],[Reserve Price]]*100000</f>
        <v>70000</v>
      </c>
      <c r="AA746" s="18">
        <v>45065</v>
      </c>
      <c r="AB746" s="7" t="s">
        <v>4100</v>
      </c>
      <c r="AC746" s="11" t="s">
        <v>4112</v>
      </c>
      <c r="AD746" s="7">
        <v>133</v>
      </c>
      <c r="AE746" s="12">
        <v>45034</v>
      </c>
      <c r="AF746" s="7"/>
      <c r="AG746" s="3"/>
    </row>
    <row r="747" spans="1:33" ht="30">
      <c r="A747" s="7"/>
      <c r="B747" s="7"/>
      <c r="C747" s="7"/>
      <c r="D747" s="8">
        <v>746</v>
      </c>
      <c r="E747" s="7" t="s">
        <v>4117</v>
      </c>
      <c r="F747" s="7" t="s">
        <v>1395</v>
      </c>
      <c r="G747" s="7" t="s">
        <v>580</v>
      </c>
      <c r="H747" s="21" t="s">
        <v>792</v>
      </c>
      <c r="I747" s="9"/>
      <c r="J747" s="9" t="str">
        <f>Table1[[#This Row],[Branch]]&amp;IF(Table1[[#This Row],[Branch Code]]="",""," ("&amp;Table1[[#This Row],[Branch Code]]&amp;")")</f>
        <v>Mayur Vihar Phase 2, Delhi</v>
      </c>
      <c r="K747" s="56" t="s">
        <v>4104</v>
      </c>
      <c r="L747" s="56" t="s">
        <v>4109</v>
      </c>
      <c r="M747" s="101" t="s">
        <v>4106</v>
      </c>
      <c r="N747" s="5" t="s">
        <v>3346</v>
      </c>
      <c r="O747" s="102" t="s">
        <v>396</v>
      </c>
      <c r="P747" s="102" t="s">
        <v>396</v>
      </c>
      <c r="Q747" s="4" t="s">
        <v>25</v>
      </c>
      <c r="R747" s="102" t="s">
        <v>11</v>
      </c>
      <c r="S747" s="102" t="s">
        <v>4111</v>
      </c>
      <c r="T747" s="4" t="s">
        <v>19</v>
      </c>
      <c r="U747" s="15" t="str">
        <f ca="1">IF(Table1[[#This Row],[Auction Date]]&gt;=TODAY(), "Available", "Not Available")</f>
        <v>Not Available</v>
      </c>
      <c r="V747" s="8">
        <v>0</v>
      </c>
      <c r="W747" s="8">
        <v>3.5</v>
      </c>
      <c r="X747" s="9">
        <f>Table1[[#This Row],[Due Amount]]*100000</f>
        <v>350000</v>
      </c>
      <c r="Y747" s="8">
        <v>0.5</v>
      </c>
      <c r="Z747" s="9">
        <f>Table1[[#This Row],[Reserve Price]]*100000</f>
        <v>50000</v>
      </c>
      <c r="AA747" s="18">
        <v>45065</v>
      </c>
      <c r="AB747" s="7" t="s">
        <v>4100</v>
      </c>
      <c r="AC747" s="11" t="s">
        <v>4113</v>
      </c>
      <c r="AD747" s="7">
        <v>133</v>
      </c>
      <c r="AE747" s="12">
        <v>45034</v>
      </c>
      <c r="AF747" s="7"/>
      <c r="AG747" s="3"/>
    </row>
    <row r="748" spans="1:33" ht="30">
      <c r="A748" s="24"/>
      <c r="B748" s="24"/>
      <c r="C748" s="24"/>
      <c r="D748" s="8">
        <v>747</v>
      </c>
      <c r="E748" s="7" t="s">
        <v>4118</v>
      </c>
      <c r="F748" s="7" t="s">
        <v>1395</v>
      </c>
      <c r="G748" s="7" t="s">
        <v>580</v>
      </c>
      <c r="H748" s="21" t="s">
        <v>792</v>
      </c>
      <c r="I748" s="31"/>
      <c r="J748" s="31" t="str">
        <f>Table1[[#This Row],[Branch]]&amp;IF(Table1[[#This Row],[Branch Code]]="",""," ("&amp;Table1[[#This Row],[Branch Code]]&amp;")")</f>
        <v>Mayur Vihar Phase 2, Delhi</v>
      </c>
      <c r="K748" s="56" t="s">
        <v>4104</v>
      </c>
      <c r="L748" s="56" t="s">
        <v>4109</v>
      </c>
      <c r="M748" s="101" t="s">
        <v>4107</v>
      </c>
      <c r="N748" s="5" t="s">
        <v>3346</v>
      </c>
      <c r="O748" s="104" t="s">
        <v>396</v>
      </c>
      <c r="P748" s="104" t="s">
        <v>396</v>
      </c>
      <c r="Q748" s="4" t="s">
        <v>25</v>
      </c>
      <c r="R748" s="102" t="s">
        <v>11</v>
      </c>
      <c r="S748" s="102" t="s">
        <v>4111</v>
      </c>
      <c r="T748" s="26" t="s">
        <v>19</v>
      </c>
      <c r="U748" s="32" t="str">
        <f ca="1">IF(Table1[[#This Row],[Auction Date]]&gt;=TODAY(), "Available", "Not Available")</f>
        <v>Not Available</v>
      </c>
      <c r="V748" s="8">
        <v>0</v>
      </c>
      <c r="W748" s="8">
        <v>3.5</v>
      </c>
      <c r="X748" s="31">
        <f>Table1[[#This Row],[Due Amount]]*100000</f>
        <v>350000</v>
      </c>
      <c r="Y748" s="29">
        <v>0.5</v>
      </c>
      <c r="Z748" s="31">
        <f>Table1[[#This Row],[Reserve Price]]*100000</f>
        <v>50000</v>
      </c>
      <c r="AA748" s="18">
        <v>45065</v>
      </c>
      <c r="AB748" s="7" t="s">
        <v>4100</v>
      </c>
      <c r="AC748" s="11" t="s">
        <v>4114</v>
      </c>
      <c r="AD748" s="7">
        <v>133</v>
      </c>
      <c r="AE748" s="12">
        <v>45034</v>
      </c>
      <c r="AF748" s="7"/>
      <c r="AG748" s="3"/>
    </row>
    <row r="749" spans="1:33" ht="60">
      <c r="A749" s="7"/>
      <c r="B749" s="7"/>
      <c r="C749" s="7"/>
      <c r="D749" s="8">
        <v>748</v>
      </c>
      <c r="E749" s="7" t="s">
        <v>4119</v>
      </c>
      <c r="F749" s="7" t="s">
        <v>1530</v>
      </c>
      <c r="G749" s="7" t="s">
        <v>1382</v>
      </c>
      <c r="H749" s="21" t="s">
        <v>799</v>
      </c>
      <c r="I749" s="9">
        <v>460600</v>
      </c>
      <c r="J749" s="9" t="str">
        <f>Table1[[#This Row],[Branch]]&amp;IF(Table1[[#This Row],[Branch Code]]="",""," ("&amp;Table1[[#This Row],[Branch Code]]&amp;")")</f>
        <v>Mayur Vihar Phase 3, Delhi (460600)</v>
      </c>
      <c r="K749" s="56" t="s">
        <v>2014</v>
      </c>
      <c r="L749" s="56" t="s">
        <v>4189</v>
      </c>
      <c r="M749" s="101" t="s">
        <v>2227</v>
      </c>
      <c r="N749" s="5" t="s">
        <v>1542</v>
      </c>
      <c r="O749" s="102" t="s">
        <v>2325</v>
      </c>
      <c r="P749" s="102" t="s">
        <v>4190</v>
      </c>
      <c r="Q749" s="4" t="s">
        <v>26</v>
      </c>
      <c r="R749" s="102" t="s">
        <v>27</v>
      </c>
      <c r="S749" s="112" t="s">
        <v>809</v>
      </c>
      <c r="T749" s="4" t="s">
        <v>13</v>
      </c>
      <c r="U749" s="15" t="str">
        <f ca="1">IF(Table1[[#This Row],[Auction Date]]&gt;=TODAY(), "Available", "Not Available")</f>
        <v>Not Available</v>
      </c>
      <c r="V749" s="8">
        <v>0</v>
      </c>
      <c r="W749" s="8">
        <v>95.8</v>
      </c>
      <c r="X749" s="9">
        <f>Table1[[#This Row],[Due Amount]]*100000</f>
        <v>9580000</v>
      </c>
      <c r="Y749" s="8">
        <v>120</v>
      </c>
      <c r="Z749" s="9">
        <f>Table1[[#This Row],[Reserve Price]]*100000</f>
        <v>12000000</v>
      </c>
      <c r="AA749" s="18">
        <v>45056</v>
      </c>
      <c r="AB749" s="7" t="s">
        <v>3509</v>
      </c>
      <c r="AC749" s="11" t="s">
        <v>1574</v>
      </c>
      <c r="AD749" s="7">
        <v>131</v>
      </c>
      <c r="AE749" s="12">
        <v>45034</v>
      </c>
      <c r="AF749" s="7"/>
      <c r="AG749" s="3"/>
    </row>
    <row r="750" spans="1:33" ht="45">
      <c r="A750" s="7"/>
      <c r="B750" s="7"/>
      <c r="C750" s="7"/>
      <c r="D750" s="8">
        <v>749</v>
      </c>
      <c r="E750" s="7" t="s">
        <v>4120</v>
      </c>
      <c r="F750" s="7" t="s">
        <v>1530</v>
      </c>
      <c r="G750" s="7" t="s">
        <v>1382</v>
      </c>
      <c r="H750" s="21" t="s">
        <v>790</v>
      </c>
      <c r="I750" s="9" t="s">
        <v>3024</v>
      </c>
      <c r="J750" s="9" t="str">
        <f>Table1[[#This Row],[Branch]]&amp;IF(Table1[[#This Row],[Branch Code]]="",""," ("&amp;Table1[[#This Row],[Branch Code]]&amp;")")</f>
        <v>Anand Vihar, Delhi (398000)</v>
      </c>
      <c r="K750" s="56" t="s">
        <v>115</v>
      </c>
      <c r="L750" s="56" t="s">
        <v>4191</v>
      </c>
      <c r="M750" s="101" t="s">
        <v>164</v>
      </c>
      <c r="N750" s="5" t="s">
        <v>1542</v>
      </c>
      <c r="O750" s="102" t="s">
        <v>124</v>
      </c>
      <c r="P750" s="102" t="s">
        <v>1993</v>
      </c>
      <c r="Q750" s="4" t="s">
        <v>42</v>
      </c>
      <c r="R750" s="4" t="s">
        <v>49</v>
      </c>
      <c r="S750" s="4" t="s">
        <v>126</v>
      </c>
      <c r="T750" s="4" t="s">
        <v>13</v>
      </c>
      <c r="U750" s="15" t="str">
        <f ca="1">IF(Table1[[#This Row],[Auction Date]]&gt;=TODAY(), "Available", "Not Available")</f>
        <v>Not Available</v>
      </c>
      <c r="V750" s="8">
        <v>0</v>
      </c>
      <c r="W750" s="8">
        <v>85.7</v>
      </c>
      <c r="X750" s="9">
        <f>Table1[[#This Row],[Due Amount]]*100000</f>
        <v>8570000</v>
      </c>
      <c r="Y750" s="8">
        <v>76.7</v>
      </c>
      <c r="Z750" s="9">
        <f>Table1[[#This Row],[Reserve Price]]*100000</f>
        <v>7670000</v>
      </c>
      <c r="AA750" s="18">
        <v>45056</v>
      </c>
      <c r="AB750" s="7" t="s">
        <v>3509</v>
      </c>
      <c r="AC750" s="11" t="s">
        <v>1574</v>
      </c>
      <c r="AD750" s="7">
        <v>131</v>
      </c>
      <c r="AE750" s="12">
        <v>45034</v>
      </c>
      <c r="AF750" s="7"/>
      <c r="AG750" s="3"/>
    </row>
    <row r="751" spans="1:33" ht="30">
      <c r="A751" s="7"/>
      <c r="B751" s="7"/>
      <c r="C751" s="7"/>
      <c r="D751" s="8">
        <v>750</v>
      </c>
      <c r="E751" s="7" t="s">
        <v>4121</v>
      </c>
      <c r="F751" s="7" t="s">
        <v>1530</v>
      </c>
      <c r="G751" s="7" t="s">
        <v>1382</v>
      </c>
      <c r="H751" s="21" t="s">
        <v>421</v>
      </c>
      <c r="I751" s="9">
        <v>225600</v>
      </c>
      <c r="J751" s="9" t="str">
        <f>Table1[[#This Row],[Branch]]&amp;IF(Table1[[#This Row],[Branch Code]]="",""," ("&amp;Table1[[#This Row],[Branch Code]]&amp;")")</f>
        <v>Yamuna vihar, Delhi (225600)</v>
      </c>
      <c r="K751" s="56" t="s">
        <v>4192</v>
      </c>
      <c r="L751" s="56" t="s">
        <v>4193</v>
      </c>
      <c r="M751" s="101" t="s">
        <v>1685</v>
      </c>
      <c r="N751" s="5" t="s">
        <v>1542</v>
      </c>
      <c r="O751" s="102" t="s">
        <v>2258</v>
      </c>
      <c r="P751" s="102" t="s">
        <v>63</v>
      </c>
      <c r="Q751" s="4" t="s">
        <v>26</v>
      </c>
      <c r="R751" s="102" t="s">
        <v>27</v>
      </c>
      <c r="S751" s="102" t="s">
        <v>1119</v>
      </c>
      <c r="T751" s="4" t="s">
        <v>19</v>
      </c>
      <c r="U751" s="15" t="str">
        <f ca="1">IF(Table1[[#This Row],[Auction Date]]&gt;=TODAY(), "Available", "Not Available")</f>
        <v>Not Available</v>
      </c>
      <c r="V751" s="8">
        <v>0</v>
      </c>
      <c r="W751" s="8">
        <v>12.37</v>
      </c>
      <c r="X751" s="9">
        <f>Table1[[#This Row],[Due Amount]]*100000</f>
        <v>1237000</v>
      </c>
      <c r="Y751" s="8">
        <v>15.78</v>
      </c>
      <c r="Z751" s="9">
        <f>Table1[[#This Row],[Reserve Price]]*100000</f>
        <v>1578000</v>
      </c>
      <c r="AA751" s="18">
        <v>45056</v>
      </c>
      <c r="AB751" s="7" t="s">
        <v>1571</v>
      </c>
      <c r="AC751" s="11" t="s">
        <v>1572</v>
      </c>
      <c r="AD751" s="7">
        <v>131</v>
      </c>
      <c r="AE751" s="12">
        <v>45034</v>
      </c>
      <c r="AF751" s="7"/>
      <c r="AG751" s="3"/>
    </row>
    <row r="752" spans="1:33" ht="60">
      <c r="A752" s="7"/>
      <c r="B752" s="7"/>
      <c r="C752" s="7"/>
      <c r="D752" s="8">
        <v>751</v>
      </c>
      <c r="E752" s="7" t="s">
        <v>4122</v>
      </c>
      <c r="F752" s="7" t="s">
        <v>1530</v>
      </c>
      <c r="G752" s="7" t="s">
        <v>1382</v>
      </c>
      <c r="H752" s="21" t="s">
        <v>1947</v>
      </c>
      <c r="I752" s="9" t="s">
        <v>1370</v>
      </c>
      <c r="J752" s="9" t="str">
        <f>Table1[[#This Row],[Branch]]&amp;IF(Table1[[#This Row],[Branch Code]]="",""," ("&amp;Table1[[#This Row],[Branch Code]]&amp;")")</f>
        <v>Surajmal vihar, Delhi &amp; Vasundhara Enclave Delhi (084410)</v>
      </c>
      <c r="K752" s="56" t="s">
        <v>1588</v>
      </c>
      <c r="L752" s="56" t="s">
        <v>4905</v>
      </c>
      <c r="M752" s="101" t="s">
        <v>4932</v>
      </c>
      <c r="N752" s="5" t="s">
        <v>1542</v>
      </c>
      <c r="O752" s="102" t="s">
        <v>2583</v>
      </c>
      <c r="P752" s="102" t="s">
        <v>112</v>
      </c>
      <c r="Q752" s="4" t="s">
        <v>26</v>
      </c>
      <c r="R752" s="102" t="s">
        <v>27</v>
      </c>
      <c r="S752" s="102" t="s">
        <v>1119</v>
      </c>
      <c r="T752" s="4" t="s">
        <v>19</v>
      </c>
      <c r="U752" s="15" t="str">
        <f ca="1">IF(Table1[[#This Row],[Auction Date]]&gt;=TODAY(), "Available", "Not Available")</f>
        <v>Not Available</v>
      </c>
      <c r="V752" s="8">
        <v>0</v>
      </c>
      <c r="W752" s="8">
        <v>26.96</v>
      </c>
      <c r="X752" s="9">
        <f>Table1[[#This Row],[Due Amount]]*100000</f>
        <v>2696000</v>
      </c>
      <c r="Y752" s="8">
        <v>20.34</v>
      </c>
      <c r="Z752" s="9">
        <f>Table1[[#This Row],[Reserve Price]]*100000</f>
        <v>2034000</v>
      </c>
      <c r="AA752" s="18">
        <v>45056</v>
      </c>
      <c r="AB752" s="7" t="s">
        <v>1571</v>
      </c>
      <c r="AC752" s="11" t="s">
        <v>1572</v>
      </c>
      <c r="AD752" s="7">
        <v>131</v>
      </c>
      <c r="AE752" s="12">
        <v>45034</v>
      </c>
      <c r="AF752" s="7"/>
      <c r="AG752" s="3"/>
    </row>
    <row r="753" spans="1:33" ht="45">
      <c r="A753" s="7"/>
      <c r="B753" s="7"/>
      <c r="C753" s="7"/>
      <c r="D753" s="8">
        <v>752</v>
      </c>
      <c r="E753" s="7" t="s">
        <v>4123</v>
      </c>
      <c r="F753" s="7" t="s">
        <v>1530</v>
      </c>
      <c r="G753" s="7" t="s">
        <v>1382</v>
      </c>
      <c r="H753" s="21" t="s">
        <v>99</v>
      </c>
      <c r="I753" s="9" t="s">
        <v>4124</v>
      </c>
      <c r="J753" s="9" t="str">
        <f>Table1[[#This Row],[Branch]]&amp;IF(Table1[[#This Row],[Branch Code]]="",""," ("&amp;Table1[[#This Row],[Branch Code]]&amp;")")</f>
        <v>Shahdara, Delhi (025510)</v>
      </c>
      <c r="K753" s="56" t="s">
        <v>4194</v>
      </c>
      <c r="L753" s="56" t="s">
        <v>4906</v>
      </c>
      <c r="M753" s="101" t="s">
        <v>4195</v>
      </c>
      <c r="N753" s="5" t="s">
        <v>1542</v>
      </c>
      <c r="O753" s="102" t="s">
        <v>187</v>
      </c>
      <c r="P753" s="102" t="s">
        <v>95</v>
      </c>
      <c r="Q753" s="4" t="s">
        <v>25</v>
      </c>
      <c r="R753" s="102" t="s">
        <v>859</v>
      </c>
      <c r="S753" s="102" t="s">
        <v>215</v>
      </c>
      <c r="T753" s="4" t="s">
        <v>13</v>
      </c>
      <c r="U753" s="15" t="str">
        <f ca="1">IF(Table1[[#This Row],[Auction Date]]&gt;=TODAY(), "Available", "Not Available")</f>
        <v>Not Available</v>
      </c>
      <c r="V753" s="8">
        <v>0</v>
      </c>
      <c r="W753" s="8">
        <v>16.559999999999999</v>
      </c>
      <c r="X753" s="9">
        <f>Table1[[#This Row],[Due Amount]]*100000</f>
        <v>1655999.9999999998</v>
      </c>
      <c r="Y753" s="8">
        <v>11.8</v>
      </c>
      <c r="Z753" s="9">
        <f>Table1[[#This Row],[Reserve Price]]*100000</f>
        <v>1180000</v>
      </c>
      <c r="AA753" s="18">
        <v>45056</v>
      </c>
      <c r="AB753" s="7" t="s">
        <v>1571</v>
      </c>
      <c r="AC753" s="11" t="s">
        <v>1572</v>
      </c>
      <c r="AD753" s="7">
        <v>131</v>
      </c>
      <c r="AE753" s="12">
        <v>45034</v>
      </c>
      <c r="AF753" s="7"/>
      <c r="AG753" s="3"/>
    </row>
    <row r="754" spans="1:33" ht="30">
      <c r="A754" s="7"/>
      <c r="B754" s="7"/>
      <c r="C754" s="7"/>
      <c r="D754" s="8">
        <v>753</v>
      </c>
      <c r="E754" s="7" t="s">
        <v>4125</v>
      </c>
      <c r="F754" s="7" t="s">
        <v>1530</v>
      </c>
      <c r="G754" s="7" t="s">
        <v>1382</v>
      </c>
      <c r="H754" s="21" t="s">
        <v>103</v>
      </c>
      <c r="I754" s="9">
        <v>99100</v>
      </c>
      <c r="J754" s="9" t="str">
        <f>Table1[[#This Row],[Branch]]&amp;IF(Table1[[#This Row],[Branch Code]]="",""," ("&amp;Table1[[#This Row],[Branch Code]]&amp;")")</f>
        <v>Mallroad, Delhi (99100)</v>
      </c>
      <c r="K754" s="56" t="s">
        <v>135</v>
      </c>
      <c r="L754" s="56" t="s">
        <v>4196</v>
      </c>
      <c r="M754" s="101" t="s">
        <v>4197</v>
      </c>
      <c r="N754" s="5" t="s">
        <v>1542</v>
      </c>
      <c r="O754" s="102" t="s">
        <v>925</v>
      </c>
      <c r="P754" s="102" t="s">
        <v>110</v>
      </c>
      <c r="Q754" s="4" t="s">
        <v>26</v>
      </c>
      <c r="R754" s="102" t="s">
        <v>27</v>
      </c>
      <c r="S754" s="15" t="s">
        <v>218</v>
      </c>
      <c r="T754" s="4" t="s">
        <v>13</v>
      </c>
      <c r="U754" s="15" t="str">
        <f ca="1">IF(Table1[[#This Row],[Auction Date]]&gt;=TODAY(), "Available", "Not Available")</f>
        <v>Not Available</v>
      </c>
      <c r="V754" s="8">
        <v>0</v>
      </c>
      <c r="W754" s="8">
        <v>977</v>
      </c>
      <c r="X754" s="9">
        <f>Table1[[#This Row],[Due Amount]]*100000</f>
        <v>97700000</v>
      </c>
      <c r="Y754" s="8">
        <v>67.95</v>
      </c>
      <c r="Z754" s="9">
        <f>Table1[[#This Row],[Reserve Price]]*100000</f>
        <v>6795000</v>
      </c>
      <c r="AA754" s="18">
        <v>45056</v>
      </c>
      <c r="AB754" s="7" t="s">
        <v>1575</v>
      </c>
      <c r="AC754" s="11" t="s">
        <v>1576</v>
      </c>
      <c r="AD754" s="7">
        <v>131</v>
      </c>
      <c r="AE754" s="12">
        <v>45034</v>
      </c>
      <c r="AF754" s="7"/>
      <c r="AG754" s="3"/>
    </row>
    <row r="755" spans="1:33" ht="45">
      <c r="A755" s="7"/>
      <c r="B755" s="7"/>
      <c r="C755" s="7"/>
      <c r="D755" s="8">
        <v>754</v>
      </c>
      <c r="E755" s="7" t="s">
        <v>4126</v>
      </c>
      <c r="F755" s="7" t="s">
        <v>1530</v>
      </c>
      <c r="G755" s="7" t="s">
        <v>1382</v>
      </c>
      <c r="H755" s="21" t="s">
        <v>770</v>
      </c>
      <c r="I755" s="9">
        <v>139900</v>
      </c>
      <c r="J755" s="9" t="str">
        <f>Table1[[#This Row],[Branch]]&amp;IF(Table1[[#This Row],[Branch Code]]="",""," ("&amp;Table1[[#This Row],[Branch Code]]&amp;")")</f>
        <v>PREET VIHAR, DELHI (139900)</v>
      </c>
      <c r="K755" s="56" t="s">
        <v>929</v>
      </c>
      <c r="L755" s="56" t="s">
        <v>4198</v>
      </c>
      <c r="M755" s="101" t="s">
        <v>4199</v>
      </c>
      <c r="N755" s="5" t="s">
        <v>1542</v>
      </c>
      <c r="O755" s="102" t="s">
        <v>932</v>
      </c>
      <c r="P755" s="102" t="s">
        <v>107</v>
      </c>
      <c r="Q755" s="4" t="s">
        <v>26</v>
      </c>
      <c r="R755" s="102" t="s">
        <v>27</v>
      </c>
      <c r="S755" s="102" t="s">
        <v>3817</v>
      </c>
      <c r="T755" s="4" t="s">
        <v>13</v>
      </c>
      <c r="U755" s="15" t="str">
        <f ca="1">IF(Table1[[#This Row],[Auction Date]]&gt;=TODAY(), "Available", "Not Available")</f>
        <v>Not Available</v>
      </c>
      <c r="V755" s="8">
        <v>0</v>
      </c>
      <c r="W755" s="8">
        <v>20.22</v>
      </c>
      <c r="X755" s="9">
        <f>Table1[[#This Row],[Due Amount]]*100000</f>
        <v>2022000</v>
      </c>
      <c r="Y755" s="8">
        <v>18.36</v>
      </c>
      <c r="Z755" s="9">
        <f>Table1[[#This Row],[Reserve Price]]*100000</f>
        <v>1836000</v>
      </c>
      <c r="AA755" s="18">
        <v>45056</v>
      </c>
      <c r="AB755" s="7" t="s">
        <v>1575</v>
      </c>
      <c r="AC755" s="11" t="s">
        <v>1576</v>
      </c>
      <c r="AD755" s="7">
        <v>131</v>
      </c>
      <c r="AE755" s="12">
        <v>45034</v>
      </c>
      <c r="AF755" s="7"/>
      <c r="AG755" s="3"/>
    </row>
    <row r="756" spans="1:33" ht="90">
      <c r="A756" s="7"/>
      <c r="B756" s="7"/>
      <c r="C756" s="7"/>
      <c r="D756" s="8">
        <v>755</v>
      </c>
      <c r="E756" s="7" t="s">
        <v>4127</v>
      </c>
      <c r="F756" s="7" t="s">
        <v>1530</v>
      </c>
      <c r="G756" s="7" t="s">
        <v>1382</v>
      </c>
      <c r="H756" s="21" t="s">
        <v>998</v>
      </c>
      <c r="I756" s="9">
        <v>139800</v>
      </c>
      <c r="J756" s="9" t="str">
        <f>Table1[[#This Row],[Branch]]&amp;IF(Table1[[#This Row],[Branch Code]]="",""," ("&amp;Table1[[#This Row],[Branch Code]]&amp;")")</f>
        <v>Shastri Nagar, Delhi (139800)</v>
      </c>
      <c r="K756" s="56" t="s">
        <v>521</v>
      </c>
      <c r="L756" s="56" t="s">
        <v>4200</v>
      </c>
      <c r="M756" s="101" t="s">
        <v>2230</v>
      </c>
      <c r="N756" s="5" t="s">
        <v>261</v>
      </c>
      <c r="O756" s="102" t="s">
        <v>542</v>
      </c>
      <c r="P756" s="102" t="s">
        <v>254</v>
      </c>
      <c r="Q756" s="4" t="s">
        <v>25</v>
      </c>
      <c r="R756" s="102" t="s">
        <v>859</v>
      </c>
      <c r="S756" s="102" t="s">
        <v>207</v>
      </c>
      <c r="T756" s="4" t="s">
        <v>19</v>
      </c>
      <c r="U756" s="15" t="str">
        <f ca="1">IF(Table1[[#This Row],[Auction Date]]&gt;=TODAY(), "Available", "Not Available")</f>
        <v>Not Available</v>
      </c>
      <c r="V756" s="8">
        <v>0</v>
      </c>
      <c r="W756" s="8">
        <v>302.35000000000002</v>
      </c>
      <c r="X756" s="9">
        <f>Table1[[#This Row],[Due Amount]]*100000</f>
        <v>30235000.000000004</v>
      </c>
      <c r="Y756" s="8">
        <v>113.18</v>
      </c>
      <c r="Z756" s="9">
        <f>Table1[[#This Row],[Reserve Price]]*100000</f>
        <v>11318000</v>
      </c>
      <c r="AA756" s="18">
        <v>45056</v>
      </c>
      <c r="AB756" s="7" t="s">
        <v>1575</v>
      </c>
      <c r="AC756" s="11" t="s">
        <v>1576</v>
      </c>
      <c r="AD756" s="7">
        <v>131</v>
      </c>
      <c r="AE756" s="12">
        <v>45034</v>
      </c>
      <c r="AF756" s="7"/>
      <c r="AG756" s="3"/>
    </row>
    <row r="757" spans="1:33" ht="90">
      <c r="A757" s="7"/>
      <c r="B757" s="7"/>
      <c r="C757" s="7"/>
      <c r="D757" s="8">
        <v>756</v>
      </c>
      <c r="E757" s="7" t="s">
        <v>4128</v>
      </c>
      <c r="F757" s="7" t="s">
        <v>1530</v>
      </c>
      <c r="G757" s="7" t="s">
        <v>1382</v>
      </c>
      <c r="H757" s="21" t="s">
        <v>998</v>
      </c>
      <c r="I757" s="9">
        <v>139800</v>
      </c>
      <c r="J757" s="9" t="str">
        <f>Table1[[#This Row],[Branch]]&amp;IF(Table1[[#This Row],[Branch Code]]="",""," ("&amp;Table1[[#This Row],[Branch Code]]&amp;")")</f>
        <v>Shastri Nagar, Delhi (139800)</v>
      </c>
      <c r="K757" s="56" t="s">
        <v>521</v>
      </c>
      <c r="L757" s="56" t="s">
        <v>4200</v>
      </c>
      <c r="M757" s="101" t="s">
        <v>2230</v>
      </c>
      <c r="N757" s="5" t="s">
        <v>261</v>
      </c>
      <c r="O757" s="102" t="s">
        <v>2248</v>
      </c>
      <c r="P757" s="102" t="s">
        <v>254</v>
      </c>
      <c r="Q757" s="4" t="s">
        <v>25</v>
      </c>
      <c r="R757" s="102" t="s">
        <v>859</v>
      </c>
      <c r="S757" s="102" t="s">
        <v>207</v>
      </c>
      <c r="T757" s="4" t="s">
        <v>19</v>
      </c>
      <c r="U757" s="15" t="str">
        <f ca="1">IF(Table1[[#This Row],[Auction Date]]&gt;=TODAY(), "Available", "Not Available")</f>
        <v>Not Available</v>
      </c>
      <c r="V757" s="8">
        <v>0</v>
      </c>
      <c r="W757" s="8">
        <v>302.35000000000002</v>
      </c>
      <c r="X757" s="9">
        <f>Table1[[#This Row],[Due Amount]]*100000</f>
        <v>30235000.000000004</v>
      </c>
      <c r="Y757" s="8">
        <v>113.18</v>
      </c>
      <c r="Z757" s="9">
        <f>Table1[[#This Row],[Reserve Price]]*100000</f>
        <v>11318000</v>
      </c>
      <c r="AA757" s="18">
        <v>45056</v>
      </c>
      <c r="AB757" s="7" t="s">
        <v>1575</v>
      </c>
      <c r="AC757" s="11" t="s">
        <v>1576</v>
      </c>
      <c r="AD757" s="7">
        <v>131</v>
      </c>
      <c r="AE757" s="12">
        <v>45034</v>
      </c>
      <c r="AF757" s="7"/>
      <c r="AG757" s="3"/>
    </row>
    <row r="758" spans="1:33" ht="60">
      <c r="A758" s="7"/>
      <c r="B758" s="7"/>
      <c r="C758" s="7"/>
      <c r="D758" s="8">
        <v>757</v>
      </c>
      <c r="E758" s="7" t="s">
        <v>4129</v>
      </c>
      <c r="F758" s="7" t="s">
        <v>1530</v>
      </c>
      <c r="G758" s="7" t="s">
        <v>1382</v>
      </c>
      <c r="H758" s="21" t="s">
        <v>998</v>
      </c>
      <c r="I758" s="9">
        <v>139800</v>
      </c>
      <c r="J758" s="9" t="str">
        <f>Table1[[#This Row],[Branch]]&amp;IF(Table1[[#This Row],[Branch Code]]="",""," ("&amp;Table1[[#This Row],[Branch Code]]&amp;")")</f>
        <v>Shastri Nagar, Delhi (139800)</v>
      </c>
      <c r="K758" s="56" t="s">
        <v>521</v>
      </c>
      <c r="L758" s="56" t="s">
        <v>2182</v>
      </c>
      <c r="M758" s="101" t="s">
        <v>4201</v>
      </c>
      <c r="N758" s="7" t="s">
        <v>3856</v>
      </c>
      <c r="O758" s="102" t="s">
        <v>2249</v>
      </c>
      <c r="P758" s="102" t="s">
        <v>970</v>
      </c>
      <c r="Q758" s="4" t="s">
        <v>25</v>
      </c>
      <c r="R758" s="102" t="s">
        <v>859</v>
      </c>
      <c r="S758" s="102" t="s">
        <v>207</v>
      </c>
      <c r="T758" s="4" t="s">
        <v>19</v>
      </c>
      <c r="U758" s="15" t="str">
        <f ca="1">IF(Table1[[#This Row],[Auction Date]]&gt;=TODAY(), "Available", "Not Available")</f>
        <v>Not Available</v>
      </c>
      <c r="V758" s="8">
        <v>0</v>
      </c>
      <c r="W758" s="8">
        <v>302.35000000000002</v>
      </c>
      <c r="X758" s="9">
        <f>Table1[[#This Row],[Due Amount]]*100000</f>
        <v>30235000.000000004</v>
      </c>
      <c r="Y758" s="8">
        <v>44.23</v>
      </c>
      <c r="Z758" s="9">
        <f>Table1[[#This Row],[Reserve Price]]*100000</f>
        <v>4423000</v>
      </c>
      <c r="AA758" s="18">
        <v>45056</v>
      </c>
      <c r="AB758" s="7" t="s">
        <v>1575</v>
      </c>
      <c r="AC758" s="11" t="s">
        <v>1576</v>
      </c>
      <c r="AD758" s="7">
        <v>131</v>
      </c>
      <c r="AE758" s="12">
        <v>45034</v>
      </c>
      <c r="AF758" s="7"/>
      <c r="AG758" s="3"/>
    </row>
    <row r="759" spans="1:33" ht="75">
      <c r="A759" s="7"/>
      <c r="B759" s="7"/>
      <c r="C759" s="7"/>
      <c r="D759" s="8">
        <v>758</v>
      </c>
      <c r="E759" s="7" t="s">
        <v>4130</v>
      </c>
      <c r="F759" s="7" t="s">
        <v>1530</v>
      </c>
      <c r="G759" s="7" t="s">
        <v>1382</v>
      </c>
      <c r="H759" s="21" t="s">
        <v>998</v>
      </c>
      <c r="I759" s="9">
        <v>139800</v>
      </c>
      <c r="J759" s="9" t="str">
        <f>Table1[[#This Row],[Branch]]&amp;IF(Table1[[#This Row],[Branch Code]]="",""," ("&amp;Table1[[#This Row],[Branch Code]]&amp;")")</f>
        <v>Shastri Nagar, Delhi (139800)</v>
      </c>
      <c r="K759" s="56" t="s">
        <v>521</v>
      </c>
      <c r="L759" s="56" t="s">
        <v>4200</v>
      </c>
      <c r="M759" s="57" t="s">
        <v>5259</v>
      </c>
      <c r="N759" s="5" t="s">
        <v>261</v>
      </c>
      <c r="O759" s="102" t="s">
        <v>2249</v>
      </c>
      <c r="P759" s="102" t="s">
        <v>971</v>
      </c>
      <c r="Q759" s="4" t="s">
        <v>25</v>
      </c>
      <c r="R759" s="102" t="s">
        <v>859</v>
      </c>
      <c r="S759" s="102" t="s">
        <v>207</v>
      </c>
      <c r="T759" s="4" t="s">
        <v>19</v>
      </c>
      <c r="U759" s="15" t="str">
        <f ca="1">IF(Table1[[#This Row],[Auction Date]]&gt;=TODAY(), "Available", "Not Available")</f>
        <v>Not Available</v>
      </c>
      <c r="V759" s="8">
        <v>0</v>
      </c>
      <c r="W759" s="8">
        <v>302.35000000000002</v>
      </c>
      <c r="X759" s="9">
        <f>Table1[[#This Row],[Due Amount]]*100000</f>
        <v>30235000.000000004</v>
      </c>
      <c r="Y759" s="8">
        <v>82.8</v>
      </c>
      <c r="Z759" s="9">
        <f>Table1[[#This Row],[Reserve Price]]*100000</f>
        <v>8280000</v>
      </c>
      <c r="AA759" s="18">
        <v>45056</v>
      </c>
      <c r="AB759" s="7" t="s">
        <v>1575</v>
      </c>
      <c r="AC759" s="11" t="s">
        <v>1576</v>
      </c>
      <c r="AD759" s="7">
        <v>131</v>
      </c>
      <c r="AE759" s="12">
        <v>45034</v>
      </c>
      <c r="AF759" s="7"/>
      <c r="AG759" s="3"/>
    </row>
    <row r="760" spans="1:33" ht="60">
      <c r="A760" s="7"/>
      <c r="B760" s="7"/>
      <c r="C760" s="7"/>
      <c r="D760" s="8">
        <v>759</v>
      </c>
      <c r="E760" s="7" t="s">
        <v>4131</v>
      </c>
      <c r="F760" s="7" t="s">
        <v>1530</v>
      </c>
      <c r="G760" s="7" t="s">
        <v>1382</v>
      </c>
      <c r="H760" s="21" t="s">
        <v>998</v>
      </c>
      <c r="I760" s="9">
        <v>139800</v>
      </c>
      <c r="J760" s="9" t="str">
        <f>Table1[[#This Row],[Branch]]&amp;IF(Table1[[#This Row],[Branch Code]]="",""," ("&amp;Table1[[#This Row],[Branch Code]]&amp;")")</f>
        <v>Shastri Nagar, Delhi (139800)</v>
      </c>
      <c r="K760" s="56" t="s">
        <v>521</v>
      </c>
      <c r="L760" s="56" t="s">
        <v>4200</v>
      </c>
      <c r="M760" s="57" t="s">
        <v>5260</v>
      </c>
      <c r="N760" s="5" t="s">
        <v>261</v>
      </c>
      <c r="O760" s="102" t="s">
        <v>2001</v>
      </c>
      <c r="P760" s="102" t="s">
        <v>257</v>
      </c>
      <c r="Q760" s="4" t="s">
        <v>25</v>
      </c>
      <c r="R760" s="102" t="s">
        <v>859</v>
      </c>
      <c r="S760" s="102" t="s">
        <v>207</v>
      </c>
      <c r="T760" s="4" t="s">
        <v>19</v>
      </c>
      <c r="U760" s="15" t="str">
        <f ca="1">IF(Table1[[#This Row],[Auction Date]]&gt;=TODAY(), "Available", "Not Available")</f>
        <v>Not Available</v>
      </c>
      <c r="V760" s="8">
        <v>0</v>
      </c>
      <c r="W760" s="8">
        <v>302.35000000000002</v>
      </c>
      <c r="X760" s="9">
        <f>Table1[[#This Row],[Due Amount]]*100000</f>
        <v>30235000.000000004</v>
      </c>
      <c r="Y760" s="8">
        <v>63.06</v>
      </c>
      <c r="Z760" s="9">
        <f>Table1[[#This Row],[Reserve Price]]*100000</f>
        <v>6306000</v>
      </c>
      <c r="AA760" s="18">
        <v>45056</v>
      </c>
      <c r="AB760" s="7" t="s">
        <v>1575</v>
      </c>
      <c r="AC760" s="11" t="s">
        <v>1576</v>
      </c>
      <c r="AD760" s="7">
        <v>131</v>
      </c>
      <c r="AE760" s="12">
        <v>45034</v>
      </c>
      <c r="AF760" s="7"/>
      <c r="AG760" s="3"/>
    </row>
    <row r="761" spans="1:33" ht="75">
      <c r="A761" s="7"/>
      <c r="B761" s="7"/>
      <c r="C761" s="7"/>
      <c r="D761" s="8">
        <v>760</v>
      </c>
      <c r="E761" s="7" t="s">
        <v>4132</v>
      </c>
      <c r="F761" s="7" t="s">
        <v>1530</v>
      </c>
      <c r="G761" s="7" t="s">
        <v>1382</v>
      </c>
      <c r="H761" s="21" t="s">
        <v>998</v>
      </c>
      <c r="I761" s="9">
        <v>139800</v>
      </c>
      <c r="J761" s="9" t="str">
        <f>Table1[[#This Row],[Branch]]&amp;IF(Table1[[#This Row],[Branch Code]]="",""," ("&amp;Table1[[#This Row],[Branch Code]]&amp;")")</f>
        <v>Shastri Nagar, Delhi (139800)</v>
      </c>
      <c r="K761" s="56" t="s">
        <v>522</v>
      </c>
      <c r="L761" s="56" t="s">
        <v>2182</v>
      </c>
      <c r="M761" s="101" t="s">
        <v>2002</v>
      </c>
      <c r="N761" s="7" t="s">
        <v>3856</v>
      </c>
      <c r="O761" s="102" t="s">
        <v>2003</v>
      </c>
      <c r="P761" s="102" t="s">
        <v>972</v>
      </c>
      <c r="Q761" s="4" t="s">
        <v>25</v>
      </c>
      <c r="R761" s="102" t="s">
        <v>859</v>
      </c>
      <c r="S761" s="102" t="s">
        <v>207</v>
      </c>
      <c r="T761" s="4" t="s">
        <v>19</v>
      </c>
      <c r="U761" s="15" t="str">
        <f ca="1">IF(Table1[[#This Row],[Auction Date]]&gt;=TODAY(), "Available", "Not Available")</f>
        <v>Not Available</v>
      </c>
      <c r="V761" s="8">
        <v>0</v>
      </c>
      <c r="W761" s="8">
        <v>310.98</v>
      </c>
      <c r="X761" s="9">
        <f>Table1[[#This Row],[Due Amount]]*100000</f>
        <v>31098000</v>
      </c>
      <c r="Y761" s="8">
        <v>49.02</v>
      </c>
      <c r="Z761" s="9">
        <f>Table1[[#This Row],[Reserve Price]]*100000</f>
        <v>4902000</v>
      </c>
      <c r="AA761" s="18">
        <v>45056</v>
      </c>
      <c r="AB761" s="7" t="s">
        <v>1575</v>
      </c>
      <c r="AC761" s="11" t="s">
        <v>1576</v>
      </c>
      <c r="AD761" s="7">
        <v>131</v>
      </c>
      <c r="AE761" s="12">
        <v>45034</v>
      </c>
      <c r="AF761" s="7"/>
      <c r="AG761" s="3"/>
    </row>
    <row r="762" spans="1:33" ht="60">
      <c r="A762" s="7"/>
      <c r="B762" s="7"/>
      <c r="C762" s="7"/>
      <c r="D762" s="8">
        <v>761</v>
      </c>
      <c r="E762" s="7" t="s">
        <v>4133</v>
      </c>
      <c r="F762" s="7" t="s">
        <v>1530</v>
      </c>
      <c r="G762" s="7" t="s">
        <v>1382</v>
      </c>
      <c r="H762" s="21" t="s">
        <v>998</v>
      </c>
      <c r="I762" s="9">
        <v>139800</v>
      </c>
      <c r="J762" s="9" t="str">
        <f>Table1[[#This Row],[Branch]]&amp;IF(Table1[[#This Row],[Branch Code]]="",""," ("&amp;Table1[[#This Row],[Branch Code]]&amp;")")</f>
        <v>Shastri Nagar, Delhi (139800)</v>
      </c>
      <c r="K762" s="56" t="s">
        <v>522</v>
      </c>
      <c r="L762" s="56" t="s">
        <v>4202</v>
      </c>
      <c r="M762" s="101" t="s">
        <v>4933</v>
      </c>
      <c r="N762" s="5" t="s">
        <v>261</v>
      </c>
      <c r="O762" s="102" t="s">
        <v>546</v>
      </c>
      <c r="P762" s="102" t="s">
        <v>257</v>
      </c>
      <c r="Q762" s="4" t="s">
        <v>25</v>
      </c>
      <c r="R762" s="102" t="s">
        <v>859</v>
      </c>
      <c r="S762" s="102" t="s">
        <v>207</v>
      </c>
      <c r="T762" s="4" t="s">
        <v>19</v>
      </c>
      <c r="U762" s="15" t="str">
        <f ca="1">IF(Table1[[#This Row],[Auction Date]]&gt;=TODAY(), "Available", "Not Available")</f>
        <v>Not Available</v>
      </c>
      <c r="V762" s="8">
        <v>0</v>
      </c>
      <c r="W762" s="8">
        <v>310.98</v>
      </c>
      <c r="X762" s="9">
        <f>Table1[[#This Row],[Due Amount]]*100000</f>
        <v>31098000</v>
      </c>
      <c r="Y762" s="8">
        <v>63</v>
      </c>
      <c r="Z762" s="9">
        <f>Table1[[#This Row],[Reserve Price]]*100000</f>
        <v>6300000</v>
      </c>
      <c r="AA762" s="18">
        <v>45056</v>
      </c>
      <c r="AB762" s="7" t="s">
        <v>1575</v>
      </c>
      <c r="AC762" s="11" t="s">
        <v>1576</v>
      </c>
      <c r="AD762" s="7">
        <v>131</v>
      </c>
      <c r="AE762" s="12">
        <v>45034</v>
      </c>
      <c r="AF762" s="7"/>
      <c r="AG762" s="3"/>
    </row>
    <row r="763" spans="1:33" ht="45">
      <c r="A763" s="7"/>
      <c r="B763" s="7"/>
      <c r="C763" s="7"/>
      <c r="D763" s="8">
        <v>762</v>
      </c>
      <c r="E763" s="7" t="s">
        <v>4134</v>
      </c>
      <c r="F763" s="7" t="s">
        <v>1530</v>
      </c>
      <c r="G763" s="7" t="s">
        <v>1382</v>
      </c>
      <c r="H763" s="21" t="s">
        <v>113</v>
      </c>
      <c r="I763" s="9" t="s">
        <v>2017</v>
      </c>
      <c r="J763" s="9" t="str">
        <f>Table1[[#This Row],[Branch]]&amp;IF(Table1[[#This Row],[Branch Code]]="",""," ("&amp;Table1[[#This Row],[Branch Code]]&amp;")")</f>
        <v>Daryaganj, Delhi (011700)</v>
      </c>
      <c r="K763" s="56" t="s">
        <v>933</v>
      </c>
      <c r="L763" s="56" t="s">
        <v>4203</v>
      </c>
      <c r="M763" s="101" t="s">
        <v>483</v>
      </c>
      <c r="N763" s="5" t="s">
        <v>394</v>
      </c>
      <c r="O763" s="102" t="s">
        <v>933</v>
      </c>
      <c r="P763" s="102" t="s">
        <v>396</v>
      </c>
      <c r="Q763" s="4" t="s">
        <v>25</v>
      </c>
      <c r="R763" s="102" t="s">
        <v>11</v>
      </c>
      <c r="S763" s="102" t="s">
        <v>2021</v>
      </c>
      <c r="T763" s="4" t="s">
        <v>19</v>
      </c>
      <c r="U763" s="15" t="str">
        <f ca="1">IF(Table1[[#This Row],[Auction Date]]&gt;=TODAY(), "Available", "Not Available")</f>
        <v>Not Available</v>
      </c>
      <c r="V763" s="8">
        <v>0</v>
      </c>
      <c r="W763" s="8">
        <v>157.15</v>
      </c>
      <c r="X763" s="9">
        <f>Table1[[#This Row],[Due Amount]]*100000</f>
        <v>15715000</v>
      </c>
      <c r="Y763" s="8">
        <v>4.2</v>
      </c>
      <c r="Z763" s="9">
        <f>Table1[[#This Row],[Reserve Price]]*100000</f>
        <v>420000</v>
      </c>
      <c r="AA763" s="18">
        <v>45056</v>
      </c>
      <c r="AB763" s="7" t="s">
        <v>1575</v>
      </c>
      <c r="AC763" s="11" t="s">
        <v>1576</v>
      </c>
      <c r="AD763" s="7">
        <v>131</v>
      </c>
      <c r="AE763" s="12">
        <v>45034</v>
      </c>
      <c r="AF763" s="7"/>
      <c r="AG763" s="3"/>
    </row>
    <row r="764" spans="1:33" ht="60">
      <c r="A764" s="7"/>
      <c r="B764" s="7"/>
      <c r="C764" s="7"/>
      <c r="D764" s="8">
        <v>763</v>
      </c>
      <c r="E764" s="7" t="s">
        <v>4135</v>
      </c>
      <c r="F764" s="7" t="s">
        <v>1530</v>
      </c>
      <c r="G764" s="7" t="s">
        <v>1382</v>
      </c>
      <c r="H764" s="21" t="s">
        <v>4136</v>
      </c>
      <c r="I764" s="9">
        <v>440800</v>
      </c>
      <c r="J764" s="9" t="str">
        <f>Table1[[#This Row],[Branch]]&amp;IF(Table1[[#This Row],[Branch Code]]="",""," ("&amp;Table1[[#This Row],[Branch Code]]&amp;")")</f>
        <v>Mayur vihar (440800)</v>
      </c>
      <c r="K764" s="56" t="s">
        <v>934</v>
      </c>
      <c r="L764" s="56" t="s">
        <v>4907</v>
      </c>
      <c r="M764" s="101" t="s">
        <v>4204</v>
      </c>
      <c r="N764" s="5" t="s">
        <v>400</v>
      </c>
      <c r="O764" s="102" t="s">
        <v>934</v>
      </c>
      <c r="P764" s="102" t="s">
        <v>2328</v>
      </c>
      <c r="Q764" s="4" t="s">
        <v>25</v>
      </c>
      <c r="R764" s="102" t="s">
        <v>11</v>
      </c>
      <c r="S764" s="102" t="s">
        <v>210</v>
      </c>
      <c r="T764" s="4" t="s">
        <v>19</v>
      </c>
      <c r="U764" s="15" t="str">
        <f ca="1">IF(Table1[[#This Row],[Auction Date]]&gt;=TODAY(), "Available", "Not Available")</f>
        <v>Not Available</v>
      </c>
      <c r="V764" s="8">
        <v>0</v>
      </c>
      <c r="W764" s="8">
        <v>293.98</v>
      </c>
      <c r="X764" s="9">
        <f>Table1[[#This Row],[Due Amount]]*100000</f>
        <v>29398000</v>
      </c>
      <c r="Y764" s="8">
        <v>475.88</v>
      </c>
      <c r="Z764" s="9">
        <f>Table1[[#This Row],[Reserve Price]]*100000</f>
        <v>47588000</v>
      </c>
      <c r="AA764" s="18">
        <v>45056</v>
      </c>
      <c r="AB764" s="7" t="s">
        <v>1575</v>
      </c>
      <c r="AC764" s="11" t="s">
        <v>1576</v>
      </c>
      <c r="AD764" s="7">
        <v>131</v>
      </c>
      <c r="AE764" s="12">
        <v>45034</v>
      </c>
      <c r="AF764" s="7"/>
      <c r="AG764" s="3"/>
    </row>
    <row r="765" spans="1:33" ht="30">
      <c r="A765" s="7"/>
      <c r="B765" s="7"/>
      <c r="C765" s="7"/>
      <c r="D765" s="8">
        <v>764</v>
      </c>
      <c r="E765" s="7" t="s">
        <v>4137</v>
      </c>
      <c r="F765" s="7" t="s">
        <v>1530</v>
      </c>
      <c r="G765" s="7" t="s">
        <v>1382</v>
      </c>
      <c r="H765" s="21" t="s">
        <v>4136</v>
      </c>
      <c r="I765" s="9">
        <v>440800</v>
      </c>
      <c r="J765" s="9" t="str">
        <f>Table1[[#This Row],[Branch]]&amp;IF(Table1[[#This Row],[Branch Code]]="",""," ("&amp;Table1[[#This Row],[Branch Code]]&amp;")")</f>
        <v>Mayur vihar (440800)</v>
      </c>
      <c r="K765" s="56" t="s">
        <v>4501</v>
      </c>
      <c r="L765" s="56" t="s">
        <v>4205</v>
      </c>
      <c r="M765" s="101" t="s">
        <v>163</v>
      </c>
      <c r="N765" s="7" t="s">
        <v>3856</v>
      </c>
      <c r="O765" s="102" t="s">
        <v>2329</v>
      </c>
      <c r="P765" s="102" t="s">
        <v>108</v>
      </c>
      <c r="Q765" s="4" t="s">
        <v>26</v>
      </c>
      <c r="R765" s="102" t="s">
        <v>27</v>
      </c>
      <c r="S765" s="102" t="s">
        <v>1330</v>
      </c>
      <c r="T765" s="4" t="s">
        <v>19</v>
      </c>
      <c r="U765" s="15" t="str">
        <f ca="1">IF(Table1[[#This Row],[Auction Date]]&gt;=TODAY(), "Available", "Not Available")</f>
        <v>Not Available</v>
      </c>
      <c r="V765" s="8">
        <v>0</v>
      </c>
      <c r="W765" s="8">
        <v>501.59</v>
      </c>
      <c r="X765" s="9">
        <f>Table1[[#This Row],[Due Amount]]*100000</f>
        <v>50159000</v>
      </c>
      <c r="Y765" s="8">
        <v>25.38</v>
      </c>
      <c r="Z765" s="9">
        <f>Table1[[#This Row],[Reserve Price]]*100000</f>
        <v>2538000</v>
      </c>
      <c r="AA765" s="18">
        <v>45056</v>
      </c>
      <c r="AB765" s="7" t="s">
        <v>1575</v>
      </c>
      <c r="AC765" s="11" t="s">
        <v>1576</v>
      </c>
      <c r="AD765" s="7">
        <v>131</v>
      </c>
      <c r="AE765" s="12">
        <v>45034</v>
      </c>
      <c r="AF765" s="7"/>
      <c r="AG765" s="3"/>
    </row>
    <row r="766" spans="1:33" ht="30">
      <c r="A766" s="7"/>
      <c r="B766" s="7"/>
      <c r="C766" s="7"/>
      <c r="D766" s="8">
        <v>765</v>
      </c>
      <c r="E766" s="7" t="s">
        <v>4138</v>
      </c>
      <c r="F766" s="7" t="s">
        <v>1530</v>
      </c>
      <c r="G766" s="7" t="s">
        <v>1382</v>
      </c>
      <c r="H766" s="21" t="s">
        <v>4136</v>
      </c>
      <c r="I766" s="9">
        <v>440800</v>
      </c>
      <c r="J766" s="9" t="str">
        <f>Table1[[#This Row],[Branch]]&amp;IF(Table1[[#This Row],[Branch Code]]="",""," ("&amp;Table1[[#This Row],[Branch Code]]&amp;")")</f>
        <v>Mayur vihar (440800)</v>
      </c>
      <c r="K766" s="56" t="s">
        <v>4501</v>
      </c>
      <c r="L766" s="56" t="s">
        <v>4206</v>
      </c>
      <c r="M766" s="101" t="s">
        <v>4934</v>
      </c>
      <c r="N766" s="5" t="s">
        <v>261</v>
      </c>
      <c r="O766" s="102" t="s">
        <v>182</v>
      </c>
      <c r="P766" s="102" t="s">
        <v>967</v>
      </c>
      <c r="Q766" s="4" t="s">
        <v>25</v>
      </c>
      <c r="R766" s="102" t="s">
        <v>11</v>
      </c>
      <c r="S766" s="102" t="s">
        <v>210</v>
      </c>
      <c r="T766" s="4" t="s">
        <v>19</v>
      </c>
      <c r="U766" s="15" t="str">
        <f ca="1">IF(Table1[[#This Row],[Auction Date]]&gt;=TODAY(), "Available", "Not Available")</f>
        <v>Not Available</v>
      </c>
      <c r="V766" s="8">
        <v>0</v>
      </c>
      <c r="W766" s="8">
        <v>501.59</v>
      </c>
      <c r="X766" s="9">
        <f>Table1[[#This Row],[Due Amount]]*100000</f>
        <v>50159000</v>
      </c>
      <c r="Y766" s="8">
        <v>281.88</v>
      </c>
      <c r="Z766" s="9">
        <f>Table1[[#This Row],[Reserve Price]]*100000</f>
        <v>28188000</v>
      </c>
      <c r="AA766" s="18">
        <v>45056</v>
      </c>
      <c r="AB766" s="7" t="s">
        <v>1575</v>
      </c>
      <c r="AC766" s="11" t="s">
        <v>1576</v>
      </c>
      <c r="AD766" s="7">
        <v>131</v>
      </c>
      <c r="AE766" s="12">
        <v>45034</v>
      </c>
      <c r="AF766" s="7"/>
      <c r="AG766" s="3"/>
    </row>
    <row r="767" spans="1:33" ht="75">
      <c r="A767" s="7"/>
      <c r="B767" s="7"/>
      <c r="C767" s="7"/>
      <c r="D767" s="8">
        <v>766</v>
      </c>
      <c r="E767" s="7" t="s">
        <v>4139</v>
      </c>
      <c r="F767" s="7" t="s">
        <v>1530</v>
      </c>
      <c r="G767" s="7" t="s">
        <v>1382</v>
      </c>
      <c r="H767" s="21" t="s">
        <v>793</v>
      </c>
      <c r="I767" s="9" t="s">
        <v>2015</v>
      </c>
      <c r="J767" s="9" t="str">
        <f>Table1[[#This Row],[Branch]]&amp;IF(Table1[[#This Row],[Branch Code]]="",""," ("&amp;Table1[[#This Row],[Branch Code]]&amp;")")</f>
        <v>Civil lines, Delhi (011500)</v>
      </c>
      <c r="K767" s="56" t="s">
        <v>4207</v>
      </c>
      <c r="L767" s="56" t="s">
        <v>2184</v>
      </c>
      <c r="M767" s="101" t="s">
        <v>4208</v>
      </c>
      <c r="N767" s="5" t="s">
        <v>1542</v>
      </c>
      <c r="O767" s="102" t="s">
        <v>178</v>
      </c>
      <c r="P767" s="102" t="s">
        <v>268</v>
      </c>
      <c r="Q767" s="4" t="s">
        <v>3230</v>
      </c>
      <c r="R767" s="102" t="s">
        <v>52</v>
      </c>
      <c r="S767" s="102" t="s">
        <v>856</v>
      </c>
      <c r="T767" s="4" t="s">
        <v>13</v>
      </c>
      <c r="U767" s="15" t="str">
        <f ca="1">IF(Table1[[#This Row],[Auction Date]]&gt;=TODAY(), "Available", "Not Available")</f>
        <v>Not Available</v>
      </c>
      <c r="V767" s="8">
        <v>0</v>
      </c>
      <c r="W767" s="8">
        <v>950.16</v>
      </c>
      <c r="X767" s="9">
        <f>Table1[[#This Row],[Due Amount]]*100000</f>
        <v>95016000</v>
      </c>
      <c r="Y767" s="8">
        <v>35.299999999999997</v>
      </c>
      <c r="Z767" s="9">
        <f>Table1[[#This Row],[Reserve Price]]*100000</f>
        <v>3529999.9999999995</v>
      </c>
      <c r="AA767" s="18">
        <v>45056</v>
      </c>
      <c r="AB767" s="7" t="s">
        <v>1575</v>
      </c>
      <c r="AC767" s="11" t="s">
        <v>1576</v>
      </c>
      <c r="AD767" s="7">
        <v>131</v>
      </c>
      <c r="AE767" s="12">
        <v>45034</v>
      </c>
      <c r="AF767" s="7"/>
      <c r="AG767" s="3"/>
    </row>
    <row r="768" spans="1:33" ht="30">
      <c r="A768" s="7"/>
      <c r="B768" s="7"/>
      <c r="C768" s="7"/>
      <c r="D768" s="8">
        <v>767</v>
      </c>
      <c r="E768" s="7" t="s">
        <v>4140</v>
      </c>
      <c r="F768" s="7" t="s">
        <v>1530</v>
      </c>
      <c r="G768" s="7" t="s">
        <v>1382</v>
      </c>
      <c r="H768" s="21" t="s">
        <v>795</v>
      </c>
      <c r="I768" s="9" t="s">
        <v>965</v>
      </c>
      <c r="J768" s="9" t="str">
        <f>Table1[[#This Row],[Branch]]&amp;IF(Table1[[#This Row],[Branch Code]]="",""," ("&amp;Table1[[#This Row],[Branch Code]]&amp;")")</f>
        <v>Dilshad Garden, Delhi (392700)</v>
      </c>
      <c r="K768" s="56" t="s">
        <v>4209</v>
      </c>
      <c r="L768" s="56" t="s">
        <v>4908</v>
      </c>
      <c r="M768" s="101" t="s">
        <v>4210</v>
      </c>
      <c r="N768" s="5" t="s">
        <v>1542</v>
      </c>
      <c r="O768" s="102" t="s">
        <v>4209</v>
      </c>
      <c r="P768" s="102" t="s">
        <v>4211</v>
      </c>
      <c r="Q768" s="4" t="s">
        <v>26</v>
      </c>
      <c r="R768" s="102" t="s">
        <v>27</v>
      </c>
      <c r="S768" s="102" t="s">
        <v>4212</v>
      </c>
      <c r="T768" s="4" t="s">
        <v>13</v>
      </c>
      <c r="U768" s="15" t="str">
        <f ca="1">IF(Table1[[#This Row],[Auction Date]]&gt;=TODAY(), "Available", "Not Available")</f>
        <v>Available</v>
      </c>
      <c r="V768" s="8">
        <v>0</v>
      </c>
      <c r="W768" s="8">
        <v>20.84</v>
      </c>
      <c r="X768" s="9">
        <f>Table1[[#This Row],[Due Amount]]*100000</f>
        <v>2084000</v>
      </c>
      <c r="Y768" s="8">
        <v>34</v>
      </c>
      <c r="Z768" s="9">
        <f>Table1[[#This Row],[Reserve Price]]*100000</f>
        <v>3400000</v>
      </c>
      <c r="AA768" s="18">
        <v>45070</v>
      </c>
      <c r="AB768" s="7" t="s">
        <v>1571</v>
      </c>
      <c r="AC768" s="11" t="s">
        <v>1572</v>
      </c>
      <c r="AD768" s="7">
        <v>131</v>
      </c>
      <c r="AE768" s="12">
        <v>45034</v>
      </c>
      <c r="AF768" s="7"/>
      <c r="AG768" s="3"/>
    </row>
    <row r="769" spans="1:33" s="10" customFormat="1" ht="105">
      <c r="A769" s="6"/>
      <c r="B769" s="6"/>
      <c r="C769" s="6"/>
      <c r="D769" s="8">
        <v>768</v>
      </c>
      <c r="E769" s="6" t="s">
        <v>4141</v>
      </c>
      <c r="F769" s="6" t="s">
        <v>1400</v>
      </c>
      <c r="G769" s="6" t="s">
        <v>2396</v>
      </c>
      <c r="H769" s="72" t="s">
        <v>4142</v>
      </c>
      <c r="I769" s="47" t="s">
        <v>1030</v>
      </c>
      <c r="J769" s="47" t="str">
        <f>Table1[[#This Row],[Branch]]&amp;IF(Table1[[#This Row],[Branch Code]]="",""," ("&amp;Table1[[#This Row],[Branch Code]]&amp;")")</f>
        <v>Stresseed Asset Management Branch, Delhi (002365)</v>
      </c>
      <c r="K769" s="99" t="s">
        <v>4213</v>
      </c>
      <c r="L769" s="99" t="s">
        <v>4214</v>
      </c>
      <c r="M769" s="108" t="s">
        <v>4215</v>
      </c>
      <c r="N769" s="100" t="s">
        <v>400</v>
      </c>
      <c r="O769" s="109" t="s">
        <v>4213</v>
      </c>
      <c r="P769" s="109" t="s">
        <v>4216</v>
      </c>
      <c r="Q769" s="41" t="s">
        <v>1241</v>
      </c>
      <c r="R769" s="102" t="s">
        <v>4217</v>
      </c>
      <c r="S769" s="102" t="s">
        <v>4218</v>
      </c>
      <c r="T769" s="16" t="s">
        <v>13</v>
      </c>
      <c r="U769" s="110" t="str">
        <f ca="1">IF(Table1[[#This Row],[Auction Date]]&gt;=TODAY(), "Available", "Not Available")</f>
        <v>Not Available</v>
      </c>
      <c r="V769" s="8">
        <v>0</v>
      </c>
      <c r="W769" s="98">
        <v>32263.981</v>
      </c>
      <c r="X769" s="47">
        <f>Table1[[#This Row],[Due Amount]]*100000</f>
        <v>3226398100</v>
      </c>
      <c r="Y769" s="98">
        <v>22829</v>
      </c>
      <c r="Z769" s="47">
        <f>Table1[[#This Row],[Reserve Price]]*100000</f>
        <v>2282900000</v>
      </c>
      <c r="AA769" s="20">
        <v>45042</v>
      </c>
      <c r="AB769" s="6" t="s">
        <v>3772</v>
      </c>
      <c r="AC769" s="75" t="s">
        <v>3773</v>
      </c>
      <c r="AD769" s="6">
        <v>116</v>
      </c>
      <c r="AE769" s="12">
        <v>45034</v>
      </c>
      <c r="AF769" s="6"/>
    </row>
    <row r="770" spans="1:33" s="10" customFormat="1" ht="90">
      <c r="A770" s="6"/>
      <c r="B770" s="6"/>
      <c r="C770" s="6"/>
      <c r="D770" s="8">
        <v>769</v>
      </c>
      <c r="E770" s="6" t="s">
        <v>4143</v>
      </c>
      <c r="F770" s="6" t="s">
        <v>1400</v>
      </c>
      <c r="G770" s="6" t="s">
        <v>2396</v>
      </c>
      <c r="H770" s="72" t="s">
        <v>4144</v>
      </c>
      <c r="I770" s="47" t="s">
        <v>1099</v>
      </c>
      <c r="J770" s="47" t="str">
        <f>Table1[[#This Row],[Branch]]&amp;IF(Table1[[#This Row],[Branch Code]]="",""," ("&amp;Table1[[#This Row],[Branch Code]]&amp;")")</f>
        <v>Asset Recovery Branch  (283660)</v>
      </c>
      <c r="K770" s="99" t="s">
        <v>4219</v>
      </c>
      <c r="L770" s="99" t="s">
        <v>4220</v>
      </c>
      <c r="M770" s="108" t="s">
        <v>4221</v>
      </c>
      <c r="N770" s="7" t="s">
        <v>3856</v>
      </c>
      <c r="O770" s="109" t="s">
        <v>4219</v>
      </c>
      <c r="P770" s="109" t="s">
        <v>4222</v>
      </c>
      <c r="Q770" s="4" t="s">
        <v>25</v>
      </c>
      <c r="R770" s="102" t="s">
        <v>608</v>
      </c>
      <c r="S770" s="102" t="s">
        <v>206</v>
      </c>
      <c r="T770" s="16" t="s">
        <v>19</v>
      </c>
      <c r="U770" s="110" t="str">
        <f ca="1">IF(Table1[[#This Row],[Auction Date]]&gt;=TODAY(), "Available", "Not Available")</f>
        <v>Not Available</v>
      </c>
      <c r="V770" s="8">
        <v>0</v>
      </c>
      <c r="W770" s="98">
        <v>1127.7650146999999</v>
      </c>
      <c r="X770" s="47">
        <f>Table1[[#This Row],[Due Amount]]*100000</f>
        <v>112776501.47</v>
      </c>
      <c r="Y770" s="98">
        <v>47</v>
      </c>
      <c r="Z770" s="47">
        <f>Table1[[#This Row],[Reserve Price]]*100000</f>
        <v>4700000</v>
      </c>
      <c r="AA770" s="20">
        <v>45042</v>
      </c>
      <c r="AB770" s="6" t="s">
        <v>4439</v>
      </c>
      <c r="AC770" s="75" t="s">
        <v>4440</v>
      </c>
      <c r="AD770" s="6">
        <v>121</v>
      </c>
      <c r="AE770" s="12">
        <v>45034</v>
      </c>
      <c r="AF770" s="6"/>
    </row>
    <row r="771" spans="1:33" ht="105">
      <c r="A771" s="7"/>
      <c r="B771" s="7"/>
      <c r="C771" s="7"/>
      <c r="D771" s="8">
        <v>770</v>
      </c>
      <c r="E771" s="7" t="s">
        <v>4145</v>
      </c>
      <c r="F771" s="7" t="s">
        <v>1400</v>
      </c>
      <c r="G771" s="7" t="s">
        <v>2396</v>
      </c>
      <c r="H771" s="21" t="s">
        <v>4144</v>
      </c>
      <c r="I771" s="9" t="s">
        <v>1099</v>
      </c>
      <c r="J771" s="9" t="str">
        <f>Table1[[#This Row],[Branch]]&amp;IF(Table1[[#This Row],[Branch Code]]="",""," ("&amp;Table1[[#This Row],[Branch Code]]&amp;")")</f>
        <v>Asset Recovery Branch  (283660)</v>
      </c>
      <c r="K771" s="56" t="s">
        <v>4219</v>
      </c>
      <c r="L771" s="56" t="s">
        <v>4220</v>
      </c>
      <c r="M771" s="101" t="s">
        <v>4223</v>
      </c>
      <c r="N771" s="7" t="s">
        <v>3856</v>
      </c>
      <c r="O771" s="102" t="s">
        <v>4219</v>
      </c>
      <c r="P771" s="102" t="s">
        <v>4224</v>
      </c>
      <c r="Q771" s="4" t="s">
        <v>25</v>
      </c>
      <c r="R771" s="102" t="s">
        <v>608</v>
      </c>
      <c r="S771" s="102" t="s">
        <v>206</v>
      </c>
      <c r="T771" s="4" t="s">
        <v>19</v>
      </c>
      <c r="U771" s="15" t="str">
        <f ca="1">IF(Table1[[#This Row],[Auction Date]]&gt;=TODAY(), "Available", "Not Available")</f>
        <v>Not Available</v>
      </c>
      <c r="V771" s="8">
        <v>0</v>
      </c>
      <c r="W771" s="8">
        <v>1127.7650146999999</v>
      </c>
      <c r="X771" s="9">
        <f>Table1[[#This Row],[Due Amount]]*100000</f>
        <v>112776501.47</v>
      </c>
      <c r="Y771" s="8">
        <v>58</v>
      </c>
      <c r="Z771" s="9">
        <f>Table1[[#This Row],[Reserve Price]]*100000</f>
        <v>5800000</v>
      </c>
      <c r="AA771" s="18">
        <v>45042</v>
      </c>
      <c r="AB771" s="7" t="s">
        <v>4439</v>
      </c>
      <c r="AC771" s="11" t="s">
        <v>4440</v>
      </c>
      <c r="AD771" s="7">
        <v>121</v>
      </c>
      <c r="AE771" s="12">
        <v>45034</v>
      </c>
      <c r="AF771" s="7"/>
      <c r="AG771" s="3"/>
    </row>
    <row r="772" spans="1:33" ht="90">
      <c r="A772" s="7"/>
      <c r="B772" s="7"/>
      <c r="C772" s="7"/>
      <c r="D772" s="8">
        <v>771</v>
      </c>
      <c r="E772" s="7" t="s">
        <v>4146</v>
      </c>
      <c r="F772" s="7" t="s">
        <v>1400</v>
      </c>
      <c r="G772" s="7" t="s">
        <v>2396</v>
      </c>
      <c r="H772" s="21" t="s">
        <v>4144</v>
      </c>
      <c r="I772" s="9" t="s">
        <v>1099</v>
      </c>
      <c r="J772" s="9" t="str">
        <f>Table1[[#This Row],[Branch]]&amp;IF(Table1[[#This Row],[Branch Code]]="",""," ("&amp;Table1[[#This Row],[Branch Code]]&amp;")")</f>
        <v>Asset Recovery Branch  (283660)</v>
      </c>
      <c r="K772" s="56" t="s">
        <v>4225</v>
      </c>
      <c r="L772" s="56" t="s">
        <v>4220</v>
      </c>
      <c r="M772" s="101" t="s">
        <v>4226</v>
      </c>
      <c r="N772" s="7" t="s">
        <v>3856</v>
      </c>
      <c r="O772" s="102" t="s">
        <v>4227</v>
      </c>
      <c r="P772" s="102" t="s">
        <v>4228</v>
      </c>
      <c r="Q772" s="4" t="s">
        <v>25</v>
      </c>
      <c r="R772" s="102" t="s">
        <v>608</v>
      </c>
      <c r="S772" s="102" t="s">
        <v>206</v>
      </c>
      <c r="T772" s="4" t="s">
        <v>19</v>
      </c>
      <c r="U772" s="15" t="str">
        <f ca="1">IF(Table1[[#This Row],[Auction Date]]&gt;=TODAY(), "Available", "Not Available")</f>
        <v>Not Available</v>
      </c>
      <c r="V772" s="8">
        <v>0</v>
      </c>
      <c r="W772" s="8">
        <v>1577.6729600000001</v>
      </c>
      <c r="X772" s="9">
        <f>Table1[[#This Row],[Due Amount]]*100000</f>
        <v>157767296</v>
      </c>
      <c r="Y772" s="8">
        <v>55.4</v>
      </c>
      <c r="Z772" s="9">
        <f>Table1[[#This Row],[Reserve Price]]*100000</f>
        <v>5540000</v>
      </c>
      <c r="AA772" s="18">
        <v>45042</v>
      </c>
      <c r="AB772" s="7" t="s">
        <v>4439</v>
      </c>
      <c r="AC772" s="11" t="s">
        <v>4440</v>
      </c>
      <c r="AD772" s="7">
        <v>121</v>
      </c>
      <c r="AE772" s="12">
        <v>45034</v>
      </c>
      <c r="AF772" s="7"/>
      <c r="AG772" s="3"/>
    </row>
    <row r="773" spans="1:33" ht="90">
      <c r="A773" s="7"/>
      <c r="B773" s="7"/>
      <c r="C773" s="7"/>
      <c r="D773" s="8">
        <v>772</v>
      </c>
      <c r="E773" s="7" t="s">
        <v>4147</v>
      </c>
      <c r="F773" s="7" t="s">
        <v>1400</v>
      </c>
      <c r="G773" s="7" t="s">
        <v>2396</v>
      </c>
      <c r="H773" s="21" t="s">
        <v>4144</v>
      </c>
      <c r="I773" s="9" t="s">
        <v>1099</v>
      </c>
      <c r="J773" s="9" t="str">
        <f>Table1[[#This Row],[Branch]]&amp;IF(Table1[[#This Row],[Branch Code]]="",""," ("&amp;Table1[[#This Row],[Branch Code]]&amp;")")</f>
        <v>Asset Recovery Branch  (283660)</v>
      </c>
      <c r="K773" s="56" t="s">
        <v>4229</v>
      </c>
      <c r="L773" s="56" t="s">
        <v>4230</v>
      </c>
      <c r="M773" s="101" t="s">
        <v>4231</v>
      </c>
      <c r="N773" s="7" t="s">
        <v>3856</v>
      </c>
      <c r="O773" s="102" t="s">
        <v>4229</v>
      </c>
      <c r="P773" s="102" t="s">
        <v>4232</v>
      </c>
      <c r="Q773" s="41" t="s">
        <v>1241</v>
      </c>
      <c r="R773" s="102" t="s">
        <v>1242</v>
      </c>
      <c r="S773" s="102" t="s">
        <v>4451</v>
      </c>
      <c r="T773" s="4" t="s">
        <v>19</v>
      </c>
      <c r="U773" s="15" t="str">
        <f ca="1">IF(Table1[[#This Row],[Auction Date]]&gt;=TODAY(), "Available", "Not Available")</f>
        <v>Not Available</v>
      </c>
      <c r="V773" s="8">
        <v>0</v>
      </c>
      <c r="W773" s="8">
        <v>1643.1626209999999</v>
      </c>
      <c r="X773" s="9">
        <f>Table1[[#This Row],[Due Amount]]*100000</f>
        <v>164316262.09999999</v>
      </c>
      <c r="Y773" s="8">
        <v>645</v>
      </c>
      <c r="Z773" s="9">
        <f>Table1[[#This Row],[Reserve Price]]*100000</f>
        <v>64500000</v>
      </c>
      <c r="AA773" s="18">
        <v>45042</v>
      </c>
      <c r="AB773" s="7" t="s">
        <v>4439</v>
      </c>
      <c r="AC773" s="11" t="s">
        <v>4440</v>
      </c>
      <c r="AD773" s="7">
        <v>121</v>
      </c>
      <c r="AE773" s="12">
        <v>45034</v>
      </c>
      <c r="AF773" s="7"/>
      <c r="AG773" s="3"/>
    </row>
    <row r="774" spans="1:33" ht="45">
      <c r="A774" s="7"/>
      <c r="B774" s="7"/>
      <c r="C774" s="7"/>
      <c r="D774" s="8">
        <v>773</v>
      </c>
      <c r="E774" s="7" t="s">
        <v>4148</v>
      </c>
      <c r="F774" s="7" t="s">
        <v>1400</v>
      </c>
      <c r="G774" s="7" t="s">
        <v>2396</v>
      </c>
      <c r="H774" s="21" t="s">
        <v>4144</v>
      </c>
      <c r="I774" s="9" t="s">
        <v>1099</v>
      </c>
      <c r="J774" s="9" t="str">
        <f>Table1[[#This Row],[Branch]]&amp;IF(Table1[[#This Row],[Branch Code]]="",""," ("&amp;Table1[[#This Row],[Branch Code]]&amp;")")</f>
        <v>Asset Recovery Branch  (283660)</v>
      </c>
      <c r="K774" s="56" t="s">
        <v>4229</v>
      </c>
      <c r="L774" s="56" t="s">
        <v>4234</v>
      </c>
      <c r="M774" s="57" t="s">
        <v>4234</v>
      </c>
      <c r="N774" s="7" t="s">
        <v>3856</v>
      </c>
      <c r="O774" s="102" t="s">
        <v>4229</v>
      </c>
      <c r="P774" s="102" t="s">
        <v>396</v>
      </c>
      <c r="Q774" s="41" t="s">
        <v>1241</v>
      </c>
      <c r="R774" s="102" t="s">
        <v>1242</v>
      </c>
      <c r="S774" s="102" t="s">
        <v>4233</v>
      </c>
      <c r="T774" s="4" t="s">
        <v>19</v>
      </c>
      <c r="U774" s="15" t="str">
        <f ca="1">IF(Table1[[#This Row],[Auction Date]]&gt;=TODAY(), "Available", "Not Available")</f>
        <v>Not Available</v>
      </c>
      <c r="V774" s="8">
        <v>0</v>
      </c>
      <c r="W774" s="8">
        <v>0</v>
      </c>
      <c r="X774" s="9">
        <f>Table1[[#This Row],[Due Amount]]*100000</f>
        <v>0</v>
      </c>
      <c r="Y774" s="8">
        <v>275</v>
      </c>
      <c r="Z774" s="9">
        <f>Table1[[#This Row],[Reserve Price]]*100000</f>
        <v>27500000</v>
      </c>
      <c r="AA774" s="18">
        <v>45042</v>
      </c>
      <c r="AB774" s="7" t="s">
        <v>4439</v>
      </c>
      <c r="AC774" s="11" t="s">
        <v>4440</v>
      </c>
      <c r="AD774" s="7">
        <v>121</v>
      </c>
      <c r="AE774" s="12">
        <v>45034</v>
      </c>
      <c r="AF774" s="7"/>
      <c r="AG774" s="3"/>
    </row>
    <row r="775" spans="1:33" ht="75">
      <c r="A775" s="7"/>
      <c r="B775" s="7"/>
      <c r="C775" s="7"/>
      <c r="D775" s="8">
        <v>774</v>
      </c>
      <c r="E775" s="7" t="s">
        <v>4149</v>
      </c>
      <c r="F775" s="7" t="s">
        <v>1400</v>
      </c>
      <c r="G775" s="7" t="s">
        <v>2396</v>
      </c>
      <c r="H775" s="21" t="s">
        <v>4144</v>
      </c>
      <c r="I775" s="9" t="s">
        <v>1099</v>
      </c>
      <c r="J775" s="9" t="str">
        <f>Table1[[#This Row],[Branch]]&amp;IF(Table1[[#This Row],[Branch Code]]="",""," ("&amp;Table1[[#This Row],[Branch Code]]&amp;")")</f>
        <v>Asset Recovery Branch  (283660)</v>
      </c>
      <c r="K775" s="56" t="s">
        <v>4235</v>
      </c>
      <c r="L775" s="56" t="s">
        <v>4236</v>
      </c>
      <c r="M775" s="101" t="s">
        <v>4237</v>
      </c>
      <c r="N775" s="5" t="s">
        <v>1542</v>
      </c>
      <c r="O775" s="102" t="s">
        <v>4489</v>
      </c>
      <c r="P775" s="102" t="s">
        <v>4238</v>
      </c>
      <c r="Q775" s="4" t="s">
        <v>42</v>
      </c>
      <c r="R775" s="4" t="s">
        <v>49</v>
      </c>
      <c r="S775" s="102" t="s">
        <v>4239</v>
      </c>
      <c r="T775" s="4" t="s">
        <v>19</v>
      </c>
      <c r="U775" s="15" t="str">
        <f ca="1">IF(Table1[[#This Row],[Auction Date]]&gt;=TODAY(), "Available", "Not Available")</f>
        <v>Not Available</v>
      </c>
      <c r="V775" s="8">
        <v>0</v>
      </c>
      <c r="W775" s="8">
        <v>2141.1599765999999</v>
      </c>
      <c r="X775" s="9">
        <f>Table1[[#This Row],[Due Amount]]*100000</f>
        <v>214115997.66</v>
      </c>
      <c r="Y775" s="8">
        <v>145</v>
      </c>
      <c r="Z775" s="9">
        <f>Table1[[#This Row],[Reserve Price]]*100000</f>
        <v>14500000</v>
      </c>
      <c r="AA775" s="18">
        <v>45042</v>
      </c>
      <c r="AB775" s="7" t="s">
        <v>4439</v>
      </c>
      <c r="AC775" s="11" t="s">
        <v>4440</v>
      </c>
      <c r="AD775" s="7">
        <v>121</v>
      </c>
      <c r="AE775" s="12">
        <v>45034</v>
      </c>
      <c r="AF775" s="7"/>
      <c r="AG775" s="3"/>
    </row>
    <row r="776" spans="1:33" ht="60">
      <c r="A776" s="7"/>
      <c r="B776" s="7"/>
      <c r="C776" s="7"/>
      <c r="D776" s="8">
        <v>775</v>
      </c>
      <c r="E776" s="7" t="s">
        <v>4150</v>
      </c>
      <c r="F776" s="7" t="s">
        <v>1400</v>
      </c>
      <c r="G776" s="7" t="s">
        <v>2396</v>
      </c>
      <c r="H776" s="21" t="s">
        <v>4144</v>
      </c>
      <c r="I776" s="9" t="s">
        <v>1099</v>
      </c>
      <c r="J776" s="9" t="str">
        <f>Table1[[#This Row],[Branch]]&amp;IF(Table1[[#This Row],[Branch Code]]="",""," ("&amp;Table1[[#This Row],[Branch Code]]&amp;")")</f>
        <v>Asset Recovery Branch  (283660)</v>
      </c>
      <c r="K776" s="56" t="s">
        <v>4240</v>
      </c>
      <c r="L776" s="56" t="s">
        <v>4241</v>
      </c>
      <c r="M776" s="101" t="s">
        <v>4242</v>
      </c>
      <c r="N776" s="7" t="s">
        <v>3856</v>
      </c>
      <c r="O776" s="102" t="s">
        <v>4243</v>
      </c>
      <c r="P776" s="102" t="s">
        <v>4244</v>
      </c>
      <c r="Q776" s="4" t="s">
        <v>25</v>
      </c>
      <c r="R776" s="102" t="s">
        <v>1116</v>
      </c>
      <c r="S776" s="102" t="s">
        <v>4245</v>
      </c>
      <c r="T776" s="4" t="s">
        <v>13</v>
      </c>
      <c r="U776" s="15" t="str">
        <f ca="1">IF(Table1[[#This Row],[Auction Date]]&gt;=TODAY(), "Available", "Not Available")</f>
        <v>Not Available</v>
      </c>
      <c r="V776" s="8">
        <v>0</v>
      </c>
      <c r="W776" s="8">
        <v>4581.8563345000002</v>
      </c>
      <c r="X776" s="9">
        <f>Table1[[#This Row],[Due Amount]]*100000</f>
        <v>458185633.45000005</v>
      </c>
      <c r="Y776" s="8">
        <v>70</v>
      </c>
      <c r="Z776" s="9">
        <f>Table1[[#This Row],[Reserve Price]]*100000</f>
        <v>7000000</v>
      </c>
      <c r="AA776" s="18">
        <v>45042</v>
      </c>
      <c r="AB776" s="7" t="s">
        <v>4439</v>
      </c>
      <c r="AC776" s="11" t="s">
        <v>4440</v>
      </c>
      <c r="AD776" s="7">
        <v>121</v>
      </c>
      <c r="AE776" s="12">
        <v>45034</v>
      </c>
      <c r="AF776" s="7"/>
      <c r="AG776" s="3"/>
    </row>
    <row r="777" spans="1:33" ht="60">
      <c r="A777" s="7"/>
      <c r="B777" s="7"/>
      <c r="C777" s="7"/>
      <c r="D777" s="8">
        <v>776</v>
      </c>
      <c r="E777" s="7" t="s">
        <v>4151</v>
      </c>
      <c r="F777" s="7" t="s">
        <v>1400</v>
      </c>
      <c r="G777" s="7" t="s">
        <v>2396</v>
      </c>
      <c r="H777" s="21" t="s">
        <v>4144</v>
      </c>
      <c r="I777" s="9" t="s">
        <v>1099</v>
      </c>
      <c r="J777" s="9" t="str">
        <f>Table1[[#This Row],[Branch]]&amp;IF(Table1[[#This Row],[Branch Code]]="",""," ("&amp;Table1[[#This Row],[Branch Code]]&amp;")")</f>
        <v>Asset Recovery Branch  (283660)</v>
      </c>
      <c r="K777" s="56" t="s">
        <v>4240</v>
      </c>
      <c r="L777" s="56" t="s">
        <v>4246</v>
      </c>
      <c r="M777" s="101" t="s">
        <v>4247</v>
      </c>
      <c r="N777" s="7" t="s">
        <v>3856</v>
      </c>
      <c r="O777" s="102" t="s">
        <v>4248</v>
      </c>
      <c r="P777" s="102" t="s">
        <v>4244</v>
      </c>
      <c r="Q777" s="4" t="s">
        <v>25</v>
      </c>
      <c r="R777" s="102" t="s">
        <v>1116</v>
      </c>
      <c r="S777" s="102" t="s">
        <v>4245</v>
      </c>
      <c r="T777" s="4" t="s">
        <v>13</v>
      </c>
      <c r="U777" s="15" t="str">
        <f ca="1">IF(Table1[[#This Row],[Auction Date]]&gt;=TODAY(), "Available", "Not Available")</f>
        <v>Not Available</v>
      </c>
      <c r="V777" s="8">
        <v>0</v>
      </c>
      <c r="W777" s="8">
        <v>0</v>
      </c>
      <c r="X777" s="9">
        <f>Table1[[#This Row],[Due Amount]]*100000</f>
        <v>0</v>
      </c>
      <c r="Y777" s="8">
        <v>70</v>
      </c>
      <c r="Z777" s="9">
        <f>Table1[[#This Row],[Reserve Price]]*100000</f>
        <v>7000000</v>
      </c>
      <c r="AA777" s="18">
        <v>45042</v>
      </c>
      <c r="AB777" s="7" t="s">
        <v>4439</v>
      </c>
      <c r="AC777" s="11" t="s">
        <v>4440</v>
      </c>
      <c r="AD777" s="7">
        <v>121</v>
      </c>
      <c r="AE777" s="12">
        <v>45034</v>
      </c>
      <c r="AF777" s="7"/>
      <c r="AG777" s="3"/>
    </row>
    <row r="778" spans="1:33" ht="45">
      <c r="A778" s="7"/>
      <c r="B778" s="7"/>
      <c r="C778" s="7"/>
      <c r="D778" s="8">
        <v>777</v>
      </c>
      <c r="E778" s="7" t="s">
        <v>4152</v>
      </c>
      <c r="F778" s="7" t="s">
        <v>1400</v>
      </c>
      <c r="G778" s="7" t="s">
        <v>2396</v>
      </c>
      <c r="H778" s="21" t="s">
        <v>4144</v>
      </c>
      <c r="I778" s="9" t="s">
        <v>1099</v>
      </c>
      <c r="J778" s="9" t="str">
        <f>Table1[[#This Row],[Branch]]&amp;IF(Table1[[#This Row],[Branch Code]]="",""," ("&amp;Table1[[#This Row],[Branch Code]]&amp;")")</f>
        <v>Asset Recovery Branch  (283660)</v>
      </c>
      <c r="K778" s="56" t="s">
        <v>4240</v>
      </c>
      <c r="L778" s="56" t="s">
        <v>4249</v>
      </c>
      <c r="M778" s="101" t="s">
        <v>4250</v>
      </c>
      <c r="N778" s="7" t="s">
        <v>3856</v>
      </c>
      <c r="O778" s="102" t="s">
        <v>4240</v>
      </c>
      <c r="P778" s="102" t="s">
        <v>4251</v>
      </c>
      <c r="Q778" s="4" t="s">
        <v>25</v>
      </c>
      <c r="R778" s="102" t="s">
        <v>1116</v>
      </c>
      <c r="S778" s="102" t="s">
        <v>4245</v>
      </c>
      <c r="T778" s="4" t="s">
        <v>19</v>
      </c>
      <c r="U778" s="15" t="str">
        <f ca="1">IF(Table1[[#This Row],[Auction Date]]&gt;=TODAY(), "Available", "Not Available")</f>
        <v>Not Available</v>
      </c>
      <c r="V778" s="8">
        <v>0</v>
      </c>
      <c r="W778" s="8">
        <v>0</v>
      </c>
      <c r="X778" s="9">
        <f>Table1[[#This Row],[Due Amount]]*100000</f>
        <v>0</v>
      </c>
      <c r="Y778" s="8">
        <v>300</v>
      </c>
      <c r="Z778" s="9">
        <f>Table1[[#This Row],[Reserve Price]]*100000</f>
        <v>30000000</v>
      </c>
      <c r="AA778" s="18">
        <v>45042</v>
      </c>
      <c r="AB778" s="7" t="s">
        <v>4439</v>
      </c>
      <c r="AC778" s="11" t="s">
        <v>4440</v>
      </c>
      <c r="AD778" s="7">
        <v>121</v>
      </c>
      <c r="AE778" s="12">
        <v>45034</v>
      </c>
      <c r="AF778" s="7"/>
      <c r="AG778" s="3"/>
    </row>
    <row r="779" spans="1:33" ht="60">
      <c r="A779" s="7"/>
      <c r="B779" s="7"/>
      <c r="C779" s="7"/>
      <c r="D779" s="8">
        <v>778</v>
      </c>
      <c r="E779" s="7" t="s">
        <v>4153</v>
      </c>
      <c r="F779" s="7" t="s">
        <v>1400</v>
      </c>
      <c r="G779" s="7" t="s">
        <v>2396</v>
      </c>
      <c r="H779" s="21" t="s">
        <v>4144</v>
      </c>
      <c r="I779" s="9" t="s">
        <v>1099</v>
      </c>
      <c r="J779" s="9" t="str">
        <f>Table1[[#This Row],[Branch]]&amp;IF(Table1[[#This Row],[Branch Code]]="",""," ("&amp;Table1[[#This Row],[Branch Code]]&amp;")")</f>
        <v>Asset Recovery Branch  (283660)</v>
      </c>
      <c r="K779" s="56" t="s">
        <v>4252</v>
      </c>
      <c r="L779" s="56" t="s">
        <v>4253</v>
      </c>
      <c r="M779" s="101" t="s">
        <v>4254</v>
      </c>
      <c r="N779" s="5" t="s">
        <v>1542</v>
      </c>
      <c r="O779" s="102" t="s">
        <v>4252</v>
      </c>
      <c r="P779" s="102" t="s">
        <v>4255</v>
      </c>
      <c r="Q779" s="4" t="s">
        <v>42</v>
      </c>
      <c r="R779" s="102" t="s">
        <v>1234</v>
      </c>
      <c r="S779" s="102" t="s">
        <v>4452</v>
      </c>
      <c r="T779" s="4" t="s">
        <v>13</v>
      </c>
      <c r="U779" s="15" t="str">
        <f ca="1">IF(Table1[[#This Row],[Auction Date]]&gt;=TODAY(), "Available", "Not Available")</f>
        <v>Not Available</v>
      </c>
      <c r="V779" s="8">
        <v>0</v>
      </c>
      <c r="W779" s="8">
        <v>39.701509999999999</v>
      </c>
      <c r="X779" s="9">
        <f>Table1[[#This Row],[Due Amount]]*100000</f>
        <v>3970151</v>
      </c>
      <c r="Y779" s="8">
        <v>54.5</v>
      </c>
      <c r="Z779" s="9">
        <f>Table1[[#This Row],[Reserve Price]]*100000</f>
        <v>5450000</v>
      </c>
      <c r="AA779" s="18">
        <v>45042</v>
      </c>
      <c r="AB779" s="7" t="s">
        <v>4439</v>
      </c>
      <c r="AC779" s="11" t="s">
        <v>4440</v>
      </c>
      <c r="AD779" s="7">
        <v>121</v>
      </c>
      <c r="AE779" s="12">
        <v>45034</v>
      </c>
      <c r="AF779" s="7"/>
      <c r="AG779" s="3"/>
    </row>
    <row r="780" spans="1:33" ht="60">
      <c r="A780" s="7"/>
      <c r="B780" s="7"/>
      <c r="C780" s="7"/>
      <c r="D780" s="8">
        <v>779</v>
      </c>
      <c r="E780" s="7" t="s">
        <v>4154</v>
      </c>
      <c r="F780" s="7" t="s">
        <v>1400</v>
      </c>
      <c r="G780" s="7" t="s">
        <v>2396</v>
      </c>
      <c r="H780" s="21" t="s">
        <v>4144</v>
      </c>
      <c r="I780" s="9" t="s">
        <v>1099</v>
      </c>
      <c r="J780" s="9" t="str">
        <f>Table1[[#This Row],[Branch]]&amp;IF(Table1[[#This Row],[Branch Code]]="",""," ("&amp;Table1[[#This Row],[Branch Code]]&amp;")")</f>
        <v>Asset Recovery Branch  (283660)</v>
      </c>
      <c r="K780" s="56" t="s">
        <v>4256</v>
      </c>
      <c r="L780" s="56" t="s">
        <v>4257</v>
      </c>
      <c r="M780" s="101" t="s">
        <v>4258</v>
      </c>
      <c r="N780" s="5" t="s">
        <v>400</v>
      </c>
      <c r="O780" s="102" t="s">
        <v>4259</v>
      </c>
      <c r="P780" s="102" t="s">
        <v>4260</v>
      </c>
      <c r="Q780" s="4" t="s">
        <v>42</v>
      </c>
      <c r="R780" s="102" t="s">
        <v>1852</v>
      </c>
      <c r="S780" s="102" t="s">
        <v>4453</v>
      </c>
      <c r="T780" s="4" t="s">
        <v>13</v>
      </c>
      <c r="U780" s="15" t="str">
        <f ca="1">IF(Table1[[#This Row],[Auction Date]]&gt;=TODAY(), "Available", "Not Available")</f>
        <v>Not Available</v>
      </c>
      <c r="V780" s="8">
        <v>0</v>
      </c>
      <c r="W780" s="8">
        <v>44.079970000000003</v>
      </c>
      <c r="X780" s="9">
        <f>Table1[[#This Row],[Due Amount]]*100000</f>
        <v>4407997</v>
      </c>
      <c r="Y780" s="8">
        <v>43</v>
      </c>
      <c r="Z780" s="9">
        <f>Table1[[#This Row],[Reserve Price]]*100000</f>
        <v>4300000</v>
      </c>
      <c r="AA780" s="18">
        <v>45042</v>
      </c>
      <c r="AB780" s="7" t="s">
        <v>4439</v>
      </c>
      <c r="AC780" s="11" t="s">
        <v>4440</v>
      </c>
      <c r="AD780" s="7">
        <v>121</v>
      </c>
      <c r="AE780" s="12">
        <v>45034</v>
      </c>
      <c r="AF780" s="7"/>
      <c r="AG780" s="3"/>
    </row>
    <row r="781" spans="1:33" ht="45">
      <c r="A781" s="7"/>
      <c r="B781" s="7"/>
      <c r="C781" s="7"/>
      <c r="D781" s="8">
        <v>780</v>
      </c>
      <c r="E781" s="7" t="s">
        <v>4155</v>
      </c>
      <c r="F781" s="7" t="s">
        <v>1400</v>
      </c>
      <c r="G781" s="7" t="s">
        <v>2396</v>
      </c>
      <c r="H781" s="21" t="s">
        <v>4144</v>
      </c>
      <c r="I781" s="9" t="s">
        <v>1099</v>
      </c>
      <c r="J781" s="9" t="str">
        <f>Table1[[#This Row],[Branch]]&amp;IF(Table1[[#This Row],[Branch Code]]="",""," ("&amp;Table1[[#This Row],[Branch Code]]&amp;")")</f>
        <v>Asset Recovery Branch  (283660)</v>
      </c>
      <c r="K781" s="56" t="s">
        <v>4261</v>
      </c>
      <c r="L781" s="56" t="s">
        <v>4262</v>
      </c>
      <c r="M781" s="101" t="s">
        <v>4263</v>
      </c>
      <c r="N781" s="5" t="s">
        <v>400</v>
      </c>
      <c r="O781" s="102" t="s">
        <v>4261</v>
      </c>
      <c r="P781" s="102" t="s">
        <v>4264</v>
      </c>
      <c r="Q781" s="4" t="s">
        <v>42</v>
      </c>
      <c r="R781" s="102" t="s">
        <v>1234</v>
      </c>
      <c r="S781" s="102" t="s">
        <v>3821</v>
      </c>
      <c r="T781" s="4" t="s">
        <v>13</v>
      </c>
      <c r="U781" s="15" t="str">
        <f ca="1">IF(Table1[[#This Row],[Auction Date]]&gt;=TODAY(), "Available", "Not Available")</f>
        <v>Not Available</v>
      </c>
      <c r="V781" s="8">
        <v>0</v>
      </c>
      <c r="W781" s="8">
        <v>31.438870399999999</v>
      </c>
      <c r="X781" s="9">
        <f>Table1[[#This Row],[Due Amount]]*100000</f>
        <v>3143887.04</v>
      </c>
      <c r="Y781" s="8">
        <v>195</v>
      </c>
      <c r="Z781" s="9">
        <f>Table1[[#This Row],[Reserve Price]]*100000</f>
        <v>19500000</v>
      </c>
      <c r="AA781" s="18">
        <v>45042</v>
      </c>
      <c r="AB781" s="7" t="s">
        <v>4439</v>
      </c>
      <c r="AC781" s="11" t="s">
        <v>4440</v>
      </c>
      <c r="AD781" s="7">
        <v>121</v>
      </c>
      <c r="AE781" s="12">
        <v>45034</v>
      </c>
      <c r="AF781" s="7"/>
      <c r="AG781" s="3"/>
    </row>
    <row r="782" spans="1:33" ht="45">
      <c r="A782" s="7"/>
      <c r="B782" s="7"/>
      <c r="C782" s="7"/>
      <c r="D782" s="8">
        <v>781</v>
      </c>
      <c r="E782" s="7" t="s">
        <v>4156</v>
      </c>
      <c r="F782" s="7" t="s">
        <v>1400</v>
      </c>
      <c r="G782" s="7" t="s">
        <v>2396</v>
      </c>
      <c r="H782" s="21" t="s">
        <v>4144</v>
      </c>
      <c r="I782" s="9" t="s">
        <v>1099</v>
      </c>
      <c r="J782" s="9" t="str">
        <f>Table1[[#This Row],[Branch]]&amp;IF(Table1[[#This Row],[Branch Code]]="",""," ("&amp;Table1[[#This Row],[Branch Code]]&amp;")")</f>
        <v>Asset Recovery Branch  (283660)</v>
      </c>
      <c r="K782" s="56" t="s">
        <v>4265</v>
      </c>
      <c r="L782" s="56" t="s">
        <v>4266</v>
      </c>
      <c r="M782" s="101" t="s">
        <v>4267</v>
      </c>
      <c r="N782" s="5" t="s">
        <v>1542</v>
      </c>
      <c r="O782" s="102" t="s">
        <v>4268</v>
      </c>
      <c r="P782" s="102" t="s">
        <v>806</v>
      </c>
      <c r="Q782" s="4" t="s">
        <v>25</v>
      </c>
      <c r="R782" s="102" t="s">
        <v>676</v>
      </c>
      <c r="S782" s="102" t="s">
        <v>4454</v>
      </c>
      <c r="T782" s="4" t="s">
        <v>19</v>
      </c>
      <c r="U782" s="15" t="str">
        <f ca="1">IF(Table1[[#This Row],[Auction Date]]&gt;=TODAY(), "Available", "Not Available")</f>
        <v>Not Available</v>
      </c>
      <c r="V782" s="8">
        <v>0</v>
      </c>
      <c r="W782" s="8">
        <v>28.649474099999999</v>
      </c>
      <c r="X782" s="9">
        <f>Table1[[#This Row],[Due Amount]]*100000</f>
        <v>2864947.4099999997</v>
      </c>
      <c r="Y782" s="8">
        <v>31</v>
      </c>
      <c r="Z782" s="9">
        <f>Table1[[#This Row],[Reserve Price]]*100000</f>
        <v>3100000</v>
      </c>
      <c r="AA782" s="18">
        <v>45042</v>
      </c>
      <c r="AB782" s="7" t="s">
        <v>4439</v>
      </c>
      <c r="AC782" s="11" t="s">
        <v>4440</v>
      </c>
      <c r="AD782" s="7">
        <v>121</v>
      </c>
      <c r="AE782" s="12">
        <v>45034</v>
      </c>
      <c r="AF782" s="7"/>
      <c r="AG782" s="3"/>
    </row>
    <row r="783" spans="1:33" ht="60">
      <c r="A783" s="7"/>
      <c r="B783" s="7"/>
      <c r="C783" s="7"/>
      <c r="D783" s="8">
        <v>782</v>
      </c>
      <c r="E783" s="7" t="s">
        <v>4157</v>
      </c>
      <c r="F783" s="7" t="s">
        <v>1400</v>
      </c>
      <c r="G783" s="7" t="s">
        <v>2396</v>
      </c>
      <c r="H783" s="21" t="s">
        <v>4144</v>
      </c>
      <c r="I783" s="9" t="s">
        <v>1099</v>
      </c>
      <c r="J783" s="9" t="str">
        <f>Table1[[#This Row],[Branch]]&amp;IF(Table1[[#This Row],[Branch Code]]="",""," ("&amp;Table1[[#This Row],[Branch Code]]&amp;")")</f>
        <v>Asset Recovery Branch  (283660)</v>
      </c>
      <c r="K783" s="56" t="s">
        <v>4269</v>
      </c>
      <c r="L783" s="56" t="s">
        <v>4270</v>
      </c>
      <c r="M783" s="101" t="s">
        <v>4271</v>
      </c>
      <c r="N783" s="5" t="s">
        <v>400</v>
      </c>
      <c r="O783" s="102" t="s">
        <v>4269</v>
      </c>
      <c r="P783" s="102" t="s">
        <v>4272</v>
      </c>
      <c r="Q783" s="4" t="s">
        <v>26</v>
      </c>
      <c r="R783" s="102" t="s">
        <v>27</v>
      </c>
      <c r="S783" s="102" t="s">
        <v>203</v>
      </c>
      <c r="T783" s="4" t="s">
        <v>13</v>
      </c>
      <c r="U783" s="15" t="str">
        <f ca="1">IF(Table1[[#This Row],[Auction Date]]&gt;=TODAY(), "Available", "Not Available")</f>
        <v>Not Available</v>
      </c>
      <c r="V783" s="8">
        <v>0</v>
      </c>
      <c r="W783" s="8">
        <v>161.37359000000001</v>
      </c>
      <c r="X783" s="9">
        <f>Table1[[#This Row],[Due Amount]]*100000</f>
        <v>16137359</v>
      </c>
      <c r="Y783" s="8">
        <v>266</v>
      </c>
      <c r="Z783" s="9">
        <f>Table1[[#This Row],[Reserve Price]]*100000</f>
        <v>26600000</v>
      </c>
      <c r="AA783" s="18">
        <v>45042</v>
      </c>
      <c r="AB783" s="7" t="s">
        <v>4439</v>
      </c>
      <c r="AC783" s="11" t="s">
        <v>4440</v>
      </c>
      <c r="AD783" s="7">
        <v>121</v>
      </c>
      <c r="AE783" s="12">
        <v>45034</v>
      </c>
      <c r="AF783" s="7"/>
      <c r="AG783" s="3"/>
    </row>
    <row r="784" spans="1:33" ht="75">
      <c r="A784" s="7"/>
      <c r="B784" s="7"/>
      <c r="C784" s="7"/>
      <c r="D784" s="8">
        <v>783</v>
      </c>
      <c r="E784" s="7" t="s">
        <v>4158</v>
      </c>
      <c r="F784" s="7" t="s">
        <v>1400</v>
      </c>
      <c r="G784" s="7" t="s">
        <v>2396</v>
      </c>
      <c r="H784" s="21" t="s">
        <v>4144</v>
      </c>
      <c r="I784" s="9" t="s">
        <v>1099</v>
      </c>
      <c r="J784" s="9" t="str">
        <f>Table1[[#This Row],[Branch]]&amp;IF(Table1[[#This Row],[Branch Code]]="",""," ("&amp;Table1[[#This Row],[Branch Code]]&amp;")")</f>
        <v>Asset Recovery Branch  (283660)</v>
      </c>
      <c r="K784" s="56" t="s">
        <v>4273</v>
      </c>
      <c r="L784" s="56" t="s">
        <v>4274</v>
      </c>
      <c r="M784" s="101" t="s">
        <v>4275</v>
      </c>
      <c r="N784" s="5" t="s">
        <v>1542</v>
      </c>
      <c r="O784" s="102" t="s">
        <v>4276</v>
      </c>
      <c r="P784" s="102" t="s">
        <v>2555</v>
      </c>
      <c r="Q784" s="4" t="s">
        <v>26</v>
      </c>
      <c r="R784" s="102" t="s">
        <v>27</v>
      </c>
      <c r="S784" s="102" t="s">
        <v>4455</v>
      </c>
      <c r="T784" s="4" t="s">
        <v>13</v>
      </c>
      <c r="U784" s="15" t="str">
        <f ca="1">IF(Table1[[#This Row],[Auction Date]]&gt;=TODAY(), "Available", "Not Available")</f>
        <v>Not Available</v>
      </c>
      <c r="V784" s="8">
        <v>0</v>
      </c>
      <c r="W784" s="8">
        <v>448.82041800000002</v>
      </c>
      <c r="X784" s="9">
        <f>Table1[[#This Row],[Due Amount]]*100000</f>
        <v>44882041.800000004</v>
      </c>
      <c r="Y784" s="8">
        <v>36</v>
      </c>
      <c r="Z784" s="9">
        <f>Table1[[#This Row],[Reserve Price]]*100000</f>
        <v>3600000</v>
      </c>
      <c r="AA784" s="18">
        <v>45042</v>
      </c>
      <c r="AB784" s="7" t="s">
        <v>4441</v>
      </c>
      <c r="AC784" s="11" t="s">
        <v>4442</v>
      </c>
      <c r="AD784" s="7">
        <v>121</v>
      </c>
      <c r="AE784" s="12">
        <v>45034</v>
      </c>
      <c r="AF784" s="7"/>
      <c r="AG784" s="3"/>
    </row>
    <row r="785" spans="1:33" ht="45">
      <c r="A785" s="7"/>
      <c r="B785" s="7"/>
      <c r="C785" s="7"/>
      <c r="D785" s="8">
        <v>784</v>
      </c>
      <c r="E785" s="7" t="s">
        <v>4159</v>
      </c>
      <c r="F785" s="7" t="s">
        <v>1400</v>
      </c>
      <c r="G785" s="7" t="s">
        <v>2396</v>
      </c>
      <c r="H785" s="21" t="s">
        <v>4144</v>
      </c>
      <c r="I785" s="9" t="s">
        <v>1099</v>
      </c>
      <c r="J785" s="9" t="str">
        <f>Table1[[#This Row],[Branch]]&amp;IF(Table1[[#This Row],[Branch Code]]="",""," ("&amp;Table1[[#This Row],[Branch Code]]&amp;")")</f>
        <v>Asset Recovery Branch  (283660)</v>
      </c>
      <c r="K785" s="56" t="s">
        <v>4273</v>
      </c>
      <c r="L785" s="56" t="s">
        <v>4909</v>
      </c>
      <c r="M785" s="101" t="s">
        <v>4277</v>
      </c>
      <c r="N785" s="7" t="s">
        <v>3856</v>
      </c>
      <c r="O785" s="102" t="s">
        <v>4278</v>
      </c>
      <c r="P785" s="102" t="s">
        <v>4279</v>
      </c>
      <c r="Q785" s="4" t="s">
        <v>4280</v>
      </c>
      <c r="R785" s="102" t="s">
        <v>4281</v>
      </c>
      <c r="S785" s="102" t="s">
        <v>4282</v>
      </c>
      <c r="T785" s="4" t="s">
        <v>13</v>
      </c>
      <c r="U785" s="15" t="str">
        <f ca="1">IF(Table1[[#This Row],[Auction Date]]&gt;=TODAY(), "Available", "Not Available")</f>
        <v>Not Available</v>
      </c>
      <c r="V785" s="8">
        <v>0</v>
      </c>
      <c r="W785" s="8">
        <v>0</v>
      </c>
      <c r="X785" s="9">
        <f>Table1[[#This Row],[Due Amount]]*100000</f>
        <v>0</v>
      </c>
      <c r="Y785" s="8">
        <v>385.35</v>
      </c>
      <c r="Z785" s="9">
        <f>Table1[[#This Row],[Reserve Price]]*100000</f>
        <v>38535000</v>
      </c>
      <c r="AA785" s="18">
        <v>45042</v>
      </c>
      <c r="AB785" s="7" t="s">
        <v>4441</v>
      </c>
      <c r="AC785" s="11" t="s">
        <v>4442</v>
      </c>
      <c r="AD785" s="7">
        <v>121</v>
      </c>
      <c r="AE785" s="12">
        <v>45034</v>
      </c>
      <c r="AF785" s="7"/>
      <c r="AG785" s="3"/>
    </row>
    <row r="786" spans="1:33" ht="75">
      <c r="A786" s="7"/>
      <c r="B786" s="7"/>
      <c r="C786" s="7"/>
      <c r="D786" s="8">
        <v>785</v>
      </c>
      <c r="E786" s="7" t="s">
        <v>4160</v>
      </c>
      <c r="F786" s="7" t="s">
        <v>1400</v>
      </c>
      <c r="G786" s="7" t="s">
        <v>2396</v>
      </c>
      <c r="H786" s="21" t="s">
        <v>4144</v>
      </c>
      <c r="I786" s="9" t="s">
        <v>1099</v>
      </c>
      <c r="J786" s="9" t="str">
        <f>Table1[[#This Row],[Branch]]&amp;IF(Table1[[#This Row],[Branch Code]]="",""," ("&amp;Table1[[#This Row],[Branch Code]]&amp;")")</f>
        <v>Asset Recovery Branch  (283660)</v>
      </c>
      <c r="K786" s="56" t="s">
        <v>4283</v>
      </c>
      <c r="L786" s="56" t="s">
        <v>4284</v>
      </c>
      <c r="M786" s="101" t="s">
        <v>4285</v>
      </c>
      <c r="N786" s="5" t="s">
        <v>1542</v>
      </c>
      <c r="O786" s="102" t="s">
        <v>4286</v>
      </c>
      <c r="P786" s="102" t="s">
        <v>4287</v>
      </c>
      <c r="Q786" s="41" t="s">
        <v>1241</v>
      </c>
      <c r="R786" s="102" t="s">
        <v>1242</v>
      </c>
      <c r="S786" s="102" t="s">
        <v>1864</v>
      </c>
      <c r="T786" s="4" t="s">
        <v>13</v>
      </c>
      <c r="U786" s="15" t="str">
        <f ca="1">IF(Table1[[#This Row],[Auction Date]]&gt;=TODAY(), "Available", "Not Available")</f>
        <v>Not Available</v>
      </c>
      <c r="V786" s="8">
        <v>0</v>
      </c>
      <c r="W786" s="8">
        <v>39.411659700000001</v>
      </c>
      <c r="X786" s="9">
        <f>Table1[[#This Row],[Due Amount]]*100000</f>
        <v>3941165.97</v>
      </c>
      <c r="Y786" s="8">
        <v>25</v>
      </c>
      <c r="Z786" s="9">
        <f>Table1[[#This Row],[Reserve Price]]*100000</f>
        <v>2500000</v>
      </c>
      <c r="AA786" s="18">
        <v>45042</v>
      </c>
      <c r="AB786" s="7" t="s">
        <v>4441</v>
      </c>
      <c r="AC786" s="11" t="s">
        <v>4442</v>
      </c>
      <c r="AD786" s="7">
        <v>121</v>
      </c>
      <c r="AE786" s="12">
        <v>45034</v>
      </c>
      <c r="AF786" s="7"/>
      <c r="AG786" s="3"/>
    </row>
    <row r="787" spans="1:33" ht="60">
      <c r="A787" s="7"/>
      <c r="B787" s="7"/>
      <c r="C787" s="7"/>
      <c r="D787" s="8">
        <v>786</v>
      </c>
      <c r="E787" s="7" t="s">
        <v>4161</v>
      </c>
      <c r="F787" s="7" t="s">
        <v>1400</v>
      </c>
      <c r="G787" s="7" t="s">
        <v>2396</v>
      </c>
      <c r="H787" s="21" t="s">
        <v>4144</v>
      </c>
      <c r="I787" s="9" t="s">
        <v>1099</v>
      </c>
      <c r="J787" s="9" t="str">
        <f>Table1[[#This Row],[Branch]]&amp;IF(Table1[[#This Row],[Branch Code]]="",""," ("&amp;Table1[[#This Row],[Branch Code]]&amp;")")</f>
        <v>Asset Recovery Branch  (283660)</v>
      </c>
      <c r="K787" s="56" t="s">
        <v>4288</v>
      </c>
      <c r="L787" s="56" t="s">
        <v>4289</v>
      </c>
      <c r="M787" s="101" t="s">
        <v>4290</v>
      </c>
      <c r="N787" s="5" t="s">
        <v>400</v>
      </c>
      <c r="O787" s="102" t="s">
        <v>4291</v>
      </c>
      <c r="P787" s="102" t="s">
        <v>4292</v>
      </c>
      <c r="Q787" s="4" t="s">
        <v>42</v>
      </c>
      <c r="R787" s="102" t="s">
        <v>3234</v>
      </c>
      <c r="S787" s="102" t="s">
        <v>4293</v>
      </c>
      <c r="T787" s="4" t="s">
        <v>19</v>
      </c>
      <c r="U787" s="15" t="str">
        <f ca="1">IF(Table1[[#This Row],[Auction Date]]&gt;=TODAY(), "Available", "Not Available")</f>
        <v>Not Available</v>
      </c>
      <c r="V787" s="8">
        <v>0</v>
      </c>
      <c r="W787" s="8">
        <v>2290.4053600000002</v>
      </c>
      <c r="X787" s="9">
        <f>Table1[[#This Row],[Due Amount]]*100000</f>
        <v>229040536.00000003</v>
      </c>
      <c r="Y787" s="8">
        <v>95</v>
      </c>
      <c r="Z787" s="9">
        <f>Table1[[#This Row],[Reserve Price]]*100000</f>
        <v>9500000</v>
      </c>
      <c r="AA787" s="18">
        <v>45042</v>
      </c>
      <c r="AB787" s="7" t="s">
        <v>4441</v>
      </c>
      <c r="AC787" s="11" t="s">
        <v>4442</v>
      </c>
      <c r="AD787" s="7">
        <v>121</v>
      </c>
      <c r="AE787" s="12">
        <v>45034</v>
      </c>
      <c r="AF787" s="7"/>
      <c r="AG787" s="3"/>
    </row>
    <row r="788" spans="1:33" ht="90">
      <c r="A788" s="7"/>
      <c r="B788" s="7"/>
      <c r="C788" s="7"/>
      <c r="D788" s="8">
        <v>787</v>
      </c>
      <c r="E788" s="7" t="s">
        <v>4162</v>
      </c>
      <c r="F788" s="7" t="s">
        <v>1400</v>
      </c>
      <c r="G788" s="7" t="s">
        <v>2396</v>
      </c>
      <c r="H788" s="21" t="s">
        <v>4144</v>
      </c>
      <c r="I788" s="9" t="s">
        <v>1099</v>
      </c>
      <c r="J788" s="9" t="str">
        <f>Table1[[#This Row],[Branch]]&amp;IF(Table1[[#This Row],[Branch Code]]="",""," ("&amp;Table1[[#This Row],[Branch Code]]&amp;")")</f>
        <v>Asset Recovery Branch  (283660)</v>
      </c>
      <c r="K788" s="56" t="s">
        <v>4294</v>
      </c>
      <c r="L788" s="56" t="s">
        <v>4295</v>
      </c>
      <c r="M788" s="101" t="s">
        <v>4296</v>
      </c>
      <c r="N788" s="5" t="s">
        <v>1542</v>
      </c>
      <c r="O788" s="102" t="s">
        <v>4297</v>
      </c>
      <c r="P788" s="102" t="s">
        <v>120</v>
      </c>
      <c r="Q788" s="4" t="s">
        <v>25</v>
      </c>
      <c r="R788" s="102" t="s">
        <v>859</v>
      </c>
      <c r="S788" s="102" t="s">
        <v>4456</v>
      </c>
      <c r="T788" s="4" t="s">
        <v>19</v>
      </c>
      <c r="U788" s="15" t="str">
        <f ca="1">IF(Table1[[#This Row],[Auction Date]]&gt;=TODAY(), "Available", "Not Available")</f>
        <v>Not Available</v>
      </c>
      <c r="V788" s="8">
        <v>0</v>
      </c>
      <c r="W788" s="8">
        <v>41.534320000000001</v>
      </c>
      <c r="X788" s="9">
        <f>Table1[[#This Row],[Due Amount]]*100000</f>
        <v>4153432</v>
      </c>
      <c r="Y788" s="8">
        <v>22.5</v>
      </c>
      <c r="Z788" s="9">
        <f>Table1[[#This Row],[Reserve Price]]*100000</f>
        <v>2250000</v>
      </c>
      <c r="AA788" s="18">
        <v>45042</v>
      </c>
      <c r="AB788" s="7" t="s">
        <v>4441</v>
      </c>
      <c r="AC788" s="11" t="s">
        <v>4442</v>
      </c>
      <c r="AD788" s="7">
        <v>121</v>
      </c>
      <c r="AE788" s="12">
        <v>45034</v>
      </c>
      <c r="AF788" s="7"/>
      <c r="AG788" s="3"/>
    </row>
    <row r="789" spans="1:33" ht="90">
      <c r="A789" s="7"/>
      <c r="B789" s="7"/>
      <c r="C789" s="7"/>
      <c r="D789" s="8">
        <v>788</v>
      </c>
      <c r="E789" s="7" t="s">
        <v>4163</v>
      </c>
      <c r="F789" s="7" t="s">
        <v>1400</v>
      </c>
      <c r="G789" s="7" t="s">
        <v>2396</v>
      </c>
      <c r="H789" s="21" t="s">
        <v>4144</v>
      </c>
      <c r="I789" s="9" t="s">
        <v>1099</v>
      </c>
      <c r="J789" s="9" t="str">
        <f>Table1[[#This Row],[Branch]]&amp;IF(Table1[[#This Row],[Branch Code]]="",""," ("&amp;Table1[[#This Row],[Branch Code]]&amp;")")</f>
        <v>Asset Recovery Branch  (283660)</v>
      </c>
      <c r="K789" s="56" t="s">
        <v>4298</v>
      </c>
      <c r="L789" s="56" t="s">
        <v>4299</v>
      </c>
      <c r="M789" s="101" t="s">
        <v>4300</v>
      </c>
      <c r="N789" s="7" t="s">
        <v>3856</v>
      </c>
      <c r="O789" s="102" t="s">
        <v>4301</v>
      </c>
      <c r="P789" s="102" t="s">
        <v>4302</v>
      </c>
      <c r="Q789" s="4" t="s">
        <v>1579</v>
      </c>
      <c r="R789" s="102" t="s">
        <v>4303</v>
      </c>
      <c r="S789" s="102" t="s">
        <v>1220</v>
      </c>
      <c r="T789" s="4" t="s">
        <v>19</v>
      </c>
      <c r="U789" s="15" t="str">
        <f ca="1">IF(Table1[[#This Row],[Auction Date]]&gt;=TODAY(), "Available", "Not Available")</f>
        <v>Not Available</v>
      </c>
      <c r="V789" s="8">
        <v>0</v>
      </c>
      <c r="W789" s="8">
        <v>562.09708339999997</v>
      </c>
      <c r="X789" s="9">
        <f>Table1[[#This Row],[Due Amount]]*100000</f>
        <v>56209708.339999996</v>
      </c>
      <c r="Y789" s="8">
        <v>280</v>
      </c>
      <c r="Z789" s="9">
        <f>Table1[[#This Row],[Reserve Price]]*100000</f>
        <v>28000000</v>
      </c>
      <c r="AA789" s="18">
        <v>45042</v>
      </c>
      <c r="AB789" s="7" t="s">
        <v>4441</v>
      </c>
      <c r="AC789" s="11" t="s">
        <v>4442</v>
      </c>
      <c r="AD789" s="7">
        <v>121</v>
      </c>
      <c r="AE789" s="12">
        <v>45034</v>
      </c>
      <c r="AF789" s="7"/>
      <c r="AG789" s="3"/>
    </row>
    <row r="790" spans="1:33" ht="165">
      <c r="A790" s="7"/>
      <c r="B790" s="7"/>
      <c r="C790" s="7"/>
      <c r="D790" s="8">
        <v>789</v>
      </c>
      <c r="E790" s="7" t="s">
        <v>4164</v>
      </c>
      <c r="F790" s="7" t="s">
        <v>1400</v>
      </c>
      <c r="G790" s="7" t="s">
        <v>2396</v>
      </c>
      <c r="H790" s="21" t="s">
        <v>4144</v>
      </c>
      <c r="I790" s="9" t="s">
        <v>1099</v>
      </c>
      <c r="J790" s="9" t="str">
        <f>Table1[[#This Row],[Branch]]&amp;IF(Table1[[#This Row],[Branch Code]]="",""," ("&amp;Table1[[#This Row],[Branch Code]]&amp;")")</f>
        <v>Asset Recovery Branch  (283660)</v>
      </c>
      <c r="K790" s="56" t="s">
        <v>4304</v>
      </c>
      <c r="L790" s="56" t="s">
        <v>4306</v>
      </c>
      <c r="M790" s="101" t="s">
        <v>4935</v>
      </c>
      <c r="N790" s="7" t="s">
        <v>3856</v>
      </c>
      <c r="O790" s="102" t="s">
        <v>4307</v>
      </c>
      <c r="P790" s="102" t="s">
        <v>4308</v>
      </c>
      <c r="Q790" s="4" t="s">
        <v>25</v>
      </c>
      <c r="R790" s="102" t="s">
        <v>1116</v>
      </c>
      <c r="S790" s="102" t="s">
        <v>4305</v>
      </c>
      <c r="T790" s="4" t="s">
        <v>13</v>
      </c>
      <c r="U790" s="15" t="str">
        <f ca="1">IF(Table1[[#This Row],[Auction Date]]&gt;=TODAY(), "Available", "Not Available")</f>
        <v>Not Available</v>
      </c>
      <c r="V790" s="8">
        <v>0</v>
      </c>
      <c r="W790" s="8">
        <v>2878.4829</v>
      </c>
      <c r="X790" s="9">
        <f>Table1[[#This Row],[Due Amount]]*100000</f>
        <v>287848290</v>
      </c>
      <c r="Y790" s="8">
        <v>655</v>
      </c>
      <c r="Z790" s="9">
        <f>Table1[[#This Row],[Reserve Price]]*100000</f>
        <v>65500000</v>
      </c>
      <c r="AA790" s="18">
        <v>45042</v>
      </c>
      <c r="AB790" s="7" t="s">
        <v>4441</v>
      </c>
      <c r="AC790" s="11" t="s">
        <v>4442</v>
      </c>
      <c r="AD790" s="7">
        <v>121</v>
      </c>
      <c r="AE790" s="12">
        <v>45034</v>
      </c>
      <c r="AF790" s="7"/>
      <c r="AG790" s="3"/>
    </row>
    <row r="791" spans="1:33" ht="60">
      <c r="A791" s="7"/>
      <c r="B791" s="7"/>
      <c r="C791" s="7"/>
      <c r="D791" s="8">
        <v>790</v>
      </c>
      <c r="E791" s="7" t="s">
        <v>4165</v>
      </c>
      <c r="F791" s="7" t="s">
        <v>1400</v>
      </c>
      <c r="G791" s="7" t="s">
        <v>2396</v>
      </c>
      <c r="H791" s="21" t="s">
        <v>4144</v>
      </c>
      <c r="I791" s="9" t="s">
        <v>1099</v>
      </c>
      <c r="J791" s="9" t="str">
        <f>Table1[[#This Row],[Branch]]&amp;IF(Table1[[#This Row],[Branch Code]]="",""," ("&amp;Table1[[#This Row],[Branch Code]]&amp;")")</f>
        <v>Asset Recovery Branch  (283660)</v>
      </c>
      <c r="K791" s="56" t="s">
        <v>4309</v>
      </c>
      <c r="L791" s="56" t="s">
        <v>4310</v>
      </c>
      <c r="M791" s="101" t="s">
        <v>4311</v>
      </c>
      <c r="N791" s="7" t="s">
        <v>3856</v>
      </c>
      <c r="O791" s="102" t="s">
        <v>4309</v>
      </c>
      <c r="P791" s="102" t="s">
        <v>4312</v>
      </c>
      <c r="Q791" s="4" t="s">
        <v>25</v>
      </c>
      <c r="R791" s="102" t="s">
        <v>677</v>
      </c>
      <c r="S791" s="35" t="s">
        <v>1756</v>
      </c>
      <c r="T791" s="4" t="s">
        <v>13</v>
      </c>
      <c r="U791" s="15" t="str">
        <f ca="1">IF(Table1[[#This Row],[Auction Date]]&gt;=TODAY(), "Available", "Not Available")</f>
        <v>Not Available</v>
      </c>
      <c r="V791" s="8">
        <v>0</v>
      </c>
      <c r="W791" s="8">
        <v>169.85652830000001</v>
      </c>
      <c r="X791" s="9">
        <f>Table1[[#This Row],[Due Amount]]*100000</f>
        <v>16985652.830000002</v>
      </c>
      <c r="Y791" s="8">
        <v>21</v>
      </c>
      <c r="Z791" s="9">
        <f>Table1[[#This Row],[Reserve Price]]*100000</f>
        <v>2100000</v>
      </c>
      <c r="AA791" s="18">
        <v>45042</v>
      </c>
      <c r="AB791" s="7" t="s">
        <v>4441</v>
      </c>
      <c r="AC791" s="11" t="s">
        <v>4442</v>
      </c>
      <c r="AD791" s="7">
        <v>121</v>
      </c>
      <c r="AE791" s="12">
        <v>45034</v>
      </c>
      <c r="AF791" s="7"/>
      <c r="AG791" s="3"/>
    </row>
    <row r="792" spans="1:33" ht="60">
      <c r="A792" s="7"/>
      <c r="B792" s="7"/>
      <c r="C792" s="7"/>
      <c r="D792" s="8">
        <v>791</v>
      </c>
      <c r="E792" s="7" t="s">
        <v>4166</v>
      </c>
      <c r="F792" s="7" t="s">
        <v>1400</v>
      </c>
      <c r="G792" s="7" t="s">
        <v>2396</v>
      </c>
      <c r="H792" s="21" t="s">
        <v>4144</v>
      </c>
      <c r="I792" s="9" t="s">
        <v>1099</v>
      </c>
      <c r="J792" s="9" t="str">
        <f>Table1[[#This Row],[Branch]]&amp;IF(Table1[[#This Row],[Branch Code]]="",""," ("&amp;Table1[[#This Row],[Branch Code]]&amp;")")</f>
        <v>Asset Recovery Branch  (283660)</v>
      </c>
      <c r="K792" s="56" t="s">
        <v>4313</v>
      </c>
      <c r="L792" s="56" t="s">
        <v>4314</v>
      </c>
      <c r="M792" s="101" t="s">
        <v>4936</v>
      </c>
      <c r="N792" s="5" t="s">
        <v>777</v>
      </c>
      <c r="O792" s="102" t="s">
        <v>4315</v>
      </c>
      <c r="P792" s="102" t="s">
        <v>4316</v>
      </c>
      <c r="Q792" s="4" t="s">
        <v>25</v>
      </c>
      <c r="R792" s="102" t="s">
        <v>608</v>
      </c>
      <c r="S792" s="102" t="s">
        <v>206</v>
      </c>
      <c r="T792" s="4" t="s">
        <v>19</v>
      </c>
      <c r="U792" s="15" t="str">
        <f ca="1">IF(Table1[[#This Row],[Auction Date]]&gt;=TODAY(), "Available", "Not Available")</f>
        <v>Not Available</v>
      </c>
      <c r="V792" s="8">
        <v>0</v>
      </c>
      <c r="W792" s="8">
        <v>2092.0879100000002</v>
      </c>
      <c r="X792" s="9">
        <f>Table1[[#This Row],[Due Amount]]*100000</f>
        <v>209208791.00000003</v>
      </c>
      <c r="Y792" s="8">
        <v>906</v>
      </c>
      <c r="Z792" s="9">
        <f>Table1[[#This Row],[Reserve Price]]*100000</f>
        <v>90600000</v>
      </c>
      <c r="AA792" s="18">
        <v>45042</v>
      </c>
      <c r="AB792" s="7" t="s">
        <v>4441</v>
      </c>
      <c r="AC792" s="11" t="s">
        <v>4442</v>
      </c>
      <c r="AD792" s="7">
        <v>121</v>
      </c>
      <c r="AE792" s="12">
        <v>45034</v>
      </c>
      <c r="AF792" s="7"/>
      <c r="AG792" s="3"/>
    </row>
    <row r="793" spans="1:33" ht="75">
      <c r="A793" s="7"/>
      <c r="B793" s="7"/>
      <c r="C793" s="7"/>
      <c r="D793" s="8">
        <v>792</v>
      </c>
      <c r="E793" s="7" t="s">
        <v>4167</v>
      </c>
      <c r="F793" s="7" t="s">
        <v>1400</v>
      </c>
      <c r="G793" s="7" t="s">
        <v>2396</v>
      </c>
      <c r="H793" s="21" t="s">
        <v>4144</v>
      </c>
      <c r="I793" s="9" t="s">
        <v>1099</v>
      </c>
      <c r="J793" s="9" t="str">
        <f>Table1[[#This Row],[Branch]]&amp;IF(Table1[[#This Row],[Branch Code]]="",""," ("&amp;Table1[[#This Row],[Branch Code]]&amp;")")</f>
        <v>Asset Recovery Branch  (283660)</v>
      </c>
      <c r="K793" s="56" t="s">
        <v>4317</v>
      </c>
      <c r="L793" s="56" t="s">
        <v>4910</v>
      </c>
      <c r="M793" s="101" t="s">
        <v>4318</v>
      </c>
      <c r="N793" s="5" t="s">
        <v>1542</v>
      </c>
      <c r="O793" s="102" t="s">
        <v>4319</v>
      </c>
      <c r="P793" s="102" t="s">
        <v>1871</v>
      </c>
      <c r="Q793" s="4" t="s">
        <v>25</v>
      </c>
      <c r="R793" s="102" t="s">
        <v>608</v>
      </c>
      <c r="S793" s="102" t="s">
        <v>206</v>
      </c>
      <c r="T793" s="4" t="s">
        <v>13</v>
      </c>
      <c r="U793" s="15" t="str">
        <f ca="1">IF(Table1[[#This Row],[Auction Date]]&gt;=TODAY(), "Available", "Not Available")</f>
        <v>Not Available</v>
      </c>
      <c r="V793" s="8">
        <v>0</v>
      </c>
      <c r="W793" s="8">
        <v>2163.0349249999999</v>
      </c>
      <c r="X793" s="9">
        <f>Table1[[#This Row],[Due Amount]]*100000</f>
        <v>216303492.5</v>
      </c>
      <c r="Y793" s="8">
        <v>315</v>
      </c>
      <c r="Z793" s="9">
        <f>Table1[[#This Row],[Reserve Price]]*100000</f>
        <v>31500000</v>
      </c>
      <c r="AA793" s="18">
        <v>45042</v>
      </c>
      <c r="AB793" s="7" t="s">
        <v>4441</v>
      </c>
      <c r="AC793" s="11" t="s">
        <v>4442</v>
      </c>
      <c r="AD793" s="7">
        <v>121</v>
      </c>
      <c r="AE793" s="12">
        <v>45034</v>
      </c>
      <c r="AF793" s="7"/>
      <c r="AG793" s="3"/>
    </row>
    <row r="794" spans="1:33" ht="90">
      <c r="A794" s="7"/>
      <c r="B794" s="7"/>
      <c r="C794" s="7"/>
      <c r="D794" s="8">
        <v>793</v>
      </c>
      <c r="E794" s="7" t="s">
        <v>4168</v>
      </c>
      <c r="F794" s="7" t="s">
        <v>1400</v>
      </c>
      <c r="G794" s="7" t="s">
        <v>2396</v>
      </c>
      <c r="H794" s="21" t="s">
        <v>4144</v>
      </c>
      <c r="I794" s="9" t="s">
        <v>1099</v>
      </c>
      <c r="J794" s="9" t="str">
        <f>Table1[[#This Row],[Branch]]&amp;IF(Table1[[#This Row],[Branch Code]]="",""," ("&amp;Table1[[#This Row],[Branch Code]]&amp;")")</f>
        <v>Asset Recovery Branch  (283660)</v>
      </c>
      <c r="K794" s="56" t="s">
        <v>4317</v>
      </c>
      <c r="L794" s="56" t="s">
        <v>4910</v>
      </c>
      <c r="M794" s="101" t="s">
        <v>4320</v>
      </c>
      <c r="N794" s="5" t="s">
        <v>1542</v>
      </c>
      <c r="O794" s="102" t="s">
        <v>4321</v>
      </c>
      <c r="P794" s="102" t="s">
        <v>3757</v>
      </c>
      <c r="Q794" s="4" t="s">
        <v>25</v>
      </c>
      <c r="R794" s="102" t="s">
        <v>608</v>
      </c>
      <c r="S794" s="102" t="s">
        <v>206</v>
      </c>
      <c r="T794" s="4" t="s">
        <v>19</v>
      </c>
      <c r="U794" s="15" t="str">
        <f ca="1">IF(Table1[[#This Row],[Auction Date]]&gt;=TODAY(), "Available", "Not Available")</f>
        <v>Not Available</v>
      </c>
      <c r="V794" s="8">
        <v>0</v>
      </c>
      <c r="W794" s="8">
        <v>0</v>
      </c>
      <c r="X794" s="9">
        <f>Table1[[#This Row],[Due Amount]]*100000</f>
        <v>0</v>
      </c>
      <c r="Y794" s="8">
        <v>146.25</v>
      </c>
      <c r="Z794" s="9">
        <f>Table1[[#This Row],[Reserve Price]]*100000</f>
        <v>14625000</v>
      </c>
      <c r="AA794" s="18">
        <v>45042</v>
      </c>
      <c r="AB794" s="7" t="s">
        <v>4441</v>
      </c>
      <c r="AC794" s="11" t="s">
        <v>4442</v>
      </c>
      <c r="AD794" s="7">
        <v>121</v>
      </c>
      <c r="AE794" s="12">
        <v>45034</v>
      </c>
      <c r="AF794" s="7"/>
      <c r="AG794" s="3"/>
    </row>
    <row r="795" spans="1:33" ht="90">
      <c r="A795" s="7"/>
      <c r="B795" s="7"/>
      <c r="C795" s="7"/>
      <c r="D795" s="8">
        <v>794</v>
      </c>
      <c r="E795" s="7" t="s">
        <v>4169</v>
      </c>
      <c r="F795" s="7" t="s">
        <v>1400</v>
      </c>
      <c r="G795" s="7" t="s">
        <v>2396</v>
      </c>
      <c r="H795" s="21" t="s">
        <v>4144</v>
      </c>
      <c r="I795" s="9" t="s">
        <v>1099</v>
      </c>
      <c r="J795" s="9" t="str">
        <f>Table1[[#This Row],[Branch]]&amp;IF(Table1[[#This Row],[Branch Code]]="",""," ("&amp;Table1[[#This Row],[Branch Code]]&amp;")")</f>
        <v>Asset Recovery Branch  (283660)</v>
      </c>
      <c r="K795" s="56" t="s">
        <v>4317</v>
      </c>
      <c r="L795" s="56" t="s">
        <v>4322</v>
      </c>
      <c r="M795" s="101" t="s">
        <v>4323</v>
      </c>
      <c r="N795" s="5" t="s">
        <v>1542</v>
      </c>
      <c r="O795" s="102" t="s">
        <v>4324</v>
      </c>
      <c r="P795" s="102" t="s">
        <v>1871</v>
      </c>
      <c r="Q795" s="4" t="s">
        <v>25</v>
      </c>
      <c r="R795" s="102" t="s">
        <v>45</v>
      </c>
      <c r="S795" s="102" t="s">
        <v>4325</v>
      </c>
      <c r="T795" s="4" t="s">
        <v>19</v>
      </c>
      <c r="U795" s="15" t="str">
        <f ca="1">IF(Table1[[#This Row],[Auction Date]]&gt;=TODAY(), "Available", "Not Available")</f>
        <v>Not Available</v>
      </c>
      <c r="V795" s="8">
        <v>0</v>
      </c>
      <c r="W795" s="8">
        <v>0</v>
      </c>
      <c r="X795" s="9">
        <f>Table1[[#This Row],[Due Amount]]*100000</f>
        <v>0</v>
      </c>
      <c r="Y795" s="8">
        <v>112</v>
      </c>
      <c r="Z795" s="9">
        <f>Table1[[#This Row],[Reserve Price]]*100000</f>
        <v>11200000</v>
      </c>
      <c r="AA795" s="18">
        <v>45042</v>
      </c>
      <c r="AB795" s="7" t="s">
        <v>4441</v>
      </c>
      <c r="AC795" s="11" t="s">
        <v>4442</v>
      </c>
      <c r="AD795" s="7">
        <v>121</v>
      </c>
      <c r="AE795" s="12">
        <v>45034</v>
      </c>
      <c r="AF795" s="7"/>
      <c r="AG795" s="3"/>
    </row>
    <row r="796" spans="1:33" ht="60">
      <c r="A796" s="7"/>
      <c r="B796" s="7"/>
      <c r="C796" s="7"/>
      <c r="D796" s="8">
        <v>795</v>
      </c>
      <c r="E796" s="7" t="s">
        <v>4170</v>
      </c>
      <c r="F796" s="7" t="s">
        <v>1400</v>
      </c>
      <c r="G796" s="7" t="s">
        <v>2396</v>
      </c>
      <c r="H796" s="21" t="s">
        <v>4144</v>
      </c>
      <c r="I796" s="9" t="s">
        <v>1099</v>
      </c>
      <c r="J796" s="9" t="str">
        <f>Table1[[#This Row],[Branch]]&amp;IF(Table1[[#This Row],[Branch Code]]="",""," ("&amp;Table1[[#This Row],[Branch Code]]&amp;")")</f>
        <v>Asset Recovery Branch  (283660)</v>
      </c>
      <c r="K796" s="56" t="s">
        <v>4317</v>
      </c>
      <c r="L796" s="56" t="s">
        <v>4326</v>
      </c>
      <c r="M796" s="101" t="s">
        <v>4327</v>
      </c>
      <c r="N796" s="5" t="s">
        <v>400</v>
      </c>
      <c r="O796" s="102" t="s">
        <v>4324</v>
      </c>
      <c r="P796" s="102" t="s">
        <v>3757</v>
      </c>
      <c r="Q796" s="4" t="s">
        <v>25</v>
      </c>
      <c r="R796" s="102" t="s">
        <v>45</v>
      </c>
      <c r="S796" s="102" t="s">
        <v>4325</v>
      </c>
      <c r="T796" s="4" t="s">
        <v>19</v>
      </c>
      <c r="U796" s="15" t="str">
        <f ca="1">IF(Table1[[#This Row],[Auction Date]]&gt;=TODAY(), "Available", "Not Available")</f>
        <v>Not Available</v>
      </c>
      <c r="V796" s="8">
        <v>0</v>
      </c>
      <c r="W796" s="8">
        <v>0</v>
      </c>
      <c r="X796" s="9">
        <f>Table1[[#This Row],[Due Amount]]*100000</f>
        <v>0</v>
      </c>
      <c r="Y796" s="8">
        <v>56.5</v>
      </c>
      <c r="Z796" s="9">
        <f>Table1[[#This Row],[Reserve Price]]*100000</f>
        <v>5650000</v>
      </c>
      <c r="AA796" s="18">
        <v>45042</v>
      </c>
      <c r="AB796" s="7" t="s">
        <v>4441</v>
      </c>
      <c r="AC796" s="11" t="s">
        <v>4442</v>
      </c>
      <c r="AD796" s="7">
        <v>121</v>
      </c>
      <c r="AE796" s="12">
        <v>45034</v>
      </c>
      <c r="AF796" s="7"/>
      <c r="AG796" s="3"/>
    </row>
    <row r="797" spans="1:33" ht="60">
      <c r="A797" s="7"/>
      <c r="B797" s="7"/>
      <c r="C797" s="7"/>
      <c r="D797" s="8">
        <v>796</v>
      </c>
      <c r="E797" s="7" t="s">
        <v>4171</v>
      </c>
      <c r="F797" s="7" t="s">
        <v>1400</v>
      </c>
      <c r="G797" s="7" t="s">
        <v>2396</v>
      </c>
      <c r="H797" s="21" t="s">
        <v>4144</v>
      </c>
      <c r="I797" s="9" t="s">
        <v>1099</v>
      </c>
      <c r="J797" s="9" t="str">
        <f>Table1[[#This Row],[Branch]]&amp;IF(Table1[[#This Row],[Branch Code]]="",""," ("&amp;Table1[[#This Row],[Branch Code]]&amp;")")</f>
        <v>Asset Recovery Branch  (283660)</v>
      </c>
      <c r="K797" s="56" t="s">
        <v>4328</v>
      </c>
      <c r="L797" s="56" t="s">
        <v>4329</v>
      </c>
      <c r="M797" s="101" t="s">
        <v>4330</v>
      </c>
      <c r="N797" s="5" t="s">
        <v>400</v>
      </c>
      <c r="O797" s="102" t="s">
        <v>4328</v>
      </c>
      <c r="P797" s="102" t="s">
        <v>4331</v>
      </c>
      <c r="Q797" s="4" t="s">
        <v>25</v>
      </c>
      <c r="R797" s="102" t="s">
        <v>1116</v>
      </c>
      <c r="S797" s="102" t="s">
        <v>3351</v>
      </c>
      <c r="T797" s="4" t="s">
        <v>19</v>
      </c>
      <c r="U797" s="15" t="str">
        <f ca="1">IF(Table1[[#This Row],[Auction Date]]&gt;=TODAY(), "Available", "Not Available")</f>
        <v>Not Available</v>
      </c>
      <c r="V797" s="8">
        <v>0</v>
      </c>
      <c r="W797" s="8">
        <v>338.36229750000001</v>
      </c>
      <c r="X797" s="9">
        <f>Table1[[#This Row],[Due Amount]]*100000</f>
        <v>33836229.75</v>
      </c>
      <c r="Y797" s="8">
        <v>175.5</v>
      </c>
      <c r="Z797" s="9">
        <f>Table1[[#This Row],[Reserve Price]]*100000</f>
        <v>17550000</v>
      </c>
      <c r="AA797" s="18">
        <v>45042</v>
      </c>
      <c r="AB797" s="7" t="s">
        <v>4443</v>
      </c>
      <c r="AC797" s="11" t="s">
        <v>4444</v>
      </c>
      <c r="AD797" s="7">
        <v>121</v>
      </c>
      <c r="AE797" s="12">
        <v>45034</v>
      </c>
      <c r="AF797" s="7"/>
      <c r="AG797" s="3"/>
    </row>
    <row r="798" spans="1:33" ht="75">
      <c r="A798" s="7"/>
      <c r="B798" s="7"/>
      <c r="C798" s="7"/>
      <c r="D798" s="8">
        <v>797</v>
      </c>
      <c r="E798" s="7" t="s">
        <v>4172</v>
      </c>
      <c r="F798" s="7" t="s">
        <v>1400</v>
      </c>
      <c r="G798" s="7" t="s">
        <v>2396</v>
      </c>
      <c r="H798" s="21" t="s">
        <v>4144</v>
      </c>
      <c r="I798" s="9" t="s">
        <v>1099</v>
      </c>
      <c r="J798" s="9" t="str">
        <f>Table1[[#This Row],[Branch]]&amp;IF(Table1[[#This Row],[Branch Code]]="",""," ("&amp;Table1[[#This Row],[Branch Code]]&amp;")")</f>
        <v>Asset Recovery Branch  (283660)</v>
      </c>
      <c r="K798" s="56" t="s">
        <v>4332</v>
      </c>
      <c r="L798" s="56" t="s">
        <v>4333</v>
      </c>
      <c r="M798" s="101" t="s">
        <v>4334</v>
      </c>
      <c r="N798" s="5" t="s">
        <v>1542</v>
      </c>
      <c r="O798" s="102" t="s">
        <v>4332</v>
      </c>
      <c r="P798" s="102" t="s">
        <v>4335</v>
      </c>
      <c r="Q798" s="4" t="s">
        <v>25</v>
      </c>
      <c r="R798" s="102" t="s">
        <v>1937</v>
      </c>
      <c r="S798" s="102" t="s">
        <v>4457</v>
      </c>
      <c r="T798" s="4" t="s">
        <v>19</v>
      </c>
      <c r="U798" s="15" t="str">
        <f ca="1">IF(Table1[[#This Row],[Auction Date]]&gt;=TODAY(), "Available", "Not Available")</f>
        <v>Not Available</v>
      </c>
      <c r="V798" s="8">
        <v>0</v>
      </c>
      <c r="W798" s="8">
        <v>93.458361499999995</v>
      </c>
      <c r="X798" s="9">
        <f>Table1[[#This Row],[Due Amount]]*100000</f>
        <v>9345836.1500000004</v>
      </c>
      <c r="Y798" s="8">
        <v>140</v>
      </c>
      <c r="Z798" s="9">
        <f>Table1[[#This Row],[Reserve Price]]*100000</f>
        <v>14000000</v>
      </c>
      <c r="AA798" s="18">
        <v>45042</v>
      </c>
      <c r="AB798" s="7" t="s">
        <v>4443</v>
      </c>
      <c r="AC798" s="11" t="s">
        <v>4444</v>
      </c>
      <c r="AD798" s="7">
        <v>121</v>
      </c>
      <c r="AE798" s="12">
        <v>45034</v>
      </c>
      <c r="AF798" s="7"/>
      <c r="AG798" s="3"/>
    </row>
    <row r="799" spans="1:33" ht="60">
      <c r="A799" s="7"/>
      <c r="B799" s="7"/>
      <c r="C799" s="7"/>
      <c r="D799" s="8">
        <v>798</v>
      </c>
      <c r="E799" s="7" t="s">
        <v>4173</v>
      </c>
      <c r="F799" s="7" t="s">
        <v>1400</v>
      </c>
      <c r="G799" s="7" t="s">
        <v>2396</v>
      </c>
      <c r="H799" s="21" t="s">
        <v>4144</v>
      </c>
      <c r="I799" s="9" t="s">
        <v>1099</v>
      </c>
      <c r="J799" s="9" t="str">
        <f>Table1[[#This Row],[Branch]]&amp;IF(Table1[[#This Row],[Branch Code]]="",""," ("&amp;Table1[[#This Row],[Branch Code]]&amp;")")</f>
        <v>Asset Recovery Branch  (283660)</v>
      </c>
      <c r="K799" s="56" t="s">
        <v>4336</v>
      </c>
      <c r="L799" s="56" t="s">
        <v>4337</v>
      </c>
      <c r="M799" s="101" t="s">
        <v>4338</v>
      </c>
      <c r="N799" s="5" t="s">
        <v>1542</v>
      </c>
      <c r="O799" s="102" t="s">
        <v>4339</v>
      </c>
      <c r="P799" s="102" t="s">
        <v>4340</v>
      </c>
      <c r="Q799" s="4" t="s">
        <v>42</v>
      </c>
      <c r="R799" s="102" t="s">
        <v>1234</v>
      </c>
      <c r="S799" s="102" t="s">
        <v>4341</v>
      </c>
      <c r="T799" s="4" t="s">
        <v>19</v>
      </c>
      <c r="U799" s="15" t="str">
        <f ca="1">IF(Table1[[#This Row],[Auction Date]]&gt;=TODAY(), "Available", "Not Available")</f>
        <v>Not Available</v>
      </c>
      <c r="V799" s="8">
        <v>0</v>
      </c>
      <c r="W799" s="8">
        <v>25.75067</v>
      </c>
      <c r="X799" s="9">
        <f>Table1[[#This Row],[Due Amount]]*100000</f>
        <v>2575067</v>
      </c>
      <c r="Y799" s="8">
        <v>17.32</v>
      </c>
      <c r="Z799" s="9">
        <f>Table1[[#This Row],[Reserve Price]]*100000</f>
        <v>1732000</v>
      </c>
      <c r="AA799" s="18">
        <v>45042</v>
      </c>
      <c r="AB799" s="7" t="s">
        <v>4443</v>
      </c>
      <c r="AC799" s="11" t="s">
        <v>4444</v>
      </c>
      <c r="AD799" s="7">
        <v>121</v>
      </c>
      <c r="AE799" s="12">
        <v>45034</v>
      </c>
      <c r="AF799" s="7"/>
      <c r="AG799" s="3"/>
    </row>
    <row r="800" spans="1:33" ht="60">
      <c r="A800" s="7"/>
      <c r="B800" s="7"/>
      <c r="C800" s="7"/>
      <c r="D800" s="8">
        <v>799</v>
      </c>
      <c r="E800" s="7" t="s">
        <v>4174</v>
      </c>
      <c r="F800" s="7" t="s">
        <v>1400</v>
      </c>
      <c r="G800" s="7" t="s">
        <v>2396</v>
      </c>
      <c r="H800" s="21" t="s">
        <v>4144</v>
      </c>
      <c r="I800" s="9" t="s">
        <v>1099</v>
      </c>
      <c r="J800" s="9" t="str">
        <f>Table1[[#This Row],[Branch]]&amp;IF(Table1[[#This Row],[Branch Code]]="",""," ("&amp;Table1[[#This Row],[Branch Code]]&amp;")")</f>
        <v>Asset Recovery Branch  (283660)</v>
      </c>
      <c r="K800" s="56" t="s">
        <v>4342</v>
      </c>
      <c r="L800" s="56" t="s">
        <v>4343</v>
      </c>
      <c r="M800" s="101" t="s">
        <v>4344</v>
      </c>
      <c r="N800" s="5" t="s">
        <v>1542</v>
      </c>
      <c r="O800" s="102" t="s">
        <v>4342</v>
      </c>
      <c r="P800" s="102" t="s">
        <v>4345</v>
      </c>
      <c r="Q800" s="4" t="s">
        <v>26</v>
      </c>
      <c r="R800" s="102" t="s">
        <v>199</v>
      </c>
      <c r="S800" s="102" t="s">
        <v>3797</v>
      </c>
      <c r="T800" s="4" t="s">
        <v>13</v>
      </c>
      <c r="U800" s="15" t="str">
        <f ca="1">IF(Table1[[#This Row],[Auction Date]]&gt;=TODAY(), "Available", "Not Available")</f>
        <v>Not Available</v>
      </c>
      <c r="V800" s="8">
        <v>0</v>
      </c>
      <c r="W800" s="8">
        <v>29.078939999999999</v>
      </c>
      <c r="X800" s="9">
        <f>Table1[[#This Row],[Due Amount]]*100000</f>
        <v>2907894</v>
      </c>
      <c r="Y800" s="8">
        <v>33</v>
      </c>
      <c r="Z800" s="9">
        <f>Table1[[#This Row],[Reserve Price]]*100000</f>
        <v>3300000</v>
      </c>
      <c r="AA800" s="18">
        <v>45042</v>
      </c>
      <c r="AB800" s="7" t="s">
        <v>4443</v>
      </c>
      <c r="AC800" s="11" t="s">
        <v>4444</v>
      </c>
      <c r="AD800" s="7">
        <v>121</v>
      </c>
      <c r="AE800" s="12">
        <v>45034</v>
      </c>
      <c r="AF800" s="7"/>
      <c r="AG800" s="3"/>
    </row>
    <row r="801" spans="1:33" ht="90">
      <c r="A801" s="7"/>
      <c r="B801" s="7"/>
      <c r="C801" s="7"/>
      <c r="D801" s="8">
        <v>800</v>
      </c>
      <c r="E801" s="7" t="s">
        <v>4175</v>
      </c>
      <c r="F801" s="7" t="s">
        <v>1400</v>
      </c>
      <c r="G801" s="7" t="s">
        <v>2396</v>
      </c>
      <c r="H801" s="21" t="s">
        <v>4144</v>
      </c>
      <c r="I801" s="9" t="s">
        <v>1099</v>
      </c>
      <c r="J801" s="9" t="str">
        <f>Table1[[#This Row],[Branch]]&amp;IF(Table1[[#This Row],[Branch Code]]="",""," ("&amp;Table1[[#This Row],[Branch Code]]&amp;")")</f>
        <v>Asset Recovery Branch  (283660)</v>
      </c>
      <c r="K801" s="56" t="s">
        <v>4346</v>
      </c>
      <c r="L801" s="56" t="s">
        <v>4347</v>
      </c>
      <c r="M801" s="101" t="s">
        <v>4348</v>
      </c>
      <c r="N801" s="5" t="s">
        <v>777</v>
      </c>
      <c r="O801" s="102" t="s">
        <v>4349</v>
      </c>
      <c r="P801" s="102" t="s">
        <v>4350</v>
      </c>
      <c r="Q801" s="4" t="s">
        <v>42</v>
      </c>
      <c r="R801" s="4" t="s">
        <v>49</v>
      </c>
      <c r="S801" s="102" t="s">
        <v>4351</v>
      </c>
      <c r="T801" s="4" t="s">
        <v>19</v>
      </c>
      <c r="U801" s="15" t="str">
        <f ca="1">IF(Table1[[#This Row],[Auction Date]]&gt;=TODAY(), "Available", "Not Available")</f>
        <v>Not Available</v>
      </c>
      <c r="V801" s="8">
        <v>0</v>
      </c>
      <c r="W801" s="8">
        <v>405.9457979</v>
      </c>
      <c r="X801" s="9">
        <f>Table1[[#This Row],[Due Amount]]*100000</f>
        <v>40594579.789999999</v>
      </c>
      <c r="Y801" s="8">
        <v>302</v>
      </c>
      <c r="Z801" s="9">
        <f>Table1[[#This Row],[Reserve Price]]*100000</f>
        <v>30200000</v>
      </c>
      <c r="AA801" s="18">
        <v>45042</v>
      </c>
      <c r="AB801" s="7" t="s">
        <v>4443</v>
      </c>
      <c r="AC801" s="11" t="s">
        <v>4444</v>
      </c>
      <c r="AD801" s="7">
        <v>121</v>
      </c>
      <c r="AE801" s="12">
        <v>45034</v>
      </c>
      <c r="AF801" s="7"/>
      <c r="AG801" s="3"/>
    </row>
    <row r="802" spans="1:33" ht="75">
      <c r="A802" s="7"/>
      <c r="B802" s="7"/>
      <c r="C802" s="7"/>
      <c r="D802" s="8">
        <v>801</v>
      </c>
      <c r="E802" s="7" t="s">
        <v>4176</v>
      </c>
      <c r="F802" s="7" t="s">
        <v>1400</v>
      </c>
      <c r="G802" s="7" t="s">
        <v>2396</v>
      </c>
      <c r="H802" s="21" t="s">
        <v>4144</v>
      </c>
      <c r="I802" s="9" t="s">
        <v>1099</v>
      </c>
      <c r="J802" s="9" t="str">
        <f>Table1[[#This Row],[Branch]]&amp;IF(Table1[[#This Row],[Branch Code]]="",""," ("&amp;Table1[[#This Row],[Branch Code]]&amp;")")</f>
        <v>Asset Recovery Branch  (283660)</v>
      </c>
      <c r="K802" s="56" t="s">
        <v>4352</v>
      </c>
      <c r="L802" s="56" t="s">
        <v>4353</v>
      </c>
      <c r="M802" s="101" t="s">
        <v>4354</v>
      </c>
      <c r="N802" s="5" t="s">
        <v>400</v>
      </c>
      <c r="O802" s="102" t="s">
        <v>4352</v>
      </c>
      <c r="P802" s="102" t="s">
        <v>396</v>
      </c>
      <c r="Q802" s="4" t="s">
        <v>25</v>
      </c>
      <c r="R802" s="102" t="s">
        <v>607</v>
      </c>
      <c r="S802" s="102" t="s">
        <v>4355</v>
      </c>
      <c r="T802" s="4" t="s">
        <v>19</v>
      </c>
      <c r="U802" s="15" t="str">
        <f ca="1">IF(Table1[[#This Row],[Auction Date]]&gt;=TODAY(), "Available", "Not Available")</f>
        <v>Not Available</v>
      </c>
      <c r="V802" s="8">
        <v>0</v>
      </c>
      <c r="W802" s="8">
        <v>49.261379900000001</v>
      </c>
      <c r="X802" s="9">
        <f>Table1[[#This Row],[Due Amount]]*100000</f>
        <v>4926137.99</v>
      </c>
      <c r="Y802" s="8">
        <v>52</v>
      </c>
      <c r="Z802" s="9">
        <f>Table1[[#This Row],[Reserve Price]]*100000</f>
        <v>5200000</v>
      </c>
      <c r="AA802" s="18">
        <v>45042</v>
      </c>
      <c r="AB802" s="7" t="s">
        <v>4445</v>
      </c>
      <c r="AC802" s="11" t="s">
        <v>4446</v>
      </c>
      <c r="AD802" s="7">
        <v>121</v>
      </c>
      <c r="AE802" s="12">
        <v>45034</v>
      </c>
      <c r="AF802" s="7"/>
      <c r="AG802" s="3"/>
    </row>
    <row r="803" spans="1:33" ht="75">
      <c r="A803" s="7"/>
      <c r="B803" s="7"/>
      <c r="C803" s="7"/>
      <c r="D803" s="8">
        <v>802</v>
      </c>
      <c r="E803" s="7" t="s">
        <v>4177</v>
      </c>
      <c r="F803" s="7" t="s">
        <v>1400</v>
      </c>
      <c r="G803" s="7" t="s">
        <v>2396</v>
      </c>
      <c r="H803" s="21" t="s">
        <v>4144</v>
      </c>
      <c r="I803" s="9" t="s">
        <v>1099</v>
      </c>
      <c r="J803" s="9" t="str">
        <f>Table1[[#This Row],[Branch]]&amp;IF(Table1[[#This Row],[Branch Code]]="",""," ("&amp;Table1[[#This Row],[Branch Code]]&amp;")")</f>
        <v>Asset Recovery Branch  (283660)</v>
      </c>
      <c r="K803" s="56" t="s">
        <v>4356</v>
      </c>
      <c r="L803" s="56" t="s">
        <v>4357</v>
      </c>
      <c r="M803" s="101" t="s">
        <v>4358</v>
      </c>
      <c r="N803" s="5" t="s">
        <v>1542</v>
      </c>
      <c r="O803" s="102" t="s">
        <v>4356</v>
      </c>
      <c r="P803" s="102" t="s">
        <v>1893</v>
      </c>
      <c r="Q803" s="4" t="s">
        <v>25</v>
      </c>
      <c r="R803" s="102" t="s">
        <v>45</v>
      </c>
      <c r="S803" s="102" t="s">
        <v>3393</v>
      </c>
      <c r="T803" s="4" t="s">
        <v>19</v>
      </c>
      <c r="U803" s="15" t="str">
        <f ca="1">IF(Table1[[#This Row],[Auction Date]]&gt;=TODAY(), "Available", "Not Available")</f>
        <v>Not Available</v>
      </c>
      <c r="V803" s="8">
        <v>0</v>
      </c>
      <c r="W803" s="8">
        <v>29.717151999999999</v>
      </c>
      <c r="X803" s="9">
        <f>Table1[[#This Row],[Due Amount]]*100000</f>
        <v>2971715.1999999997</v>
      </c>
      <c r="Y803" s="8">
        <v>19</v>
      </c>
      <c r="Z803" s="9">
        <f>Table1[[#This Row],[Reserve Price]]*100000</f>
        <v>1900000</v>
      </c>
      <c r="AA803" s="18">
        <v>45042</v>
      </c>
      <c r="AB803" s="7" t="s">
        <v>4445</v>
      </c>
      <c r="AC803" s="11" t="s">
        <v>4446</v>
      </c>
      <c r="AD803" s="7">
        <v>121</v>
      </c>
      <c r="AE803" s="12">
        <v>45034</v>
      </c>
      <c r="AF803" s="7"/>
      <c r="AG803" s="3"/>
    </row>
    <row r="804" spans="1:33" ht="60">
      <c r="A804" s="7"/>
      <c r="B804" s="7"/>
      <c r="C804" s="7"/>
      <c r="D804" s="8">
        <v>803</v>
      </c>
      <c r="E804" s="7" t="s">
        <v>4178</v>
      </c>
      <c r="F804" s="7" t="s">
        <v>1400</v>
      </c>
      <c r="G804" s="7" t="s">
        <v>2396</v>
      </c>
      <c r="H804" s="21" t="s">
        <v>4144</v>
      </c>
      <c r="I804" s="9" t="s">
        <v>1099</v>
      </c>
      <c r="J804" s="9" t="str">
        <f>Table1[[#This Row],[Branch]]&amp;IF(Table1[[#This Row],[Branch Code]]="",""," ("&amp;Table1[[#This Row],[Branch Code]]&amp;")")</f>
        <v>Asset Recovery Branch  (283660)</v>
      </c>
      <c r="K804" s="56" t="s">
        <v>4359</v>
      </c>
      <c r="L804" s="56" t="s">
        <v>4360</v>
      </c>
      <c r="M804" s="101" t="s">
        <v>4361</v>
      </c>
      <c r="N804" s="5" t="s">
        <v>1542</v>
      </c>
      <c r="O804" s="102" t="s">
        <v>4359</v>
      </c>
      <c r="P804" s="102" t="s">
        <v>1893</v>
      </c>
      <c r="Q804" s="4" t="s">
        <v>25</v>
      </c>
      <c r="R804" s="102" t="s">
        <v>45</v>
      </c>
      <c r="S804" s="102" t="s">
        <v>3393</v>
      </c>
      <c r="T804" s="4" t="s">
        <v>19</v>
      </c>
      <c r="U804" s="15" t="str">
        <f ca="1">IF(Table1[[#This Row],[Auction Date]]&gt;=TODAY(), "Available", "Not Available")</f>
        <v>Not Available</v>
      </c>
      <c r="V804" s="8">
        <v>0</v>
      </c>
      <c r="W804" s="8">
        <v>28.235610999999999</v>
      </c>
      <c r="X804" s="9">
        <f>Table1[[#This Row],[Due Amount]]*100000</f>
        <v>2823561.1</v>
      </c>
      <c r="Y804" s="8">
        <v>18</v>
      </c>
      <c r="Z804" s="9">
        <f>Table1[[#This Row],[Reserve Price]]*100000</f>
        <v>1800000</v>
      </c>
      <c r="AA804" s="18">
        <v>45042</v>
      </c>
      <c r="AB804" s="7" t="s">
        <v>4445</v>
      </c>
      <c r="AC804" s="11" t="s">
        <v>4446</v>
      </c>
      <c r="AD804" s="7">
        <v>121</v>
      </c>
      <c r="AE804" s="12">
        <v>45034</v>
      </c>
      <c r="AF804" s="7"/>
      <c r="AG804" s="3"/>
    </row>
    <row r="805" spans="1:33" ht="45">
      <c r="A805" s="7"/>
      <c r="B805" s="7"/>
      <c r="C805" s="7"/>
      <c r="D805" s="8">
        <v>804</v>
      </c>
      <c r="E805" s="7" t="s">
        <v>4179</v>
      </c>
      <c r="F805" s="7" t="s">
        <v>1400</v>
      </c>
      <c r="G805" s="7" t="s">
        <v>2396</v>
      </c>
      <c r="H805" s="21" t="s">
        <v>4144</v>
      </c>
      <c r="I805" s="9" t="s">
        <v>1099</v>
      </c>
      <c r="J805" s="9" t="str">
        <f>Table1[[#This Row],[Branch]]&amp;IF(Table1[[#This Row],[Branch Code]]="",""," ("&amp;Table1[[#This Row],[Branch Code]]&amp;")")</f>
        <v>Asset Recovery Branch  (283660)</v>
      </c>
      <c r="K805" s="56" t="s">
        <v>4362</v>
      </c>
      <c r="L805" s="56" t="s">
        <v>4363</v>
      </c>
      <c r="M805" s="101" t="s">
        <v>4364</v>
      </c>
      <c r="N805" s="5" t="s">
        <v>400</v>
      </c>
      <c r="O805" s="102" t="s">
        <v>4362</v>
      </c>
      <c r="P805" s="102" t="s">
        <v>4365</v>
      </c>
      <c r="Q805" s="4" t="s">
        <v>25</v>
      </c>
      <c r="R805" s="102" t="s">
        <v>677</v>
      </c>
      <c r="S805" s="102" t="s">
        <v>1830</v>
      </c>
      <c r="T805" s="4" t="s">
        <v>19</v>
      </c>
      <c r="U805" s="15" t="str">
        <f ca="1">IF(Table1[[#This Row],[Auction Date]]&gt;=TODAY(), "Available", "Not Available")</f>
        <v>Not Available</v>
      </c>
      <c r="V805" s="8">
        <v>0</v>
      </c>
      <c r="W805" s="8">
        <v>40.7111321</v>
      </c>
      <c r="X805" s="9">
        <f>Table1[[#This Row],[Due Amount]]*100000</f>
        <v>4071113.21</v>
      </c>
      <c r="Y805" s="8">
        <v>27.2</v>
      </c>
      <c r="Z805" s="9">
        <f>Table1[[#This Row],[Reserve Price]]*100000</f>
        <v>2720000</v>
      </c>
      <c r="AA805" s="18">
        <v>45042</v>
      </c>
      <c r="AB805" s="7" t="s">
        <v>4445</v>
      </c>
      <c r="AC805" s="11" t="s">
        <v>4446</v>
      </c>
      <c r="AD805" s="7">
        <v>121</v>
      </c>
      <c r="AE805" s="12">
        <v>45034</v>
      </c>
      <c r="AF805" s="7"/>
      <c r="AG805" s="3"/>
    </row>
    <row r="806" spans="1:33" ht="90">
      <c r="A806" s="7"/>
      <c r="B806" s="7"/>
      <c r="C806" s="7"/>
      <c r="D806" s="8">
        <v>805</v>
      </c>
      <c r="E806" s="7" t="s">
        <v>4180</v>
      </c>
      <c r="F806" s="7" t="s">
        <v>1400</v>
      </c>
      <c r="G806" s="7" t="s">
        <v>2396</v>
      </c>
      <c r="H806" s="21" t="s">
        <v>4144</v>
      </c>
      <c r="I806" s="9" t="s">
        <v>1099</v>
      </c>
      <c r="J806" s="9" t="str">
        <f>Table1[[#This Row],[Branch]]&amp;IF(Table1[[#This Row],[Branch Code]]="",""," ("&amp;Table1[[#This Row],[Branch Code]]&amp;")")</f>
        <v>Asset Recovery Branch  (283660)</v>
      </c>
      <c r="K806" s="56" t="s">
        <v>4366</v>
      </c>
      <c r="L806" s="56" t="s">
        <v>4367</v>
      </c>
      <c r="M806" s="101" t="s">
        <v>4368</v>
      </c>
      <c r="N806" s="5" t="s">
        <v>1542</v>
      </c>
      <c r="O806" s="102" t="s">
        <v>4369</v>
      </c>
      <c r="P806" s="102" t="s">
        <v>4370</v>
      </c>
      <c r="Q806" s="4" t="s">
        <v>4490</v>
      </c>
      <c r="R806" s="102" t="s">
        <v>4458</v>
      </c>
      <c r="S806" s="102" t="s">
        <v>4371</v>
      </c>
      <c r="T806" s="4" t="s">
        <v>13</v>
      </c>
      <c r="U806" s="15" t="str">
        <f ca="1">IF(Table1[[#This Row],[Auction Date]]&gt;=TODAY(), "Available", "Not Available")</f>
        <v>Not Available</v>
      </c>
      <c r="V806" s="8">
        <v>0</v>
      </c>
      <c r="W806" s="8">
        <v>36.616581199999999</v>
      </c>
      <c r="X806" s="9">
        <f>Table1[[#This Row],[Due Amount]]*100000</f>
        <v>3661658.12</v>
      </c>
      <c r="Y806" s="8">
        <v>47.5</v>
      </c>
      <c r="Z806" s="9">
        <f>Table1[[#This Row],[Reserve Price]]*100000</f>
        <v>4750000</v>
      </c>
      <c r="AA806" s="18">
        <v>45042</v>
      </c>
      <c r="AB806" s="7" t="s">
        <v>4445</v>
      </c>
      <c r="AC806" s="11" t="s">
        <v>4446</v>
      </c>
      <c r="AD806" s="7">
        <v>121</v>
      </c>
      <c r="AE806" s="12">
        <v>45034</v>
      </c>
      <c r="AF806" s="7"/>
      <c r="AG806" s="3"/>
    </row>
    <row r="807" spans="1:33" s="10" customFormat="1" ht="75">
      <c r="A807" s="6"/>
      <c r="B807" s="6"/>
      <c r="C807" s="6"/>
      <c r="D807" s="8">
        <v>806</v>
      </c>
      <c r="E807" s="6" t="s">
        <v>4462</v>
      </c>
      <c r="F807" s="7" t="s">
        <v>3316</v>
      </c>
      <c r="G807" s="6" t="s">
        <v>2396</v>
      </c>
      <c r="H807" s="72" t="s">
        <v>4181</v>
      </c>
      <c r="I807" s="47">
        <v>540561</v>
      </c>
      <c r="J807" s="47" t="str">
        <f>Table1[[#This Row],[Branch]]&amp;IF(Table1[[#This Row],[Branch Code]]="",""," ("&amp;Table1[[#This Row],[Branch Code]]&amp;")")</f>
        <v>Holumbi (540561)</v>
      </c>
      <c r="K807" s="99" t="s">
        <v>4372</v>
      </c>
      <c r="L807" s="99" t="s">
        <v>4373</v>
      </c>
      <c r="M807" s="108" t="s">
        <v>4374</v>
      </c>
      <c r="N807" s="100" t="s">
        <v>1542</v>
      </c>
      <c r="O807" s="109" t="s">
        <v>4372</v>
      </c>
      <c r="P807" s="102" t="s">
        <v>396</v>
      </c>
      <c r="Q807" s="4" t="s">
        <v>25</v>
      </c>
      <c r="R807" s="102" t="s">
        <v>28</v>
      </c>
      <c r="S807" s="102" t="s">
        <v>1830</v>
      </c>
      <c r="T807" s="16" t="s">
        <v>19</v>
      </c>
      <c r="U807" s="110" t="str">
        <f ca="1">IF(Table1[[#This Row],[Auction Date]]&gt;=TODAY(), "Available", "Not Available")</f>
        <v>Not Available</v>
      </c>
      <c r="V807" s="8">
        <v>0</v>
      </c>
      <c r="W807" s="98">
        <v>6.3340927000000002</v>
      </c>
      <c r="X807" s="47">
        <f>Table1[[#This Row],[Due Amount]]*100000</f>
        <v>633409.27</v>
      </c>
      <c r="Y807" s="98">
        <v>4.6500000000000004</v>
      </c>
      <c r="Z807" s="47">
        <f>Table1[[#This Row],[Reserve Price]]*100000</f>
        <v>465000.00000000006</v>
      </c>
      <c r="AA807" s="20">
        <v>45042</v>
      </c>
      <c r="AB807" s="6" t="s">
        <v>4459</v>
      </c>
      <c r="AC807" s="75" t="s">
        <v>4460</v>
      </c>
      <c r="AD807" s="6">
        <v>122</v>
      </c>
      <c r="AE807" s="12">
        <v>45034</v>
      </c>
      <c r="AF807" s="6"/>
    </row>
    <row r="808" spans="1:33" ht="45">
      <c r="A808" s="7"/>
      <c r="B808" s="7"/>
      <c r="C808" s="7"/>
      <c r="D808" s="8">
        <v>807</v>
      </c>
      <c r="E808" s="7" t="s">
        <v>4463</v>
      </c>
      <c r="F808" s="7" t="s">
        <v>3316</v>
      </c>
      <c r="G808" s="7" t="s">
        <v>2396</v>
      </c>
      <c r="H808" s="21" t="s">
        <v>4181</v>
      </c>
      <c r="I808" s="9">
        <v>540561</v>
      </c>
      <c r="J808" s="9" t="str">
        <f>Table1[[#This Row],[Branch]]&amp;IF(Table1[[#This Row],[Branch Code]]="",""," ("&amp;Table1[[#This Row],[Branch Code]]&amp;")")</f>
        <v>Holumbi (540561)</v>
      </c>
      <c r="K808" s="56" t="s">
        <v>4375</v>
      </c>
      <c r="L808" s="56" t="s">
        <v>4376</v>
      </c>
      <c r="M808" s="101" t="s">
        <v>4377</v>
      </c>
      <c r="N808" s="5" t="s">
        <v>1542</v>
      </c>
      <c r="O808" s="102" t="s">
        <v>4375</v>
      </c>
      <c r="P808" s="102" t="s">
        <v>396</v>
      </c>
      <c r="Q808" s="4" t="s">
        <v>25</v>
      </c>
      <c r="R808" s="102" t="s">
        <v>28</v>
      </c>
      <c r="S808" s="102" t="s">
        <v>4378</v>
      </c>
      <c r="T808" s="4" t="s">
        <v>19</v>
      </c>
      <c r="U808" s="15" t="str">
        <f ca="1">IF(Table1[[#This Row],[Auction Date]]&gt;=TODAY(), "Available", "Not Available")</f>
        <v>Not Available</v>
      </c>
      <c r="V808" s="8">
        <v>0</v>
      </c>
      <c r="W808" s="8">
        <v>5.712415</v>
      </c>
      <c r="X808" s="9">
        <f>Table1[[#This Row],[Due Amount]]*100000</f>
        <v>571241.5</v>
      </c>
      <c r="Y808" s="8">
        <v>6</v>
      </c>
      <c r="Z808" s="9">
        <f>Table1[[#This Row],[Reserve Price]]*100000</f>
        <v>600000</v>
      </c>
      <c r="AA808" s="18">
        <v>45042</v>
      </c>
      <c r="AB808" s="7" t="s">
        <v>4459</v>
      </c>
      <c r="AC808" s="11" t="s">
        <v>4460</v>
      </c>
      <c r="AD808" s="7">
        <v>122</v>
      </c>
      <c r="AE808" s="12">
        <v>45034</v>
      </c>
      <c r="AF808" s="7"/>
      <c r="AG808" s="3"/>
    </row>
    <row r="809" spans="1:33" ht="45">
      <c r="A809" s="7"/>
      <c r="B809" s="7"/>
      <c r="C809" s="7"/>
      <c r="D809" s="8">
        <v>808</v>
      </c>
      <c r="E809" s="7" t="s">
        <v>4464</v>
      </c>
      <c r="F809" s="7" t="s">
        <v>3316</v>
      </c>
      <c r="G809" s="7" t="s">
        <v>2396</v>
      </c>
      <c r="H809" s="21" t="s">
        <v>4181</v>
      </c>
      <c r="I809" s="9">
        <v>540561</v>
      </c>
      <c r="J809" s="9" t="str">
        <f>Table1[[#This Row],[Branch]]&amp;IF(Table1[[#This Row],[Branch Code]]="",""," ("&amp;Table1[[#This Row],[Branch Code]]&amp;")")</f>
        <v>Holumbi (540561)</v>
      </c>
      <c r="K809" s="56" t="s">
        <v>4379</v>
      </c>
      <c r="L809" s="56" t="s">
        <v>4380</v>
      </c>
      <c r="M809" s="101" t="s">
        <v>4381</v>
      </c>
      <c r="N809" s="5" t="s">
        <v>1542</v>
      </c>
      <c r="O809" s="102" t="s">
        <v>4382</v>
      </c>
      <c r="P809" s="102" t="s">
        <v>396</v>
      </c>
      <c r="Q809" s="4" t="s">
        <v>25</v>
      </c>
      <c r="R809" s="102" t="s">
        <v>28</v>
      </c>
      <c r="S809" s="102" t="s">
        <v>1830</v>
      </c>
      <c r="T809" s="4" t="s">
        <v>19</v>
      </c>
      <c r="U809" s="15" t="str">
        <f ca="1">IF(Table1[[#This Row],[Auction Date]]&gt;=TODAY(), "Available", "Not Available")</f>
        <v>Not Available</v>
      </c>
      <c r="V809" s="8">
        <v>0</v>
      </c>
      <c r="W809" s="8">
        <v>6.8057843</v>
      </c>
      <c r="X809" s="9">
        <f>Table1[[#This Row],[Due Amount]]*100000</f>
        <v>680578.43</v>
      </c>
      <c r="Y809" s="8">
        <v>6</v>
      </c>
      <c r="Z809" s="9">
        <f>Table1[[#This Row],[Reserve Price]]*100000</f>
        <v>600000</v>
      </c>
      <c r="AA809" s="18">
        <v>45042</v>
      </c>
      <c r="AB809" s="7" t="s">
        <v>4459</v>
      </c>
      <c r="AC809" s="11" t="s">
        <v>4460</v>
      </c>
      <c r="AD809" s="7">
        <v>122</v>
      </c>
      <c r="AE809" s="12">
        <v>45034</v>
      </c>
      <c r="AF809" s="7"/>
      <c r="AG809" s="3"/>
    </row>
    <row r="810" spans="1:33" ht="60">
      <c r="A810" s="7"/>
      <c r="B810" s="7"/>
      <c r="C810" s="7"/>
      <c r="D810" s="8">
        <v>809</v>
      </c>
      <c r="E810" s="7" t="s">
        <v>4465</v>
      </c>
      <c r="F810" s="7" t="s">
        <v>3316</v>
      </c>
      <c r="G810" s="7" t="s">
        <v>2396</v>
      </c>
      <c r="H810" s="21" t="s">
        <v>4181</v>
      </c>
      <c r="I810" s="9">
        <v>540561</v>
      </c>
      <c r="J810" s="9" t="str">
        <f>Table1[[#This Row],[Branch]]&amp;IF(Table1[[#This Row],[Branch Code]]="",""," ("&amp;Table1[[#This Row],[Branch Code]]&amp;")")</f>
        <v>Holumbi (540561)</v>
      </c>
      <c r="K810" s="56" t="s">
        <v>4383</v>
      </c>
      <c r="L810" s="56" t="s">
        <v>4384</v>
      </c>
      <c r="M810" s="101" t="s">
        <v>4385</v>
      </c>
      <c r="N810" s="5" t="s">
        <v>1542</v>
      </c>
      <c r="O810" s="102" t="s">
        <v>4386</v>
      </c>
      <c r="P810" s="102" t="s">
        <v>396</v>
      </c>
      <c r="Q810" s="4" t="s">
        <v>25</v>
      </c>
      <c r="R810" s="102" t="s">
        <v>28</v>
      </c>
      <c r="S810" s="102" t="s">
        <v>1830</v>
      </c>
      <c r="T810" s="4" t="s">
        <v>19</v>
      </c>
      <c r="U810" s="15" t="str">
        <f ca="1">IF(Table1[[#This Row],[Auction Date]]&gt;=TODAY(), "Available", "Not Available")</f>
        <v>Not Available</v>
      </c>
      <c r="V810" s="8">
        <v>0</v>
      </c>
      <c r="W810" s="8">
        <v>16.073734900000002</v>
      </c>
      <c r="X810" s="9">
        <f>Table1[[#This Row],[Due Amount]]*100000</f>
        <v>1607373.4900000002</v>
      </c>
      <c r="Y810" s="8">
        <v>16.5</v>
      </c>
      <c r="Z810" s="9">
        <f>Table1[[#This Row],[Reserve Price]]*100000</f>
        <v>1650000</v>
      </c>
      <c r="AA810" s="18">
        <v>45042</v>
      </c>
      <c r="AB810" s="7" t="s">
        <v>4459</v>
      </c>
      <c r="AC810" s="11" t="s">
        <v>4460</v>
      </c>
      <c r="AD810" s="7">
        <v>122</v>
      </c>
      <c r="AE810" s="12">
        <v>45034</v>
      </c>
      <c r="AF810" s="7"/>
      <c r="AG810" s="3"/>
    </row>
    <row r="811" spans="1:33" ht="45">
      <c r="A811" s="7"/>
      <c r="B811" s="7"/>
      <c r="C811" s="7"/>
      <c r="D811" s="8">
        <v>810</v>
      </c>
      <c r="E811" s="7" t="s">
        <v>4466</v>
      </c>
      <c r="F811" s="7" t="s">
        <v>3316</v>
      </c>
      <c r="G811" s="7" t="s">
        <v>2396</v>
      </c>
      <c r="H811" s="21" t="s">
        <v>4182</v>
      </c>
      <c r="I811" s="9">
        <v>546798</v>
      </c>
      <c r="J811" s="9" t="str">
        <f>Table1[[#This Row],[Branch]]&amp;IF(Table1[[#This Row],[Branch Code]]="",""," ("&amp;Table1[[#This Row],[Branch Code]]&amp;")")</f>
        <v>Shalimar Bagh, Delhi (546798)</v>
      </c>
      <c r="K811" s="56" t="s">
        <v>4387</v>
      </c>
      <c r="L811" s="56" t="s">
        <v>4388</v>
      </c>
      <c r="M811" s="101" t="s">
        <v>4389</v>
      </c>
      <c r="N811" s="5" t="s">
        <v>1542</v>
      </c>
      <c r="O811" s="102" t="s">
        <v>4390</v>
      </c>
      <c r="P811" s="102" t="s">
        <v>4391</v>
      </c>
      <c r="Q811" s="4" t="s">
        <v>25</v>
      </c>
      <c r="R811" s="102" t="s">
        <v>28</v>
      </c>
      <c r="S811" s="102" t="s">
        <v>1109</v>
      </c>
      <c r="T811" s="4" t="s">
        <v>19</v>
      </c>
      <c r="U811" s="15" t="str">
        <f ca="1">IF(Table1[[#This Row],[Auction Date]]&gt;=TODAY(), "Available", "Not Available")</f>
        <v>Not Available</v>
      </c>
      <c r="V811" s="8">
        <v>0</v>
      </c>
      <c r="W811" s="8">
        <v>279.95302980000002</v>
      </c>
      <c r="X811" s="9">
        <f>Table1[[#This Row],[Due Amount]]*100000</f>
        <v>27995302.980000004</v>
      </c>
      <c r="Y811" s="8">
        <v>240</v>
      </c>
      <c r="Z811" s="9">
        <f>Table1[[#This Row],[Reserve Price]]*100000</f>
        <v>24000000</v>
      </c>
      <c r="AA811" s="18">
        <v>45042</v>
      </c>
      <c r="AB811" s="7" t="s">
        <v>4459</v>
      </c>
      <c r="AC811" s="11" t="s">
        <v>4460</v>
      </c>
      <c r="AD811" s="7">
        <v>122</v>
      </c>
      <c r="AE811" s="12">
        <v>45034</v>
      </c>
      <c r="AF811" s="7"/>
      <c r="AG811" s="3"/>
    </row>
    <row r="812" spans="1:33" ht="45">
      <c r="A812" s="7"/>
      <c r="B812" s="7"/>
      <c r="C812" s="7"/>
      <c r="D812" s="8">
        <v>811</v>
      </c>
      <c r="E812" s="7" t="s">
        <v>4467</v>
      </c>
      <c r="F812" s="7" t="s">
        <v>3316</v>
      </c>
      <c r="G812" s="7" t="s">
        <v>2396</v>
      </c>
      <c r="H812" s="21" t="s">
        <v>4183</v>
      </c>
      <c r="I812" s="9">
        <v>551325</v>
      </c>
      <c r="J812" s="9" t="str">
        <f>Table1[[#This Row],[Branch]]&amp;IF(Table1[[#This Row],[Branch Code]]="",""," ("&amp;Table1[[#This Row],[Branch Code]]&amp;")")</f>
        <v>SSI Finance Branch, Noida Sec-15 (551325)</v>
      </c>
      <c r="K812" s="56" t="s">
        <v>4392</v>
      </c>
      <c r="L812" s="56" t="s">
        <v>4393</v>
      </c>
      <c r="M812" s="101" t="s">
        <v>4394</v>
      </c>
      <c r="N812" s="5" t="s">
        <v>1542</v>
      </c>
      <c r="O812" s="102" t="s">
        <v>4395</v>
      </c>
      <c r="P812" s="102" t="s">
        <v>4396</v>
      </c>
      <c r="Q812" s="4" t="s">
        <v>25</v>
      </c>
      <c r="R812" s="102" t="s">
        <v>28</v>
      </c>
      <c r="S812" s="102" t="s">
        <v>51</v>
      </c>
      <c r="T812" s="4" t="s">
        <v>19</v>
      </c>
      <c r="U812" s="15" t="str">
        <f ca="1">IF(Table1[[#This Row],[Auction Date]]&gt;=TODAY(), "Available", "Not Available")</f>
        <v>Not Available</v>
      </c>
      <c r="V812" s="8">
        <v>0</v>
      </c>
      <c r="W812" s="8">
        <v>81.569406599999994</v>
      </c>
      <c r="X812" s="9">
        <f>Table1[[#This Row],[Due Amount]]*100000</f>
        <v>8156940.6599999992</v>
      </c>
      <c r="Y812" s="8">
        <v>98.82</v>
      </c>
      <c r="Z812" s="9">
        <f>Table1[[#This Row],[Reserve Price]]*100000</f>
        <v>9882000</v>
      </c>
      <c r="AA812" s="18">
        <v>45042</v>
      </c>
      <c r="AB812" s="7" t="s">
        <v>4459</v>
      </c>
      <c r="AC812" s="11" t="s">
        <v>4460</v>
      </c>
      <c r="AD812" s="7">
        <v>122</v>
      </c>
      <c r="AE812" s="12">
        <v>45034</v>
      </c>
      <c r="AF812" s="7"/>
      <c r="AG812" s="3"/>
    </row>
    <row r="813" spans="1:33" ht="90">
      <c r="A813" s="7"/>
      <c r="B813" s="7"/>
      <c r="C813" s="7"/>
      <c r="D813" s="8">
        <v>812</v>
      </c>
      <c r="E813" s="7" t="s">
        <v>4468</v>
      </c>
      <c r="F813" s="7" t="s">
        <v>3316</v>
      </c>
      <c r="G813" s="7" t="s">
        <v>2396</v>
      </c>
      <c r="H813" s="21" t="s">
        <v>4183</v>
      </c>
      <c r="I813" s="9">
        <v>551325</v>
      </c>
      <c r="J813" s="9" t="str">
        <f>Table1[[#This Row],[Branch]]&amp;IF(Table1[[#This Row],[Branch Code]]="",""," ("&amp;Table1[[#This Row],[Branch Code]]&amp;")")</f>
        <v>SSI Finance Branch, Noida Sec-15 (551325)</v>
      </c>
      <c r="K813" s="56" t="s">
        <v>4392</v>
      </c>
      <c r="L813" s="56" t="s">
        <v>4911</v>
      </c>
      <c r="M813" s="101" t="s">
        <v>4397</v>
      </c>
      <c r="N813" s="5" t="s">
        <v>400</v>
      </c>
      <c r="O813" s="102" t="s">
        <v>4398</v>
      </c>
      <c r="P813" s="102" t="s">
        <v>1448</v>
      </c>
      <c r="Q813" s="4" t="s">
        <v>25</v>
      </c>
      <c r="R813" s="102" t="s">
        <v>28</v>
      </c>
      <c r="S813" s="102" t="s">
        <v>4399</v>
      </c>
      <c r="T813" s="4" t="s">
        <v>19</v>
      </c>
      <c r="U813" s="15" t="str">
        <f ca="1">IF(Table1[[#This Row],[Auction Date]]&gt;=TODAY(), "Available", "Not Available")</f>
        <v>Not Available</v>
      </c>
      <c r="V813" s="8">
        <v>0</v>
      </c>
      <c r="W813" s="8">
        <v>81.569406599999994</v>
      </c>
      <c r="X813" s="9">
        <f>Table1[[#This Row],[Due Amount]]*100000</f>
        <v>8156940.6599999992</v>
      </c>
      <c r="Y813" s="8">
        <v>78.77</v>
      </c>
      <c r="Z813" s="9">
        <f>Table1[[#This Row],[Reserve Price]]*100000</f>
        <v>7877000</v>
      </c>
      <c r="AA813" s="18">
        <v>45042</v>
      </c>
      <c r="AB813" s="7" t="s">
        <v>4459</v>
      </c>
      <c r="AC813" s="11" t="s">
        <v>4460</v>
      </c>
      <c r="AD813" s="7">
        <v>122</v>
      </c>
      <c r="AE813" s="12">
        <v>45034</v>
      </c>
      <c r="AF813" s="7"/>
      <c r="AG813" s="3"/>
    </row>
    <row r="814" spans="1:33" ht="75">
      <c r="A814" s="7"/>
      <c r="B814" s="7"/>
      <c r="C814" s="7"/>
      <c r="D814" s="8">
        <v>813</v>
      </c>
      <c r="E814" s="7" t="s">
        <v>4469</v>
      </c>
      <c r="F814" s="7" t="s">
        <v>3316</v>
      </c>
      <c r="G814" s="7" t="s">
        <v>2396</v>
      </c>
      <c r="H814" s="21" t="s">
        <v>4184</v>
      </c>
      <c r="I814" s="9">
        <v>905305</v>
      </c>
      <c r="J814" s="9" t="str">
        <f>Table1[[#This Row],[Branch]]&amp;IF(Table1[[#This Row],[Branch Code]]="",""," ("&amp;Table1[[#This Row],[Branch Code]]&amp;")")</f>
        <v>Vivek Vihar Branch (905305)</v>
      </c>
      <c r="K814" s="56" t="s">
        <v>4400</v>
      </c>
      <c r="L814" s="56" t="s">
        <v>4401</v>
      </c>
      <c r="M814" s="101" t="s">
        <v>4402</v>
      </c>
      <c r="N814" s="5" t="s">
        <v>1542</v>
      </c>
      <c r="O814" s="102" t="s">
        <v>4403</v>
      </c>
      <c r="P814" s="102" t="s">
        <v>396</v>
      </c>
      <c r="Q814" s="4" t="s">
        <v>26</v>
      </c>
      <c r="R814" s="102" t="s">
        <v>27</v>
      </c>
      <c r="S814" s="102" t="s">
        <v>4495</v>
      </c>
      <c r="T814" s="4" t="s">
        <v>19</v>
      </c>
      <c r="U814" s="15" t="str">
        <f ca="1">IF(Table1[[#This Row],[Auction Date]]&gt;=TODAY(), "Available", "Not Available")</f>
        <v>Not Available</v>
      </c>
      <c r="V814" s="8">
        <v>0</v>
      </c>
      <c r="W814" s="8">
        <v>5.7120499999999996</v>
      </c>
      <c r="X814" s="9">
        <f>Table1[[#This Row],[Due Amount]]*100000</f>
        <v>571205</v>
      </c>
      <c r="Y814" s="8">
        <v>12.6</v>
      </c>
      <c r="Z814" s="9">
        <f>Table1[[#This Row],[Reserve Price]]*100000</f>
        <v>1260000</v>
      </c>
      <c r="AA814" s="18">
        <v>45042</v>
      </c>
      <c r="AB814" s="7" t="s">
        <v>4459</v>
      </c>
      <c r="AC814" s="11" t="s">
        <v>4460</v>
      </c>
      <c r="AD814" s="7">
        <v>122</v>
      </c>
      <c r="AE814" s="12">
        <v>45034</v>
      </c>
      <c r="AF814" s="7"/>
      <c r="AG814" s="3"/>
    </row>
    <row r="815" spans="1:33" ht="45">
      <c r="A815" s="7"/>
      <c r="B815" s="7"/>
      <c r="C815" s="7"/>
      <c r="D815" s="8">
        <v>814</v>
      </c>
      <c r="E815" s="7" t="s">
        <v>4470</v>
      </c>
      <c r="F815" s="7" t="s">
        <v>3316</v>
      </c>
      <c r="G815" s="7" t="s">
        <v>2396</v>
      </c>
      <c r="H815" s="21" t="s">
        <v>4185</v>
      </c>
      <c r="I815" s="9">
        <v>540943</v>
      </c>
      <c r="J815" s="9" t="str">
        <f>Table1[[#This Row],[Branch]]&amp;IF(Table1[[#This Row],[Branch Code]]="",""," ("&amp;Table1[[#This Row],[Branch Code]]&amp;")")</f>
        <v>Mukhmelpur Branch (540943)</v>
      </c>
      <c r="K815" s="56" t="s">
        <v>4404</v>
      </c>
      <c r="L815" s="56" t="s">
        <v>4405</v>
      </c>
      <c r="M815" s="101" t="s">
        <v>4406</v>
      </c>
      <c r="N815" s="5" t="s">
        <v>1542</v>
      </c>
      <c r="O815" s="102" t="s">
        <v>4404</v>
      </c>
      <c r="P815" s="102" t="s">
        <v>396</v>
      </c>
      <c r="Q815" s="4" t="s">
        <v>25</v>
      </c>
      <c r="R815" s="102" t="s">
        <v>28</v>
      </c>
      <c r="S815" s="102" t="s">
        <v>1830</v>
      </c>
      <c r="T815" s="4" t="s">
        <v>19</v>
      </c>
      <c r="U815" s="15" t="str">
        <f ca="1">IF(Table1[[#This Row],[Auction Date]]&gt;=TODAY(), "Available", "Not Available")</f>
        <v>Not Available</v>
      </c>
      <c r="V815" s="8">
        <v>0</v>
      </c>
      <c r="W815" s="8">
        <v>7.0185570999999998</v>
      </c>
      <c r="X815" s="9">
        <f>Table1[[#This Row],[Due Amount]]*100000</f>
        <v>701855.71</v>
      </c>
      <c r="Y815" s="8">
        <v>6.87</v>
      </c>
      <c r="Z815" s="9">
        <f>Table1[[#This Row],[Reserve Price]]*100000</f>
        <v>687000</v>
      </c>
      <c r="AA815" s="18">
        <v>45042</v>
      </c>
      <c r="AB815" s="7" t="s">
        <v>4459</v>
      </c>
      <c r="AC815" s="11" t="s">
        <v>4460</v>
      </c>
      <c r="AD815" s="7">
        <v>122</v>
      </c>
      <c r="AE815" s="12">
        <v>45034</v>
      </c>
      <c r="AF815" s="7"/>
      <c r="AG815" s="3"/>
    </row>
    <row r="816" spans="1:33" ht="45">
      <c r="A816" s="7"/>
      <c r="B816" s="7"/>
      <c r="C816" s="7"/>
      <c r="D816" s="8">
        <v>815</v>
      </c>
      <c r="E816" s="7" t="s">
        <v>4471</v>
      </c>
      <c r="F816" s="7" t="s">
        <v>3316</v>
      </c>
      <c r="G816" s="7" t="s">
        <v>2396</v>
      </c>
      <c r="H816" s="21" t="s">
        <v>4181</v>
      </c>
      <c r="I816" s="9">
        <v>540561</v>
      </c>
      <c r="J816" s="9" t="str">
        <f>Table1[[#This Row],[Branch]]&amp;IF(Table1[[#This Row],[Branch Code]]="",""," ("&amp;Table1[[#This Row],[Branch Code]]&amp;")")</f>
        <v>Holumbi (540561)</v>
      </c>
      <c r="K816" s="56" t="s">
        <v>4407</v>
      </c>
      <c r="L816" s="56" t="s">
        <v>4408</v>
      </c>
      <c r="M816" s="101" t="s">
        <v>4409</v>
      </c>
      <c r="N816" s="5" t="s">
        <v>1542</v>
      </c>
      <c r="O816" s="102" t="s">
        <v>4407</v>
      </c>
      <c r="P816" s="102" t="s">
        <v>396</v>
      </c>
      <c r="Q816" s="4" t="s">
        <v>25</v>
      </c>
      <c r="R816" s="102" t="s">
        <v>676</v>
      </c>
      <c r="S816" s="102" t="s">
        <v>4461</v>
      </c>
      <c r="T816" s="4" t="s">
        <v>19</v>
      </c>
      <c r="U816" s="15" t="str">
        <f ca="1">IF(Table1[[#This Row],[Auction Date]]&gt;=TODAY(), "Available", "Not Available")</f>
        <v>Not Available</v>
      </c>
      <c r="V816" s="8">
        <v>0</v>
      </c>
      <c r="W816" s="8">
        <v>19.883030300000001</v>
      </c>
      <c r="X816" s="9">
        <f>Table1[[#This Row],[Due Amount]]*100000</f>
        <v>1988303.0300000003</v>
      </c>
      <c r="Y816" s="8">
        <v>20.5</v>
      </c>
      <c r="Z816" s="9">
        <f>Table1[[#This Row],[Reserve Price]]*100000</f>
        <v>2050000</v>
      </c>
      <c r="AA816" s="18">
        <v>45042</v>
      </c>
      <c r="AB816" s="7" t="s">
        <v>4459</v>
      </c>
      <c r="AC816" s="11" t="s">
        <v>4460</v>
      </c>
      <c r="AD816" s="7">
        <v>122</v>
      </c>
      <c r="AE816" s="12">
        <v>45034</v>
      </c>
      <c r="AF816" s="7"/>
      <c r="AG816" s="3"/>
    </row>
    <row r="817" spans="1:33" ht="105">
      <c r="A817" s="7"/>
      <c r="B817" s="7"/>
      <c r="C817" s="7"/>
      <c r="D817" s="8">
        <v>816</v>
      </c>
      <c r="E817" s="7" t="s">
        <v>4472</v>
      </c>
      <c r="F817" s="7" t="s">
        <v>3316</v>
      </c>
      <c r="G817" s="7" t="s">
        <v>2396</v>
      </c>
      <c r="H817" s="21" t="s">
        <v>91</v>
      </c>
      <c r="I817" s="9">
        <v>593660</v>
      </c>
      <c r="J817" s="9" t="str">
        <f>Table1[[#This Row],[Branch]]&amp;IF(Table1[[#This Row],[Branch Code]]="",""," ("&amp;Table1[[#This Row],[Branch Code]]&amp;")")</f>
        <v>Ashok Vihar (593660)</v>
      </c>
      <c r="K817" s="56" t="s">
        <v>4410</v>
      </c>
      <c r="L817" s="56" t="s">
        <v>4411</v>
      </c>
      <c r="M817" s="101" t="s">
        <v>4937</v>
      </c>
      <c r="N817" s="5" t="s">
        <v>1542</v>
      </c>
      <c r="O817" s="102" t="s">
        <v>4410</v>
      </c>
      <c r="P817" s="102" t="s">
        <v>4412</v>
      </c>
      <c r="Q817" s="4" t="s">
        <v>25</v>
      </c>
      <c r="R817" s="102" t="s">
        <v>28</v>
      </c>
      <c r="S817" s="102" t="s">
        <v>2441</v>
      </c>
      <c r="T817" s="4" t="s">
        <v>19</v>
      </c>
      <c r="U817" s="15" t="str">
        <f ca="1">IF(Table1[[#This Row],[Auction Date]]&gt;=TODAY(), "Available", "Not Available")</f>
        <v>Not Available</v>
      </c>
      <c r="V817" s="8">
        <v>0</v>
      </c>
      <c r="W817" s="8">
        <v>143.40298060000001</v>
      </c>
      <c r="X817" s="9">
        <f>Table1[[#This Row],[Due Amount]]*100000</f>
        <v>14340298.060000001</v>
      </c>
      <c r="Y817" s="8">
        <v>91</v>
      </c>
      <c r="Z817" s="9">
        <f>Table1[[#This Row],[Reserve Price]]*100000</f>
        <v>9100000</v>
      </c>
      <c r="AA817" s="18">
        <v>45042</v>
      </c>
      <c r="AB817" s="7" t="s">
        <v>4459</v>
      </c>
      <c r="AC817" s="11" t="s">
        <v>4460</v>
      </c>
      <c r="AD817" s="7">
        <v>122</v>
      </c>
      <c r="AE817" s="12">
        <v>45034</v>
      </c>
      <c r="AF817" s="7"/>
      <c r="AG817" s="3"/>
    </row>
    <row r="818" spans="1:33" ht="45">
      <c r="A818" s="7"/>
      <c r="B818" s="7"/>
      <c r="C818" s="7"/>
      <c r="D818" s="8">
        <v>817</v>
      </c>
      <c r="E818" s="7" t="s">
        <v>4473</v>
      </c>
      <c r="F818" s="7" t="s">
        <v>3316</v>
      </c>
      <c r="G818" s="7" t="s">
        <v>2396</v>
      </c>
      <c r="H818" s="21" t="s">
        <v>795</v>
      </c>
      <c r="I818" s="9" t="s">
        <v>965</v>
      </c>
      <c r="J818" s="9" t="str">
        <f>Table1[[#This Row],[Branch]]&amp;IF(Table1[[#This Row],[Branch Code]]="",""," ("&amp;Table1[[#This Row],[Branch Code]]&amp;")")</f>
        <v>Dilshad Garden, Delhi (392700)</v>
      </c>
      <c r="K818" s="56" t="s">
        <v>4413</v>
      </c>
      <c r="L818" s="56" t="s">
        <v>4414</v>
      </c>
      <c r="M818" s="101" t="s">
        <v>4415</v>
      </c>
      <c r="N818" s="7" t="s">
        <v>3856</v>
      </c>
      <c r="O818" s="102" t="s">
        <v>4413</v>
      </c>
      <c r="P818" s="102" t="s">
        <v>396</v>
      </c>
      <c r="Q818" s="4" t="s">
        <v>26</v>
      </c>
      <c r="R818" s="102" t="s">
        <v>27</v>
      </c>
      <c r="S818" s="15" t="s">
        <v>218</v>
      </c>
      <c r="T818" s="4" t="s">
        <v>19</v>
      </c>
      <c r="U818" s="15" t="str">
        <f ca="1">IF(Table1[[#This Row],[Auction Date]]&gt;=TODAY(), "Available", "Not Available")</f>
        <v>Not Available</v>
      </c>
      <c r="V818" s="8">
        <v>0</v>
      </c>
      <c r="W818" s="8">
        <v>170.82606530000001</v>
      </c>
      <c r="X818" s="9">
        <f>Table1[[#This Row],[Due Amount]]*100000</f>
        <v>17082606.530000001</v>
      </c>
      <c r="Y818" s="8">
        <v>161</v>
      </c>
      <c r="Z818" s="9">
        <f>Table1[[#This Row],[Reserve Price]]*100000</f>
        <v>16100000</v>
      </c>
      <c r="AA818" s="18">
        <v>45042</v>
      </c>
      <c r="AB818" s="7" t="s">
        <v>4459</v>
      </c>
      <c r="AC818" s="11" t="s">
        <v>4460</v>
      </c>
      <c r="AD818" s="7">
        <v>122</v>
      </c>
      <c r="AE818" s="12">
        <v>45034</v>
      </c>
      <c r="AF818" s="7"/>
      <c r="AG818" s="3"/>
    </row>
    <row r="819" spans="1:33" ht="75">
      <c r="A819" s="7"/>
      <c r="B819" s="7"/>
      <c r="C819" s="7"/>
      <c r="D819" s="8">
        <v>818</v>
      </c>
      <c r="E819" s="7" t="s">
        <v>4474</v>
      </c>
      <c r="F819" s="7" t="s">
        <v>3316</v>
      </c>
      <c r="G819" s="7" t="s">
        <v>2396</v>
      </c>
      <c r="H819" s="21" t="s">
        <v>4186</v>
      </c>
      <c r="I819" s="9">
        <v>817198</v>
      </c>
      <c r="J819" s="9" t="str">
        <f>Table1[[#This Row],[Branch]]&amp;IF(Table1[[#This Row],[Branch Code]]="",""," ("&amp;Table1[[#This Row],[Branch Code]]&amp;")")</f>
        <v>Deepali Chowk (817198)</v>
      </c>
      <c r="K819" s="56" t="s">
        <v>4416</v>
      </c>
      <c r="L819" s="56" t="s">
        <v>4912</v>
      </c>
      <c r="M819" s="101" t="s">
        <v>4417</v>
      </c>
      <c r="N819" s="5" t="s">
        <v>1542</v>
      </c>
      <c r="O819" s="102" t="s">
        <v>4418</v>
      </c>
      <c r="P819" s="102" t="s">
        <v>230</v>
      </c>
      <c r="Q819" s="4" t="s">
        <v>25</v>
      </c>
      <c r="R819" s="102" t="s">
        <v>676</v>
      </c>
      <c r="S819" s="102" t="s">
        <v>4502</v>
      </c>
      <c r="T819" s="4" t="s">
        <v>19</v>
      </c>
      <c r="U819" s="15" t="str">
        <f ca="1">IF(Table1[[#This Row],[Auction Date]]&gt;=TODAY(), "Available", "Not Available")</f>
        <v>Not Available</v>
      </c>
      <c r="V819" s="8">
        <v>0</v>
      </c>
      <c r="W819" s="8">
        <v>27.771146399999999</v>
      </c>
      <c r="X819" s="9">
        <f>Table1[[#This Row],[Due Amount]]*100000</f>
        <v>2777114.64</v>
      </c>
      <c r="Y819" s="8">
        <v>46</v>
      </c>
      <c r="Z819" s="9">
        <f>Table1[[#This Row],[Reserve Price]]*100000</f>
        <v>4600000</v>
      </c>
      <c r="AA819" s="18">
        <v>45042</v>
      </c>
      <c r="AB819" s="7" t="s">
        <v>4459</v>
      </c>
      <c r="AC819" s="11" t="s">
        <v>4460</v>
      </c>
      <c r="AD819" s="7">
        <v>122</v>
      </c>
      <c r="AE819" s="12">
        <v>45034</v>
      </c>
      <c r="AF819" s="7"/>
      <c r="AG819" s="3"/>
    </row>
    <row r="820" spans="1:33" s="10" customFormat="1" ht="45">
      <c r="A820" s="6"/>
      <c r="B820" s="6"/>
      <c r="C820" s="6"/>
      <c r="D820" s="8">
        <v>819</v>
      </c>
      <c r="E820" s="6" t="s">
        <v>4475</v>
      </c>
      <c r="F820" s="6" t="s">
        <v>1400</v>
      </c>
      <c r="G820" s="6" t="s">
        <v>580</v>
      </c>
      <c r="H820" s="72" t="s">
        <v>4187</v>
      </c>
      <c r="I820" s="47" t="s">
        <v>4188</v>
      </c>
      <c r="J820" s="47" t="str">
        <f>Table1[[#This Row],[Branch]]&amp;IF(Table1[[#This Row],[Branch Code]]="",""," ("&amp;Table1[[#This Row],[Branch Code]]&amp;")")</f>
        <v>Asset Recovery Management Branch, Delhi (003365)</v>
      </c>
      <c r="K820" s="99" t="s">
        <v>4419</v>
      </c>
      <c r="L820" s="99" t="s">
        <v>4420</v>
      </c>
      <c r="M820" s="108" t="s">
        <v>4421</v>
      </c>
      <c r="N820" s="100" t="s">
        <v>1542</v>
      </c>
      <c r="O820" s="109" t="s">
        <v>4422</v>
      </c>
      <c r="P820" s="109" t="s">
        <v>587</v>
      </c>
      <c r="Q820" s="4" t="s">
        <v>25</v>
      </c>
      <c r="R820" s="102" t="s">
        <v>28</v>
      </c>
      <c r="S820" s="102" t="s">
        <v>596</v>
      </c>
      <c r="T820" s="16" t="s">
        <v>19</v>
      </c>
      <c r="U820" s="110" t="str">
        <f ca="1">IF(Table1[[#This Row],[Auction Date]]&gt;=TODAY(), "Available", "Not Available")</f>
        <v>Not Available</v>
      </c>
      <c r="V820" s="8">
        <v>0</v>
      </c>
      <c r="W820" s="98">
        <v>120.28231289999999</v>
      </c>
      <c r="X820" s="47">
        <f>Table1[[#This Row],[Due Amount]]*100000</f>
        <v>12028231.289999999</v>
      </c>
      <c r="Y820" s="98">
        <v>10</v>
      </c>
      <c r="Z820" s="47">
        <f>Table1[[#This Row],[Reserve Price]]*100000</f>
        <v>1000000</v>
      </c>
      <c r="AA820" s="20">
        <v>45052</v>
      </c>
      <c r="AB820" s="6" t="s">
        <v>4447</v>
      </c>
      <c r="AC820" s="75" t="s">
        <v>4448</v>
      </c>
      <c r="AD820" s="6">
        <v>127</v>
      </c>
      <c r="AE820" s="12">
        <v>45034</v>
      </c>
      <c r="AF820" s="6"/>
    </row>
    <row r="821" spans="1:33" ht="45">
      <c r="A821" s="7"/>
      <c r="B821" s="7"/>
      <c r="C821" s="7"/>
      <c r="D821" s="8">
        <v>820</v>
      </c>
      <c r="E821" s="7" t="s">
        <v>4476</v>
      </c>
      <c r="F821" s="7" t="s">
        <v>1400</v>
      </c>
      <c r="G821" s="7" t="s">
        <v>580</v>
      </c>
      <c r="H821" s="21" t="s">
        <v>4187</v>
      </c>
      <c r="I821" s="9" t="s">
        <v>4188</v>
      </c>
      <c r="J821" s="9" t="str">
        <f>Table1[[#This Row],[Branch]]&amp;IF(Table1[[#This Row],[Branch Code]]="",""," ("&amp;Table1[[#This Row],[Branch Code]]&amp;")")</f>
        <v>Asset Recovery Management Branch, Delhi (003365)</v>
      </c>
      <c r="K821" s="56" t="s">
        <v>4423</v>
      </c>
      <c r="L821" s="56" t="s">
        <v>4420</v>
      </c>
      <c r="M821" s="101" t="s">
        <v>4424</v>
      </c>
      <c r="N821" s="5" t="s">
        <v>1542</v>
      </c>
      <c r="O821" s="102" t="s">
        <v>2917</v>
      </c>
      <c r="P821" s="102" t="s">
        <v>587</v>
      </c>
      <c r="Q821" s="4" t="s">
        <v>25</v>
      </c>
      <c r="R821" s="102" t="s">
        <v>28</v>
      </c>
      <c r="S821" s="102" t="s">
        <v>596</v>
      </c>
      <c r="T821" s="4" t="s">
        <v>19</v>
      </c>
      <c r="U821" s="15" t="str">
        <f ca="1">IF(Table1[[#This Row],[Auction Date]]&gt;=TODAY(), "Available", "Not Available")</f>
        <v>Not Available</v>
      </c>
      <c r="V821" s="8">
        <v>0</v>
      </c>
      <c r="W821" s="8">
        <v>90.002077299999996</v>
      </c>
      <c r="X821" s="9">
        <f>Table1[[#This Row],[Due Amount]]*100000</f>
        <v>9000207.7300000004</v>
      </c>
      <c r="Y821" s="8">
        <v>10</v>
      </c>
      <c r="Z821" s="9">
        <f>Table1[[#This Row],[Reserve Price]]*100000</f>
        <v>1000000</v>
      </c>
      <c r="AA821" s="18">
        <v>45052</v>
      </c>
      <c r="AB821" s="7" t="s">
        <v>4449</v>
      </c>
      <c r="AC821" s="11" t="s">
        <v>4450</v>
      </c>
      <c r="AD821" s="7">
        <v>127</v>
      </c>
      <c r="AE821" s="12">
        <v>45034</v>
      </c>
      <c r="AF821" s="7"/>
      <c r="AG821" s="3"/>
    </row>
    <row r="822" spans="1:33" ht="60">
      <c r="A822" s="7"/>
      <c r="B822" s="7"/>
      <c r="C822" s="7"/>
      <c r="D822" s="8">
        <v>821</v>
      </c>
      <c r="E822" s="7" t="s">
        <v>4477</v>
      </c>
      <c r="F822" s="7" t="s">
        <v>1400</v>
      </c>
      <c r="G822" s="7" t="s">
        <v>580</v>
      </c>
      <c r="H822" s="21" t="s">
        <v>4187</v>
      </c>
      <c r="I822" s="9" t="s">
        <v>4188</v>
      </c>
      <c r="J822" s="9" t="str">
        <f>Table1[[#This Row],[Branch]]&amp;IF(Table1[[#This Row],[Branch Code]]="",""," ("&amp;Table1[[#This Row],[Branch Code]]&amp;")")</f>
        <v>Asset Recovery Management Branch, Delhi (003365)</v>
      </c>
      <c r="K822" s="56" t="s">
        <v>4425</v>
      </c>
      <c r="L822" s="56" t="s">
        <v>4426</v>
      </c>
      <c r="M822" s="101" t="s">
        <v>4427</v>
      </c>
      <c r="N822" s="5" t="s">
        <v>400</v>
      </c>
      <c r="O822" s="102" t="s">
        <v>4428</v>
      </c>
      <c r="P822" s="102" t="s">
        <v>4429</v>
      </c>
      <c r="Q822" s="4" t="s">
        <v>25</v>
      </c>
      <c r="R822" s="102" t="s">
        <v>28</v>
      </c>
      <c r="S822" s="102" t="s">
        <v>4430</v>
      </c>
      <c r="T822" s="4" t="s">
        <v>19</v>
      </c>
      <c r="U822" s="15" t="str">
        <f ca="1">IF(Table1[[#This Row],[Auction Date]]&gt;=TODAY(), "Available", "Not Available")</f>
        <v>Not Available</v>
      </c>
      <c r="V822" s="8">
        <v>0</v>
      </c>
      <c r="W822" s="8">
        <v>164.29264119999999</v>
      </c>
      <c r="X822" s="9">
        <f>Table1[[#This Row],[Due Amount]]*100000</f>
        <v>16429264.119999999</v>
      </c>
      <c r="Y822" s="8">
        <v>95</v>
      </c>
      <c r="Z822" s="9">
        <f>Table1[[#This Row],[Reserve Price]]*100000</f>
        <v>9500000</v>
      </c>
      <c r="AA822" s="18">
        <v>45061</v>
      </c>
      <c r="AB822" s="7" t="s">
        <v>4447</v>
      </c>
      <c r="AC822" s="11" t="s">
        <v>4448</v>
      </c>
      <c r="AD822" s="7">
        <v>127</v>
      </c>
      <c r="AE822" s="12">
        <v>45034</v>
      </c>
      <c r="AF822" s="7"/>
      <c r="AG822" s="3"/>
    </row>
    <row r="823" spans="1:33" ht="45">
      <c r="A823" s="7"/>
      <c r="B823" s="7"/>
      <c r="C823" s="7"/>
      <c r="D823" s="8">
        <v>822</v>
      </c>
      <c r="E823" s="7" t="s">
        <v>4478</v>
      </c>
      <c r="F823" s="7" t="s">
        <v>1400</v>
      </c>
      <c r="G823" s="7" t="s">
        <v>580</v>
      </c>
      <c r="H823" s="21" t="s">
        <v>4187</v>
      </c>
      <c r="I823" s="9" t="s">
        <v>4188</v>
      </c>
      <c r="J823" s="9" t="str">
        <f>Table1[[#This Row],[Branch]]&amp;IF(Table1[[#This Row],[Branch Code]]="",""," ("&amp;Table1[[#This Row],[Branch Code]]&amp;")")</f>
        <v>Asset Recovery Management Branch, Delhi (003365)</v>
      </c>
      <c r="K823" s="56" t="s">
        <v>4431</v>
      </c>
      <c r="L823" s="56" t="s">
        <v>4432</v>
      </c>
      <c r="M823" s="101" t="s">
        <v>4433</v>
      </c>
      <c r="N823" s="5" t="s">
        <v>400</v>
      </c>
      <c r="O823" s="102" t="s">
        <v>4431</v>
      </c>
      <c r="P823" s="102" t="s">
        <v>4434</v>
      </c>
      <c r="Q823" s="4" t="s">
        <v>26</v>
      </c>
      <c r="R823" s="102" t="s">
        <v>4435</v>
      </c>
      <c r="S823" s="102" t="s">
        <v>4494</v>
      </c>
      <c r="T823" s="4" t="s">
        <v>19</v>
      </c>
      <c r="U823" s="15" t="str">
        <f ca="1">IF(Table1[[#This Row],[Auction Date]]&gt;=TODAY(), "Available", "Not Available")</f>
        <v>Not Available</v>
      </c>
      <c r="V823" s="8">
        <v>0</v>
      </c>
      <c r="W823" s="8">
        <v>577.06722319999994</v>
      </c>
      <c r="X823" s="9">
        <f>Table1[[#This Row],[Due Amount]]*100000</f>
        <v>57706722.319999993</v>
      </c>
      <c r="Y823" s="8">
        <v>81</v>
      </c>
      <c r="Z823" s="9">
        <f>Table1[[#This Row],[Reserve Price]]*100000</f>
        <v>8100000</v>
      </c>
      <c r="AA823" s="18">
        <v>45061</v>
      </c>
      <c r="AB823" s="7" t="s">
        <v>4447</v>
      </c>
      <c r="AC823" s="11" t="s">
        <v>4448</v>
      </c>
      <c r="AD823" s="7">
        <v>127</v>
      </c>
      <c r="AE823" s="12">
        <v>45034</v>
      </c>
      <c r="AF823" s="7"/>
      <c r="AG823" s="3"/>
    </row>
    <row r="824" spans="1:33" ht="45">
      <c r="A824" s="7"/>
      <c r="B824" s="7"/>
      <c r="C824" s="7"/>
      <c r="D824" s="8">
        <v>823</v>
      </c>
      <c r="E824" s="7" t="s">
        <v>4479</v>
      </c>
      <c r="F824" s="7" t="s">
        <v>1400</v>
      </c>
      <c r="G824" s="7" t="s">
        <v>580</v>
      </c>
      <c r="H824" s="21" t="s">
        <v>4187</v>
      </c>
      <c r="I824" s="9" t="s">
        <v>4188</v>
      </c>
      <c r="J824" s="9" t="str">
        <f>Table1[[#This Row],[Branch]]&amp;IF(Table1[[#This Row],[Branch Code]]="",""," ("&amp;Table1[[#This Row],[Branch Code]]&amp;")")</f>
        <v>Asset Recovery Management Branch, Delhi (003365)</v>
      </c>
      <c r="K824" s="56" t="s">
        <v>4436</v>
      </c>
      <c r="L824" s="56" t="s">
        <v>4432</v>
      </c>
      <c r="M824" s="101" t="s">
        <v>4437</v>
      </c>
      <c r="N824" s="5" t="s">
        <v>400</v>
      </c>
      <c r="O824" s="102" t="s">
        <v>4436</v>
      </c>
      <c r="P824" s="102" t="s">
        <v>4438</v>
      </c>
      <c r="Q824" s="4" t="s">
        <v>26</v>
      </c>
      <c r="R824" s="102" t="s">
        <v>4435</v>
      </c>
      <c r="S824" s="102" t="s">
        <v>4494</v>
      </c>
      <c r="T824" s="4" t="s">
        <v>19</v>
      </c>
      <c r="U824" s="15" t="str">
        <f ca="1">IF(Table1[[#This Row],[Auction Date]]&gt;=TODAY(), "Available", "Not Available")</f>
        <v>Not Available</v>
      </c>
      <c r="V824" s="8">
        <v>0</v>
      </c>
      <c r="W824" s="8">
        <v>577.06722319999994</v>
      </c>
      <c r="X824" s="9">
        <f>Table1[[#This Row],[Due Amount]]*100000</f>
        <v>57706722.319999993</v>
      </c>
      <c r="Y824" s="8">
        <v>24</v>
      </c>
      <c r="Z824" s="9">
        <f>Table1[[#This Row],[Reserve Price]]*100000</f>
        <v>2400000</v>
      </c>
      <c r="AA824" s="18">
        <v>45061</v>
      </c>
      <c r="AB824" s="7" t="s">
        <v>4447</v>
      </c>
      <c r="AC824" s="11" t="s">
        <v>4448</v>
      </c>
      <c r="AD824" s="7">
        <v>127</v>
      </c>
      <c r="AE824" s="12">
        <v>45034</v>
      </c>
      <c r="AF824" s="7"/>
      <c r="AG824" s="3"/>
    </row>
    <row r="825" spans="1:33" ht="75">
      <c r="A825" s="7"/>
      <c r="B825" s="7"/>
      <c r="C825" s="7"/>
      <c r="D825" s="8">
        <v>824</v>
      </c>
      <c r="E825" s="7" t="s">
        <v>4503</v>
      </c>
      <c r="F825" s="7" t="s">
        <v>4904</v>
      </c>
      <c r="G825" s="7" t="s">
        <v>1097</v>
      </c>
      <c r="H825" s="21" t="s">
        <v>4504</v>
      </c>
      <c r="I825" s="9" t="s">
        <v>4592</v>
      </c>
      <c r="J825" s="9" t="str">
        <f>Table1[[#This Row],[Branch]]&amp;IF(Table1[[#This Row],[Branch Code]]="",""," ("&amp;Table1[[#This Row],[Branch Code]]&amp;")")</f>
        <v>Mathura Main (006850)</v>
      </c>
      <c r="K825" s="56" t="s">
        <v>4610</v>
      </c>
      <c r="L825" s="56" t="s">
        <v>4611</v>
      </c>
      <c r="M825" s="111" t="s">
        <v>4612</v>
      </c>
      <c r="N825" s="5" t="s">
        <v>3856</v>
      </c>
      <c r="O825" s="112" t="s">
        <v>4613</v>
      </c>
      <c r="P825" s="112" t="s">
        <v>4614</v>
      </c>
      <c r="Q825" s="4" t="s">
        <v>26</v>
      </c>
      <c r="R825" s="112" t="s">
        <v>612</v>
      </c>
      <c r="S825" s="112" t="s">
        <v>4615</v>
      </c>
      <c r="T825" s="4" t="s">
        <v>13</v>
      </c>
      <c r="U825" s="15" t="str">
        <f ca="1">IF(Table1[[#This Row],[Auction Date]]&gt;=TODAY(), "Available", "Not Available")</f>
        <v>Available</v>
      </c>
      <c r="V825" s="9">
        <v>0</v>
      </c>
      <c r="W825" s="8">
        <v>57.209175100000003</v>
      </c>
      <c r="X825" s="9">
        <f>Table1[[#This Row],[Due Amount]]*100000</f>
        <v>5720917.5100000007</v>
      </c>
      <c r="Y825" s="8">
        <v>37.47</v>
      </c>
      <c r="Z825" s="9">
        <f>Table1[[#This Row],[Reserve Price]]*100000</f>
        <v>3747000</v>
      </c>
      <c r="AA825" s="18">
        <v>45071</v>
      </c>
      <c r="AB825" s="7" t="s">
        <v>1097</v>
      </c>
      <c r="AC825" s="11" t="s">
        <v>4870</v>
      </c>
      <c r="AD825" s="7">
        <v>130</v>
      </c>
      <c r="AE825" s="12">
        <v>45038</v>
      </c>
      <c r="AF825" s="7" t="s">
        <v>5245</v>
      </c>
      <c r="AG825" s="3"/>
    </row>
    <row r="826" spans="1:33" ht="90">
      <c r="A826" s="7"/>
      <c r="B826" s="7"/>
      <c r="C826" s="7"/>
      <c r="D826" s="8">
        <v>825</v>
      </c>
      <c r="E826" s="7" t="s">
        <v>4505</v>
      </c>
      <c r="F826" s="7" t="s">
        <v>4904</v>
      </c>
      <c r="G826" s="7" t="s">
        <v>1097</v>
      </c>
      <c r="H826" s="21" t="s">
        <v>4504</v>
      </c>
      <c r="I826" s="9" t="s">
        <v>4592</v>
      </c>
      <c r="J826" s="9" t="str">
        <f>Table1[[#This Row],[Branch]]&amp;IF(Table1[[#This Row],[Branch Code]]="",""," ("&amp;Table1[[#This Row],[Branch Code]]&amp;")")</f>
        <v>Mathura Main (006850)</v>
      </c>
      <c r="K826" s="56" t="s">
        <v>4616</v>
      </c>
      <c r="L826" s="56" t="s">
        <v>4617</v>
      </c>
      <c r="M826" s="111" t="s">
        <v>4618</v>
      </c>
      <c r="N826" s="5" t="s">
        <v>400</v>
      </c>
      <c r="O826" s="112" t="s">
        <v>4619</v>
      </c>
      <c r="P826" s="112" t="s">
        <v>1078</v>
      </c>
      <c r="Q826" s="4" t="s">
        <v>26</v>
      </c>
      <c r="R826" s="112" t="s">
        <v>612</v>
      </c>
      <c r="S826" s="112" t="s">
        <v>4620</v>
      </c>
      <c r="T826" s="4" t="s">
        <v>13</v>
      </c>
      <c r="U826" s="15" t="str">
        <f ca="1">IF(Table1[[#This Row],[Auction Date]]&gt;=TODAY(), "Available", "Not Available")</f>
        <v>Available</v>
      </c>
      <c r="V826" s="9">
        <v>0</v>
      </c>
      <c r="W826" s="8">
        <v>22.108074999999999</v>
      </c>
      <c r="X826" s="9">
        <f>Table1[[#This Row],[Due Amount]]*100000</f>
        <v>2210807.5</v>
      </c>
      <c r="Y826" s="8">
        <v>16.62</v>
      </c>
      <c r="Z826" s="9">
        <f>Table1[[#This Row],[Reserve Price]]*100000</f>
        <v>1662000</v>
      </c>
      <c r="AA826" s="18">
        <v>45071</v>
      </c>
      <c r="AB826" s="7" t="s">
        <v>1097</v>
      </c>
      <c r="AC826" s="11" t="s">
        <v>4870</v>
      </c>
      <c r="AD826" s="7">
        <v>130</v>
      </c>
      <c r="AE826" s="12">
        <v>45038</v>
      </c>
      <c r="AF826" s="7" t="s">
        <v>5245</v>
      </c>
      <c r="AG826" s="3"/>
    </row>
    <row r="827" spans="1:33" ht="75">
      <c r="A827" s="7"/>
      <c r="B827" s="7"/>
      <c r="C827" s="7"/>
      <c r="D827" s="8">
        <v>826</v>
      </c>
      <c r="E827" s="7" t="s">
        <v>4506</v>
      </c>
      <c r="F827" s="7" t="s">
        <v>4904</v>
      </c>
      <c r="G827" s="7" t="s">
        <v>1097</v>
      </c>
      <c r="H827" s="21" t="s">
        <v>4504</v>
      </c>
      <c r="I827" s="9" t="s">
        <v>4592</v>
      </c>
      <c r="J827" s="9" t="str">
        <f>Table1[[#This Row],[Branch]]&amp;IF(Table1[[#This Row],[Branch Code]]="",""," ("&amp;Table1[[#This Row],[Branch Code]]&amp;")")</f>
        <v>Mathura Main (006850)</v>
      </c>
      <c r="K827" s="56" t="s">
        <v>4621</v>
      </c>
      <c r="L827" s="56" t="s">
        <v>4622</v>
      </c>
      <c r="M827" s="111" t="s">
        <v>4623</v>
      </c>
      <c r="N827" s="5" t="s">
        <v>400</v>
      </c>
      <c r="O827" s="112" t="s">
        <v>4624</v>
      </c>
      <c r="P827" s="112" t="s">
        <v>1078</v>
      </c>
      <c r="Q827" s="4" t="s">
        <v>26</v>
      </c>
      <c r="R827" s="112" t="s">
        <v>612</v>
      </c>
      <c r="S827" s="112" t="s">
        <v>4620</v>
      </c>
      <c r="T827" s="4" t="s">
        <v>13</v>
      </c>
      <c r="U827" s="15" t="str">
        <f ca="1">IF(Table1[[#This Row],[Auction Date]]&gt;=TODAY(), "Available", "Not Available")</f>
        <v>Available</v>
      </c>
      <c r="V827" s="9">
        <v>0</v>
      </c>
      <c r="W827" s="8">
        <v>38.0830378</v>
      </c>
      <c r="X827" s="9">
        <f>Table1[[#This Row],[Due Amount]]*100000</f>
        <v>3808303.78</v>
      </c>
      <c r="Y827" s="8">
        <v>37.39</v>
      </c>
      <c r="Z827" s="9">
        <f>Table1[[#This Row],[Reserve Price]]*100000</f>
        <v>3739000</v>
      </c>
      <c r="AA827" s="18">
        <v>45071</v>
      </c>
      <c r="AB827" s="7" t="s">
        <v>1097</v>
      </c>
      <c r="AC827" s="11" t="s">
        <v>4870</v>
      </c>
      <c r="AD827" s="7">
        <v>130</v>
      </c>
      <c r="AE827" s="12">
        <v>45038</v>
      </c>
      <c r="AF827" s="7" t="s">
        <v>5245</v>
      </c>
      <c r="AG827" s="3"/>
    </row>
    <row r="828" spans="1:33" ht="75">
      <c r="A828" s="7"/>
      <c r="B828" s="7"/>
      <c r="C828" s="7"/>
      <c r="D828" s="8">
        <v>827</v>
      </c>
      <c r="E828" s="7" t="s">
        <v>4507</v>
      </c>
      <c r="F828" s="7" t="s">
        <v>4904</v>
      </c>
      <c r="G828" s="7" t="s">
        <v>1097</v>
      </c>
      <c r="H828" s="21" t="s">
        <v>4504</v>
      </c>
      <c r="I828" s="9" t="s">
        <v>4592</v>
      </c>
      <c r="J828" s="9" t="str">
        <f>Table1[[#This Row],[Branch]]&amp;IF(Table1[[#This Row],[Branch Code]]="",""," ("&amp;Table1[[#This Row],[Branch Code]]&amp;")")</f>
        <v>Mathura Main (006850)</v>
      </c>
      <c r="K828" s="56" t="s">
        <v>4625</v>
      </c>
      <c r="L828" s="56" t="s">
        <v>4626</v>
      </c>
      <c r="M828" s="111" t="s">
        <v>4627</v>
      </c>
      <c r="N828" s="5" t="s">
        <v>400</v>
      </c>
      <c r="O828" s="112" t="s">
        <v>4628</v>
      </c>
      <c r="P828" s="112" t="s">
        <v>4629</v>
      </c>
      <c r="Q828" s="4" t="s">
        <v>26</v>
      </c>
      <c r="R828" s="112" t="s">
        <v>612</v>
      </c>
      <c r="S828" s="112" t="s">
        <v>4630</v>
      </c>
      <c r="T828" s="4" t="s">
        <v>13</v>
      </c>
      <c r="U828" s="15" t="str">
        <f ca="1">IF(Table1[[#This Row],[Auction Date]]&gt;=TODAY(), "Available", "Not Available")</f>
        <v>Available</v>
      </c>
      <c r="V828" s="9">
        <v>0</v>
      </c>
      <c r="W828" s="8">
        <v>26.459918099999999</v>
      </c>
      <c r="X828" s="9">
        <f>Table1[[#This Row],[Due Amount]]*100000</f>
        <v>2645991.81</v>
      </c>
      <c r="Y828" s="8">
        <v>73.52</v>
      </c>
      <c r="Z828" s="9">
        <f>Table1[[#This Row],[Reserve Price]]*100000</f>
        <v>7352000</v>
      </c>
      <c r="AA828" s="18">
        <v>45071</v>
      </c>
      <c r="AB828" s="7" t="s">
        <v>1097</v>
      </c>
      <c r="AC828" s="11" t="s">
        <v>4870</v>
      </c>
      <c r="AD828" s="7">
        <v>130</v>
      </c>
      <c r="AE828" s="12">
        <v>45038</v>
      </c>
      <c r="AF828" s="7" t="s">
        <v>5245</v>
      </c>
      <c r="AG828" s="3"/>
    </row>
    <row r="829" spans="1:33" ht="75">
      <c r="A829" s="7"/>
      <c r="B829" s="7"/>
      <c r="C829" s="7"/>
      <c r="D829" s="8">
        <v>828</v>
      </c>
      <c r="E829" s="7" t="s">
        <v>4508</v>
      </c>
      <c r="F829" s="7" t="s">
        <v>4904</v>
      </c>
      <c r="G829" s="7" t="s">
        <v>1097</v>
      </c>
      <c r="H829" s="21" t="s">
        <v>4504</v>
      </c>
      <c r="I829" s="9" t="s">
        <v>4592</v>
      </c>
      <c r="J829" s="9" t="str">
        <f>Table1[[#This Row],[Branch]]&amp;IF(Table1[[#This Row],[Branch Code]]="",""," ("&amp;Table1[[#This Row],[Branch Code]]&amp;")")</f>
        <v>Mathura Main (006850)</v>
      </c>
      <c r="K829" s="56" t="s">
        <v>4631</v>
      </c>
      <c r="L829" s="56" t="s">
        <v>4632</v>
      </c>
      <c r="M829" s="111" t="s">
        <v>4633</v>
      </c>
      <c r="N829" s="5" t="s">
        <v>400</v>
      </c>
      <c r="O829" s="112" t="s">
        <v>4634</v>
      </c>
      <c r="P829" s="112" t="s">
        <v>4635</v>
      </c>
      <c r="Q829" s="4" t="s">
        <v>26</v>
      </c>
      <c r="R829" s="112" t="s">
        <v>612</v>
      </c>
      <c r="S829" s="112" t="s">
        <v>4630</v>
      </c>
      <c r="T829" s="4" t="s">
        <v>13</v>
      </c>
      <c r="U829" s="15" t="str">
        <f ca="1">IF(Table1[[#This Row],[Auction Date]]&gt;=TODAY(), "Available", "Not Available")</f>
        <v>Available</v>
      </c>
      <c r="V829" s="9">
        <v>0</v>
      </c>
      <c r="W829" s="8">
        <v>27.051818399999998</v>
      </c>
      <c r="X829" s="9">
        <f>Table1[[#This Row],[Due Amount]]*100000</f>
        <v>2705181.84</v>
      </c>
      <c r="Y829" s="8">
        <v>42.45</v>
      </c>
      <c r="Z829" s="9">
        <f>Table1[[#This Row],[Reserve Price]]*100000</f>
        <v>4245000</v>
      </c>
      <c r="AA829" s="18">
        <v>45071</v>
      </c>
      <c r="AB829" s="7" t="s">
        <v>1097</v>
      </c>
      <c r="AC829" s="11" t="s">
        <v>4870</v>
      </c>
      <c r="AD829" s="7">
        <v>130</v>
      </c>
      <c r="AE829" s="12">
        <v>45038</v>
      </c>
      <c r="AF829" s="7" t="s">
        <v>5245</v>
      </c>
      <c r="AG829" s="3"/>
    </row>
    <row r="830" spans="1:33" ht="75">
      <c r="A830" s="7"/>
      <c r="B830" s="7"/>
      <c r="C830" s="7"/>
      <c r="D830" s="8">
        <v>829</v>
      </c>
      <c r="E830" s="7" t="s">
        <v>4509</v>
      </c>
      <c r="F830" s="7" t="s">
        <v>4904</v>
      </c>
      <c r="G830" s="7" t="s">
        <v>1097</v>
      </c>
      <c r="H830" s="21" t="s">
        <v>4504</v>
      </c>
      <c r="I830" s="9" t="s">
        <v>4592</v>
      </c>
      <c r="J830" s="9" t="str">
        <f>Table1[[#This Row],[Branch]]&amp;IF(Table1[[#This Row],[Branch Code]]="",""," ("&amp;Table1[[#This Row],[Branch Code]]&amp;")")</f>
        <v>Mathura Main (006850)</v>
      </c>
      <c r="K830" s="56" t="s">
        <v>4636</v>
      </c>
      <c r="L830" s="56" t="s">
        <v>4637</v>
      </c>
      <c r="M830" s="111" t="s">
        <v>4638</v>
      </c>
      <c r="N830" s="5" t="s">
        <v>400</v>
      </c>
      <c r="O830" s="112" t="s">
        <v>4639</v>
      </c>
      <c r="P830" s="112" t="s">
        <v>4640</v>
      </c>
      <c r="Q830" s="4" t="s">
        <v>26</v>
      </c>
      <c r="R830" s="112" t="s">
        <v>612</v>
      </c>
      <c r="S830" s="112" t="s">
        <v>4641</v>
      </c>
      <c r="T830" s="4" t="s">
        <v>13</v>
      </c>
      <c r="U830" s="15" t="str">
        <f ca="1">IF(Table1[[#This Row],[Auction Date]]&gt;=TODAY(), "Available", "Not Available")</f>
        <v>Available</v>
      </c>
      <c r="V830" s="9">
        <v>0</v>
      </c>
      <c r="W830" s="8">
        <v>22.835370000000001</v>
      </c>
      <c r="X830" s="9">
        <f>Table1[[#This Row],[Due Amount]]*100000</f>
        <v>2283537</v>
      </c>
      <c r="Y830" s="8">
        <v>22.45</v>
      </c>
      <c r="Z830" s="9">
        <f>Table1[[#This Row],[Reserve Price]]*100000</f>
        <v>2245000</v>
      </c>
      <c r="AA830" s="18">
        <v>45071</v>
      </c>
      <c r="AB830" s="7" t="s">
        <v>1097</v>
      </c>
      <c r="AC830" s="11" t="s">
        <v>4870</v>
      </c>
      <c r="AD830" s="7">
        <v>130</v>
      </c>
      <c r="AE830" s="12">
        <v>45038</v>
      </c>
      <c r="AF830" s="7" t="s">
        <v>5245</v>
      </c>
      <c r="AG830" s="3"/>
    </row>
    <row r="831" spans="1:33" ht="75">
      <c r="A831" s="7"/>
      <c r="B831" s="7"/>
      <c r="C831" s="7"/>
      <c r="D831" s="8">
        <v>830</v>
      </c>
      <c r="E831" s="7" t="s">
        <v>4510</v>
      </c>
      <c r="F831" s="7" t="s">
        <v>4904</v>
      </c>
      <c r="G831" s="7" t="s">
        <v>1097</v>
      </c>
      <c r="H831" s="21" t="s">
        <v>4511</v>
      </c>
      <c r="I831" s="9" t="s">
        <v>4593</v>
      </c>
      <c r="J831" s="9" t="str">
        <f>Table1[[#This Row],[Branch]]&amp;IF(Table1[[#This Row],[Branch Code]]="",""," ("&amp;Table1[[#This Row],[Branch Code]]&amp;")")</f>
        <v>Firozabad Agra Road (007277)</v>
      </c>
      <c r="K831" s="56" t="s">
        <v>4642</v>
      </c>
      <c r="L831" s="56" t="s">
        <v>4643</v>
      </c>
      <c r="M831" s="111" t="s">
        <v>4644</v>
      </c>
      <c r="N831" s="5" t="s">
        <v>400</v>
      </c>
      <c r="O831" s="112" t="s">
        <v>4645</v>
      </c>
      <c r="P831" s="112" t="s">
        <v>4646</v>
      </c>
      <c r="Q831" s="4" t="s">
        <v>26</v>
      </c>
      <c r="R831" s="112" t="s">
        <v>4647</v>
      </c>
      <c r="S831" s="112" t="s">
        <v>4648</v>
      </c>
      <c r="T831" s="4" t="s">
        <v>13</v>
      </c>
      <c r="U831" s="15" t="str">
        <f ca="1">IF(Table1[[#This Row],[Auction Date]]&gt;=TODAY(), "Available", "Not Available")</f>
        <v>Available</v>
      </c>
      <c r="V831" s="9">
        <v>0</v>
      </c>
      <c r="W831" s="8">
        <v>10.60347</v>
      </c>
      <c r="X831" s="9">
        <f>Table1[[#This Row],[Due Amount]]*100000</f>
        <v>1060347</v>
      </c>
      <c r="Y831" s="8">
        <v>7.2</v>
      </c>
      <c r="Z831" s="9">
        <f>Table1[[#This Row],[Reserve Price]]*100000</f>
        <v>720000</v>
      </c>
      <c r="AA831" s="18">
        <v>45071</v>
      </c>
      <c r="AB831" s="7" t="s">
        <v>1097</v>
      </c>
      <c r="AC831" s="11" t="s">
        <v>4870</v>
      </c>
      <c r="AD831" s="7">
        <v>130</v>
      </c>
      <c r="AE831" s="12">
        <v>45038</v>
      </c>
      <c r="AF831" s="7" t="s">
        <v>5245</v>
      </c>
      <c r="AG831" s="3"/>
    </row>
    <row r="832" spans="1:33" ht="45">
      <c r="A832" s="7"/>
      <c r="B832" s="7"/>
      <c r="C832" s="7"/>
      <c r="D832" s="8">
        <v>831</v>
      </c>
      <c r="E832" s="7" t="s">
        <v>4512</v>
      </c>
      <c r="F832" s="7" t="s">
        <v>1270</v>
      </c>
      <c r="G832" s="7" t="s">
        <v>3259</v>
      </c>
      <c r="H832" s="21" t="s">
        <v>4513</v>
      </c>
      <c r="I832" s="9" t="s">
        <v>4594</v>
      </c>
      <c r="J832" s="9" t="str">
        <f>Table1[[#This Row],[Branch]]&amp;IF(Table1[[#This Row],[Branch Code]]="",""," ("&amp;Table1[[#This Row],[Branch Code]]&amp;")")</f>
        <v>IBD, New Delhi (000484)</v>
      </c>
      <c r="K832" s="56" t="s">
        <v>4649</v>
      </c>
      <c r="L832" s="56" t="s">
        <v>4650</v>
      </c>
      <c r="M832" s="111" t="s">
        <v>4651</v>
      </c>
      <c r="N832" s="5" t="s">
        <v>400</v>
      </c>
      <c r="O832" s="112" t="s">
        <v>4649</v>
      </c>
      <c r="P832" s="112" t="s">
        <v>1871</v>
      </c>
      <c r="Q832" s="4" t="s">
        <v>25</v>
      </c>
      <c r="R832" s="112" t="s">
        <v>859</v>
      </c>
      <c r="S832" s="112" t="s">
        <v>4652</v>
      </c>
      <c r="T832" s="4" t="s">
        <v>13</v>
      </c>
      <c r="U832" s="15" t="str">
        <f ca="1">IF(Table1[[#This Row],[Auction Date]]&gt;=TODAY(), "Available", "Not Available")</f>
        <v>Available</v>
      </c>
      <c r="V832" s="9">
        <v>0</v>
      </c>
      <c r="W832" s="8">
        <v>54.1013588</v>
      </c>
      <c r="X832" s="9">
        <f>Table1[[#This Row],[Due Amount]]*100000</f>
        <v>5410135.8799999999</v>
      </c>
      <c r="Y832" s="8">
        <v>64</v>
      </c>
      <c r="Z832" s="9">
        <f>Table1[[#This Row],[Reserve Price]]*100000</f>
        <v>6400000</v>
      </c>
      <c r="AA832" s="18">
        <v>45071</v>
      </c>
      <c r="AB832" s="7" t="s">
        <v>3259</v>
      </c>
      <c r="AC832" s="7" t="s">
        <v>4956</v>
      </c>
      <c r="AD832" s="7">
        <v>132</v>
      </c>
      <c r="AE832" s="12">
        <v>45038</v>
      </c>
      <c r="AF832" s="7" t="s">
        <v>5245</v>
      </c>
      <c r="AG832" s="3"/>
    </row>
    <row r="833" spans="1:33" ht="45">
      <c r="A833" s="7"/>
      <c r="B833" s="7"/>
      <c r="C833" s="7"/>
      <c r="D833" s="8">
        <v>832</v>
      </c>
      <c r="E833" s="7" t="s">
        <v>4514</v>
      </c>
      <c r="F833" s="7" t="s">
        <v>1270</v>
      </c>
      <c r="G833" s="7" t="s">
        <v>3259</v>
      </c>
      <c r="H833" s="21" t="s">
        <v>4515</v>
      </c>
      <c r="I833" s="9" t="s">
        <v>4595</v>
      </c>
      <c r="J833" s="9" t="str">
        <f>Table1[[#This Row],[Branch]]&amp;IF(Table1[[#This Row],[Branch Code]]="",""," ("&amp;Table1[[#This Row],[Branch Code]]&amp;")")</f>
        <v>Babarpur (000536)</v>
      </c>
      <c r="K833" s="56" t="s">
        <v>4653</v>
      </c>
      <c r="L833" s="56" t="s">
        <v>4654</v>
      </c>
      <c r="M833" s="111" t="s">
        <v>4655</v>
      </c>
      <c r="N833" s="5" t="s">
        <v>400</v>
      </c>
      <c r="O833" s="112" t="s">
        <v>4653</v>
      </c>
      <c r="P833" s="112" t="s">
        <v>396</v>
      </c>
      <c r="Q833" s="4" t="s">
        <v>25</v>
      </c>
      <c r="R833" s="112" t="s">
        <v>28</v>
      </c>
      <c r="S833" s="112" t="s">
        <v>4656</v>
      </c>
      <c r="T833" s="4" t="s">
        <v>19</v>
      </c>
      <c r="U833" s="15" t="str">
        <f ca="1">IF(Table1[[#This Row],[Auction Date]]&gt;=TODAY(), "Available", "Not Available")</f>
        <v>Available</v>
      </c>
      <c r="V833" s="9">
        <v>0</v>
      </c>
      <c r="W833" s="8">
        <v>24.765260000000001</v>
      </c>
      <c r="X833" s="9">
        <f>Table1[[#This Row],[Due Amount]]*100000</f>
        <v>2476526</v>
      </c>
      <c r="Y833" s="8">
        <v>32.04</v>
      </c>
      <c r="Z833" s="9">
        <f>Table1[[#This Row],[Reserve Price]]*100000</f>
        <v>3204000</v>
      </c>
      <c r="AA833" s="18">
        <v>45071</v>
      </c>
      <c r="AB833" s="7" t="s">
        <v>3259</v>
      </c>
      <c r="AC833" s="7" t="s">
        <v>4956</v>
      </c>
      <c r="AD833" s="7">
        <v>132</v>
      </c>
      <c r="AE833" s="12">
        <v>45038</v>
      </c>
      <c r="AF833" s="7" t="s">
        <v>5245</v>
      </c>
      <c r="AG833" s="3"/>
    </row>
    <row r="834" spans="1:33" ht="90">
      <c r="A834" s="7"/>
      <c r="B834" s="7"/>
      <c r="C834" s="7"/>
      <c r="D834" s="8">
        <v>833</v>
      </c>
      <c r="E834" s="7" t="s">
        <v>4516</v>
      </c>
      <c r="F834" s="7" t="s">
        <v>1270</v>
      </c>
      <c r="G834" s="7" t="s">
        <v>3259</v>
      </c>
      <c r="H834" s="21" t="s">
        <v>4517</v>
      </c>
      <c r="I834" s="9" t="s">
        <v>4596</v>
      </c>
      <c r="J834" s="9" t="str">
        <f>Table1[[#This Row],[Branch]]&amp;IF(Table1[[#This Row],[Branch Code]]="",""," ("&amp;Table1[[#This Row],[Branch Code]]&amp;")")</f>
        <v>Nehru Place (000388)</v>
      </c>
      <c r="K834" s="56" t="s">
        <v>4657</v>
      </c>
      <c r="L834" s="56" t="s">
        <v>4658</v>
      </c>
      <c r="M834" s="111" t="s">
        <v>4659</v>
      </c>
      <c r="N834" s="5" t="s">
        <v>3855</v>
      </c>
      <c r="O834" s="112" t="s">
        <v>4657</v>
      </c>
      <c r="P834" s="112" t="s">
        <v>1121</v>
      </c>
      <c r="Q834" s="4" t="s">
        <v>42</v>
      </c>
      <c r="R834" s="112" t="s">
        <v>1234</v>
      </c>
      <c r="S834" s="112" t="s">
        <v>4660</v>
      </c>
      <c r="T834" s="4" t="s">
        <v>13</v>
      </c>
      <c r="U834" s="15" t="str">
        <f ca="1">IF(Table1[[#This Row],[Auction Date]]&gt;=TODAY(), "Available", "Not Available")</f>
        <v>Available</v>
      </c>
      <c r="V834" s="9">
        <v>0</v>
      </c>
      <c r="W834" s="8">
        <v>150.7409309</v>
      </c>
      <c r="X834" s="9">
        <f>Table1[[#This Row],[Due Amount]]*100000</f>
        <v>15074093.09</v>
      </c>
      <c r="Y834" s="8">
        <v>73</v>
      </c>
      <c r="Z834" s="9">
        <f>Table1[[#This Row],[Reserve Price]]*100000</f>
        <v>7300000</v>
      </c>
      <c r="AA834" s="18">
        <v>45071</v>
      </c>
      <c r="AB834" s="7" t="s">
        <v>3259</v>
      </c>
      <c r="AC834" s="7" t="s">
        <v>4956</v>
      </c>
      <c r="AD834" s="7">
        <v>132</v>
      </c>
      <c r="AE834" s="12">
        <v>45038</v>
      </c>
      <c r="AF834" s="7" t="s">
        <v>5245</v>
      </c>
      <c r="AG834" s="3"/>
    </row>
    <row r="835" spans="1:33" ht="45">
      <c r="A835" s="7"/>
      <c r="B835" s="7"/>
      <c r="C835" s="7"/>
      <c r="D835" s="8">
        <v>834</v>
      </c>
      <c r="E835" s="7" t="s">
        <v>4518</v>
      </c>
      <c r="F835" s="7" t="s">
        <v>1270</v>
      </c>
      <c r="G835" s="7" t="s">
        <v>3259</v>
      </c>
      <c r="H835" s="21" t="s">
        <v>4517</v>
      </c>
      <c r="I835" s="9" t="s">
        <v>4596</v>
      </c>
      <c r="J835" s="9" t="str">
        <f>Table1[[#This Row],[Branch]]&amp;IF(Table1[[#This Row],[Branch Code]]="",""," ("&amp;Table1[[#This Row],[Branch Code]]&amp;")")</f>
        <v>Nehru Place (000388)</v>
      </c>
      <c r="K835" s="56" t="s">
        <v>4661</v>
      </c>
      <c r="L835" s="56" t="s">
        <v>4662</v>
      </c>
      <c r="M835" s="111" t="s">
        <v>4663</v>
      </c>
      <c r="N835" s="5" t="s">
        <v>1542</v>
      </c>
      <c r="O835" s="112" t="s">
        <v>4664</v>
      </c>
      <c r="P835" s="112" t="s">
        <v>4665</v>
      </c>
      <c r="Q835" s="4" t="s">
        <v>25</v>
      </c>
      <c r="R835" s="112" t="s">
        <v>28</v>
      </c>
      <c r="S835" s="112" t="s">
        <v>1453</v>
      </c>
      <c r="T835" s="4" t="s">
        <v>19</v>
      </c>
      <c r="U835" s="15" t="str">
        <f ca="1">IF(Table1[[#This Row],[Auction Date]]&gt;=TODAY(), "Available", "Not Available")</f>
        <v>Available</v>
      </c>
      <c r="V835" s="9">
        <v>0</v>
      </c>
      <c r="W835" s="8">
        <v>600.45751370000005</v>
      </c>
      <c r="X835" s="9">
        <f>Table1[[#This Row],[Due Amount]]*100000</f>
        <v>60045751.370000005</v>
      </c>
      <c r="Y835" s="8">
        <v>427.5</v>
      </c>
      <c r="Z835" s="9">
        <f>Table1[[#This Row],[Reserve Price]]*100000</f>
        <v>42750000</v>
      </c>
      <c r="AA835" s="18">
        <v>45071</v>
      </c>
      <c r="AB835" s="7" t="s">
        <v>3259</v>
      </c>
      <c r="AC835" s="7" t="s">
        <v>4956</v>
      </c>
      <c r="AD835" s="7">
        <v>132</v>
      </c>
      <c r="AE835" s="12">
        <v>45038</v>
      </c>
      <c r="AF835" s="7" t="s">
        <v>5245</v>
      </c>
      <c r="AG835" s="3"/>
    </row>
    <row r="836" spans="1:33" ht="60">
      <c r="A836" s="7"/>
      <c r="B836" s="7"/>
      <c r="C836" s="7"/>
      <c r="D836" s="8">
        <v>835</v>
      </c>
      <c r="E836" s="7" t="s">
        <v>4519</v>
      </c>
      <c r="F836" s="7" t="s">
        <v>1400</v>
      </c>
      <c r="G836" s="7" t="s">
        <v>4520</v>
      </c>
      <c r="H836" s="21" t="s">
        <v>4521</v>
      </c>
      <c r="I836" s="9" t="s">
        <v>4597</v>
      </c>
      <c r="J836" s="9" t="str">
        <f>Table1[[#This Row],[Branch]]&amp;IF(Table1[[#This Row],[Branch Code]]="",""," ("&amp;Table1[[#This Row],[Branch Code]]&amp;")")</f>
        <v>SAM Branch (00S817)</v>
      </c>
      <c r="K836" s="56" t="s">
        <v>4666</v>
      </c>
      <c r="L836" s="56" t="s">
        <v>4667</v>
      </c>
      <c r="M836" s="111" t="s">
        <v>4668</v>
      </c>
      <c r="N836" s="5" t="s">
        <v>400</v>
      </c>
      <c r="O836" s="112" t="s">
        <v>4669</v>
      </c>
      <c r="P836" s="112" t="s">
        <v>4670</v>
      </c>
      <c r="Q836" s="4" t="s">
        <v>42</v>
      </c>
      <c r="R836" s="4" t="s">
        <v>49</v>
      </c>
      <c r="S836" s="112" t="s">
        <v>4671</v>
      </c>
      <c r="T836" s="4" t="s">
        <v>19</v>
      </c>
      <c r="U836" s="15" t="str">
        <f ca="1">IF(Table1[[#This Row],[Auction Date]]&gt;=TODAY(), "Available", "Not Available")</f>
        <v>Not Available</v>
      </c>
      <c r="V836" s="9">
        <v>0</v>
      </c>
      <c r="W836" s="8">
        <v>140.63265999999999</v>
      </c>
      <c r="X836" s="9">
        <f>Table1[[#This Row],[Due Amount]]*100000</f>
        <v>14063265.999999998</v>
      </c>
      <c r="Y836" s="8">
        <v>75.650000000000006</v>
      </c>
      <c r="Z836" s="9">
        <f>Table1[[#This Row],[Reserve Price]]*100000</f>
        <v>7565000.0000000009</v>
      </c>
      <c r="AA836" s="18">
        <v>45055</v>
      </c>
      <c r="AB836" s="7" t="s">
        <v>4520</v>
      </c>
      <c r="AC836" s="11" t="s">
        <v>4871</v>
      </c>
      <c r="AD836" s="7">
        <v>134</v>
      </c>
      <c r="AE836" s="12">
        <v>45038</v>
      </c>
      <c r="AF836" s="7" t="s">
        <v>5245</v>
      </c>
      <c r="AG836" s="3"/>
    </row>
    <row r="837" spans="1:33" ht="90">
      <c r="A837" s="7"/>
      <c r="B837" s="7"/>
      <c r="C837" s="7"/>
      <c r="D837" s="8">
        <v>836</v>
      </c>
      <c r="E837" s="7" t="s">
        <v>4522</v>
      </c>
      <c r="F837" s="7" t="s">
        <v>1400</v>
      </c>
      <c r="G837" s="7" t="s">
        <v>4520</v>
      </c>
      <c r="H837" s="21" t="s">
        <v>4521</v>
      </c>
      <c r="I837" s="9" t="s">
        <v>4597</v>
      </c>
      <c r="J837" s="9" t="str">
        <f>Table1[[#This Row],[Branch]]&amp;IF(Table1[[#This Row],[Branch Code]]="",""," ("&amp;Table1[[#This Row],[Branch Code]]&amp;")")</f>
        <v>SAM Branch (00S817)</v>
      </c>
      <c r="K837" s="56" t="s">
        <v>4672</v>
      </c>
      <c r="L837" s="56" t="s">
        <v>4673</v>
      </c>
      <c r="M837" s="111" t="s">
        <v>4674</v>
      </c>
      <c r="N837" s="5" t="s">
        <v>400</v>
      </c>
      <c r="O837" s="112" t="s">
        <v>4672</v>
      </c>
      <c r="P837" s="112" t="s">
        <v>4675</v>
      </c>
      <c r="Q837" s="4" t="s">
        <v>1579</v>
      </c>
      <c r="R837" s="112" t="s">
        <v>4676</v>
      </c>
      <c r="S837" s="112" t="s">
        <v>4677</v>
      </c>
      <c r="T837" s="4" t="s">
        <v>19</v>
      </c>
      <c r="U837" s="15" t="str">
        <f ca="1">IF(Table1[[#This Row],[Auction Date]]&gt;=TODAY(), "Available", "Not Available")</f>
        <v>Not Available</v>
      </c>
      <c r="V837" s="9">
        <v>0</v>
      </c>
      <c r="W837" s="8">
        <v>409.18569000000002</v>
      </c>
      <c r="X837" s="9">
        <f>Table1[[#This Row],[Due Amount]]*100000</f>
        <v>40918569</v>
      </c>
      <c r="Y837" s="8">
        <v>52.51</v>
      </c>
      <c r="Z837" s="9">
        <f>Table1[[#This Row],[Reserve Price]]*100000</f>
        <v>5251000</v>
      </c>
      <c r="AA837" s="18">
        <v>45055</v>
      </c>
      <c r="AB837" s="7" t="s">
        <v>4520</v>
      </c>
      <c r="AC837" s="11" t="s">
        <v>4871</v>
      </c>
      <c r="AD837" s="7">
        <v>134</v>
      </c>
      <c r="AE837" s="12">
        <v>45038</v>
      </c>
      <c r="AF837" s="7" t="s">
        <v>5245</v>
      </c>
      <c r="AG837" s="3"/>
    </row>
    <row r="838" spans="1:33" ht="105">
      <c r="A838" s="7"/>
      <c r="B838" s="7"/>
      <c r="C838" s="7"/>
      <c r="D838" s="8">
        <v>837</v>
      </c>
      <c r="E838" s="7" t="s">
        <v>4523</v>
      </c>
      <c r="F838" s="7" t="s">
        <v>1270</v>
      </c>
      <c r="G838" s="7" t="s">
        <v>4520</v>
      </c>
      <c r="H838" s="21" t="s">
        <v>4524</v>
      </c>
      <c r="I838" s="9" t="s">
        <v>4598</v>
      </c>
      <c r="J838" s="9" t="str">
        <f>Table1[[#This Row],[Branch]]&amp;IF(Table1[[#This Row],[Branch Code]]="",""," ("&amp;Table1[[#This Row],[Branch Code]]&amp;")")</f>
        <v>janakpuri A Block (00J016)</v>
      </c>
      <c r="K838" s="56" t="s">
        <v>4678</v>
      </c>
      <c r="L838" s="56" t="s">
        <v>4679</v>
      </c>
      <c r="M838" s="111" t="s">
        <v>4680</v>
      </c>
      <c r="N838" s="5" t="s">
        <v>1542</v>
      </c>
      <c r="O838" s="112" t="s">
        <v>4678</v>
      </c>
      <c r="P838" s="112" t="s">
        <v>4681</v>
      </c>
      <c r="Q838" s="4" t="s">
        <v>25</v>
      </c>
      <c r="R838" s="112" t="s">
        <v>28</v>
      </c>
      <c r="S838" s="112" t="s">
        <v>51</v>
      </c>
      <c r="T838" s="4" t="s">
        <v>13</v>
      </c>
      <c r="U838" s="15" t="str">
        <f ca="1">IF(Table1[[#This Row],[Auction Date]]&gt;=TODAY(), "Available", "Not Available")</f>
        <v>Available</v>
      </c>
      <c r="V838" s="9">
        <v>0</v>
      </c>
      <c r="W838" s="8">
        <v>95.3</v>
      </c>
      <c r="X838" s="9">
        <f>Table1[[#This Row],[Due Amount]]*100000</f>
        <v>9530000</v>
      </c>
      <c r="Y838" s="8">
        <v>102</v>
      </c>
      <c r="Z838" s="9">
        <f>Table1[[#This Row],[Reserve Price]]*100000</f>
        <v>10200000</v>
      </c>
      <c r="AA838" s="18">
        <v>45071</v>
      </c>
      <c r="AB838" s="7" t="s">
        <v>4872</v>
      </c>
      <c r="AC838" s="11" t="s">
        <v>4873</v>
      </c>
      <c r="AD838" s="7">
        <v>135</v>
      </c>
      <c r="AE838" s="12">
        <v>45038</v>
      </c>
      <c r="AF838" s="7" t="s">
        <v>5245</v>
      </c>
      <c r="AG838" s="3"/>
    </row>
    <row r="839" spans="1:33" ht="45">
      <c r="A839" s="7"/>
      <c r="B839" s="7"/>
      <c r="C839" s="7"/>
      <c r="D839" s="8">
        <v>838</v>
      </c>
      <c r="E839" s="7" t="s">
        <v>4525</v>
      </c>
      <c r="F839" s="7" t="s">
        <v>1270</v>
      </c>
      <c r="G839" s="7" t="s">
        <v>4520</v>
      </c>
      <c r="H839" s="21" t="s">
        <v>48</v>
      </c>
      <c r="I839" s="9" t="s">
        <v>4599</v>
      </c>
      <c r="J839" s="9" t="str">
        <f>Table1[[#This Row],[Branch]]&amp;IF(Table1[[#This Row],[Branch Code]]="",""," ("&amp;Table1[[#This Row],[Branch Code]]&amp;")")</f>
        <v>Vikaspuri (00V084)</v>
      </c>
      <c r="K839" s="56" t="s">
        <v>4938</v>
      </c>
      <c r="L839" s="56" t="s">
        <v>4683</v>
      </c>
      <c r="M839" s="111" t="s">
        <v>4684</v>
      </c>
      <c r="N839" s="5" t="s">
        <v>1542</v>
      </c>
      <c r="O839" s="112" t="s">
        <v>4682</v>
      </c>
      <c r="P839" s="112" t="s">
        <v>4685</v>
      </c>
      <c r="Q839" s="4" t="s">
        <v>25</v>
      </c>
      <c r="R839" s="112" t="s">
        <v>28</v>
      </c>
      <c r="S839" s="112" t="s">
        <v>4686</v>
      </c>
      <c r="T839" s="4" t="s">
        <v>19</v>
      </c>
      <c r="U839" s="15" t="str">
        <f ca="1">IF(Table1[[#This Row],[Auction Date]]&gt;=TODAY(), "Available", "Not Available")</f>
        <v>Available</v>
      </c>
      <c r="V839" s="9">
        <v>0</v>
      </c>
      <c r="W839" s="8">
        <v>28.06</v>
      </c>
      <c r="X839" s="9">
        <f>Table1[[#This Row],[Due Amount]]*100000</f>
        <v>2806000</v>
      </c>
      <c r="Y839" s="8">
        <v>25.5</v>
      </c>
      <c r="Z839" s="9">
        <f>Table1[[#This Row],[Reserve Price]]*100000</f>
        <v>2550000</v>
      </c>
      <c r="AA839" s="18">
        <v>45071</v>
      </c>
      <c r="AB839" s="7" t="s">
        <v>4874</v>
      </c>
      <c r="AC839" s="11" t="s">
        <v>4875</v>
      </c>
      <c r="AD839" s="7">
        <v>135</v>
      </c>
      <c r="AE839" s="12">
        <v>45038</v>
      </c>
      <c r="AF839" s="7" t="s">
        <v>5245</v>
      </c>
      <c r="AG839" s="3"/>
    </row>
    <row r="840" spans="1:33" ht="45">
      <c r="A840" s="7"/>
      <c r="B840" s="7"/>
      <c r="C840" s="7"/>
      <c r="D840" s="8">
        <v>839</v>
      </c>
      <c r="E840" s="7" t="s">
        <v>4526</v>
      </c>
      <c r="F840" s="7" t="s">
        <v>1270</v>
      </c>
      <c r="G840" s="7" t="s">
        <v>4520</v>
      </c>
      <c r="H840" s="21" t="s">
        <v>4527</v>
      </c>
      <c r="I840" s="9" t="s">
        <v>4600</v>
      </c>
      <c r="J840" s="9" t="str">
        <f>Table1[[#This Row],[Branch]]&amp;IF(Table1[[#This Row],[Branch Code]]="",""," ("&amp;Table1[[#This Row],[Branch Code]]&amp;")")</f>
        <v>Paharganj (00P513)</v>
      </c>
      <c r="K840" s="56" t="s">
        <v>4687</v>
      </c>
      <c r="L840" s="56" t="s">
        <v>4688</v>
      </c>
      <c r="M840" s="111" t="s">
        <v>4689</v>
      </c>
      <c r="N840" s="5" t="s">
        <v>1542</v>
      </c>
      <c r="O840" s="112" t="s">
        <v>4687</v>
      </c>
      <c r="P840" s="112" t="s">
        <v>3357</v>
      </c>
      <c r="Q840" s="4" t="s">
        <v>25</v>
      </c>
      <c r="R840" s="112" t="s">
        <v>28</v>
      </c>
      <c r="S840" s="112" t="s">
        <v>4527</v>
      </c>
      <c r="T840" s="4" t="s">
        <v>19</v>
      </c>
      <c r="U840" s="15" t="str">
        <f ca="1">IF(Table1[[#This Row],[Auction Date]]&gt;=TODAY(), "Available", "Not Available")</f>
        <v>Available</v>
      </c>
      <c r="V840" s="9">
        <v>0</v>
      </c>
      <c r="W840" s="8">
        <v>113</v>
      </c>
      <c r="X840" s="9">
        <f>Table1[[#This Row],[Due Amount]]*100000</f>
        <v>11300000</v>
      </c>
      <c r="Y840" s="8">
        <v>72.66</v>
      </c>
      <c r="Z840" s="9">
        <f>Table1[[#This Row],[Reserve Price]]*100000</f>
        <v>7266000</v>
      </c>
      <c r="AA840" s="18">
        <v>45071</v>
      </c>
      <c r="AB840" s="7" t="s">
        <v>4876</v>
      </c>
      <c r="AC840" s="11" t="s">
        <v>4877</v>
      </c>
      <c r="AD840" s="7">
        <v>135</v>
      </c>
      <c r="AE840" s="12">
        <v>45038</v>
      </c>
      <c r="AF840" s="7" t="s">
        <v>5245</v>
      </c>
      <c r="AG840" s="3"/>
    </row>
    <row r="841" spans="1:33" ht="60">
      <c r="A841" s="7"/>
      <c r="B841" s="7"/>
      <c r="C841" s="7"/>
      <c r="D841" s="8">
        <v>840</v>
      </c>
      <c r="E841" s="7" t="s">
        <v>4528</v>
      </c>
      <c r="F841" s="7" t="s">
        <v>1271</v>
      </c>
      <c r="G841" s="7" t="s">
        <v>1382</v>
      </c>
      <c r="H841" s="21" t="s">
        <v>1149</v>
      </c>
      <c r="I841" s="9" t="s">
        <v>1152</v>
      </c>
      <c r="J841" s="9" t="str">
        <f>Table1[[#This Row],[Branch]]&amp;IF(Table1[[#This Row],[Branch Code]]="",""," ("&amp;Table1[[#This Row],[Branch Code]]&amp;")")</f>
        <v>Loha Mandi, Ghaziabad (613300)</v>
      </c>
      <c r="K841" s="56" t="s">
        <v>4690</v>
      </c>
      <c r="L841" s="56" t="s">
        <v>4691</v>
      </c>
      <c r="M841" s="111" t="s">
        <v>4692</v>
      </c>
      <c r="N841" s="5" t="s">
        <v>1542</v>
      </c>
      <c r="O841" s="112" t="s">
        <v>4693</v>
      </c>
      <c r="P841" s="112" t="s">
        <v>4694</v>
      </c>
      <c r="Q841" s="4" t="s">
        <v>26</v>
      </c>
      <c r="R841" s="112" t="s">
        <v>27</v>
      </c>
      <c r="S841" s="112" t="s">
        <v>4695</v>
      </c>
      <c r="T841" s="4" t="s">
        <v>13</v>
      </c>
      <c r="U841" s="15" t="str">
        <f ca="1">IF(Table1[[#This Row],[Auction Date]]&gt;=TODAY(), "Available", "Not Available")</f>
        <v>Available</v>
      </c>
      <c r="V841" s="9">
        <v>0</v>
      </c>
      <c r="W841" s="8">
        <v>22.73959</v>
      </c>
      <c r="X841" s="9">
        <f>Table1[[#This Row],[Due Amount]]*100000</f>
        <v>2273959</v>
      </c>
      <c r="Y841" s="8">
        <v>51</v>
      </c>
      <c r="Z841" s="9">
        <f>Table1[[#This Row],[Reserve Price]]*100000</f>
        <v>5100000</v>
      </c>
      <c r="AA841" s="18">
        <v>45077</v>
      </c>
      <c r="AB841" s="7" t="s">
        <v>1565</v>
      </c>
      <c r="AC841" s="11" t="s">
        <v>1247</v>
      </c>
      <c r="AD841" s="7">
        <v>136</v>
      </c>
      <c r="AE841" s="12">
        <v>45038</v>
      </c>
      <c r="AF841" s="7" t="s">
        <v>5245</v>
      </c>
      <c r="AG841" s="3"/>
    </row>
    <row r="842" spans="1:33" ht="75">
      <c r="A842" s="7"/>
      <c r="B842" s="7"/>
      <c r="C842" s="7"/>
      <c r="D842" s="8">
        <v>841</v>
      </c>
      <c r="E842" s="7" t="s">
        <v>4529</v>
      </c>
      <c r="F842" s="7" t="s">
        <v>1271</v>
      </c>
      <c r="G842" s="7" t="s">
        <v>1382</v>
      </c>
      <c r="H842" s="21" t="s">
        <v>1149</v>
      </c>
      <c r="I842" s="9" t="s">
        <v>1152</v>
      </c>
      <c r="J842" s="9" t="str">
        <f>Table1[[#This Row],[Branch]]&amp;IF(Table1[[#This Row],[Branch Code]]="",""," ("&amp;Table1[[#This Row],[Branch Code]]&amp;")")</f>
        <v>Loha Mandi, Ghaziabad (613300)</v>
      </c>
      <c r="K842" s="56" t="s">
        <v>4696</v>
      </c>
      <c r="L842" s="56" t="s">
        <v>4697</v>
      </c>
      <c r="M842" s="111" t="s">
        <v>4698</v>
      </c>
      <c r="N842" s="5" t="s">
        <v>400</v>
      </c>
      <c r="O842" s="112" t="s">
        <v>4699</v>
      </c>
      <c r="P842" s="112" t="s">
        <v>1078</v>
      </c>
      <c r="Q842" s="4" t="s">
        <v>26</v>
      </c>
      <c r="R842" s="112" t="s">
        <v>27</v>
      </c>
      <c r="S842" s="112" t="s">
        <v>4700</v>
      </c>
      <c r="T842" s="4" t="s">
        <v>13</v>
      </c>
      <c r="U842" s="15" t="str">
        <f ca="1">IF(Table1[[#This Row],[Auction Date]]&gt;=TODAY(), "Available", "Not Available")</f>
        <v>Available</v>
      </c>
      <c r="V842" s="9">
        <v>0</v>
      </c>
      <c r="W842" s="8">
        <v>36.981112000000003</v>
      </c>
      <c r="X842" s="9">
        <f>Table1[[#This Row],[Due Amount]]*100000</f>
        <v>3698111.2</v>
      </c>
      <c r="Y842" s="8">
        <v>23.43</v>
      </c>
      <c r="Z842" s="9">
        <f>Table1[[#This Row],[Reserve Price]]*100000</f>
        <v>2343000</v>
      </c>
      <c r="AA842" s="18">
        <v>45077</v>
      </c>
      <c r="AB842" s="7" t="s">
        <v>1565</v>
      </c>
      <c r="AC842" s="11" t="s">
        <v>1247</v>
      </c>
      <c r="AD842" s="7">
        <v>136</v>
      </c>
      <c r="AE842" s="12">
        <v>45038</v>
      </c>
      <c r="AF842" s="7" t="s">
        <v>5245</v>
      </c>
      <c r="AG842" s="3"/>
    </row>
    <row r="843" spans="1:33" ht="90">
      <c r="A843" s="7"/>
      <c r="B843" s="7"/>
      <c r="C843" s="7"/>
      <c r="D843" s="8">
        <v>842</v>
      </c>
      <c r="E843" s="7" t="s">
        <v>4530</v>
      </c>
      <c r="F843" s="7" t="s">
        <v>1271</v>
      </c>
      <c r="G843" s="7" t="s">
        <v>1382</v>
      </c>
      <c r="H843" s="21" t="s">
        <v>1149</v>
      </c>
      <c r="I843" s="9" t="s">
        <v>1152</v>
      </c>
      <c r="J843" s="9" t="str">
        <f>Table1[[#This Row],[Branch]]&amp;IF(Table1[[#This Row],[Branch Code]]="",""," ("&amp;Table1[[#This Row],[Branch Code]]&amp;")")</f>
        <v>Loha Mandi, Ghaziabad (613300)</v>
      </c>
      <c r="K843" s="56" t="s">
        <v>4701</v>
      </c>
      <c r="L843" s="56" t="s">
        <v>4702</v>
      </c>
      <c r="M843" s="111" t="s">
        <v>4703</v>
      </c>
      <c r="N843" s="5" t="s">
        <v>1542</v>
      </c>
      <c r="O843" s="112" t="s">
        <v>4704</v>
      </c>
      <c r="P843" s="112" t="s">
        <v>587</v>
      </c>
      <c r="Q843" s="4" t="s">
        <v>26</v>
      </c>
      <c r="R843" s="112" t="s">
        <v>27</v>
      </c>
      <c r="S843" s="112" t="s">
        <v>4705</v>
      </c>
      <c r="T843" s="4" t="s">
        <v>13</v>
      </c>
      <c r="U843" s="15" t="str">
        <f ca="1">IF(Table1[[#This Row],[Auction Date]]&gt;=TODAY(), "Available", "Not Available")</f>
        <v>Available</v>
      </c>
      <c r="V843" s="9">
        <v>0</v>
      </c>
      <c r="W843" s="8">
        <v>15.381004600000001</v>
      </c>
      <c r="X843" s="9">
        <f>Table1[[#This Row],[Due Amount]]*100000</f>
        <v>1538100.46</v>
      </c>
      <c r="Y843" s="8">
        <v>13.05</v>
      </c>
      <c r="Z843" s="9">
        <f>Table1[[#This Row],[Reserve Price]]*100000</f>
        <v>1305000</v>
      </c>
      <c r="AA843" s="18">
        <v>45077</v>
      </c>
      <c r="AB843" s="7" t="s">
        <v>1565</v>
      </c>
      <c r="AC843" s="11" t="s">
        <v>1247</v>
      </c>
      <c r="AD843" s="7">
        <v>136</v>
      </c>
      <c r="AE843" s="12">
        <v>45038</v>
      </c>
      <c r="AF843" s="7" t="s">
        <v>5245</v>
      </c>
      <c r="AG843" s="3"/>
    </row>
    <row r="844" spans="1:33" ht="60">
      <c r="A844" s="7"/>
      <c r="B844" s="7"/>
      <c r="C844" s="7"/>
      <c r="D844" s="8">
        <v>843</v>
      </c>
      <c r="E844" s="7" t="s">
        <v>4531</v>
      </c>
      <c r="F844" s="7" t="s">
        <v>1271</v>
      </c>
      <c r="G844" s="7" t="s">
        <v>1382</v>
      </c>
      <c r="H844" s="21" t="s">
        <v>1149</v>
      </c>
      <c r="I844" s="9" t="s">
        <v>1152</v>
      </c>
      <c r="J844" s="9" t="str">
        <f>Table1[[#This Row],[Branch]]&amp;IF(Table1[[#This Row],[Branch Code]]="",""," ("&amp;Table1[[#This Row],[Branch Code]]&amp;")")</f>
        <v>Loha Mandi, Ghaziabad (613300)</v>
      </c>
      <c r="K844" s="56" t="s">
        <v>4706</v>
      </c>
      <c r="L844" s="56" t="s">
        <v>4707</v>
      </c>
      <c r="M844" s="111" t="s">
        <v>4708</v>
      </c>
      <c r="N844" s="5" t="s">
        <v>1542</v>
      </c>
      <c r="O844" s="112" t="s">
        <v>4709</v>
      </c>
      <c r="P844" s="112" t="s">
        <v>4710</v>
      </c>
      <c r="Q844" s="4" t="s">
        <v>26</v>
      </c>
      <c r="R844" s="112" t="s">
        <v>27</v>
      </c>
      <c r="S844" s="112" t="s">
        <v>4711</v>
      </c>
      <c r="T844" s="4" t="s">
        <v>13</v>
      </c>
      <c r="U844" s="15" t="str">
        <f ca="1">IF(Table1[[#This Row],[Auction Date]]&gt;=TODAY(), "Available", "Not Available")</f>
        <v>Available</v>
      </c>
      <c r="V844" s="9">
        <v>0</v>
      </c>
      <c r="W844" s="8">
        <v>36.94923</v>
      </c>
      <c r="X844" s="9">
        <f>Table1[[#This Row],[Due Amount]]*100000</f>
        <v>3694923</v>
      </c>
      <c r="Y844" s="8">
        <v>51</v>
      </c>
      <c r="Z844" s="9">
        <f>Table1[[#This Row],[Reserve Price]]*100000</f>
        <v>5100000</v>
      </c>
      <c r="AA844" s="18">
        <v>45077</v>
      </c>
      <c r="AB844" s="7" t="s">
        <v>1565</v>
      </c>
      <c r="AC844" s="11" t="s">
        <v>1247</v>
      </c>
      <c r="AD844" s="7">
        <v>136</v>
      </c>
      <c r="AE844" s="12">
        <v>45038</v>
      </c>
      <c r="AF844" s="7" t="s">
        <v>5245</v>
      </c>
      <c r="AG844" s="3"/>
    </row>
    <row r="845" spans="1:33" ht="45">
      <c r="A845" s="7"/>
      <c r="B845" s="7"/>
      <c r="C845" s="7"/>
      <c r="D845" s="8">
        <v>844</v>
      </c>
      <c r="E845" s="7" t="s">
        <v>4532</v>
      </c>
      <c r="F845" s="7" t="s">
        <v>1400</v>
      </c>
      <c r="G845" s="7" t="s">
        <v>4533</v>
      </c>
      <c r="H845" s="21" t="s">
        <v>206</v>
      </c>
      <c r="I845" s="9" t="s">
        <v>4601</v>
      </c>
      <c r="J845" s="9" t="str">
        <f>Table1[[#This Row],[Branch]]&amp;IF(Table1[[#This Row],[Branch Code]]="",""," ("&amp;Table1[[#This Row],[Branch Code]]&amp;")")</f>
        <v>Karol Bagh (000550)</v>
      </c>
      <c r="K845" s="56" t="s">
        <v>4712</v>
      </c>
      <c r="L845" s="56" t="s">
        <v>4713</v>
      </c>
      <c r="M845" s="111" t="s">
        <v>4714</v>
      </c>
      <c r="N845" s="5" t="s">
        <v>1542</v>
      </c>
      <c r="O845" s="112" t="s">
        <v>4712</v>
      </c>
      <c r="P845" s="112" t="s">
        <v>4715</v>
      </c>
      <c r="Q845" s="4" t="s">
        <v>26</v>
      </c>
      <c r="R845" s="112" t="s">
        <v>27</v>
      </c>
      <c r="S845" s="112" t="s">
        <v>4716</v>
      </c>
      <c r="T845" s="4" t="s">
        <v>19</v>
      </c>
      <c r="U845" s="15" t="str">
        <f ca="1">IF(Table1[[#This Row],[Auction Date]]&gt;=TODAY(), "Available", "Not Available")</f>
        <v>Available</v>
      </c>
      <c r="V845" s="9">
        <v>0</v>
      </c>
      <c r="W845" s="8">
        <v>310.82020999999997</v>
      </c>
      <c r="X845" s="9">
        <f>Table1[[#This Row],[Due Amount]]*100000</f>
        <v>31082020.999999996</v>
      </c>
      <c r="Y845" s="8">
        <v>30.1112</v>
      </c>
      <c r="Z845" s="9">
        <f>Table1[[#This Row],[Reserve Price]]*100000</f>
        <v>3011120</v>
      </c>
      <c r="AA845" s="18">
        <v>45070</v>
      </c>
      <c r="AB845" s="7" t="s">
        <v>4878</v>
      </c>
      <c r="AC845" s="11" t="s">
        <v>4879</v>
      </c>
      <c r="AD845" s="7">
        <v>137</v>
      </c>
      <c r="AE845" s="12">
        <v>45038</v>
      </c>
      <c r="AF845" s="7" t="s">
        <v>5245</v>
      </c>
      <c r="AG845" s="3"/>
    </row>
    <row r="846" spans="1:33" ht="60">
      <c r="A846" s="7"/>
      <c r="B846" s="7"/>
      <c r="C846" s="7"/>
      <c r="D846" s="8">
        <v>845</v>
      </c>
      <c r="E846" s="7" t="s">
        <v>4534</v>
      </c>
      <c r="F846" s="7" t="s">
        <v>1270</v>
      </c>
      <c r="G846" s="7" t="s">
        <v>4520</v>
      </c>
      <c r="H846" s="21" t="s">
        <v>4535</v>
      </c>
      <c r="I846" s="9" t="s">
        <v>4602</v>
      </c>
      <c r="J846" s="9" t="str">
        <f>Table1[[#This Row],[Branch]]&amp;IF(Table1[[#This Row],[Branch Code]]="",""," ("&amp;Table1[[#This Row],[Branch Code]]&amp;")")</f>
        <v>Azadpur (00A687)</v>
      </c>
      <c r="K846" s="56" t="s">
        <v>4717</v>
      </c>
      <c r="L846" s="56" t="s">
        <v>4718</v>
      </c>
      <c r="M846" s="111" t="s">
        <v>4719</v>
      </c>
      <c r="N846" s="5" t="s">
        <v>1542</v>
      </c>
      <c r="O846" s="112" t="s">
        <v>4717</v>
      </c>
      <c r="P846" s="112" t="s">
        <v>671</v>
      </c>
      <c r="Q846" s="4" t="s">
        <v>25</v>
      </c>
      <c r="R846" s="112" t="s">
        <v>28</v>
      </c>
      <c r="S846" s="112" t="s">
        <v>4720</v>
      </c>
      <c r="T846" s="4" t="s">
        <v>13</v>
      </c>
      <c r="U846" s="15" t="str">
        <f ca="1">IF(Table1[[#This Row],[Auction Date]]&gt;=TODAY(), "Available", "Not Available")</f>
        <v>Not Available</v>
      </c>
      <c r="V846" s="9">
        <v>0</v>
      </c>
      <c r="W846" s="8">
        <v>48.69</v>
      </c>
      <c r="X846" s="9">
        <f>Table1[[#This Row],[Due Amount]]*100000</f>
        <v>4869000</v>
      </c>
      <c r="Y846" s="8">
        <v>97.33</v>
      </c>
      <c r="Z846" s="9">
        <f>Table1[[#This Row],[Reserve Price]]*100000</f>
        <v>9733000</v>
      </c>
      <c r="AA846" s="18">
        <v>45056</v>
      </c>
      <c r="AB846" s="7" t="s">
        <v>4880</v>
      </c>
      <c r="AC846" s="11" t="s">
        <v>4881</v>
      </c>
      <c r="AD846" s="7">
        <v>138</v>
      </c>
      <c r="AE846" s="12">
        <v>45038</v>
      </c>
      <c r="AF846" s="7" t="s">
        <v>5245</v>
      </c>
      <c r="AG846" s="3"/>
    </row>
    <row r="847" spans="1:33" ht="45">
      <c r="A847" s="7"/>
      <c r="B847" s="7"/>
      <c r="C847" s="7"/>
      <c r="D847" s="8">
        <v>846</v>
      </c>
      <c r="E847" s="7" t="s">
        <v>4536</v>
      </c>
      <c r="F847" s="7" t="s">
        <v>1270</v>
      </c>
      <c r="G847" s="7" t="s">
        <v>4520</v>
      </c>
      <c r="H847" s="21" t="s">
        <v>4537</v>
      </c>
      <c r="I847" s="9" t="s">
        <v>4603</v>
      </c>
      <c r="J847" s="9" t="str">
        <f>Table1[[#This Row],[Branch]]&amp;IF(Table1[[#This Row],[Branch Code]]="",""," ("&amp;Table1[[#This Row],[Branch Code]]&amp;")")</f>
        <v>Chandini Chowk (00C010)</v>
      </c>
      <c r="K847" s="56" t="s">
        <v>4721</v>
      </c>
      <c r="L847" s="56" t="s">
        <v>4722</v>
      </c>
      <c r="M847" s="111" t="s">
        <v>4723</v>
      </c>
      <c r="N847" s="5" t="s">
        <v>3851</v>
      </c>
      <c r="O847" s="112" t="s">
        <v>4721</v>
      </c>
      <c r="P847" s="112" t="s">
        <v>3688</v>
      </c>
      <c r="Q847" s="4" t="s">
        <v>25</v>
      </c>
      <c r="R847" s="112" t="s">
        <v>11</v>
      </c>
      <c r="S847" s="112" t="s">
        <v>4456</v>
      </c>
      <c r="T847" s="4" t="s">
        <v>19</v>
      </c>
      <c r="U847" s="15" t="str">
        <f ca="1">IF(Table1[[#This Row],[Auction Date]]&gt;=TODAY(), "Available", "Not Available")</f>
        <v>Not Available</v>
      </c>
      <c r="V847" s="9">
        <v>0</v>
      </c>
      <c r="W847" s="8">
        <v>41.05</v>
      </c>
      <c r="X847" s="9">
        <f>Table1[[#This Row],[Due Amount]]*100000</f>
        <v>4104999.9999999995</v>
      </c>
      <c r="Y847" s="8">
        <v>28.8</v>
      </c>
      <c r="Z847" s="9">
        <f>Table1[[#This Row],[Reserve Price]]*100000</f>
        <v>2880000</v>
      </c>
      <c r="AA847" s="18">
        <v>45056</v>
      </c>
      <c r="AB847" s="7" t="s">
        <v>4882</v>
      </c>
      <c r="AC847" s="11" t="s">
        <v>4883</v>
      </c>
      <c r="AD847" s="7">
        <v>138</v>
      </c>
      <c r="AE847" s="12">
        <v>45038</v>
      </c>
      <c r="AF847" s="7" t="s">
        <v>5245</v>
      </c>
      <c r="AG847" s="3"/>
    </row>
    <row r="848" spans="1:33" ht="60">
      <c r="A848" s="7"/>
      <c r="B848" s="7"/>
      <c r="C848" s="7"/>
      <c r="D848" s="8">
        <v>847</v>
      </c>
      <c r="E848" s="7" t="s">
        <v>4538</v>
      </c>
      <c r="F848" s="7" t="s">
        <v>1270</v>
      </c>
      <c r="G848" s="7" t="s">
        <v>4520</v>
      </c>
      <c r="H848" s="21" t="s">
        <v>4539</v>
      </c>
      <c r="I848" s="9" t="s">
        <v>4604</v>
      </c>
      <c r="J848" s="9" t="str">
        <f>Table1[[#This Row],[Branch]]&amp;IF(Table1[[#This Row],[Branch Code]]="",""," ("&amp;Table1[[#This Row],[Branch Code]]&amp;")")</f>
        <v>New Delhi Main (00N022)</v>
      </c>
      <c r="K848" s="56" t="s">
        <v>4724</v>
      </c>
      <c r="L848" s="56" t="s">
        <v>4725</v>
      </c>
      <c r="M848" s="111" t="s">
        <v>4726</v>
      </c>
      <c r="N848" s="5" t="s">
        <v>1542</v>
      </c>
      <c r="O848" s="112" t="s">
        <v>4724</v>
      </c>
      <c r="P848" s="112" t="s">
        <v>3091</v>
      </c>
      <c r="Q848" s="4" t="s">
        <v>25</v>
      </c>
      <c r="R848" s="112" t="s">
        <v>28</v>
      </c>
      <c r="S848" s="112" t="s">
        <v>4527</v>
      </c>
      <c r="T848" s="4" t="s">
        <v>19</v>
      </c>
      <c r="U848" s="15" t="str">
        <f ca="1">IF(Table1[[#This Row],[Auction Date]]&gt;=TODAY(), "Available", "Not Available")</f>
        <v>Not Available</v>
      </c>
      <c r="V848" s="9">
        <v>0</v>
      </c>
      <c r="W848" s="8">
        <v>19.239999999999998</v>
      </c>
      <c r="X848" s="9">
        <f>Table1[[#This Row],[Due Amount]]*100000</f>
        <v>1923999.9999999998</v>
      </c>
      <c r="Y848" s="8">
        <v>16</v>
      </c>
      <c r="Z848" s="9">
        <f>Table1[[#This Row],[Reserve Price]]*100000</f>
        <v>1600000</v>
      </c>
      <c r="AA848" s="18">
        <v>45056</v>
      </c>
      <c r="AB848" s="7" t="s">
        <v>4884</v>
      </c>
      <c r="AC848" s="11" t="s">
        <v>4885</v>
      </c>
      <c r="AD848" s="7">
        <v>138</v>
      </c>
      <c r="AE848" s="12">
        <v>45038</v>
      </c>
      <c r="AF848" s="7" t="s">
        <v>5245</v>
      </c>
      <c r="AG848" s="3"/>
    </row>
    <row r="849" spans="1:33" ht="45">
      <c r="A849" s="7"/>
      <c r="B849" s="7"/>
      <c r="C849" s="7"/>
      <c r="D849" s="8">
        <v>848</v>
      </c>
      <c r="E849" s="7" t="s">
        <v>4540</v>
      </c>
      <c r="F849" s="7" t="s">
        <v>1270</v>
      </c>
      <c r="G849" s="7" t="s">
        <v>4520</v>
      </c>
      <c r="H849" s="21" t="s">
        <v>4527</v>
      </c>
      <c r="I849" s="9" t="s">
        <v>4600</v>
      </c>
      <c r="J849" s="9" t="str">
        <f>Table1[[#This Row],[Branch]]&amp;IF(Table1[[#This Row],[Branch Code]]="",""," ("&amp;Table1[[#This Row],[Branch Code]]&amp;")")</f>
        <v>Paharganj (00P513)</v>
      </c>
      <c r="K849" s="56" t="s">
        <v>4727</v>
      </c>
      <c r="L849" s="56" t="s">
        <v>4728</v>
      </c>
      <c r="M849" s="111" t="s">
        <v>4729</v>
      </c>
      <c r="N849" s="5" t="s">
        <v>1542</v>
      </c>
      <c r="O849" s="112" t="s">
        <v>4727</v>
      </c>
      <c r="P849" s="112" t="s">
        <v>4730</v>
      </c>
      <c r="Q849" s="4" t="s">
        <v>25</v>
      </c>
      <c r="R849" s="112" t="s">
        <v>28</v>
      </c>
      <c r="S849" s="112" t="s">
        <v>4527</v>
      </c>
      <c r="T849" s="4" t="s">
        <v>19</v>
      </c>
      <c r="U849" s="15" t="str">
        <f ca="1">IF(Table1[[#This Row],[Auction Date]]&gt;=TODAY(), "Available", "Not Available")</f>
        <v>Not Available</v>
      </c>
      <c r="V849" s="9">
        <v>0</v>
      </c>
      <c r="W849" s="8">
        <v>140.79</v>
      </c>
      <c r="X849" s="9">
        <f>Table1[[#This Row],[Due Amount]]*100000</f>
        <v>14079000</v>
      </c>
      <c r="Y849" s="8">
        <v>105.3</v>
      </c>
      <c r="Z849" s="9">
        <f>Table1[[#This Row],[Reserve Price]]*100000</f>
        <v>10530000</v>
      </c>
      <c r="AA849" s="18">
        <v>45056</v>
      </c>
      <c r="AB849" s="7" t="s">
        <v>4886</v>
      </c>
      <c r="AC849" s="11" t="s">
        <v>4877</v>
      </c>
      <c r="AD849" s="7">
        <v>138</v>
      </c>
      <c r="AE849" s="12">
        <v>45038</v>
      </c>
      <c r="AF849" s="7" t="s">
        <v>5245</v>
      </c>
      <c r="AG849" s="3"/>
    </row>
    <row r="850" spans="1:33" ht="30">
      <c r="A850" s="7"/>
      <c r="B850" s="7"/>
      <c r="C850" s="7"/>
      <c r="D850" s="8">
        <v>849</v>
      </c>
      <c r="E850" s="7" t="s">
        <v>4541</v>
      </c>
      <c r="F850" s="7" t="s">
        <v>1270</v>
      </c>
      <c r="G850" s="7" t="s">
        <v>4520</v>
      </c>
      <c r="H850" s="21" t="s">
        <v>4527</v>
      </c>
      <c r="I850" s="9" t="s">
        <v>4600</v>
      </c>
      <c r="J850" s="9" t="str">
        <f>Table1[[#This Row],[Branch]]&amp;IF(Table1[[#This Row],[Branch Code]]="",""," ("&amp;Table1[[#This Row],[Branch Code]]&amp;")")</f>
        <v>Paharganj (00P513)</v>
      </c>
      <c r="K850" s="56" t="s">
        <v>4731</v>
      </c>
      <c r="L850" s="56" t="s">
        <v>4732</v>
      </c>
      <c r="M850" s="111" t="s">
        <v>4733</v>
      </c>
      <c r="N850" s="5" t="s">
        <v>1542</v>
      </c>
      <c r="O850" s="112" t="s">
        <v>4731</v>
      </c>
      <c r="P850" s="112" t="s">
        <v>4734</v>
      </c>
      <c r="Q850" s="4" t="s">
        <v>25</v>
      </c>
      <c r="R850" s="112" t="s">
        <v>28</v>
      </c>
      <c r="S850" s="112" t="s">
        <v>4735</v>
      </c>
      <c r="T850" s="4" t="s">
        <v>19</v>
      </c>
      <c r="U850" s="15" t="str">
        <f ca="1">IF(Table1[[#This Row],[Auction Date]]&gt;=TODAY(), "Available", "Not Available")</f>
        <v>Not Available</v>
      </c>
      <c r="V850" s="9">
        <v>0</v>
      </c>
      <c r="W850" s="8">
        <v>39.049999999999997</v>
      </c>
      <c r="X850" s="9">
        <f>Table1[[#This Row],[Due Amount]]*100000</f>
        <v>3904999.9999999995</v>
      </c>
      <c r="Y850" s="8">
        <v>9</v>
      </c>
      <c r="Z850" s="9">
        <f>Table1[[#This Row],[Reserve Price]]*100000</f>
        <v>900000</v>
      </c>
      <c r="AA850" s="18">
        <v>45056</v>
      </c>
      <c r="AB850" s="7" t="s">
        <v>4886</v>
      </c>
      <c r="AC850" s="11" t="s">
        <v>4877</v>
      </c>
      <c r="AD850" s="7">
        <v>138</v>
      </c>
      <c r="AE850" s="12">
        <v>45038</v>
      </c>
      <c r="AF850" s="7" t="s">
        <v>5245</v>
      </c>
      <c r="AG850" s="3"/>
    </row>
    <row r="851" spans="1:33" ht="45">
      <c r="A851" s="7"/>
      <c r="B851" s="7"/>
      <c r="C851" s="7"/>
      <c r="D851" s="8">
        <v>850</v>
      </c>
      <c r="E851" s="7" t="s">
        <v>4542</v>
      </c>
      <c r="F851" s="7" t="s">
        <v>1270</v>
      </c>
      <c r="G851" s="7" t="s">
        <v>4520</v>
      </c>
      <c r="H851" s="30" t="s">
        <v>4956</v>
      </c>
      <c r="I851" s="8"/>
      <c r="J851" s="9" t="str">
        <f>Table1[[#This Row],[Branch]]&amp;IF(Table1[[#This Row],[Branch Code]]="",""," ("&amp;Table1[[#This Row],[Branch Code]]&amp;")")</f>
        <v>NA</v>
      </c>
      <c r="K851" s="56" t="s">
        <v>4736</v>
      </c>
      <c r="L851" s="56" t="s">
        <v>4737</v>
      </c>
      <c r="M851" s="111" t="s">
        <v>4738</v>
      </c>
      <c r="N851" s="5" t="s">
        <v>3857</v>
      </c>
      <c r="O851" s="112" t="s">
        <v>4736</v>
      </c>
      <c r="P851" s="112" t="s">
        <v>4739</v>
      </c>
      <c r="Q851" s="4" t="s">
        <v>25</v>
      </c>
      <c r="R851" s="112" t="s">
        <v>28</v>
      </c>
      <c r="S851" s="112" t="s">
        <v>4325</v>
      </c>
      <c r="T851" s="4" t="s">
        <v>19</v>
      </c>
      <c r="U851" s="15" t="str">
        <f ca="1">IF(Table1[[#This Row],[Auction Date]]&gt;=TODAY(), "Available", "Not Available")</f>
        <v>Not Available</v>
      </c>
      <c r="V851" s="9">
        <v>0</v>
      </c>
      <c r="W851" s="8">
        <v>219.39</v>
      </c>
      <c r="X851" s="9">
        <f>Table1[[#This Row],[Due Amount]]*100000</f>
        <v>21939000</v>
      </c>
      <c r="Y851" s="8">
        <v>114</v>
      </c>
      <c r="Z851" s="9">
        <f>Table1[[#This Row],[Reserve Price]]*100000</f>
        <v>11400000</v>
      </c>
      <c r="AA851" s="18">
        <v>45056</v>
      </c>
      <c r="AB851" s="7" t="s">
        <v>4887</v>
      </c>
      <c r="AC851" s="11" t="s">
        <v>4888</v>
      </c>
      <c r="AD851" s="7">
        <v>138</v>
      </c>
      <c r="AE851" s="12">
        <v>45038</v>
      </c>
      <c r="AF851" s="7" t="s">
        <v>5245</v>
      </c>
      <c r="AG851" s="3"/>
    </row>
    <row r="852" spans="1:33" ht="30">
      <c r="A852" s="7"/>
      <c r="B852" s="7"/>
      <c r="C852" s="7"/>
      <c r="D852" s="8">
        <v>851</v>
      </c>
      <c r="E852" s="7" t="s">
        <v>4543</v>
      </c>
      <c r="F852" s="7" t="s">
        <v>1270</v>
      </c>
      <c r="G852" s="7" t="s">
        <v>4520</v>
      </c>
      <c r="H852" s="30" t="s">
        <v>4956</v>
      </c>
      <c r="I852" s="8"/>
      <c r="J852" s="9" t="str">
        <f>Table1[[#This Row],[Branch]]&amp;IF(Table1[[#This Row],[Branch Code]]="",""," ("&amp;Table1[[#This Row],[Branch Code]]&amp;")")</f>
        <v>NA</v>
      </c>
      <c r="K852" s="56" t="s">
        <v>4736</v>
      </c>
      <c r="L852" s="56" t="s">
        <v>4740</v>
      </c>
      <c r="M852" s="111" t="s">
        <v>4741</v>
      </c>
      <c r="N852" s="5" t="s">
        <v>1542</v>
      </c>
      <c r="O852" s="112" t="s">
        <v>4736</v>
      </c>
      <c r="P852" s="112" t="s">
        <v>4742</v>
      </c>
      <c r="Q852" s="4" t="s">
        <v>25</v>
      </c>
      <c r="R852" s="112" t="s">
        <v>28</v>
      </c>
      <c r="S852" s="112" t="s">
        <v>4743</v>
      </c>
      <c r="T852" s="4" t="s">
        <v>19</v>
      </c>
      <c r="U852" s="15" t="str">
        <f ca="1">IF(Table1[[#This Row],[Auction Date]]&gt;=TODAY(), "Available", "Not Available")</f>
        <v>Not Available</v>
      </c>
      <c r="V852" s="9">
        <v>0</v>
      </c>
      <c r="W852" s="8">
        <v>219.39</v>
      </c>
      <c r="X852" s="9">
        <f>Table1[[#This Row],[Due Amount]]*100000</f>
        <v>21939000</v>
      </c>
      <c r="Y852" s="8">
        <v>147</v>
      </c>
      <c r="Z852" s="9">
        <f>Table1[[#This Row],[Reserve Price]]*100000</f>
        <v>14700000</v>
      </c>
      <c r="AA852" s="18">
        <v>45056</v>
      </c>
      <c r="AB852" s="7" t="s">
        <v>4887</v>
      </c>
      <c r="AC852" s="11" t="s">
        <v>4888</v>
      </c>
      <c r="AD852" s="7">
        <v>138</v>
      </c>
      <c r="AE852" s="12">
        <v>45038</v>
      </c>
      <c r="AF852" s="7" t="s">
        <v>5245</v>
      </c>
      <c r="AG852" s="3"/>
    </row>
    <row r="853" spans="1:33" ht="60">
      <c r="A853" s="7"/>
      <c r="B853" s="7"/>
      <c r="C853" s="7"/>
      <c r="D853" s="8">
        <v>852</v>
      </c>
      <c r="E853" s="7" t="s">
        <v>4544</v>
      </c>
      <c r="F853" s="7" t="s">
        <v>1270</v>
      </c>
      <c r="G853" s="7" t="s">
        <v>4520</v>
      </c>
      <c r="H853" s="21" t="s">
        <v>4545</v>
      </c>
      <c r="I853" s="9" t="s">
        <v>4605</v>
      </c>
      <c r="J853" s="9" t="str">
        <f>Table1[[#This Row],[Branch]]&amp;IF(Table1[[#This Row],[Branch Code]]="",""," ("&amp;Table1[[#This Row],[Branch Code]]&amp;")")</f>
        <v>Parliament Street (00P582)</v>
      </c>
      <c r="K853" s="56" t="s">
        <v>4744</v>
      </c>
      <c r="L853" s="56" t="s">
        <v>4745</v>
      </c>
      <c r="M853" s="111" t="s">
        <v>4746</v>
      </c>
      <c r="N853" s="5" t="s">
        <v>1542</v>
      </c>
      <c r="O853" s="112" t="s">
        <v>4744</v>
      </c>
      <c r="P853" s="112" t="s">
        <v>4747</v>
      </c>
      <c r="Q853" s="4" t="s">
        <v>26</v>
      </c>
      <c r="R853" s="112" t="s">
        <v>27</v>
      </c>
      <c r="S853" s="112" t="s">
        <v>4495</v>
      </c>
      <c r="T853" s="4" t="s">
        <v>13</v>
      </c>
      <c r="U853" s="15" t="str">
        <f ca="1">IF(Table1[[#This Row],[Auction Date]]&gt;=TODAY(), "Available", "Not Available")</f>
        <v>Not Available</v>
      </c>
      <c r="V853" s="9">
        <v>0</v>
      </c>
      <c r="W853" s="8">
        <v>30.92</v>
      </c>
      <c r="X853" s="9">
        <f>Table1[[#This Row],[Due Amount]]*100000</f>
        <v>3092000</v>
      </c>
      <c r="Y853" s="8">
        <v>18</v>
      </c>
      <c r="Z853" s="9">
        <f>Table1[[#This Row],[Reserve Price]]*100000</f>
        <v>1800000</v>
      </c>
      <c r="AA853" s="18">
        <v>45056</v>
      </c>
      <c r="AB853" s="7" t="s">
        <v>4889</v>
      </c>
      <c r="AC853" s="11" t="s">
        <v>4890</v>
      </c>
      <c r="AD853" s="7">
        <v>138</v>
      </c>
      <c r="AE853" s="12">
        <v>45038</v>
      </c>
      <c r="AF853" s="7" t="s">
        <v>5245</v>
      </c>
      <c r="AG853" s="3"/>
    </row>
    <row r="854" spans="1:33" ht="45">
      <c r="A854" s="7"/>
      <c r="B854" s="7"/>
      <c r="C854" s="7"/>
      <c r="D854" s="8">
        <v>853</v>
      </c>
      <c r="E854" s="7" t="s">
        <v>4546</v>
      </c>
      <c r="F854" s="7" t="s">
        <v>1270</v>
      </c>
      <c r="G854" s="7" t="s">
        <v>4520</v>
      </c>
      <c r="H854" s="21" t="s">
        <v>4545</v>
      </c>
      <c r="I854" s="9" t="s">
        <v>4605</v>
      </c>
      <c r="J854" s="9" t="str">
        <f>Table1[[#This Row],[Branch]]&amp;IF(Table1[[#This Row],[Branch Code]]="",""," ("&amp;Table1[[#This Row],[Branch Code]]&amp;")")</f>
        <v>Parliament Street (00P582)</v>
      </c>
      <c r="K854" s="56" t="s">
        <v>4748</v>
      </c>
      <c r="L854" s="56" t="s">
        <v>4749</v>
      </c>
      <c r="M854" s="111" t="s">
        <v>4750</v>
      </c>
      <c r="N854" s="5" t="s">
        <v>1542</v>
      </c>
      <c r="O854" s="112" t="s">
        <v>4748</v>
      </c>
      <c r="P854" s="112" t="s">
        <v>3757</v>
      </c>
      <c r="Q854" s="4" t="s">
        <v>25</v>
      </c>
      <c r="R854" s="112" t="s">
        <v>28</v>
      </c>
      <c r="S854" s="112" t="s">
        <v>1453</v>
      </c>
      <c r="T854" s="4" t="s">
        <v>13</v>
      </c>
      <c r="U854" s="15" t="str">
        <f ca="1">IF(Table1[[#This Row],[Auction Date]]&gt;=TODAY(), "Available", "Not Available")</f>
        <v>Not Available</v>
      </c>
      <c r="V854" s="9">
        <v>0</v>
      </c>
      <c r="W854" s="8">
        <v>17.43</v>
      </c>
      <c r="X854" s="9">
        <f>Table1[[#This Row],[Due Amount]]*100000</f>
        <v>1743000</v>
      </c>
      <c r="Y854" s="8">
        <v>17</v>
      </c>
      <c r="Z854" s="9">
        <f>Table1[[#This Row],[Reserve Price]]*100000</f>
        <v>1700000</v>
      </c>
      <c r="AA854" s="18">
        <v>45056</v>
      </c>
      <c r="AB854" s="7" t="s">
        <v>4889</v>
      </c>
      <c r="AC854" s="11" t="s">
        <v>4890</v>
      </c>
      <c r="AD854" s="7">
        <v>138</v>
      </c>
      <c r="AE854" s="12">
        <v>45038</v>
      </c>
      <c r="AF854" s="7" t="s">
        <v>5245</v>
      </c>
      <c r="AG854" s="3"/>
    </row>
    <row r="855" spans="1:33" ht="30">
      <c r="A855" s="7"/>
      <c r="B855" s="7"/>
      <c r="C855" s="7"/>
      <c r="D855" s="8">
        <v>854</v>
      </c>
      <c r="E855" s="7" t="s">
        <v>4547</v>
      </c>
      <c r="F855" s="7" t="s">
        <v>1270</v>
      </c>
      <c r="G855" s="7" t="s">
        <v>4520</v>
      </c>
      <c r="H855" s="21" t="s">
        <v>4545</v>
      </c>
      <c r="I855" s="9" t="s">
        <v>4605</v>
      </c>
      <c r="J855" s="9" t="str">
        <f>Table1[[#This Row],[Branch]]&amp;IF(Table1[[#This Row],[Branch Code]]="",""," ("&amp;Table1[[#This Row],[Branch Code]]&amp;")")</f>
        <v>Parliament Street (00P582)</v>
      </c>
      <c r="K855" s="56" t="s">
        <v>4751</v>
      </c>
      <c r="L855" s="56" t="s">
        <v>4752</v>
      </c>
      <c r="M855" s="111" t="s">
        <v>4753</v>
      </c>
      <c r="N855" s="5" t="s">
        <v>1542</v>
      </c>
      <c r="O855" s="112" t="s">
        <v>4751</v>
      </c>
      <c r="P855" s="112" t="s">
        <v>230</v>
      </c>
      <c r="Q855" s="4" t="s">
        <v>25</v>
      </c>
      <c r="R855" s="112" t="s">
        <v>676</v>
      </c>
      <c r="S855" s="112" t="s">
        <v>3639</v>
      </c>
      <c r="T855" s="4" t="s">
        <v>19</v>
      </c>
      <c r="U855" s="15" t="str">
        <f ca="1">IF(Table1[[#This Row],[Auction Date]]&gt;=TODAY(), "Available", "Not Available")</f>
        <v>Not Available</v>
      </c>
      <c r="V855" s="9">
        <v>0</v>
      </c>
      <c r="W855" s="8">
        <v>12.36</v>
      </c>
      <c r="X855" s="9">
        <f>Table1[[#This Row],[Due Amount]]*100000</f>
        <v>1236000</v>
      </c>
      <c r="Y855" s="8">
        <v>48.6</v>
      </c>
      <c r="Z855" s="9">
        <f>Table1[[#This Row],[Reserve Price]]*100000</f>
        <v>4860000</v>
      </c>
      <c r="AA855" s="18">
        <v>45056</v>
      </c>
      <c r="AB855" s="7" t="s">
        <v>4889</v>
      </c>
      <c r="AC855" s="11" t="s">
        <v>4890</v>
      </c>
      <c r="AD855" s="7">
        <v>138</v>
      </c>
      <c r="AE855" s="12">
        <v>45038</v>
      </c>
      <c r="AF855" s="7" t="s">
        <v>5245</v>
      </c>
      <c r="AG855" s="3"/>
    </row>
    <row r="856" spans="1:33" ht="45">
      <c r="A856" s="7"/>
      <c r="B856" s="7"/>
      <c r="C856" s="7"/>
      <c r="D856" s="8">
        <v>855</v>
      </c>
      <c r="E856" s="7" t="s">
        <v>4548</v>
      </c>
      <c r="F856" s="7" t="s">
        <v>1270</v>
      </c>
      <c r="G856" s="7" t="s">
        <v>4520</v>
      </c>
      <c r="H856" s="21" t="s">
        <v>1981</v>
      </c>
      <c r="I856" s="9">
        <v>150100</v>
      </c>
      <c r="J856" s="9" t="str">
        <f>Table1[[#This Row],[Branch]]&amp;IF(Table1[[#This Row],[Branch Code]]="",""," ("&amp;Table1[[#This Row],[Branch Code]]&amp;")")</f>
        <v>Punjabi Bagh (150100)</v>
      </c>
      <c r="K856" s="56" t="s">
        <v>4754</v>
      </c>
      <c r="L856" s="56" t="s">
        <v>4755</v>
      </c>
      <c r="M856" s="111" t="s">
        <v>4756</v>
      </c>
      <c r="N856" s="5" t="s">
        <v>1542</v>
      </c>
      <c r="O856" s="112" t="s">
        <v>4754</v>
      </c>
      <c r="P856" s="112" t="s">
        <v>4757</v>
      </c>
      <c r="Q856" s="4" t="s">
        <v>25</v>
      </c>
      <c r="R856" s="112" t="s">
        <v>28</v>
      </c>
      <c r="S856" s="112" t="s">
        <v>4758</v>
      </c>
      <c r="T856" s="4" t="s">
        <v>19</v>
      </c>
      <c r="U856" s="15" t="str">
        <f ca="1">IF(Table1[[#This Row],[Auction Date]]&gt;=TODAY(), "Available", "Not Available")</f>
        <v>Not Available</v>
      </c>
      <c r="V856" s="9">
        <v>0</v>
      </c>
      <c r="W856" s="8">
        <v>174.72</v>
      </c>
      <c r="X856" s="9">
        <f>Table1[[#This Row],[Due Amount]]*100000</f>
        <v>17472000</v>
      </c>
      <c r="Y856" s="8">
        <v>13.7</v>
      </c>
      <c r="Z856" s="9">
        <f>Table1[[#This Row],[Reserve Price]]*100000</f>
        <v>1370000</v>
      </c>
      <c r="AA856" s="18">
        <v>45056</v>
      </c>
      <c r="AB856" s="7" t="s">
        <v>4891</v>
      </c>
      <c r="AC856" s="11" t="s">
        <v>4892</v>
      </c>
      <c r="AD856" s="7">
        <v>138</v>
      </c>
      <c r="AE856" s="12">
        <v>45038</v>
      </c>
      <c r="AF856" s="7" t="s">
        <v>5245</v>
      </c>
      <c r="AG856" s="3"/>
    </row>
    <row r="857" spans="1:33" ht="45">
      <c r="A857" s="7"/>
      <c r="B857" s="7"/>
      <c r="C857" s="7"/>
      <c r="D857" s="8">
        <v>856</v>
      </c>
      <c r="E857" s="7" t="s">
        <v>4549</v>
      </c>
      <c r="F857" s="7" t="s">
        <v>1270</v>
      </c>
      <c r="G857" s="7" t="s">
        <v>4520</v>
      </c>
      <c r="H857" s="21" t="s">
        <v>4550</v>
      </c>
      <c r="I857" s="9" t="s">
        <v>4606</v>
      </c>
      <c r="J857" s="9" t="str">
        <f>Table1[[#This Row],[Branch]]&amp;IF(Table1[[#This Row],[Branch Code]]="",""," ("&amp;Table1[[#This Row],[Branch Code]]&amp;")")</f>
        <v>Rajouri Garden J Block (00R028)</v>
      </c>
      <c r="K857" s="56" t="s">
        <v>4759</v>
      </c>
      <c r="L857" s="56" t="s">
        <v>4760</v>
      </c>
      <c r="M857" s="111" t="s">
        <v>4761</v>
      </c>
      <c r="N857" s="5" t="s">
        <v>1542</v>
      </c>
      <c r="O857" s="112" t="s">
        <v>4759</v>
      </c>
      <c r="P857" s="112" t="s">
        <v>4685</v>
      </c>
      <c r="Q857" s="4" t="s">
        <v>25</v>
      </c>
      <c r="R857" s="112" t="s">
        <v>607</v>
      </c>
      <c r="S857" s="112" t="s">
        <v>3683</v>
      </c>
      <c r="T857" s="4" t="s">
        <v>19</v>
      </c>
      <c r="U857" s="15" t="str">
        <f ca="1">IF(Table1[[#This Row],[Auction Date]]&gt;=TODAY(), "Available", "Not Available")</f>
        <v>Not Available</v>
      </c>
      <c r="V857" s="9">
        <v>0</v>
      </c>
      <c r="W857" s="8">
        <v>9.82</v>
      </c>
      <c r="X857" s="9">
        <f>Table1[[#This Row],[Due Amount]]*100000</f>
        <v>982000</v>
      </c>
      <c r="Y857" s="8">
        <v>17.579999999999998</v>
      </c>
      <c r="Z857" s="9">
        <f>Table1[[#This Row],[Reserve Price]]*100000</f>
        <v>1757999.9999999998</v>
      </c>
      <c r="AA857" s="18">
        <v>45056</v>
      </c>
      <c r="AB857" s="7" t="s">
        <v>4893</v>
      </c>
      <c r="AC857" s="11" t="s">
        <v>4894</v>
      </c>
      <c r="AD857" s="7">
        <v>138</v>
      </c>
      <c r="AE857" s="12">
        <v>45038</v>
      </c>
      <c r="AF857" s="7" t="s">
        <v>5245</v>
      </c>
      <c r="AG857" s="3"/>
    </row>
    <row r="858" spans="1:33" ht="60">
      <c r="A858" s="7"/>
      <c r="B858" s="7"/>
      <c r="C858" s="7"/>
      <c r="D858" s="8">
        <v>857</v>
      </c>
      <c r="E858" s="7" t="s">
        <v>4551</v>
      </c>
      <c r="F858" s="7" t="s">
        <v>1400</v>
      </c>
      <c r="G858" s="7" t="s">
        <v>4520</v>
      </c>
      <c r="H858" s="21" t="s">
        <v>4521</v>
      </c>
      <c r="I858" s="9" t="s">
        <v>4597</v>
      </c>
      <c r="J858" s="9" t="str">
        <f>Table1[[#This Row],[Branch]]&amp;IF(Table1[[#This Row],[Branch Code]]="",""," ("&amp;Table1[[#This Row],[Branch Code]]&amp;")")</f>
        <v>SAM Branch (00S817)</v>
      </c>
      <c r="K858" s="56" t="s">
        <v>4762</v>
      </c>
      <c r="L858" s="56" t="s">
        <v>4763</v>
      </c>
      <c r="M858" s="111" t="s">
        <v>4764</v>
      </c>
      <c r="N858" s="5" t="s">
        <v>400</v>
      </c>
      <c r="O858" s="112" t="s">
        <v>4765</v>
      </c>
      <c r="P858" s="112" t="s">
        <v>4766</v>
      </c>
      <c r="Q858" s="4" t="s">
        <v>26</v>
      </c>
      <c r="R858" s="112" t="s">
        <v>199</v>
      </c>
      <c r="S858" s="112" t="s">
        <v>4767</v>
      </c>
      <c r="T858" s="4" t="s">
        <v>13</v>
      </c>
      <c r="U858" s="15" t="str">
        <f ca="1">IF(Table1[[#This Row],[Auction Date]]&gt;=TODAY(), "Available", "Not Available")</f>
        <v>Not Available</v>
      </c>
      <c r="V858" s="9">
        <v>0</v>
      </c>
      <c r="W858" s="8">
        <v>72.53537</v>
      </c>
      <c r="X858" s="9">
        <f>Table1[[#This Row],[Due Amount]]*100000</f>
        <v>7253537</v>
      </c>
      <c r="Y858" s="8">
        <v>55</v>
      </c>
      <c r="Z858" s="9">
        <f>Table1[[#This Row],[Reserve Price]]*100000</f>
        <v>5500000</v>
      </c>
      <c r="AA858" s="18">
        <v>45056</v>
      </c>
      <c r="AB858" s="7" t="s">
        <v>4520</v>
      </c>
      <c r="AC858" s="11" t="s">
        <v>4943</v>
      </c>
      <c r="AD858" s="7">
        <v>139</v>
      </c>
      <c r="AE858" s="12">
        <v>45038</v>
      </c>
      <c r="AF858" s="7" t="s">
        <v>5245</v>
      </c>
      <c r="AG858" s="3"/>
    </row>
    <row r="859" spans="1:33" ht="60">
      <c r="A859" s="7"/>
      <c r="B859" s="7"/>
      <c r="C859" s="7"/>
      <c r="D859" s="8">
        <v>858</v>
      </c>
      <c r="E859" s="7" t="s">
        <v>4552</v>
      </c>
      <c r="F859" s="7" t="s">
        <v>1400</v>
      </c>
      <c r="G859" s="7" t="s">
        <v>4520</v>
      </c>
      <c r="H859" s="21" t="s">
        <v>4521</v>
      </c>
      <c r="I859" s="9" t="s">
        <v>4597</v>
      </c>
      <c r="J859" s="9" t="str">
        <f>Table1[[#This Row],[Branch]]&amp;IF(Table1[[#This Row],[Branch Code]]="",""," ("&amp;Table1[[#This Row],[Branch Code]]&amp;")")</f>
        <v>SAM Branch (00S817)</v>
      </c>
      <c r="K859" s="56" t="s">
        <v>4768</v>
      </c>
      <c r="L859" s="56" t="s">
        <v>4769</v>
      </c>
      <c r="M859" s="111" t="s">
        <v>4770</v>
      </c>
      <c r="N859" s="5" t="s">
        <v>1542</v>
      </c>
      <c r="O859" s="112" t="s">
        <v>4768</v>
      </c>
      <c r="P859" s="112" t="s">
        <v>4771</v>
      </c>
      <c r="Q859" s="4" t="s">
        <v>42</v>
      </c>
      <c r="R859" s="112" t="s">
        <v>1234</v>
      </c>
      <c r="S859" s="112" t="s">
        <v>3727</v>
      </c>
      <c r="T859" s="4" t="s">
        <v>19</v>
      </c>
      <c r="U859" s="15" t="str">
        <f ca="1">IF(Table1[[#This Row],[Auction Date]]&gt;=TODAY(), "Available", "Not Available")</f>
        <v>Not Available</v>
      </c>
      <c r="V859" s="9">
        <v>0</v>
      </c>
      <c r="W859" s="8">
        <v>2345.4343600000002</v>
      </c>
      <c r="X859" s="9">
        <f>Table1[[#This Row],[Due Amount]]*100000</f>
        <v>234543436.00000003</v>
      </c>
      <c r="Y859" s="8">
        <v>26</v>
      </c>
      <c r="Z859" s="9">
        <f>Table1[[#This Row],[Reserve Price]]*100000</f>
        <v>2600000</v>
      </c>
      <c r="AA859" s="18">
        <v>45056</v>
      </c>
      <c r="AB859" s="7" t="s">
        <v>4895</v>
      </c>
      <c r="AC859" s="11" t="s">
        <v>4896</v>
      </c>
      <c r="AD859" s="7">
        <v>139</v>
      </c>
      <c r="AE859" s="12">
        <v>45038</v>
      </c>
      <c r="AF859" s="7" t="s">
        <v>5245</v>
      </c>
      <c r="AG859" s="3"/>
    </row>
    <row r="860" spans="1:33" ht="60">
      <c r="A860" s="7"/>
      <c r="B860" s="7"/>
      <c r="C860" s="7"/>
      <c r="D860" s="8">
        <v>859</v>
      </c>
      <c r="E860" s="7" t="s">
        <v>4553</v>
      </c>
      <c r="F860" s="7" t="s">
        <v>1400</v>
      </c>
      <c r="G860" s="7" t="s">
        <v>4520</v>
      </c>
      <c r="H860" s="21" t="s">
        <v>4521</v>
      </c>
      <c r="I860" s="9" t="s">
        <v>4597</v>
      </c>
      <c r="J860" s="9" t="str">
        <f>Table1[[#This Row],[Branch]]&amp;IF(Table1[[#This Row],[Branch Code]]="",""," ("&amp;Table1[[#This Row],[Branch Code]]&amp;")")</f>
        <v>SAM Branch (00S817)</v>
      </c>
      <c r="K860" s="56" t="s">
        <v>4772</v>
      </c>
      <c r="L860" s="56" t="s">
        <v>4773</v>
      </c>
      <c r="M860" s="111" t="s">
        <v>4774</v>
      </c>
      <c r="N860" s="5" t="s">
        <v>261</v>
      </c>
      <c r="O860" s="112" t="s">
        <v>4772</v>
      </c>
      <c r="P860" s="112" t="s">
        <v>4775</v>
      </c>
      <c r="Q860" s="4" t="s">
        <v>42</v>
      </c>
      <c r="R860" s="112" t="s">
        <v>1234</v>
      </c>
      <c r="S860" s="112" t="s">
        <v>3727</v>
      </c>
      <c r="T860" s="4" t="s">
        <v>19</v>
      </c>
      <c r="U860" s="15" t="str">
        <f ca="1">IF(Table1[[#This Row],[Auction Date]]&gt;=TODAY(), "Available", "Not Available")</f>
        <v>Not Available</v>
      </c>
      <c r="V860" s="9">
        <v>0</v>
      </c>
      <c r="W860" s="8">
        <v>2345.4343600000002</v>
      </c>
      <c r="X860" s="9">
        <f>Table1[[#This Row],[Due Amount]]*100000</f>
        <v>234543436.00000003</v>
      </c>
      <c r="Y860" s="8">
        <v>27</v>
      </c>
      <c r="Z860" s="9">
        <f>Table1[[#This Row],[Reserve Price]]*100000</f>
        <v>2700000</v>
      </c>
      <c r="AA860" s="18">
        <v>45056</v>
      </c>
      <c r="AB860" s="7" t="s">
        <v>4897</v>
      </c>
      <c r="AC860" s="11" t="s">
        <v>4898</v>
      </c>
      <c r="AD860" s="7">
        <v>139</v>
      </c>
      <c r="AE860" s="12">
        <v>45038</v>
      </c>
      <c r="AF860" s="7" t="s">
        <v>5245</v>
      </c>
      <c r="AG860" s="3"/>
    </row>
    <row r="861" spans="1:33" ht="45">
      <c r="A861" s="7"/>
      <c r="B861" s="7"/>
      <c r="C861" s="7"/>
      <c r="D861" s="8">
        <v>860</v>
      </c>
      <c r="E861" s="7" t="s">
        <v>4554</v>
      </c>
      <c r="F861" s="7" t="s">
        <v>1400</v>
      </c>
      <c r="G861" s="7" t="s">
        <v>4520</v>
      </c>
      <c r="H861" s="21" t="s">
        <v>4521</v>
      </c>
      <c r="I861" s="9" t="s">
        <v>4597</v>
      </c>
      <c r="J861" s="9" t="str">
        <f>Table1[[#This Row],[Branch]]&amp;IF(Table1[[#This Row],[Branch Code]]="",""," ("&amp;Table1[[#This Row],[Branch Code]]&amp;")")</f>
        <v>SAM Branch (00S817)</v>
      </c>
      <c r="K861" s="56" t="s">
        <v>4776</v>
      </c>
      <c r="L861" s="56" t="s">
        <v>4777</v>
      </c>
      <c r="M861" s="111" t="s">
        <v>4778</v>
      </c>
      <c r="N861" s="5" t="s">
        <v>400</v>
      </c>
      <c r="O861" s="112" t="s">
        <v>4779</v>
      </c>
      <c r="P861" s="112" t="s">
        <v>4780</v>
      </c>
      <c r="Q861" s="4" t="s">
        <v>42</v>
      </c>
      <c r="R861" s="112" t="s">
        <v>1234</v>
      </c>
      <c r="S861" s="112" t="s">
        <v>4781</v>
      </c>
      <c r="T861" s="4" t="s">
        <v>13</v>
      </c>
      <c r="U861" s="15" t="str">
        <f ca="1">IF(Table1[[#This Row],[Auction Date]]&gt;=TODAY(), "Available", "Not Available")</f>
        <v>Not Available</v>
      </c>
      <c r="V861" s="9">
        <v>0</v>
      </c>
      <c r="W861" s="8">
        <v>185.41596000000001</v>
      </c>
      <c r="X861" s="9">
        <f>Table1[[#This Row],[Due Amount]]*100000</f>
        <v>18541596</v>
      </c>
      <c r="Y861" s="8">
        <v>221</v>
      </c>
      <c r="Z861" s="9">
        <f>Table1[[#This Row],[Reserve Price]]*100000</f>
        <v>22100000</v>
      </c>
      <c r="AA861" s="18">
        <v>45056</v>
      </c>
      <c r="AB861" s="7" t="s">
        <v>4520</v>
      </c>
      <c r="AC861" s="11" t="s">
        <v>4943</v>
      </c>
      <c r="AD861" s="7">
        <v>139</v>
      </c>
      <c r="AE861" s="12">
        <v>45038</v>
      </c>
      <c r="AF861" s="7" t="s">
        <v>5245</v>
      </c>
      <c r="AG861" s="3"/>
    </row>
    <row r="862" spans="1:33" ht="90">
      <c r="A862" s="7"/>
      <c r="B862" s="7"/>
      <c r="C862" s="7"/>
      <c r="D862" s="8">
        <v>861</v>
      </c>
      <c r="E862" s="7" t="s">
        <v>4555</v>
      </c>
      <c r="F862" s="7" t="s">
        <v>1530</v>
      </c>
      <c r="G862" s="7" t="s">
        <v>1382</v>
      </c>
      <c r="H862" s="21" t="s">
        <v>1940</v>
      </c>
      <c r="I862" s="9" t="s">
        <v>2019</v>
      </c>
      <c r="J862" s="9" t="str">
        <f>Table1[[#This Row],[Branch]]&amp;IF(Table1[[#This Row],[Branch Code]]="",""," ("&amp;Table1[[#This Row],[Branch Code]]&amp;")")</f>
        <v>Subzi Mandi (001410)</v>
      </c>
      <c r="K862" s="56" t="s">
        <v>4782</v>
      </c>
      <c r="L862" s="56" t="s">
        <v>4783</v>
      </c>
      <c r="M862" s="111" t="s">
        <v>4784</v>
      </c>
      <c r="N862" s="5" t="s">
        <v>1542</v>
      </c>
      <c r="O862" s="112" t="s">
        <v>4785</v>
      </c>
      <c r="P862" s="112" t="s">
        <v>1871</v>
      </c>
      <c r="Q862" s="4" t="s">
        <v>25</v>
      </c>
      <c r="R862" s="112" t="s">
        <v>859</v>
      </c>
      <c r="S862" s="112" t="s">
        <v>212</v>
      </c>
      <c r="T862" s="4" t="s">
        <v>19</v>
      </c>
      <c r="U862" s="15" t="str">
        <f ca="1">IF(Table1[[#This Row],[Auction Date]]&gt;=TODAY(), "Available", "Not Available")</f>
        <v>Available</v>
      </c>
      <c r="V862" s="9">
        <v>0</v>
      </c>
      <c r="W862" s="8">
        <v>40.4</v>
      </c>
      <c r="X862" s="9">
        <f>Table1[[#This Row],[Due Amount]]*100000</f>
        <v>4040000</v>
      </c>
      <c r="Y862" s="8">
        <v>34.659999999999997</v>
      </c>
      <c r="Z862" s="9">
        <f>Table1[[#This Row],[Reserve Price]]*100000</f>
        <v>3465999.9999999995</v>
      </c>
      <c r="AA862" s="18">
        <v>45070</v>
      </c>
      <c r="AB862" s="7" t="s">
        <v>1573</v>
      </c>
      <c r="AC862" s="11" t="s">
        <v>1574</v>
      </c>
      <c r="AD862" s="7">
        <v>140</v>
      </c>
      <c r="AE862" s="12">
        <v>45038</v>
      </c>
      <c r="AF862" s="7" t="s">
        <v>5245</v>
      </c>
      <c r="AG862" s="3"/>
    </row>
    <row r="863" spans="1:33" ht="45">
      <c r="A863" s="7"/>
      <c r="B863" s="7"/>
      <c r="C863" s="7"/>
      <c r="D863" s="8">
        <v>862</v>
      </c>
      <c r="E863" s="7" t="s">
        <v>4556</v>
      </c>
      <c r="F863" s="7" t="s">
        <v>1530</v>
      </c>
      <c r="G863" s="7" t="s">
        <v>1382</v>
      </c>
      <c r="H863" s="21" t="s">
        <v>1949</v>
      </c>
      <c r="I863" s="9" t="s">
        <v>1333</v>
      </c>
      <c r="J863" s="9" t="str">
        <f>Table1[[#This Row],[Branch]]&amp;IF(Table1[[#This Row],[Branch Code]]="",""," ("&amp;Table1[[#This Row],[Branch Code]]&amp;")")</f>
        <v>Overseas Panchkuian Road, Delhi (050210)</v>
      </c>
      <c r="K863" s="56" t="s">
        <v>4786</v>
      </c>
      <c r="L863" s="56" t="s">
        <v>4787</v>
      </c>
      <c r="M863" s="111" t="s">
        <v>4788</v>
      </c>
      <c r="N863" s="5" t="s">
        <v>1542</v>
      </c>
      <c r="O863" s="112" t="s">
        <v>4786</v>
      </c>
      <c r="P863" s="112" t="s">
        <v>4789</v>
      </c>
      <c r="Q863" s="4" t="s">
        <v>25</v>
      </c>
      <c r="R863" s="112" t="s">
        <v>28</v>
      </c>
      <c r="S863" s="112" t="s">
        <v>29</v>
      </c>
      <c r="T863" s="4" t="s">
        <v>13</v>
      </c>
      <c r="U863" s="15" t="str">
        <f ca="1">IF(Table1[[#This Row],[Auction Date]]&gt;=TODAY(), "Available", "Not Available")</f>
        <v>Available</v>
      </c>
      <c r="V863" s="9">
        <v>0</v>
      </c>
      <c r="W863" s="8">
        <v>940.07</v>
      </c>
      <c r="X863" s="9">
        <f>Table1[[#This Row],[Due Amount]]*100000</f>
        <v>94007000</v>
      </c>
      <c r="Y863" s="8">
        <v>39.56</v>
      </c>
      <c r="Z863" s="9">
        <f>Table1[[#This Row],[Reserve Price]]*100000</f>
        <v>3956000</v>
      </c>
      <c r="AA863" s="18">
        <v>45070</v>
      </c>
      <c r="AB863" s="7" t="s">
        <v>1573</v>
      </c>
      <c r="AC863" s="11" t="s">
        <v>1574</v>
      </c>
      <c r="AD863" s="7">
        <v>140</v>
      </c>
      <c r="AE863" s="12">
        <v>45038</v>
      </c>
      <c r="AF863" s="7" t="s">
        <v>5245</v>
      </c>
      <c r="AG863" s="3"/>
    </row>
    <row r="864" spans="1:33" ht="45">
      <c r="A864" s="7"/>
      <c r="B864" s="7"/>
      <c r="C864" s="7"/>
      <c r="D864" s="8">
        <v>863</v>
      </c>
      <c r="E864" s="7" t="s">
        <v>4557</v>
      </c>
      <c r="F864" s="7" t="s">
        <v>1530</v>
      </c>
      <c r="G864" s="7" t="s">
        <v>1382</v>
      </c>
      <c r="H864" s="21" t="s">
        <v>1949</v>
      </c>
      <c r="I864" s="9" t="s">
        <v>1333</v>
      </c>
      <c r="J864" s="9" t="str">
        <f>Table1[[#This Row],[Branch]]&amp;IF(Table1[[#This Row],[Branch Code]]="",""," ("&amp;Table1[[#This Row],[Branch Code]]&amp;")")</f>
        <v>Overseas Panchkuian Road, Delhi (050210)</v>
      </c>
      <c r="K864" s="56" t="s">
        <v>4786</v>
      </c>
      <c r="L864" s="56" t="s">
        <v>4790</v>
      </c>
      <c r="M864" s="111" t="s">
        <v>4791</v>
      </c>
      <c r="N864" s="5" t="s">
        <v>3856</v>
      </c>
      <c r="O864" s="112" t="s">
        <v>4786</v>
      </c>
      <c r="P864" s="112" t="s">
        <v>1991</v>
      </c>
      <c r="Q864" s="4" t="s">
        <v>25</v>
      </c>
      <c r="R864" s="112" t="s">
        <v>28</v>
      </c>
      <c r="S864" s="112" t="s">
        <v>29</v>
      </c>
      <c r="T864" s="4" t="s">
        <v>13</v>
      </c>
      <c r="U864" s="15" t="str">
        <f ca="1">IF(Table1[[#This Row],[Auction Date]]&gt;=TODAY(), "Available", "Not Available")</f>
        <v>Available</v>
      </c>
      <c r="V864" s="9">
        <v>0</v>
      </c>
      <c r="W864" s="8">
        <v>940.07</v>
      </c>
      <c r="X864" s="9">
        <f>Table1[[#This Row],[Due Amount]]*100000</f>
        <v>94007000</v>
      </c>
      <c r="Y864" s="8">
        <v>274.41000000000003</v>
      </c>
      <c r="Z864" s="9">
        <f>Table1[[#This Row],[Reserve Price]]*100000</f>
        <v>27441000.000000004</v>
      </c>
      <c r="AA864" s="18">
        <v>45070</v>
      </c>
      <c r="AB864" s="7" t="s">
        <v>1573</v>
      </c>
      <c r="AC864" s="11" t="s">
        <v>1574</v>
      </c>
      <c r="AD864" s="7">
        <v>140</v>
      </c>
      <c r="AE864" s="12">
        <v>45038</v>
      </c>
      <c r="AF864" s="7" t="s">
        <v>5245</v>
      </c>
      <c r="AG864" s="3"/>
    </row>
    <row r="865" spans="1:33" ht="30">
      <c r="A865" s="7"/>
      <c r="B865" s="7"/>
      <c r="C865" s="7"/>
      <c r="D865" s="8">
        <v>864</v>
      </c>
      <c r="E865" s="7" t="s">
        <v>4558</v>
      </c>
      <c r="F865" s="7" t="s">
        <v>1530</v>
      </c>
      <c r="G865" s="7" t="s">
        <v>1382</v>
      </c>
      <c r="H865" s="21" t="s">
        <v>4559</v>
      </c>
      <c r="I865" s="9">
        <v>460600</v>
      </c>
      <c r="J865" s="9" t="str">
        <f>Table1[[#This Row],[Branch]]&amp;IF(Table1[[#This Row],[Branch Code]]="",""," ("&amp;Table1[[#This Row],[Branch Code]]&amp;")")</f>
        <v>Mayur Vihar Phase-III (460600)</v>
      </c>
      <c r="K865" s="56" t="s">
        <v>920</v>
      </c>
      <c r="L865" s="56" t="s">
        <v>4913</v>
      </c>
      <c r="M865" s="111" t="s">
        <v>4792</v>
      </c>
      <c r="N865" s="5" t="s">
        <v>1542</v>
      </c>
      <c r="O865" s="112" t="s">
        <v>920</v>
      </c>
      <c r="P865" s="112" t="s">
        <v>4793</v>
      </c>
      <c r="Q865" s="4" t="s">
        <v>26</v>
      </c>
      <c r="R865" s="112" t="s">
        <v>27</v>
      </c>
      <c r="S865" s="112" t="s">
        <v>809</v>
      </c>
      <c r="T865" s="4" t="s">
        <v>13</v>
      </c>
      <c r="U865" s="15" t="str">
        <f ca="1">IF(Table1[[#This Row],[Auction Date]]&gt;=TODAY(), "Available", "Not Available")</f>
        <v>Available</v>
      </c>
      <c r="V865" s="9">
        <v>0</v>
      </c>
      <c r="W865" s="8">
        <v>46.5</v>
      </c>
      <c r="X865" s="9">
        <f>Table1[[#This Row],[Due Amount]]*100000</f>
        <v>4650000</v>
      </c>
      <c r="Y865" s="8">
        <v>60.35</v>
      </c>
      <c r="Z865" s="9">
        <f>Table1[[#This Row],[Reserve Price]]*100000</f>
        <v>6035000</v>
      </c>
      <c r="AA865" s="18">
        <v>45070</v>
      </c>
      <c r="AB865" s="7" t="s">
        <v>1573</v>
      </c>
      <c r="AC865" s="11" t="s">
        <v>1574</v>
      </c>
      <c r="AD865" s="7">
        <v>140</v>
      </c>
      <c r="AE865" s="12">
        <v>45038</v>
      </c>
      <c r="AF865" s="7" t="s">
        <v>5245</v>
      </c>
      <c r="AG865" s="3"/>
    </row>
    <row r="866" spans="1:33" ht="30">
      <c r="A866" s="7"/>
      <c r="B866" s="7"/>
      <c r="C866" s="7"/>
      <c r="D866" s="8">
        <v>865</v>
      </c>
      <c r="E866" s="7" t="s">
        <v>4560</v>
      </c>
      <c r="F866" s="7" t="s">
        <v>1530</v>
      </c>
      <c r="G866" s="7" t="s">
        <v>1382</v>
      </c>
      <c r="H866" s="21" t="s">
        <v>4561</v>
      </c>
      <c r="I866" s="9" t="s">
        <v>1332</v>
      </c>
      <c r="J866" s="9" t="str">
        <f>Table1[[#This Row],[Branch]]&amp;IF(Table1[[#This Row],[Branch Code]]="",""," ("&amp;Table1[[#This Row],[Branch Code]]&amp;")")</f>
        <v>Surajmal Vihar (076710)</v>
      </c>
      <c r="K866" s="56" t="s">
        <v>4794</v>
      </c>
      <c r="L866" s="56" t="s">
        <v>4795</v>
      </c>
      <c r="M866" s="111" t="s">
        <v>4796</v>
      </c>
      <c r="N866" s="5" t="s">
        <v>1542</v>
      </c>
      <c r="O866" s="112" t="s">
        <v>4797</v>
      </c>
      <c r="P866" s="112" t="s">
        <v>107</v>
      </c>
      <c r="Q866" s="4" t="s">
        <v>26</v>
      </c>
      <c r="R866" s="112" t="s">
        <v>27</v>
      </c>
      <c r="S866" s="112" t="s">
        <v>3817</v>
      </c>
      <c r="T866" s="4" t="s">
        <v>19</v>
      </c>
      <c r="U866" s="15" t="str">
        <f ca="1">IF(Table1[[#This Row],[Auction Date]]&gt;=TODAY(), "Available", "Not Available")</f>
        <v>Available</v>
      </c>
      <c r="V866" s="9">
        <v>0</v>
      </c>
      <c r="W866" s="8">
        <v>19.98</v>
      </c>
      <c r="X866" s="9">
        <f>Table1[[#This Row],[Due Amount]]*100000</f>
        <v>1998000</v>
      </c>
      <c r="Y866" s="8">
        <v>15.03</v>
      </c>
      <c r="Z866" s="9">
        <f>Table1[[#This Row],[Reserve Price]]*100000</f>
        <v>1503000</v>
      </c>
      <c r="AA866" s="18">
        <v>45070</v>
      </c>
      <c r="AB866" s="7" t="s">
        <v>1571</v>
      </c>
      <c r="AC866" s="11" t="s">
        <v>1572</v>
      </c>
      <c r="AD866" s="7">
        <v>140</v>
      </c>
      <c r="AE866" s="12">
        <v>45038</v>
      </c>
      <c r="AF866" s="7" t="s">
        <v>5245</v>
      </c>
      <c r="AG866" s="3"/>
    </row>
    <row r="867" spans="1:33" ht="45">
      <c r="A867" s="7"/>
      <c r="B867" s="7"/>
      <c r="C867" s="7"/>
      <c r="D867" s="8">
        <v>866</v>
      </c>
      <c r="E867" s="7" t="s">
        <v>4562</v>
      </c>
      <c r="F867" s="7" t="s">
        <v>1530</v>
      </c>
      <c r="G867" s="7" t="s">
        <v>1382</v>
      </c>
      <c r="H867" s="21" t="s">
        <v>795</v>
      </c>
      <c r="I867" s="9" t="s">
        <v>965</v>
      </c>
      <c r="J867" s="9" t="str">
        <f>Table1[[#This Row],[Branch]]&amp;IF(Table1[[#This Row],[Branch Code]]="",""," ("&amp;Table1[[#This Row],[Branch Code]]&amp;")")</f>
        <v>Dilshad Garden, Delhi (392700)</v>
      </c>
      <c r="K867" s="56" t="s">
        <v>4798</v>
      </c>
      <c r="L867" s="56" t="s">
        <v>4799</v>
      </c>
      <c r="M867" s="111" t="s">
        <v>4800</v>
      </c>
      <c r="N867" s="5" t="s">
        <v>400</v>
      </c>
      <c r="O867" s="112" t="s">
        <v>4798</v>
      </c>
      <c r="P867" s="112" t="s">
        <v>396</v>
      </c>
      <c r="Q867" s="4" t="s">
        <v>26</v>
      </c>
      <c r="R867" s="112" t="s">
        <v>1120</v>
      </c>
      <c r="S867" s="112" t="s">
        <v>217</v>
      </c>
      <c r="T867" s="4" t="s">
        <v>13</v>
      </c>
      <c r="U867" s="15" t="str">
        <f ca="1">IF(Table1[[#This Row],[Auction Date]]&gt;=TODAY(), "Available", "Not Available")</f>
        <v>Available</v>
      </c>
      <c r="V867" s="9">
        <v>0</v>
      </c>
      <c r="W867" s="8">
        <v>73.400000000000006</v>
      </c>
      <c r="X867" s="9">
        <f>Table1[[#This Row],[Due Amount]]*100000</f>
        <v>7340000.0000000009</v>
      </c>
      <c r="Y867" s="8">
        <v>33.21</v>
      </c>
      <c r="Z867" s="9">
        <f>Table1[[#This Row],[Reserve Price]]*100000</f>
        <v>3321000</v>
      </c>
      <c r="AA867" s="18">
        <v>45070</v>
      </c>
      <c r="AB867" s="7" t="s">
        <v>1571</v>
      </c>
      <c r="AC867" s="11" t="s">
        <v>1572</v>
      </c>
      <c r="AD867" s="7">
        <v>140</v>
      </c>
      <c r="AE867" s="12">
        <v>45038</v>
      </c>
      <c r="AF867" s="7" t="s">
        <v>5245</v>
      </c>
      <c r="AG867" s="3"/>
    </row>
    <row r="868" spans="1:33" ht="45">
      <c r="A868" s="7"/>
      <c r="B868" s="7"/>
      <c r="C868" s="7"/>
      <c r="D868" s="8">
        <v>867</v>
      </c>
      <c r="E868" s="7" t="s">
        <v>4563</v>
      </c>
      <c r="F868" s="7" t="s">
        <v>1530</v>
      </c>
      <c r="G868" s="7" t="s">
        <v>1382</v>
      </c>
      <c r="H868" s="21" t="s">
        <v>4561</v>
      </c>
      <c r="I868" s="9" t="s">
        <v>1332</v>
      </c>
      <c r="J868" s="9" t="str">
        <f>Table1[[#This Row],[Branch]]&amp;IF(Table1[[#This Row],[Branch Code]]="",""," ("&amp;Table1[[#This Row],[Branch Code]]&amp;")")</f>
        <v>Surajmal Vihar (076710)</v>
      </c>
      <c r="K868" s="56" t="s">
        <v>4801</v>
      </c>
      <c r="L868" s="56" t="s">
        <v>4802</v>
      </c>
      <c r="M868" s="111" t="s">
        <v>4803</v>
      </c>
      <c r="N868" s="5" t="s">
        <v>1542</v>
      </c>
      <c r="O868" s="112" t="s">
        <v>2260</v>
      </c>
      <c r="P868" s="112" t="s">
        <v>807</v>
      </c>
      <c r="Q868" s="4" t="s">
        <v>26</v>
      </c>
      <c r="R868" s="112" t="s">
        <v>27</v>
      </c>
      <c r="S868" s="112" t="s">
        <v>219</v>
      </c>
      <c r="T868" s="4" t="s">
        <v>19</v>
      </c>
      <c r="U868" s="15" t="str">
        <f ca="1">IF(Table1[[#This Row],[Auction Date]]&gt;=TODAY(), "Available", "Not Available")</f>
        <v>Available</v>
      </c>
      <c r="V868" s="9">
        <v>0</v>
      </c>
      <c r="W868" s="8">
        <v>15.19</v>
      </c>
      <c r="X868" s="9">
        <f>Table1[[#This Row],[Due Amount]]*100000</f>
        <v>1519000</v>
      </c>
      <c r="Y868" s="8">
        <v>12.96</v>
      </c>
      <c r="Z868" s="9">
        <f>Table1[[#This Row],[Reserve Price]]*100000</f>
        <v>1296000</v>
      </c>
      <c r="AA868" s="18">
        <v>45070</v>
      </c>
      <c r="AB868" s="7" t="s">
        <v>1571</v>
      </c>
      <c r="AC868" s="11" t="s">
        <v>1572</v>
      </c>
      <c r="AD868" s="7">
        <v>140</v>
      </c>
      <c r="AE868" s="12">
        <v>45038</v>
      </c>
      <c r="AF868" s="7" t="s">
        <v>5245</v>
      </c>
      <c r="AG868" s="3"/>
    </row>
    <row r="869" spans="1:33" ht="45">
      <c r="A869" s="7"/>
      <c r="B869" s="7"/>
      <c r="C869" s="7"/>
      <c r="D869" s="8">
        <v>868</v>
      </c>
      <c r="E869" s="7" t="s">
        <v>4564</v>
      </c>
      <c r="F869" s="7" t="s">
        <v>1530</v>
      </c>
      <c r="G869" s="7" t="s">
        <v>1382</v>
      </c>
      <c r="H869" s="21" t="s">
        <v>4565</v>
      </c>
      <c r="I869" s="9">
        <v>160300</v>
      </c>
      <c r="J869" s="9" t="str">
        <f>Table1[[#This Row],[Branch]]&amp;IF(Table1[[#This Row],[Branch Code]]="",""," ("&amp;Table1[[#This Row],[Branch Code]]&amp;")")</f>
        <v>Laxmi Nagar Shakarpur, Delhi (160300)</v>
      </c>
      <c r="K869" s="56" t="s">
        <v>4804</v>
      </c>
      <c r="L869" s="56" t="s">
        <v>4805</v>
      </c>
      <c r="M869" s="111" t="s">
        <v>4806</v>
      </c>
      <c r="N869" s="5" t="s">
        <v>1542</v>
      </c>
      <c r="O869" s="112" t="s">
        <v>4807</v>
      </c>
      <c r="P869" s="112" t="s">
        <v>806</v>
      </c>
      <c r="Q869" s="4" t="s">
        <v>25</v>
      </c>
      <c r="R869" s="112" t="s">
        <v>28</v>
      </c>
      <c r="S869" s="112" t="s">
        <v>811</v>
      </c>
      <c r="T869" s="4" t="s">
        <v>19</v>
      </c>
      <c r="U869" s="15" t="str">
        <f ca="1">IF(Table1[[#This Row],[Auction Date]]&gt;=TODAY(), "Available", "Not Available")</f>
        <v>Available</v>
      </c>
      <c r="V869" s="9">
        <v>0</v>
      </c>
      <c r="W869" s="8">
        <v>46.18</v>
      </c>
      <c r="X869" s="9">
        <f>Table1[[#This Row],[Due Amount]]*100000</f>
        <v>4618000</v>
      </c>
      <c r="Y869" s="8">
        <v>34.020000000000003</v>
      </c>
      <c r="Z869" s="9">
        <f>Table1[[#This Row],[Reserve Price]]*100000</f>
        <v>3402000.0000000005</v>
      </c>
      <c r="AA869" s="18">
        <v>45070</v>
      </c>
      <c r="AB869" s="7" t="s">
        <v>1571</v>
      </c>
      <c r="AC869" s="11" t="s">
        <v>1572</v>
      </c>
      <c r="AD869" s="7">
        <v>140</v>
      </c>
      <c r="AE869" s="12">
        <v>45038</v>
      </c>
      <c r="AF869" s="7" t="s">
        <v>5245</v>
      </c>
      <c r="AG869" s="3"/>
    </row>
    <row r="870" spans="1:33" ht="45">
      <c r="A870" s="7"/>
      <c r="B870" s="7"/>
      <c r="C870" s="7"/>
      <c r="D870" s="8">
        <v>869</v>
      </c>
      <c r="E870" s="7" t="s">
        <v>4566</v>
      </c>
      <c r="F870" s="7" t="s">
        <v>1530</v>
      </c>
      <c r="G870" s="7" t="s">
        <v>1382</v>
      </c>
      <c r="H870" s="21" t="s">
        <v>791</v>
      </c>
      <c r="I870" s="9" t="s">
        <v>1115</v>
      </c>
      <c r="J870" s="9" t="str">
        <f>Table1[[#This Row],[Branch]]&amp;IF(Table1[[#This Row],[Branch Code]]="",""," ("&amp;Table1[[#This Row],[Branch Code]]&amp;")")</f>
        <v>Kailash Nagar, Delhi (176500)</v>
      </c>
      <c r="K870" s="56" t="s">
        <v>4939</v>
      </c>
      <c r="L870" s="56" t="s">
        <v>4808</v>
      </c>
      <c r="M870" s="111" t="s">
        <v>4809</v>
      </c>
      <c r="N870" s="5" t="s">
        <v>1542</v>
      </c>
      <c r="O870" s="112" t="s">
        <v>4810</v>
      </c>
      <c r="P870" s="112" t="s">
        <v>356</v>
      </c>
      <c r="Q870" s="4" t="s">
        <v>25</v>
      </c>
      <c r="R870" s="112" t="s">
        <v>28</v>
      </c>
      <c r="S870" s="112" t="s">
        <v>216</v>
      </c>
      <c r="T870" s="4" t="s">
        <v>19</v>
      </c>
      <c r="U870" s="15" t="str">
        <f ca="1">IF(Table1[[#This Row],[Auction Date]]&gt;=TODAY(), "Available", "Not Available")</f>
        <v>Available</v>
      </c>
      <c r="V870" s="9">
        <v>0</v>
      </c>
      <c r="W870" s="8">
        <v>105.97</v>
      </c>
      <c r="X870" s="9">
        <f>Table1[[#This Row],[Due Amount]]*100000</f>
        <v>10597000</v>
      </c>
      <c r="Y870" s="8">
        <v>35.15</v>
      </c>
      <c r="Z870" s="9">
        <f>Table1[[#This Row],[Reserve Price]]*100000</f>
        <v>3515000</v>
      </c>
      <c r="AA870" s="18">
        <v>45070</v>
      </c>
      <c r="AB870" s="7" t="s">
        <v>1571</v>
      </c>
      <c r="AC870" s="11" t="s">
        <v>1572</v>
      </c>
      <c r="AD870" s="7">
        <v>140</v>
      </c>
      <c r="AE870" s="12">
        <v>45038</v>
      </c>
      <c r="AF870" s="7" t="s">
        <v>5245</v>
      </c>
      <c r="AG870" s="3"/>
    </row>
    <row r="871" spans="1:33" ht="45">
      <c r="A871" s="7"/>
      <c r="B871" s="7"/>
      <c r="C871" s="7"/>
      <c r="D871" s="8">
        <v>870</v>
      </c>
      <c r="E871" s="7" t="s">
        <v>4567</v>
      </c>
      <c r="F871" s="7" t="s">
        <v>1530</v>
      </c>
      <c r="G871" s="7" t="s">
        <v>1382</v>
      </c>
      <c r="H871" s="21" t="s">
        <v>1366</v>
      </c>
      <c r="I871" s="9" t="s">
        <v>962</v>
      </c>
      <c r="J871" s="9" t="str">
        <f>Table1[[#This Row],[Branch]]&amp;IF(Table1[[#This Row],[Branch Code]]="",""," ("&amp;Table1[[#This Row],[Branch Code]]&amp;")")</f>
        <v>Krishna Nagar, Delhi (064600)</v>
      </c>
      <c r="K871" s="56" t="s">
        <v>134</v>
      </c>
      <c r="L871" s="56" t="s">
        <v>4811</v>
      </c>
      <c r="M871" s="111" t="s">
        <v>4812</v>
      </c>
      <c r="N871" s="5" t="s">
        <v>1542</v>
      </c>
      <c r="O871" s="112" t="s">
        <v>4813</v>
      </c>
      <c r="P871" s="112" t="s">
        <v>4814</v>
      </c>
      <c r="Q871" s="4" t="s">
        <v>26</v>
      </c>
      <c r="R871" s="112" t="s">
        <v>27</v>
      </c>
      <c r="S871" s="15" t="s">
        <v>218</v>
      </c>
      <c r="T871" s="4" t="s">
        <v>19</v>
      </c>
      <c r="U871" s="15" t="str">
        <f ca="1">IF(Table1[[#This Row],[Auction Date]]&gt;=TODAY(), "Available", "Not Available")</f>
        <v>Available</v>
      </c>
      <c r="V871" s="9">
        <v>0</v>
      </c>
      <c r="W871" s="8">
        <v>105.97</v>
      </c>
      <c r="X871" s="9">
        <f>Table1[[#This Row],[Due Amount]]*100000</f>
        <v>10597000</v>
      </c>
      <c r="Y871" s="8">
        <v>119.52</v>
      </c>
      <c r="Z871" s="9">
        <f>Table1[[#This Row],[Reserve Price]]*100000</f>
        <v>11952000</v>
      </c>
      <c r="AA871" s="18">
        <v>45070</v>
      </c>
      <c r="AB871" s="7" t="s">
        <v>1571</v>
      </c>
      <c r="AC871" s="11" t="s">
        <v>1572</v>
      </c>
      <c r="AD871" s="7">
        <v>140</v>
      </c>
      <c r="AE871" s="12">
        <v>45038</v>
      </c>
      <c r="AF871" s="7" t="s">
        <v>5245</v>
      </c>
      <c r="AG871" s="3"/>
    </row>
    <row r="872" spans="1:33" ht="30">
      <c r="A872" s="7"/>
      <c r="B872" s="7"/>
      <c r="C872" s="7"/>
      <c r="D872" s="8">
        <v>871</v>
      </c>
      <c r="E872" s="7" t="s">
        <v>4568</v>
      </c>
      <c r="F872" s="7" t="s">
        <v>1530</v>
      </c>
      <c r="G872" s="7" t="s">
        <v>1382</v>
      </c>
      <c r="H872" s="21" t="s">
        <v>117</v>
      </c>
      <c r="I872" s="9" t="s">
        <v>2400</v>
      </c>
      <c r="J872" s="9" t="str">
        <f>Table1[[#This Row],[Branch]]&amp;IF(Table1[[#This Row],[Branch Code]]="",""," ("&amp;Table1[[#This Row],[Branch Code]]&amp;")")</f>
        <v>Gandhi Nagar, Delhi (016100)</v>
      </c>
      <c r="K872" s="56" t="s">
        <v>936</v>
      </c>
      <c r="L872" s="56" t="s">
        <v>4815</v>
      </c>
      <c r="M872" s="111" t="s">
        <v>4816</v>
      </c>
      <c r="N872" s="5" t="s">
        <v>400</v>
      </c>
      <c r="O872" s="112" t="s">
        <v>119</v>
      </c>
      <c r="P872" s="112" t="s">
        <v>120</v>
      </c>
      <c r="Q872" s="4" t="s">
        <v>25</v>
      </c>
      <c r="R872" s="112" t="s">
        <v>28</v>
      </c>
      <c r="S872" s="15" t="s">
        <v>259</v>
      </c>
      <c r="T872" s="4" t="s">
        <v>19</v>
      </c>
      <c r="U872" s="15" t="str">
        <f ca="1">IF(Table1[[#This Row],[Auction Date]]&gt;=TODAY(), "Available", "Not Available")</f>
        <v>Available</v>
      </c>
      <c r="V872" s="9">
        <v>0</v>
      </c>
      <c r="W872" s="8">
        <v>471.07</v>
      </c>
      <c r="X872" s="9">
        <f>Table1[[#This Row],[Due Amount]]*100000</f>
        <v>47107000</v>
      </c>
      <c r="Y872" s="8">
        <v>103.5</v>
      </c>
      <c r="Z872" s="9">
        <f>Table1[[#This Row],[Reserve Price]]*100000</f>
        <v>10350000</v>
      </c>
      <c r="AA872" s="18">
        <v>45070</v>
      </c>
      <c r="AB872" s="7" t="s">
        <v>1573</v>
      </c>
      <c r="AC872" s="11" t="s">
        <v>1574</v>
      </c>
      <c r="AD872" s="7">
        <v>140</v>
      </c>
      <c r="AE872" s="12">
        <v>45038</v>
      </c>
      <c r="AF872" s="7" t="s">
        <v>5245</v>
      </c>
      <c r="AG872" s="3"/>
    </row>
    <row r="873" spans="1:33" ht="30">
      <c r="A873" s="7"/>
      <c r="B873" s="7"/>
      <c r="C873" s="7"/>
      <c r="D873" s="8">
        <v>872</v>
      </c>
      <c r="E873" s="7" t="s">
        <v>4569</v>
      </c>
      <c r="F873" s="7" t="s">
        <v>1530</v>
      </c>
      <c r="G873" s="7" t="s">
        <v>1382</v>
      </c>
      <c r="H873" s="21" t="s">
        <v>4565</v>
      </c>
      <c r="I873" s="9">
        <v>160300</v>
      </c>
      <c r="J873" s="9" t="str">
        <f>Table1[[#This Row],[Branch]]&amp;IF(Table1[[#This Row],[Branch Code]]="",""," ("&amp;Table1[[#This Row],[Branch Code]]&amp;")")</f>
        <v>Laxmi Nagar Shakarpur, Delhi (160300)</v>
      </c>
      <c r="K873" s="56" t="s">
        <v>4817</v>
      </c>
      <c r="L873" s="56" t="s">
        <v>4818</v>
      </c>
      <c r="M873" s="111" t="s">
        <v>1688</v>
      </c>
      <c r="N873" s="5" t="s">
        <v>400</v>
      </c>
      <c r="O873" s="112" t="s">
        <v>188</v>
      </c>
      <c r="P873" s="112" t="s">
        <v>3432</v>
      </c>
      <c r="Q873" s="4" t="s">
        <v>26</v>
      </c>
      <c r="R873" s="112" t="s">
        <v>199</v>
      </c>
      <c r="S873" s="112" t="s">
        <v>3797</v>
      </c>
      <c r="T873" s="4" t="s">
        <v>13</v>
      </c>
      <c r="U873" s="15" t="str">
        <f ca="1">IF(Table1[[#This Row],[Auction Date]]&gt;=TODAY(), "Available", "Not Available")</f>
        <v>Available</v>
      </c>
      <c r="V873" s="9">
        <v>0</v>
      </c>
      <c r="W873" s="8">
        <v>572.29999999999995</v>
      </c>
      <c r="X873" s="9">
        <f>Table1[[#This Row],[Due Amount]]*100000</f>
        <v>57229999.999999993</v>
      </c>
      <c r="Y873" s="8">
        <v>435</v>
      </c>
      <c r="Z873" s="9">
        <f>Table1[[#This Row],[Reserve Price]]*100000</f>
        <v>43500000</v>
      </c>
      <c r="AA873" s="18">
        <v>45070</v>
      </c>
      <c r="AB873" s="7" t="s">
        <v>1571</v>
      </c>
      <c r="AC873" s="11" t="s">
        <v>1572</v>
      </c>
      <c r="AD873" s="7">
        <v>140</v>
      </c>
      <c r="AE873" s="12">
        <v>45038</v>
      </c>
      <c r="AF873" s="7" t="s">
        <v>5245</v>
      </c>
      <c r="AG873" s="3"/>
    </row>
    <row r="874" spans="1:33" ht="60">
      <c r="A874" s="7"/>
      <c r="B874" s="7"/>
      <c r="C874" s="7"/>
      <c r="D874" s="8">
        <v>873</v>
      </c>
      <c r="E874" s="7" t="s">
        <v>4570</v>
      </c>
      <c r="F874" s="7" t="s">
        <v>1530</v>
      </c>
      <c r="G874" s="7" t="s">
        <v>1382</v>
      </c>
      <c r="H874" s="21" t="s">
        <v>1369</v>
      </c>
      <c r="I874" s="9" t="s">
        <v>1370</v>
      </c>
      <c r="J874" s="9" t="str">
        <f>Table1[[#This Row],[Branch]]&amp;IF(Table1[[#This Row],[Branch Code]]="",""," ("&amp;Table1[[#This Row],[Branch Code]]&amp;")")</f>
        <v>Vasundhara Enclave, Delhi (084410)</v>
      </c>
      <c r="K874" s="56" t="s">
        <v>1591</v>
      </c>
      <c r="L874" s="56" t="s">
        <v>4819</v>
      </c>
      <c r="M874" s="111" t="s">
        <v>2220</v>
      </c>
      <c r="N874" s="5" t="s">
        <v>1542</v>
      </c>
      <c r="O874" s="112" t="s">
        <v>4820</v>
      </c>
      <c r="P874" s="112" t="s">
        <v>647</v>
      </c>
      <c r="Q874" s="4" t="s">
        <v>26</v>
      </c>
      <c r="R874" s="112" t="s">
        <v>27</v>
      </c>
      <c r="S874" s="112" t="s">
        <v>3817</v>
      </c>
      <c r="T874" s="4" t="s">
        <v>13</v>
      </c>
      <c r="U874" s="15" t="str">
        <f ca="1">IF(Table1[[#This Row],[Auction Date]]&gt;=TODAY(), "Available", "Not Available")</f>
        <v>Available</v>
      </c>
      <c r="V874" s="9">
        <v>0</v>
      </c>
      <c r="W874" s="8">
        <v>17.55</v>
      </c>
      <c r="X874" s="9">
        <f>Table1[[#This Row],[Due Amount]]*100000</f>
        <v>1755000</v>
      </c>
      <c r="Y874" s="8">
        <v>18</v>
      </c>
      <c r="Z874" s="9">
        <f>Table1[[#This Row],[Reserve Price]]*100000</f>
        <v>1800000</v>
      </c>
      <c r="AA874" s="18">
        <v>45070</v>
      </c>
      <c r="AB874" s="7" t="s">
        <v>1573</v>
      </c>
      <c r="AC874" s="11" t="s">
        <v>1574</v>
      </c>
      <c r="AD874" s="7">
        <v>140</v>
      </c>
      <c r="AE874" s="12">
        <v>45038</v>
      </c>
      <c r="AF874" s="7" t="s">
        <v>5245</v>
      </c>
      <c r="AG874" s="3"/>
    </row>
    <row r="875" spans="1:33" ht="60">
      <c r="A875" s="7"/>
      <c r="B875" s="7"/>
      <c r="C875" s="7"/>
      <c r="D875" s="8">
        <v>874</v>
      </c>
      <c r="E875" s="7" t="s">
        <v>4571</v>
      </c>
      <c r="F875" s="7" t="s">
        <v>1530</v>
      </c>
      <c r="G875" s="7" t="s">
        <v>1382</v>
      </c>
      <c r="H875" s="21" t="s">
        <v>1369</v>
      </c>
      <c r="I875" s="9" t="s">
        <v>1370</v>
      </c>
      <c r="J875" s="9" t="str">
        <f>Table1[[#This Row],[Branch]]&amp;IF(Table1[[#This Row],[Branch Code]]="",""," ("&amp;Table1[[#This Row],[Branch Code]]&amp;")")</f>
        <v>Vasundhara Enclave, Delhi (084410)</v>
      </c>
      <c r="K875" s="56" t="s">
        <v>1592</v>
      </c>
      <c r="L875" s="56" t="s">
        <v>4821</v>
      </c>
      <c r="M875" s="111" t="s">
        <v>2221</v>
      </c>
      <c r="N875" s="5" t="s">
        <v>1542</v>
      </c>
      <c r="O875" s="112" t="s">
        <v>4822</v>
      </c>
      <c r="P875" s="112" t="s">
        <v>802</v>
      </c>
      <c r="Q875" s="4" t="s">
        <v>26</v>
      </c>
      <c r="R875" s="112" t="s">
        <v>27</v>
      </c>
      <c r="S875" s="112" t="s">
        <v>3817</v>
      </c>
      <c r="T875" s="4" t="s">
        <v>13</v>
      </c>
      <c r="U875" s="15" t="str">
        <f ca="1">IF(Table1[[#This Row],[Auction Date]]&gt;=TODAY(), "Available", "Not Available")</f>
        <v>Available</v>
      </c>
      <c r="V875" s="9">
        <v>0</v>
      </c>
      <c r="W875" s="8">
        <v>11.78</v>
      </c>
      <c r="X875" s="9">
        <f>Table1[[#This Row],[Due Amount]]*100000</f>
        <v>1178000</v>
      </c>
      <c r="Y875" s="8">
        <v>12.8</v>
      </c>
      <c r="Z875" s="9">
        <f>Table1[[#This Row],[Reserve Price]]*100000</f>
        <v>1280000</v>
      </c>
      <c r="AA875" s="18">
        <v>45070</v>
      </c>
      <c r="AB875" s="7" t="s">
        <v>1573</v>
      </c>
      <c r="AC875" s="11" t="s">
        <v>1574</v>
      </c>
      <c r="AD875" s="7">
        <v>140</v>
      </c>
      <c r="AE875" s="12">
        <v>45038</v>
      </c>
      <c r="AF875" s="7" t="s">
        <v>5245</v>
      </c>
      <c r="AG875" s="3"/>
    </row>
    <row r="876" spans="1:33" ht="45">
      <c r="A876" s="7"/>
      <c r="B876" s="7"/>
      <c r="C876" s="7"/>
      <c r="D876" s="8">
        <v>875</v>
      </c>
      <c r="E876" s="7" t="s">
        <v>4572</v>
      </c>
      <c r="F876" s="7" t="s">
        <v>1530</v>
      </c>
      <c r="G876" s="7" t="s">
        <v>1382</v>
      </c>
      <c r="H876" s="21" t="s">
        <v>1949</v>
      </c>
      <c r="I876" s="9" t="s">
        <v>1333</v>
      </c>
      <c r="J876" s="9" t="str">
        <f>Table1[[#This Row],[Branch]]&amp;IF(Table1[[#This Row],[Branch Code]]="",""," ("&amp;Table1[[#This Row],[Branch Code]]&amp;")")</f>
        <v>Overseas Panchkuian Road, Delhi (050210)</v>
      </c>
      <c r="K876" s="56" t="s">
        <v>1585</v>
      </c>
      <c r="L876" s="56" t="s">
        <v>4914</v>
      </c>
      <c r="M876" s="111" t="s">
        <v>1656</v>
      </c>
      <c r="N876" s="5" t="s">
        <v>400</v>
      </c>
      <c r="O876" s="112" t="s">
        <v>1585</v>
      </c>
      <c r="P876" s="112" t="s">
        <v>973</v>
      </c>
      <c r="Q876" s="4" t="s">
        <v>25</v>
      </c>
      <c r="R876" s="112" t="s">
        <v>28</v>
      </c>
      <c r="S876" s="112" t="s">
        <v>2441</v>
      </c>
      <c r="T876" s="4" t="s">
        <v>13</v>
      </c>
      <c r="U876" s="15" t="str">
        <f ca="1">IF(Table1[[#This Row],[Auction Date]]&gt;=TODAY(), "Available", "Not Available")</f>
        <v>Available</v>
      </c>
      <c r="V876" s="9">
        <v>0</v>
      </c>
      <c r="W876" s="8">
        <v>593.29</v>
      </c>
      <c r="X876" s="9">
        <f>Table1[[#This Row],[Due Amount]]*100000</f>
        <v>59329000</v>
      </c>
      <c r="Y876" s="8">
        <v>431</v>
      </c>
      <c r="Z876" s="9">
        <f>Table1[[#This Row],[Reserve Price]]*100000</f>
        <v>43100000</v>
      </c>
      <c r="AA876" s="18">
        <v>45070</v>
      </c>
      <c r="AB876" s="7" t="s">
        <v>1573</v>
      </c>
      <c r="AC876" s="11" t="s">
        <v>1574</v>
      </c>
      <c r="AD876" s="7">
        <v>140</v>
      </c>
      <c r="AE876" s="12">
        <v>45038</v>
      </c>
      <c r="AF876" s="7" t="s">
        <v>5245</v>
      </c>
      <c r="AG876" s="3"/>
    </row>
    <row r="877" spans="1:33" ht="45">
      <c r="A877" s="7"/>
      <c r="B877" s="7"/>
      <c r="C877" s="7"/>
      <c r="D877" s="8">
        <v>876</v>
      </c>
      <c r="E877" s="7" t="s">
        <v>4573</v>
      </c>
      <c r="F877" s="7" t="s">
        <v>1530</v>
      </c>
      <c r="G877" s="7" t="s">
        <v>1382</v>
      </c>
      <c r="H877" s="21" t="s">
        <v>1367</v>
      </c>
      <c r="I877" s="9" t="s">
        <v>1368</v>
      </c>
      <c r="J877" s="9" t="str">
        <f>Table1[[#This Row],[Branch]]&amp;IF(Table1[[#This Row],[Branch Code]]="",""," ("&amp;Table1[[#This Row],[Branch Code]]&amp;")")</f>
        <v>Khari Baoli, Delhi (012200)</v>
      </c>
      <c r="K877" s="56" t="s">
        <v>2816</v>
      </c>
      <c r="L877" s="56" t="s">
        <v>4823</v>
      </c>
      <c r="M877" s="111" t="s">
        <v>4824</v>
      </c>
      <c r="N877" s="5" t="s">
        <v>1542</v>
      </c>
      <c r="O877" s="112" t="s">
        <v>1902</v>
      </c>
      <c r="P877" s="112" t="s">
        <v>1903</v>
      </c>
      <c r="Q877" s="4" t="s">
        <v>25</v>
      </c>
      <c r="R877" s="112" t="s">
        <v>28</v>
      </c>
      <c r="S877" s="112" t="s">
        <v>1904</v>
      </c>
      <c r="T877" s="4" t="s">
        <v>13</v>
      </c>
      <c r="U877" s="15" t="str">
        <f ca="1">IF(Table1[[#This Row],[Auction Date]]&gt;=TODAY(), "Available", "Not Available")</f>
        <v>Available</v>
      </c>
      <c r="V877" s="9">
        <v>0</v>
      </c>
      <c r="W877" s="8">
        <v>83.45</v>
      </c>
      <c r="X877" s="9">
        <f>Table1[[#This Row],[Due Amount]]*100000</f>
        <v>8345000</v>
      </c>
      <c r="Y877" s="8">
        <v>29.24</v>
      </c>
      <c r="Z877" s="9">
        <f>Table1[[#This Row],[Reserve Price]]*100000</f>
        <v>2924000</v>
      </c>
      <c r="AA877" s="18">
        <v>45070</v>
      </c>
      <c r="AB877" s="7" t="s">
        <v>1571</v>
      </c>
      <c r="AC877" s="11" t="s">
        <v>1572</v>
      </c>
      <c r="AD877" s="7">
        <v>140</v>
      </c>
      <c r="AE877" s="12">
        <v>45038</v>
      </c>
      <c r="AF877" s="7" t="s">
        <v>5245</v>
      </c>
      <c r="AG877" s="3"/>
    </row>
    <row r="878" spans="1:33" ht="45">
      <c r="A878" s="7"/>
      <c r="B878" s="7"/>
      <c r="C878" s="7"/>
      <c r="D878" s="8">
        <v>877</v>
      </c>
      <c r="E878" s="7" t="s">
        <v>4574</v>
      </c>
      <c r="F878" s="7" t="s">
        <v>1530</v>
      </c>
      <c r="G878" s="7" t="s">
        <v>1382</v>
      </c>
      <c r="H878" s="21" t="s">
        <v>1050</v>
      </c>
      <c r="I878" s="9" t="s">
        <v>1051</v>
      </c>
      <c r="J878" s="9" t="str">
        <f>Table1[[#This Row],[Branch]]&amp;IF(Table1[[#This Row],[Branch Code]]="",""," ("&amp;Table1[[#This Row],[Branch Code]]&amp;")")</f>
        <v>Gurudwara Road, Delhi (012000)</v>
      </c>
      <c r="K878" s="56" t="s">
        <v>4825</v>
      </c>
      <c r="L878" s="56" t="s">
        <v>4826</v>
      </c>
      <c r="M878" s="111" t="s">
        <v>2491</v>
      </c>
      <c r="N878" s="5" t="s">
        <v>1542</v>
      </c>
      <c r="O878" s="112" t="s">
        <v>72</v>
      </c>
      <c r="P878" s="112" t="s">
        <v>266</v>
      </c>
      <c r="Q878" s="4" t="s">
        <v>25</v>
      </c>
      <c r="R878" s="112" t="s">
        <v>28</v>
      </c>
      <c r="S878" s="112" t="s">
        <v>4827</v>
      </c>
      <c r="T878" s="4" t="s">
        <v>19</v>
      </c>
      <c r="U878" s="15" t="str">
        <f ca="1">IF(Table1[[#This Row],[Auction Date]]&gt;=TODAY(), "Available", "Not Available")</f>
        <v>Available</v>
      </c>
      <c r="V878" s="9">
        <v>0</v>
      </c>
      <c r="W878" s="8">
        <v>417.88</v>
      </c>
      <c r="X878" s="9">
        <f>Table1[[#This Row],[Due Amount]]*100000</f>
        <v>41788000</v>
      </c>
      <c r="Y878" s="8">
        <v>128.69999999999999</v>
      </c>
      <c r="Z878" s="9">
        <f>Table1[[#This Row],[Reserve Price]]*100000</f>
        <v>12869999.999999998</v>
      </c>
      <c r="AA878" s="18">
        <v>45070</v>
      </c>
      <c r="AB878" s="7" t="s">
        <v>1571</v>
      </c>
      <c r="AC878" s="11" t="s">
        <v>1572</v>
      </c>
      <c r="AD878" s="7">
        <v>140</v>
      </c>
      <c r="AE878" s="12">
        <v>45038</v>
      </c>
      <c r="AF878" s="7" t="s">
        <v>5245</v>
      </c>
      <c r="AG878" s="3"/>
    </row>
    <row r="879" spans="1:33" ht="30">
      <c r="A879" s="7"/>
      <c r="B879" s="7"/>
      <c r="C879" s="7"/>
      <c r="D879" s="8">
        <v>878</v>
      </c>
      <c r="E879" s="7" t="s">
        <v>4575</v>
      </c>
      <c r="F879" s="7" t="s">
        <v>1530</v>
      </c>
      <c r="G879" s="7" t="s">
        <v>1382</v>
      </c>
      <c r="H879" s="21" t="s">
        <v>4576</v>
      </c>
      <c r="I879" s="9" t="s">
        <v>2019</v>
      </c>
      <c r="J879" s="9" t="str">
        <f>Table1[[#This Row],[Branch]]&amp;IF(Table1[[#This Row],[Branch Code]]="",""," ("&amp;Table1[[#This Row],[Branch Code]]&amp;")")</f>
        <v>subzi Mandi (001410)</v>
      </c>
      <c r="K879" s="56" t="s">
        <v>4828</v>
      </c>
      <c r="L879" s="56" t="s">
        <v>4829</v>
      </c>
      <c r="M879" s="111" t="s">
        <v>2485</v>
      </c>
      <c r="N879" s="5" t="s">
        <v>1542</v>
      </c>
      <c r="O879" s="112" t="s">
        <v>4830</v>
      </c>
      <c r="P879" s="112" t="s">
        <v>362</v>
      </c>
      <c r="Q879" s="4" t="s">
        <v>25</v>
      </c>
      <c r="R879" s="112" t="s">
        <v>28</v>
      </c>
      <c r="S879" s="112" t="s">
        <v>210</v>
      </c>
      <c r="T879" s="4" t="s">
        <v>19</v>
      </c>
      <c r="U879" s="15" t="str">
        <f ca="1">IF(Table1[[#This Row],[Auction Date]]&gt;=TODAY(), "Available", "Not Available")</f>
        <v>Available</v>
      </c>
      <c r="V879" s="9">
        <v>0</v>
      </c>
      <c r="W879" s="8">
        <v>419.02</v>
      </c>
      <c r="X879" s="9">
        <f>Table1[[#This Row],[Due Amount]]*100000</f>
        <v>41902000</v>
      </c>
      <c r="Y879" s="8">
        <v>227.08</v>
      </c>
      <c r="Z879" s="9">
        <f>Table1[[#This Row],[Reserve Price]]*100000</f>
        <v>22708000</v>
      </c>
      <c r="AA879" s="18">
        <v>45070</v>
      </c>
      <c r="AB879" s="7" t="s">
        <v>1571</v>
      </c>
      <c r="AC879" s="11" t="s">
        <v>1572</v>
      </c>
      <c r="AD879" s="7">
        <v>140</v>
      </c>
      <c r="AE879" s="12">
        <v>45038</v>
      </c>
      <c r="AF879" s="7" t="s">
        <v>5245</v>
      </c>
      <c r="AG879" s="3"/>
    </row>
    <row r="880" spans="1:33" ht="30">
      <c r="A880" s="7"/>
      <c r="B880" s="7"/>
      <c r="C880" s="7"/>
      <c r="D880" s="8">
        <v>879</v>
      </c>
      <c r="E880" s="7" t="s">
        <v>4577</v>
      </c>
      <c r="F880" s="7" t="s">
        <v>1530</v>
      </c>
      <c r="G880" s="7" t="s">
        <v>1382</v>
      </c>
      <c r="H880" s="21" t="s">
        <v>4578</v>
      </c>
      <c r="I880" s="9" t="s">
        <v>4607</v>
      </c>
      <c r="J880" s="9" t="str">
        <f>Table1[[#This Row],[Branch]]&amp;IF(Table1[[#This Row],[Branch Code]]="",""," ("&amp;Table1[[#This Row],[Branch Code]]&amp;")")</f>
        <v>New Rohtak Road (061900)</v>
      </c>
      <c r="K880" s="56" t="s">
        <v>4831</v>
      </c>
      <c r="L880" s="56" t="s">
        <v>4832</v>
      </c>
      <c r="M880" s="111" t="s">
        <v>4833</v>
      </c>
      <c r="N880" s="5" t="s">
        <v>400</v>
      </c>
      <c r="O880" s="112" t="s">
        <v>4834</v>
      </c>
      <c r="P880" s="112" t="s">
        <v>396</v>
      </c>
      <c r="Q880" s="4" t="s">
        <v>25</v>
      </c>
      <c r="R880" s="112" t="s">
        <v>28</v>
      </c>
      <c r="S880" s="112" t="s">
        <v>4686</v>
      </c>
      <c r="T880" s="4" t="s">
        <v>13</v>
      </c>
      <c r="U880" s="15" t="str">
        <f ca="1">IF(Table1[[#This Row],[Auction Date]]&gt;=TODAY(), "Available", "Not Available")</f>
        <v>Available</v>
      </c>
      <c r="V880" s="9">
        <v>0</v>
      </c>
      <c r="W880" s="8">
        <v>87</v>
      </c>
      <c r="X880" s="9">
        <f>Table1[[#This Row],[Due Amount]]*100000</f>
        <v>8700000</v>
      </c>
      <c r="Y880" s="8">
        <v>98.8</v>
      </c>
      <c r="Z880" s="9">
        <f>Table1[[#This Row],[Reserve Price]]*100000</f>
        <v>9880000</v>
      </c>
      <c r="AA880" s="18">
        <v>45070</v>
      </c>
      <c r="AB880" s="7" t="s">
        <v>1571</v>
      </c>
      <c r="AC880" s="11" t="s">
        <v>1572</v>
      </c>
      <c r="AD880" s="7">
        <v>140</v>
      </c>
      <c r="AE880" s="12">
        <v>45038</v>
      </c>
      <c r="AF880" s="7" t="s">
        <v>5245</v>
      </c>
      <c r="AG880" s="3"/>
    </row>
    <row r="881" spans="1:33" ht="90">
      <c r="A881" s="7"/>
      <c r="B881" s="7"/>
      <c r="C881" s="7"/>
      <c r="D881" s="8">
        <v>880</v>
      </c>
      <c r="E881" s="7" t="s">
        <v>4579</v>
      </c>
      <c r="F881" s="7" t="s">
        <v>1530</v>
      </c>
      <c r="G881" s="7" t="s">
        <v>1382</v>
      </c>
      <c r="H881" s="21" t="s">
        <v>117</v>
      </c>
      <c r="I881" s="9" t="s">
        <v>2400</v>
      </c>
      <c r="J881" s="9" t="str">
        <f>Table1[[#This Row],[Branch]]&amp;IF(Table1[[#This Row],[Branch Code]]="",""," ("&amp;Table1[[#This Row],[Branch Code]]&amp;")")</f>
        <v>Gandhi Nagar, Delhi (016100)</v>
      </c>
      <c r="K881" s="56" t="s">
        <v>4835</v>
      </c>
      <c r="L881" s="56" t="s">
        <v>4836</v>
      </c>
      <c r="M881" s="111" t="s">
        <v>4837</v>
      </c>
      <c r="N881" s="5" t="s">
        <v>1542</v>
      </c>
      <c r="O881" s="112" t="s">
        <v>4835</v>
      </c>
      <c r="P881" s="112" t="s">
        <v>3754</v>
      </c>
      <c r="Q881" s="4" t="s">
        <v>25</v>
      </c>
      <c r="R881" s="112" t="s">
        <v>859</v>
      </c>
      <c r="S881" s="15" t="s">
        <v>5246</v>
      </c>
      <c r="T881" s="4" t="s">
        <v>13</v>
      </c>
      <c r="U881" s="15" t="str">
        <f ca="1">IF(Table1[[#This Row],[Auction Date]]&gt;=TODAY(), "Available", "Not Available")</f>
        <v>Available</v>
      </c>
      <c r="V881" s="9">
        <v>0</v>
      </c>
      <c r="W881" s="8">
        <v>11.16</v>
      </c>
      <c r="X881" s="9">
        <f>Table1[[#This Row],[Due Amount]]*100000</f>
        <v>1116000</v>
      </c>
      <c r="Y881" s="8">
        <v>23</v>
      </c>
      <c r="Z881" s="9">
        <f>Table1[[#This Row],[Reserve Price]]*100000</f>
        <v>2300000</v>
      </c>
      <c r="AA881" s="18">
        <v>45070</v>
      </c>
      <c r="AB881" s="7" t="s">
        <v>1573</v>
      </c>
      <c r="AC881" s="11" t="s">
        <v>1574</v>
      </c>
      <c r="AD881" s="7">
        <v>140</v>
      </c>
      <c r="AE881" s="12">
        <v>45038</v>
      </c>
      <c r="AF881" s="7" t="s">
        <v>5245</v>
      </c>
      <c r="AG881" s="3"/>
    </row>
    <row r="882" spans="1:33" ht="45">
      <c r="A882" s="7"/>
      <c r="B882" s="7"/>
      <c r="C882" s="7"/>
      <c r="D882" s="8">
        <v>881</v>
      </c>
      <c r="E882" s="7" t="s">
        <v>4580</v>
      </c>
      <c r="F882" s="7" t="s">
        <v>1530</v>
      </c>
      <c r="G882" s="7" t="s">
        <v>1382</v>
      </c>
      <c r="H882" s="21" t="s">
        <v>4527</v>
      </c>
      <c r="I882" s="9" t="s">
        <v>4600</v>
      </c>
      <c r="J882" s="9" t="str">
        <f>Table1[[#This Row],[Branch]]&amp;IF(Table1[[#This Row],[Branch Code]]="",""," ("&amp;Table1[[#This Row],[Branch Code]]&amp;")")</f>
        <v>Paharganj (00P513)</v>
      </c>
      <c r="K882" s="56" t="s">
        <v>4838</v>
      </c>
      <c r="L882" s="56" t="s">
        <v>4915</v>
      </c>
      <c r="M882" s="111" t="s">
        <v>4839</v>
      </c>
      <c r="N882" s="5" t="s">
        <v>1542</v>
      </c>
      <c r="O882" s="112" t="s">
        <v>4840</v>
      </c>
      <c r="P882" s="112" t="s">
        <v>4841</v>
      </c>
      <c r="Q882" s="4" t="s">
        <v>25</v>
      </c>
      <c r="R882" s="112" t="s">
        <v>28</v>
      </c>
      <c r="S882" s="112" t="s">
        <v>4527</v>
      </c>
      <c r="T882" s="4" t="s">
        <v>13</v>
      </c>
      <c r="U882" s="15" t="str">
        <f ca="1">IF(Table1[[#This Row],[Auction Date]]&gt;=TODAY(), "Available", "Not Available")</f>
        <v>Available</v>
      </c>
      <c r="V882" s="9">
        <v>0</v>
      </c>
      <c r="W882" s="8">
        <v>29.87</v>
      </c>
      <c r="X882" s="9">
        <f>Table1[[#This Row],[Due Amount]]*100000</f>
        <v>2987000</v>
      </c>
      <c r="Y882" s="8">
        <v>26.35</v>
      </c>
      <c r="Z882" s="9">
        <f>Table1[[#This Row],[Reserve Price]]*100000</f>
        <v>2635000</v>
      </c>
      <c r="AA882" s="18">
        <v>45085</v>
      </c>
      <c r="AB882" s="7" t="s">
        <v>1571</v>
      </c>
      <c r="AC882" s="11" t="s">
        <v>1572</v>
      </c>
      <c r="AD882" s="7">
        <v>140</v>
      </c>
      <c r="AE882" s="12">
        <v>45038</v>
      </c>
      <c r="AF882" s="7" t="s">
        <v>5245</v>
      </c>
      <c r="AG882" s="3"/>
    </row>
    <row r="883" spans="1:33" ht="45">
      <c r="A883" s="7"/>
      <c r="B883" s="7"/>
      <c r="C883" s="7"/>
      <c r="D883" s="8">
        <v>882</v>
      </c>
      <c r="E883" s="7" t="s">
        <v>4581</v>
      </c>
      <c r="F883" s="7" t="s">
        <v>4582</v>
      </c>
      <c r="G883" s="7" t="s">
        <v>3259</v>
      </c>
      <c r="H883" s="21" t="s">
        <v>1050</v>
      </c>
      <c r="I883" s="9" t="s">
        <v>1051</v>
      </c>
      <c r="J883" s="9" t="str">
        <f>Table1[[#This Row],[Branch]]&amp;IF(Table1[[#This Row],[Branch Code]]="",""," ("&amp;Table1[[#This Row],[Branch Code]]&amp;")")</f>
        <v>Gurudwara Road, Delhi (012000)</v>
      </c>
      <c r="K883" s="56" t="s">
        <v>4842</v>
      </c>
      <c r="L883" s="56" t="s">
        <v>4916</v>
      </c>
      <c r="M883" s="111" t="s">
        <v>4843</v>
      </c>
      <c r="N883" s="5" t="s">
        <v>1542</v>
      </c>
      <c r="O883" s="112" t="s">
        <v>4842</v>
      </c>
      <c r="P883" s="112" t="s">
        <v>396</v>
      </c>
      <c r="Q883" s="4" t="s">
        <v>25</v>
      </c>
      <c r="R883" s="112" t="s">
        <v>45</v>
      </c>
      <c r="S883" s="112" t="s">
        <v>3393</v>
      </c>
      <c r="T883" s="4" t="s">
        <v>19</v>
      </c>
      <c r="U883" s="15" t="str">
        <f ca="1">IF(Table1[[#This Row],[Auction Date]]&gt;=TODAY(), "Available", "Not Available")</f>
        <v>Not Available</v>
      </c>
      <c r="V883" s="9">
        <v>0</v>
      </c>
      <c r="W883" s="8">
        <v>34.0500781</v>
      </c>
      <c r="X883" s="9">
        <f>Table1[[#This Row],[Due Amount]]*100000</f>
        <v>3405007.81</v>
      </c>
      <c r="Y883" s="8">
        <v>36</v>
      </c>
      <c r="Z883" s="9">
        <f>Table1[[#This Row],[Reserve Price]]*100000</f>
        <v>3600000</v>
      </c>
      <c r="AA883" s="18">
        <v>45044</v>
      </c>
      <c r="AB883" s="7" t="s">
        <v>4899</v>
      </c>
      <c r="AC883" s="11" t="s">
        <v>4900</v>
      </c>
      <c r="AD883" s="7">
        <v>128</v>
      </c>
      <c r="AE883" s="12">
        <v>45038</v>
      </c>
      <c r="AF883" s="7" t="s">
        <v>5245</v>
      </c>
      <c r="AG883" s="3"/>
    </row>
    <row r="884" spans="1:33" ht="45">
      <c r="A884" s="7"/>
      <c r="B884" s="7"/>
      <c r="C884" s="7"/>
      <c r="D884" s="8">
        <v>883</v>
      </c>
      <c r="E884" s="7" t="s">
        <v>4583</v>
      </c>
      <c r="F884" s="7" t="s">
        <v>4582</v>
      </c>
      <c r="G884" s="7" t="s">
        <v>3259</v>
      </c>
      <c r="H884" s="21" t="s">
        <v>4584</v>
      </c>
      <c r="I884" s="9" t="s">
        <v>4608</v>
      </c>
      <c r="J884" s="9" t="str">
        <f>Table1[[#This Row],[Branch]]&amp;IF(Table1[[#This Row],[Branch Code]]="",""," ("&amp;Table1[[#This Row],[Branch Code]]&amp;")")</f>
        <v>KN Mathura (021229)</v>
      </c>
      <c r="K884" s="56" t="s">
        <v>4844</v>
      </c>
      <c r="L884" s="56" t="s">
        <v>4845</v>
      </c>
      <c r="M884" s="111" t="s">
        <v>4846</v>
      </c>
      <c r="N884" s="5" t="s">
        <v>400</v>
      </c>
      <c r="O884" s="112" t="s">
        <v>4844</v>
      </c>
      <c r="P884" s="112" t="s">
        <v>396</v>
      </c>
      <c r="Q884" s="4" t="s">
        <v>26</v>
      </c>
      <c r="R884" s="112" t="s">
        <v>612</v>
      </c>
      <c r="S884" s="112" t="s">
        <v>4641</v>
      </c>
      <c r="T884" s="4" t="s">
        <v>13</v>
      </c>
      <c r="U884" s="15" t="str">
        <f ca="1">IF(Table1[[#This Row],[Auction Date]]&gt;=TODAY(), "Available", "Not Available")</f>
        <v>Not Available</v>
      </c>
      <c r="V884" s="9">
        <v>0</v>
      </c>
      <c r="W884" s="8">
        <v>10.0477607</v>
      </c>
      <c r="X884" s="9">
        <f>Table1[[#This Row],[Due Amount]]*100000</f>
        <v>1004776.07</v>
      </c>
      <c r="Y884" s="8">
        <v>10.34</v>
      </c>
      <c r="Z884" s="9">
        <f>Table1[[#This Row],[Reserve Price]]*100000</f>
        <v>1034000</v>
      </c>
      <c r="AA884" s="18">
        <v>45044</v>
      </c>
      <c r="AB884" s="7" t="s">
        <v>4901</v>
      </c>
      <c r="AC884" s="11" t="s">
        <v>4902</v>
      </c>
      <c r="AD884" s="7">
        <v>128</v>
      </c>
      <c r="AE884" s="12">
        <v>45038</v>
      </c>
      <c r="AF884" s="7" t="s">
        <v>5245</v>
      </c>
      <c r="AG884" s="3"/>
    </row>
    <row r="885" spans="1:33" ht="60">
      <c r="A885" s="7"/>
      <c r="B885" s="7"/>
      <c r="C885" s="7"/>
      <c r="D885" s="8">
        <v>884</v>
      </c>
      <c r="E885" s="7" t="s">
        <v>4585</v>
      </c>
      <c r="F885" s="7" t="s">
        <v>4582</v>
      </c>
      <c r="G885" s="7" t="s">
        <v>3259</v>
      </c>
      <c r="H885" s="21" t="s">
        <v>4586</v>
      </c>
      <c r="I885" s="9" t="s">
        <v>4609</v>
      </c>
      <c r="J885" s="9" t="str">
        <f>Table1[[#This Row],[Branch]]&amp;IF(Table1[[#This Row],[Branch Code]]="",""," ("&amp;Table1[[#This Row],[Branch Code]]&amp;")")</f>
        <v>DN Mathura (000571)</v>
      </c>
      <c r="K885" s="56" t="s">
        <v>4847</v>
      </c>
      <c r="L885" s="56" t="s">
        <v>4848</v>
      </c>
      <c r="M885" s="111" t="s">
        <v>4849</v>
      </c>
      <c r="N885" s="5" t="s">
        <v>400</v>
      </c>
      <c r="O885" s="112" t="s">
        <v>4850</v>
      </c>
      <c r="P885" s="112" t="s">
        <v>4851</v>
      </c>
      <c r="Q885" s="4" t="s">
        <v>26</v>
      </c>
      <c r="R885" s="112" t="s">
        <v>612</v>
      </c>
      <c r="S885" s="112" t="s">
        <v>4852</v>
      </c>
      <c r="T885" s="4" t="s">
        <v>13</v>
      </c>
      <c r="U885" s="15" t="str">
        <f ca="1">IF(Table1[[#This Row],[Auction Date]]&gt;=TODAY(), "Available", "Not Available")</f>
        <v>Not Available</v>
      </c>
      <c r="V885" s="9">
        <v>0</v>
      </c>
      <c r="W885" s="8">
        <v>16.419619999999998</v>
      </c>
      <c r="X885" s="9">
        <f>Table1[[#This Row],[Due Amount]]*100000</f>
        <v>1641961.9999999998</v>
      </c>
      <c r="Y885" s="8">
        <v>28.609000000000002</v>
      </c>
      <c r="Z885" s="9">
        <f>Table1[[#This Row],[Reserve Price]]*100000</f>
        <v>2860900</v>
      </c>
      <c r="AA885" s="18">
        <v>45044</v>
      </c>
      <c r="AB885" s="7" t="s">
        <v>4901</v>
      </c>
      <c r="AC885" s="11" t="s">
        <v>4902</v>
      </c>
      <c r="AD885" s="7">
        <v>128</v>
      </c>
      <c r="AE885" s="12">
        <v>45038</v>
      </c>
      <c r="AF885" s="7" t="s">
        <v>5245</v>
      </c>
      <c r="AG885" s="3"/>
    </row>
    <row r="886" spans="1:33" ht="30">
      <c r="A886" s="7"/>
      <c r="B886" s="7"/>
      <c r="C886" s="7"/>
      <c r="D886" s="8">
        <v>885</v>
      </c>
      <c r="E886" s="7" t="s">
        <v>4587</v>
      </c>
      <c r="F886" s="7" t="s">
        <v>4582</v>
      </c>
      <c r="G886" s="7" t="s">
        <v>3259</v>
      </c>
      <c r="H886" s="21" t="s">
        <v>4586</v>
      </c>
      <c r="I886" s="9" t="s">
        <v>4609</v>
      </c>
      <c r="J886" s="9" t="str">
        <f>Table1[[#This Row],[Branch]]&amp;IF(Table1[[#This Row],[Branch Code]]="",""," ("&amp;Table1[[#This Row],[Branch Code]]&amp;")")</f>
        <v>DN Mathura (000571)</v>
      </c>
      <c r="K886" s="56" t="s">
        <v>4853</v>
      </c>
      <c r="L886" s="56" t="s">
        <v>4854</v>
      </c>
      <c r="M886" s="111" t="s">
        <v>4855</v>
      </c>
      <c r="N886" s="5" t="s">
        <v>400</v>
      </c>
      <c r="O886" s="112" t="s">
        <v>4856</v>
      </c>
      <c r="P886" s="112" t="s">
        <v>396</v>
      </c>
      <c r="Q886" s="4" t="s">
        <v>26</v>
      </c>
      <c r="R886" s="112" t="s">
        <v>612</v>
      </c>
      <c r="S886" s="112" t="s">
        <v>4857</v>
      </c>
      <c r="T886" s="4" t="s">
        <v>13</v>
      </c>
      <c r="U886" s="15" t="str">
        <f ca="1">IF(Table1[[#This Row],[Auction Date]]&gt;=TODAY(), "Available", "Not Available")</f>
        <v>Not Available</v>
      </c>
      <c r="V886" s="9">
        <v>0</v>
      </c>
      <c r="W886" s="8">
        <v>26.703226600000001</v>
      </c>
      <c r="X886" s="9">
        <f>Table1[[#This Row],[Due Amount]]*100000</f>
        <v>2670322.66</v>
      </c>
      <c r="Y886" s="8">
        <v>37.033000000000001</v>
      </c>
      <c r="Z886" s="9">
        <f>Table1[[#This Row],[Reserve Price]]*100000</f>
        <v>3703300</v>
      </c>
      <c r="AA886" s="18">
        <v>45044</v>
      </c>
      <c r="AB886" s="7" t="s">
        <v>4901</v>
      </c>
      <c r="AC886" s="11" t="s">
        <v>4902</v>
      </c>
      <c r="AD886" s="7">
        <v>128</v>
      </c>
      <c r="AE886" s="12">
        <v>45038</v>
      </c>
      <c r="AF886" s="7" t="s">
        <v>5245</v>
      </c>
      <c r="AG886" s="3"/>
    </row>
    <row r="887" spans="1:33" ht="45">
      <c r="A887" s="7"/>
      <c r="B887" s="7"/>
      <c r="C887" s="7"/>
      <c r="D887" s="8">
        <v>886</v>
      </c>
      <c r="E887" s="7" t="s">
        <v>4588</v>
      </c>
      <c r="F887" s="7" t="s">
        <v>1400</v>
      </c>
      <c r="G887" s="7" t="s">
        <v>4589</v>
      </c>
      <c r="H887" s="21" t="s">
        <v>1098</v>
      </c>
      <c r="I887" s="9" t="s">
        <v>1099</v>
      </c>
      <c r="J887" s="9" t="str">
        <f>Table1[[#This Row],[Branch]]&amp;IF(Table1[[#This Row],[Branch Code]]="",""," ("&amp;Table1[[#This Row],[Branch Code]]&amp;")")</f>
        <v>Asset Recovery Branch, New Delhi (283660)</v>
      </c>
      <c r="K887" s="56" t="s">
        <v>4858</v>
      </c>
      <c r="L887" s="56" t="s">
        <v>4917</v>
      </c>
      <c r="M887" s="111" t="s">
        <v>4859</v>
      </c>
      <c r="N887" s="5" t="s">
        <v>3856</v>
      </c>
      <c r="O887" s="112" t="s">
        <v>4860</v>
      </c>
      <c r="P887" s="112" t="s">
        <v>4861</v>
      </c>
      <c r="Q887" s="4" t="s">
        <v>25</v>
      </c>
      <c r="R887" s="112" t="s">
        <v>28</v>
      </c>
      <c r="S887" s="112" t="s">
        <v>1126</v>
      </c>
      <c r="T887" s="4" t="s">
        <v>19</v>
      </c>
      <c r="U887" s="15" t="str">
        <f ca="1">IF(Table1[[#This Row],[Auction Date]]&gt;=TODAY(), "Available", "Not Available")</f>
        <v>Not Available</v>
      </c>
      <c r="V887" s="9">
        <v>0</v>
      </c>
      <c r="W887" s="8">
        <v>3753.5049060000001</v>
      </c>
      <c r="X887" s="9">
        <f>Table1[[#This Row],[Due Amount]]*100000</f>
        <v>375350490.60000002</v>
      </c>
      <c r="Y887" s="8">
        <v>143.71</v>
      </c>
      <c r="Z887" s="9">
        <f>Table1[[#This Row],[Reserve Price]]*100000</f>
        <v>14371000</v>
      </c>
      <c r="AA887" s="18">
        <v>45045</v>
      </c>
      <c r="AB887" s="7" t="s">
        <v>4589</v>
      </c>
      <c r="AC887" s="11" t="s">
        <v>4903</v>
      </c>
      <c r="AD887" s="7">
        <v>129</v>
      </c>
      <c r="AE887" s="12">
        <v>45038</v>
      </c>
      <c r="AF887" s="7" t="s">
        <v>5245</v>
      </c>
      <c r="AG887" s="3"/>
    </row>
    <row r="888" spans="1:33" ht="60">
      <c r="A888" s="7"/>
      <c r="B888" s="7"/>
      <c r="C888" s="7"/>
      <c r="D888" s="8">
        <v>887</v>
      </c>
      <c r="E888" s="7" t="s">
        <v>4590</v>
      </c>
      <c r="F888" s="7" t="s">
        <v>1400</v>
      </c>
      <c r="G888" s="7" t="s">
        <v>4589</v>
      </c>
      <c r="H888" s="21" t="s">
        <v>1098</v>
      </c>
      <c r="I888" s="9" t="s">
        <v>1099</v>
      </c>
      <c r="J888" s="9" t="str">
        <f>Table1[[#This Row],[Branch]]&amp;IF(Table1[[#This Row],[Branch Code]]="",""," ("&amp;Table1[[#This Row],[Branch Code]]&amp;")")</f>
        <v>Asset Recovery Branch, New Delhi (283660)</v>
      </c>
      <c r="K888" s="56" t="s">
        <v>4862</v>
      </c>
      <c r="L888" s="56" t="s">
        <v>4863</v>
      </c>
      <c r="M888" s="111" t="s">
        <v>4864</v>
      </c>
      <c r="N888" s="5" t="s">
        <v>1542</v>
      </c>
      <c r="O888" s="112" t="s">
        <v>4862</v>
      </c>
      <c r="P888" s="112" t="s">
        <v>396</v>
      </c>
      <c r="Q888" s="4" t="s">
        <v>26</v>
      </c>
      <c r="R888" s="112" t="s">
        <v>27</v>
      </c>
      <c r="S888" s="15" t="s">
        <v>218</v>
      </c>
      <c r="T888" s="4" t="s">
        <v>13</v>
      </c>
      <c r="U888" s="15" t="str">
        <f ca="1">IF(Table1[[#This Row],[Auction Date]]&gt;=TODAY(), "Available", "Not Available")</f>
        <v>Not Available</v>
      </c>
      <c r="V888" s="9">
        <v>0</v>
      </c>
      <c r="W888" s="8">
        <v>21.8633928</v>
      </c>
      <c r="X888" s="9">
        <f>Table1[[#This Row],[Due Amount]]*100000</f>
        <v>2186339.2799999998</v>
      </c>
      <c r="Y888" s="8">
        <v>21.47</v>
      </c>
      <c r="Z888" s="9">
        <f>Table1[[#This Row],[Reserve Price]]*100000</f>
        <v>2147000</v>
      </c>
      <c r="AA888" s="18">
        <v>45065</v>
      </c>
      <c r="AB888" s="7" t="s">
        <v>4589</v>
      </c>
      <c r="AC888" s="11" t="s">
        <v>4903</v>
      </c>
      <c r="AD888" s="7">
        <v>129</v>
      </c>
      <c r="AE888" s="12">
        <v>45038</v>
      </c>
      <c r="AF888" s="7" t="s">
        <v>5245</v>
      </c>
      <c r="AG888" s="3"/>
    </row>
    <row r="889" spans="1:33" ht="60">
      <c r="A889" s="7"/>
      <c r="B889" s="7"/>
      <c r="C889" s="7"/>
      <c r="D889" s="8">
        <v>888</v>
      </c>
      <c r="E889" s="7" t="s">
        <v>4591</v>
      </c>
      <c r="F889" s="7" t="s">
        <v>1400</v>
      </c>
      <c r="G889" s="7" t="s">
        <v>4589</v>
      </c>
      <c r="H889" s="21" t="s">
        <v>1098</v>
      </c>
      <c r="I889" s="9" t="s">
        <v>1099</v>
      </c>
      <c r="J889" s="9" t="str">
        <f>Table1[[#This Row],[Branch]]&amp;IF(Table1[[#This Row],[Branch Code]]="",""," ("&amp;Table1[[#This Row],[Branch Code]]&amp;")")</f>
        <v>Asset Recovery Branch, New Delhi (283660)</v>
      </c>
      <c r="K889" s="56" t="s">
        <v>4865</v>
      </c>
      <c r="L889" s="56" t="s">
        <v>4866</v>
      </c>
      <c r="M889" s="111" t="s">
        <v>4867</v>
      </c>
      <c r="N889" s="5" t="s">
        <v>1542</v>
      </c>
      <c r="O889" s="112" t="s">
        <v>4868</v>
      </c>
      <c r="P889" s="112" t="s">
        <v>396</v>
      </c>
      <c r="Q889" s="4" t="s">
        <v>26</v>
      </c>
      <c r="R889" s="112" t="s">
        <v>27</v>
      </c>
      <c r="S889" s="112" t="s">
        <v>4869</v>
      </c>
      <c r="T889" s="4" t="s">
        <v>13</v>
      </c>
      <c r="U889" s="15" t="str">
        <f ca="1">IF(Table1[[#This Row],[Auction Date]]&gt;=TODAY(), "Available", "Not Available")</f>
        <v>Not Available</v>
      </c>
      <c r="V889" s="9">
        <v>0</v>
      </c>
      <c r="W889" s="8">
        <v>707.4024531</v>
      </c>
      <c r="X889" s="9">
        <f>Table1[[#This Row],[Due Amount]]*100000</f>
        <v>70740245.310000002</v>
      </c>
      <c r="Y889" s="8">
        <v>77.349999999999994</v>
      </c>
      <c r="Z889" s="9">
        <f>Table1[[#This Row],[Reserve Price]]*100000</f>
        <v>7734999.9999999991</v>
      </c>
      <c r="AA889" s="18">
        <v>45065</v>
      </c>
      <c r="AB889" s="7" t="s">
        <v>4589</v>
      </c>
      <c r="AC889" s="11" t="s">
        <v>4903</v>
      </c>
      <c r="AD889" s="7">
        <v>129</v>
      </c>
      <c r="AE889" s="12">
        <v>45038</v>
      </c>
      <c r="AF889" s="7" t="s">
        <v>5245</v>
      </c>
      <c r="AG889" s="3"/>
    </row>
    <row r="890" spans="1:33" s="10" customFormat="1" ht="90">
      <c r="A890" s="6"/>
      <c r="B890" s="6"/>
      <c r="C890" s="6"/>
      <c r="D890" s="8">
        <v>889</v>
      </c>
      <c r="E890" s="6" t="s">
        <v>4944</v>
      </c>
      <c r="F890" s="6" t="s">
        <v>4945</v>
      </c>
      <c r="G890" s="6" t="s">
        <v>1382</v>
      </c>
      <c r="H890" s="72" t="s">
        <v>4946</v>
      </c>
      <c r="I890" s="47">
        <v>340600</v>
      </c>
      <c r="J890" s="47" t="str">
        <f>Table1[[#This Row],[Branch]]&amp;IF(Table1[[#This Row],[Branch Code]]="",""," ("&amp;Table1[[#This Row],[Branch Code]]&amp;")")</f>
        <v>MCB RAOPURA (340600)</v>
      </c>
      <c r="K890" s="99" t="s">
        <v>5014</v>
      </c>
      <c r="L890" s="99" t="s">
        <v>5015</v>
      </c>
      <c r="M890" s="116" t="s">
        <v>5016</v>
      </c>
      <c r="N890" s="100" t="s">
        <v>400</v>
      </c>
      <c r="O890" s="117" t="s">
        <v>5017</v>
      </c>
      <c r="P890" s="117" t="s">
        <v>5018</v>
      </c>
      <c r="Q890" s="4" t="s">
        <v>5019</v>
      </c>
      <c r="R890" s="112" t="s">
        <v>5020</v>
      </c>
      <c r="S890" s="112" t="s">
        <v>5021</v>
      </c>
      <c r="T890" s="16" t="s">
        <v>13</v>
      </c>
      <c r="U890" s="110" t="str">
        <f ca="1">IF(Table1[[#This Row],[Auction Date]]&gt;=TODAY(), "Available", "Not Available")</f>
        <v>Not Available</v>
      </c>
      <c r="V890" s="47">
        <v>0</v>
      </c>
      <c r="W890" s="98">
        <v>331.24</v>
      </c>
      <c r="X890" s="47">
        <f>Table1[[#This Row],[Due Amount]]*100000</f>
        <v>33124000</v>
      </c>
      <c r="Y890" s="98">
        <v>432</v>
      </c>
      <c r="Z890" s="47">
        <f>Table1[[#This Row],[Reserve Price]]*100000</f>
        <v>43200000</v>
      </c>
      <c r="AA890" s="20">
        <v>45058</v>
      </c>
      <c r="AB890" s="6" t="s">
        <v>5237</v>
      </c>
      <c r="AC890" s="75" t="s">
        <v>5238</v>
      </c>
      <c r="AD890" s="6">
        <v>149</v>
      </c>
      <c r="AE890" s="17">
        <v>45038</v>
      </c>
      <c r="AF890" s="6" t="s">
        <v>5245</v>
      </c>
    </row>
    <row r="891" spans="1:33" ht="90">
      <c r="A891" s="7"/>
      <c r="B891" s="7"/>
      <c r="C891" s="7"/>
      <c r="D891" s="8">
        <v>890</v>
      </c>
      <c r="E891" s="7" t="s">
        <v>4947</v>
      </c>
      <c r="F891" s="7" t="s">
        <v>4945</v>
      </c>
      <c r="G891" s="7" t="s">
        <v>1382</v>
      </c>
      <c r="H891" s="21" t="s">
        <v>4948</v>
      </c>
      <c r="I891" s="9">
        <v>919500</v>
      </c>
      <c r="J891" s="9" t="str">
        <f>Table1[[#This Row],[Branch]]&amp;IF(Table1[[#This Row],[Branch Code]]="",""," ("&amp;Table1[[#This Row],[Branch Code]]&amp;")")</f>
        <v>Ajwa Road (919500)</v>
      </c>
      <c r="K891" s="56" t="s">
        <v>5014</v>
      </c>
      <c r="L891" s="56" t="s">
        <v>5022</v>
      </c>
      <c r="M891" s="111" t="s">
        <v>5023</v>
      </c>
      <c r="N891" s="5" t="s">
        <v>1542</v>
      </c>
      <c r="O891" s="112" t="s">
        <v>5024</v>
      </c>
      <c r="P891" s="112" t="s">
        <v>5025</v>
      </c>
      <c r="Q891" s="4" t="s">
        <v>5019</v>
      </c>
      <c r="R891" s="112" t="s">
        <v>5020</v>
      </c>
      <c r="S891" s="112" t="s">
        <v>5026</v>
      </c>
      <c r="T891" s="4" t="s">
        <v>13</v>
      </c>
      <c r="U891" s="15" t="str">
        <f ca="1">IF(Table1[[#This Row],[Auction Date]]&gt;=TODAY(), "Available", "Not Available")</f>
        <v>Not Available</v>
      </c>
      <c r="V891" s="9">
        <v>0</v>
      </c>
      <c r="W891" s="8">
        <v>183.35</v>
      </c>
      <c r="X891" s="9">
        <f>Table1[[#This Row],[Due Amount]]*100000</f>
        <v>18335000</v>
      </c>
      <c r="Y891" s="8">
        <v>90</v>
      </c>
      <c r="Z891" s="9">
        <f>Table1[[#This Row],[Reserve Price]]*100000</f>
        <v>9000000</v>
      </c>
      <c r="AA891" s="18">
        <v>45058</v>
      </c>
      <c r="AB891" s="7" t="s">
        <v>5237</v>
      </c>
      <c r="AC891" s="11" t="s">
        <v>5238</v>
      </c>
      <c r="AD891" s="7">
        <v>149</v>
      </c>
      <c r="AE891" s="12">
        <v>45038</v>
      </c>
      <c r="AF891" s="7" t="s">
        <v>5245</v>
      </c>
      <c r="AG891" s="3"/>
    </row>
    <row r="892" spans="1:33" ht="60">
      <c r="A892" s="7"/>
      <c r="B892" s="7"/>
      <c r="C892" s="7"/>
      <c r="D892" s="8">
        <v>891</v>
      </c>
      <c r="E892" s="7" t="s">
        <v>4949</v>
      </c>
      <c r="F892" s="7" t="s">
        <v>4945</v>
      </c>
      <c r="G892" s="7" t="s">
        <v>1382</v>
      </c>
      <c r="H892" s="21" t="s">
        <v>4948</v>
      </c>
      <c r="I892" s="9">
        <v>919500</v>
      </c>
      <c r="J892" s="9" t="str">
        <f>Table1[[#This Row],[Branch]]&amp;IF(Table1[[#This Row],[Branch Code]]="",""," ("&amp;Table1[[#This Row],[Branch Code]]&amp;")")</f>
        <v>Ajwa Road (919500)</v>
      </c>
      <c r="K892" s="56" t="s">
        <v>5017</v>
      </c>
      <c r="L892" s="56" t="s">
        <v>5027</v>
      </c>
      <c r="M892" s="111" t="s">
        <v>5028</v>
      </c>
      <c r="N892" s="5" t="s">
        <v>400</v>
      </c>
      <c r="O892" s="112" t="s">
        <v>5024</v>
      </c>
      <c r="P892" s="112" t="s">
        <v>5029</v>
      </c>
      <c r="Q892" s="4" t="s">
        <v>5019</v>
      </c>
      <c r="R892" s="112" t="s">
        <v>5020</v>
      </c>
      <c r="S892" s="112" t="s">
        <v>5030</v>
      </c>
      <c r="T892" s="4" t="s">
        <v>13</v>
      </c>
      <c r="U892" s="15" t="str">
        <f ca="1">IF(Table1[[#This Row],[Auction Date]]&gt;=TODAY(), "Available", "Not Available")</f>
        <v>Not Available</v>
      </c>
      <c r="V892" s="9">
        <v>0</v>
      </c>
      <c r="W892" s="8">
        <v>183.35</v>
      </c>
      <c r="X892" s="9">
        <f>Table1[[#This Row],[Due Amount]]*100000</f>
        <v>18335000</v>
      </c>
      <c r="Y892" s="8">
        <v>103.5</v>
      </c>
      <c r="Z892" s="9">
        <f>Table1[[#This Row],[Reserve Price]]*100000</f>
        <v>10350000</v>
      </c>
      <c r="AA892" s="18">
        <v>45058</v>
      </c>
      <c r="AB892" s="7" t="s">
        <v>5237</v>
      </c>
      <c r="AC892" s="11" t="s">
        <v>5238</v>
      </c>
      <c r="AD892" s="7">
        <v>149</v>
      </c>
      <c r="AE892" s="12">
        <v>45038</v>
      </c>
      <c r="AF892" s="7" t="s">
        <v>5245</v>
      </c>
      <c r="AG892" s="3"/>
    </row>
    <row r="893" spans="1:33" ht="90">
      <c r="A893" s="7"/>
      <c r="B893" s="7"/>
      <c r="C893" s="7"/>
      <c r="D893" s="8">
        <v>892</v>
      </c>
      <c r="E893" s="7" t="s">
        <v>4950</v>
      </c>
      <c r="F893" s="7" t="s">
        <v>4945</v>
      </c>
      <c r="G893" s="7" t="s">
        <v>1382</v>
      </c>
      <c r="H893" s="21" t="s">
        <v>4951</v>
      </c>
      <c r="I893" s="9">
        <v>340800</v>
      </c>
      <c r="J893" s="9" t="str">
        <f>Table1[[#This Row],[Branch]]&amp;IF(Table1[[#This Row],[Branch Code]]="",""," ("&amp;Table1[[#This Row],[Branch Code]]&amp;")")</f>
        <v>Atmajyothi Ashram Road (340800)</v>
      </c>
      <c r="K893" s="56" t="s">
        <v>5031</v>
      </c>
      <c r="L893" s="56" t="s">
        <v>5032</v>
      </c>
      <c r="M893" s="111" t="s">
        <v>5033</v>
      </c>
      <c r="N893" s="5" t="s">
        <v>1542</v>
      </c>
      <c r="O893" s="112" t="s">
        <v>396</v>
      </c>
      <c r="P893" s="112" t="s">
        <v>5034</v>
      </c>
      <c r="Q893" s="4" t="s">
        <v>5019</v>
      </c>
      <c r="R893" s="112" t="s">
        <v>5020</v>
      </c>
      <c r="S893" s="112" t="s">
        <v>5035</v>
      </c>
      <c r="T893" s="4" t="s">
        <v>13</v>
      </c>
      <c r="U893" s="15" t="str">
        <f ca="1">IF(Table1[[#This Row],[Auction Date]]&gt;=TODAY(), "Available", "Not Available")</f>
        <v>Not Available</v>
      </c>
      <c r="V893" s="9">
        <v>0</v>
      </c>
      <c r="W893" s="8">
        <v>13.68</v>
      </c>
      <c r="X893" s="9">
        <f>Table1[[#This Row],[Due Amount]]*100000</f>
        <v>1368000</v>
      </c>
      <c r="Y893" s="8">
        <v>25.02</v>
      </c>
      <c r="Z893" s="9">
        <f>Table1[[#This Row],[Reserve Price]]*100000</f>
        <v>2502000</v>
      </c>
      <c r="AA893" s="18">
        <v>45058</v>
      </c>
      <c r="AB893" s="7" t="s">
        <v>5237</v>
      </c>
      <c r="AC893" s="11" t="s">
        <v>5238</v>
      </c>
      <c r="AD893" s="7">
        <v>149</v>
      </c>
      <c r="AE893" s="12">
        <v>45038</v>
      </c>
      <c r="AF893" s="7" t="s">
        <v>5245</v>
      </c>
      <c r="AG893" s="3"/>
    </row>
    <row r="894" spans="1:33" ht="30">
      <c r="A894" s="7"/>
      <c r="B894" s="7"/>
      <c r="C894" s="7"/>
      <c r="D894" s="8">
        <v>893</v>
      </c>
      <c r="E894" s="7" t="s">
        <v>4952</v>
      </c>
      <c r="F894" s="7" t="s">
        <v>4953</v>
      </c>
      <c r="G894" s="7" t="s">
        <v>1382</v>
      </c>
      <c r="H894" s="21" t="s">
        <v>4954</v>
      </c>
      <c r="I894" s="9"/>
      <c r="J894" s="9" t="str">
        <f>Table1[[#This Row],[Branch]]&amp;IF(Table1[[#This Row],[Branch Code]]="",""," ("&amp;Table1[[#This Row],[Branch Code]]&amp;")")</f>
        <v>Zonal Center, Mumbai</v>
      </c>
      <c r="K894" s="56" t="s">
        <v>5036</v>
      </c>
      <c r="L894" s="56" t="s">
        <v>5037</v>
      </c>
      <c r="M894" s="111" t="s">
        <v>5038</v>
      </c>
      <c r="N894" s="5" t="s">
        <v>1542</v>
      </c>
      <c r="O894" s="112" t="s">
        <v>5039</v>
      </c>
      <c r="P894" s="112" t="s">
        <v>5040</v>
      </c>
      <c r="Q894" s="4" t="s">
        <v>3702</v>
      </c>
      <c r="R894" s="112" t="s">
        <v>3703</v>
      </c>
      <c r="S894" s="112" t="s">
        <v>5041</v>
      </c>
      <c r="T894" s="4" t="s">
        <v>13</v>
      </c>
      <c r="U894" s="15" t="str">
        <f ca="1">IF(Table1[[#This Row],[Auction Date]]&gt;=TODAY(), "Available", "Not Available")</f>
        <v>Not Available</v>
      </c>
      <c r="V894" s="9">
        <v>0</v>
      </c>
      <c r="W894" s="8">
        <v>17.5</v>
      </c>
      <c r="X894" s="9">
        <f>Table1[[#This Row],[Due Amount]]*100000</f>
        <v>1750000</v>
      </c>
      <c r="Y894" s="8">
        <v>283</v>
      </c>
      <c r="Z894" s="9">
        <f>Table1[[#This Row],[Reserve Price]]*100000</f>
        <v>28300000</v>
      </c>
      <c r="AA894" s="18">
        <v>45048</v>
      </c>
      <c r="AB894" s="7" t="s">
        <v>1382</v>
      </c>
      <c r="AC894" s="11" t="s">
        <v>5239</v>
      </c>
      <c r="AD894" s="7">
        <v>153</v>
      </c>
      <c r="AE894" s="12">
        <v>45038</v>
      </c>
      <c r="AF894" s="7" t="s">
        <v>5245</v>
      </c>
      <c r="AG894" s="3"/>
    </row>
    <row r="895" spans="1:33" ht="45">
      <c r="A895" s="7"/>
      <c r="B895" s="7"/>
      <c r="C895" s="7"/>
      <c r="D895" s="8">
        <v>894</v>
      </c>
      <c r="E895" s="7" t="s">
        <v>4955</v>
      </c>
      <c r="F895" s="7" t="s">
        <v>4953</v>
      </c>
      <c r="G895" s="7" t="s">
        <v>1382</v>
      </c>
      <c r="H895" s="21" t="s">
        <v>4956</v>
      </c>
      <c r="I895" s="9"/>
      <c r="J895" s="9" t="str">
        <f>Table1[[#This Row],[Branch]]&amp;IF(Table1[[#This Row],[Branch Code]]="",""," ("&amp;Table1[[#This Row],[Branch Code]]&amp;")")</f>
        <v>NA</v>
      </c>
      <c r="K895" s="56" t="s">
        <v>5042</v>
      </c>
      <c r="L895" s="56" t="s">
        <v>5043</v>
      </c>
      <c r="M895" s="111" t="s">
        <v>5044</v>
      </c>
      <c r="N895" s="5" t="s">
        <v>3851</v>
      </c>
      <c r="O895" s="112" t="s">
        <v>5045</v>
      </c>
      <c r="P895" s="112" t="s">
        <v>5046</v>
      </c>
      <c r="Q895" s="4" t="s">
        <v>3702</v>
      </c>
      <c r="R895" s="112" t="s">
        <v>3703</v>
      </c>
      <c r="S895" s="112" t="s">
        <v>5047</v>
      </c>
      <c r="T895" s="4" t="s">
        <v>13</v>
      </c>
      <c r="U895" s="15" t="str">
        <f ca="1">IF(Table1[[#This Row],[Auction Date]]&gt;=TODAY(), "Available", "Not Available")</f>
        <v>Not Available</v>
      </c>
      <c r="V895" s="9">
        <v>0</v>
      </c>
      <c r="W895" s="8">
        <v>181.27</v>
      </c>
      <c r="X895" s="9">
        <f>Table1[[#This Row],[Due Amount]]*100000</f>
        <v>18127000</v>
      </c>
      <c r="Y895" s="8">
        <v>1315</v>
      </c>
      <c r="Z895" s="9">
        <f>Table1[[#This Row],[Reserve Price]]*100000</f>
        <v>131500000</v>
      </c>
      <c r="AA895" s="18">
        <v>45048</v>
      </c>
      <c r="AB895" s="7" t="s">
        <v>1382</v>
      </c>
      <c r="AC895" s="11" t="s">
        <v>5239</v>
      </c>
      <c r="AD895" s="7">
        <v>153</v>
      </c>
      <c r="AE895" s="12">
        <v>45038</v>
      </c>
      <c r="AF895" s="7" t="s">
        <v>5245</v>
      </c>
      <c r="AG895" s="3"/>
    </row>
    <row r="896" spans="1:33" ht="45">
      <c r="A896" s="7"/>
      <c r="B896" s="7"/>
      <c r="C896" s="7"/>
      <c r="D896" s="8">
        <v>895</v>
      </c>
      <c r="E896" s="7" t="s">
        <v>4957</v>
      </c>
      <c r="F896" s="7" t="s">
        <v>4953</v>
      </c>
      <c r="G896" s="7" t="s">
        <v>1382</v>
      </c>
      <c r="H896" s="21" t="s">
        <v>4956</v>
      </c>
      <c r="I896" s="9"/>
      <c r="J896" s="9" t="str">
        <f>Table1[[#This Row],[Branch]]&amp;IF(Table1[[#This Row],[Branch Code]]="",""," ("&amp;Table1[[#This Row],[Branch Code]]&amp;")")</f>
        <v>NA</v>
      </c>
      <c r="K896" s="56" t="s">
        <v>5048</v>
      </c>
      <c r="L896" s="56" t="s">
        <v>5049</v>
      </c>
      <c r="M896" s="111" t="s">
        <v>5050</v>
      </c>
      <c r="N896" s="5" t="s">
        <v>1542</v>
      </c>
      <c r="O896" s="112" t="s">
        <v>5051</v>
      </c>
      <c r="P896" s="112" t="s">
        <v>5046</v>
      </c>
      <c r="Q896" s="4" t="s">
        <v>3702</v>
      </c>
      <c r="R896" s="112" t="s">
        <v>3703</v>
      </c>
      <c r="S896" s="112" t="s">
        <v>5052</v>
      </c>
      <c r="T896" s="4" t="s">
        <v>13</v>
      </c>
      <c r="U896" s="15" t="str">
        <f ca="1">IF(Table1[[#This Row],[Auction Date]]&gt;=TODAY(), "Available", "Not Available")</f>
        <v>Not Available</v>
      </c>
      <c r="V896" s="9">
        <v>0</v>
      </c>
      <c r="W896" s="8">
        <v>181.27</v>
      </c>
      <c r="X896" s="9">
        <f>Table1[[#This Row],[Due Amount]]*100000</f>
        <v>18127000</v>
      </c>
      <c r="Y896" s="8">
        <v>560</v>
      </c>
      <c r="Z896" s="9">
        <f>Table1[[#This Row],[Reserve Price]]*100000</f>
        <v>56000000</v>
      </c>
      <c r="AA896" s="18">
        <v>45048</v>
      </c>
      <c r="AB896" s="7" t="s">
        <v>1382</v>
      </c>
      <c r="AC896" s="11" t="s">
        <v>5239</v>
      </c>
      <c r="AD896" s="7">
        <v>153</v>
      </c>
      <c r="AE896" s="12">
        <v>45038</v>
      </c>
      <c r="AF896" s="7" t="s">
        <v>5245</v>
      </c>
      <c r="AG896" s="3"/>
    </row>
    <row r="897" spans="1:33" ht="45">
      <c r="A897" s="7"/>
      <c r="B897" s="7"/>
      <c r="C897" s="7"/>
      <c r="D897" s="8">
        <v>896</v>
      </c>
      <c r="E897" s="7" t="s">
        <v>4958</v>
      </c>
      <c r="F897" s="7" t="s">
        <v>4953</v>
      </c>
      <c r="G897" s="7" t="s">
        <v>1382</v>
      </c>
      <c r="H897" s="21" t="s">
        <v>4956</v>
      </c>
      <c r="I897" s="9"/>
      <c r="J897" s="9" t="str">
        <f>Table1[[#This Row],[Branch]]&amp;IF(Table1[[#This Row],[Branch Code]]="",""," ("&amp;Table1[[#This Row],[Branch Code]]&amp;")")</f>
        <v>NA</v>
      </c>
      <c r="K897" s="56" t="s">
        <v>5048</v>
      </c>
      <c r="L897" s="56" t="s">
        <v>5053</v>
      </c>
      <c r="M897" s="111" t="s">
        <v>5054</v>
      </c>
      <c r="N897" s="5" t="s">
        <v>1542</v>
      </c>
      <c r="O897" s="112" t="s">
        <v>5051</v>
      </c>
      <c r="P897" s="112" t="s">
        <v>5046</v>
      </c>
      <c r="Q897" s="4" t="s">
        <v>3702</v>
      </c>
      <c r="R897" s="112" t="s">
        <v>3703</v>
      </c>
      <c r="S897" s="112" t="s">
        <v>5052</v>
      </c>
      <c r="T897" s="4" t="s">
        <v>13</v>
      </c>
      <c r="U897" s="15" t="str">
        <f ca="1">IF(Table1[[#This Row],[Auction Date]]&gt;=TODAY(), "Available", "Not Available")</f>
        <v>Not Available</v>
      </c>
      <c r="V897" s="9">
        <v>0</v>
      </c>
      <c r="W897" s="8">
        <v>181.27</v>
      </c>
      <c r="X897" s="9">
        <f>Table1[[#This Row],[Due Amount]]*100000</f>
        <v>18127000</v>
      </c>
      <c r="Y897" s="8">
        <v>560</v>
      </c>
      <c r="Z897" s="9">
        <f>Table1[[#This Row],[Reserve Price]]*100000</f>
        <v>56000000</v>
      </c>
      <c r="AA897" s="18">
        <v>45048</v>
      </c>
      <c r="AB897" s="7" t="s">
        <v>1382</v>
      </c>
      <c r="AC897" s="11" t="s">
        <v>5239</v>
      </c>
      <c r="AD897" s="7">
        <v>153</v>
      </c>
      <c r="AE897" s="12">
        <v>45038</v>
      </c>
      <c r="AF897" s="7" t="s">
        <v>5245</v>
      </c>
      <c r="AG897" s="3"/>
    </row>
    <row r="898" spans="1:33" ht="45">
      <c r="A898" s="7"/>
      <c r="B898" s="7"/>
      <c r="C898" s="7"/>
      <c r="D898" s="8">
        <v>897</v>
      </c>
      <c r="E898" s="7" t="s">
        <v>4959</v>
      </c>
      <c r="F898" s="7" t="s">
        <v>4953</v>
      </c>
      <c r="G898" s="7" t="s">
        <v>1382</v>
      </c>
      <c r="H898" s="21" t="s">
        <v>4956</v>
      </c>
      <c r="I898" s="9"/>
      <c r="J898" s="9" t="str">
        <f>Table1[[#This Row],[Branch]]&amp;IF(Table1[[#This Row],[Branch Code]]="",""," ("&amp;Table1[[#This Row],[Branch Code]]&amp;")")</f>
        <v>NA</v>
      </c>
      <c r="K898" s="56" t="s">
        <v>5055</v>
      </c>
      <c r="L898" s="56" t="s">
        <v>5056</v>
      </c>
      <c r="M898" s="111" t="s">
        <v>5057</v>
      </c>
      <c r="N898" s="5" t="s">
        <v>3856</v>
      </c>
      <c r="O898" s="112" t="s">
        <v>396</v>
      </c>
      <c r="P898" s="112" t="s">
        <v>5058</v>
      </c>
      <c r="Q898" s="4" t="s">
        <v>3702</v>
      </c>
      <c r="R898" s="112" t="s">
        <v>3703</v>
      </c>
      <c r="S898" s="112" t="s">
        <v>5059</v>
      </c>
      <c r="T898" s="4" t="s">
        <v>19</v>
      </c>
      <c r="U898" s="15" t="str">
        <f ca="1">IF(Table1[[#This Row],[Auction Date]]&gt;=TODAY(), "Available", "Not Available")</f>
        <v>Not Available</v>
      </c>
      <c r="V898" s="9">
        <v>0</v>
      </c>
      <c r="W898" s="8">
        <v>0.76</v>
      </c>
      <c r="X898" s="9">
        <f>Table1[[#This Row],[Due Amount]]*100000</f>
        <v>76000</v>
      </c>
      <c r="Y898" s="8">
        <v>43.5</v>
      </c>
      <c r="Z898" s="9">
        <f>Table1[[#This Row],[Reserve Price]]*100000</f>
        <v>4350000</v>
      </c>
      <c r="AA898" s="18">
        <v>45048</v>
      </c>
      <c r="AB898" s="7" t="s">
        <v>1382</v>
      </c>
      <c r="AC898" s="11" t="s">
        <v>5239</v>
      </c>
      <c r="AD898" s="7">
        <v>153</v>
      </c>
      <c r="AE898" s="12">
        <v>45038</v>
      </c>
      <c r="AF898" s="7" t="s">
        <v>5245</v>
      </c>
      <c r="AG898" s="3"/>
    </row>
    <row r="899" spans="1:33" ht="30">
      <c r="A899" s="7"/>
      <c r="B899" s="7"/>
      <c r="C899" s="7"/>
      <c r="D899" s="8">
        <v>898</v>
      </c>
      <c r="E899" s="7" t="s">
        <v>4960</v>
      </c>
      <c r="F899" s="7" t="s">
        <v>4953</v>
      </c>
      <c r="G899" s="7" t="s">
        <v>1382</v>
      </c>
      <c r="H899" s="21" t="s">
        <v>4956</v>
      </c>
      <c r="I899" s="9"/>
      <c r="J899" s="9" t="str">
        <f>Table1[[#This Row],[Branch]]&amp;IF(Table1[[#This Row],[Branch Code]]="",""," ("&amp;Table1[[#This Row],[Branch Code]]&amp;")")</f>
        <v>NA</v>
      </c>
      <c r="K899" s="56" t="s">
        <v>5055</v>
      </c>
      <c r="L899" s="56" t="s">
        <v>5060</v>
      </c>
      <c r="M899" s="111" t="s">
        <v>5061</v>
      </c>
      <c r="N899" s="5" t="s">
        <v>3856</v>
      </c>
      <c r="O899" s="112" t="s">
        <v>396</v>
      </c>
      <c r="P899" s="112" t="s">
        <v>5062</v>
      </c>
      <c r="Q899" s="4" t="s">
        <v>3702</v>
      </c>
      <c r="R899" s="112" t="s">
        <v>3703</v>
      </c>
      <c r="S899" s="112" t="s">
        <v>5059</v>
      </c>
      <c r="T899" s="4" t="s">
        <v>19</v>
      </c>
      <c r="U899" s="15" t="str">
        <f ca="1">IF(Table1[[#This Row],[Auction Date]]&gt;=TODAY(), "Available", "Not Available")</f>
        <v>Not Available</v>
      </c>
      <c r="V899" s="9">
        <v>0</v>
      </c>
      <c r="W899" s="8">
        <v>0.76</v>
      </c>
      <c r="X899" s="9">
        <f>Table1[[#This Row],[Due Amount]]*100000</f>
        <v>76000</v>
      </c>
      <c r="Y899" s="8">
        <v>30.61</v>
      </c>
      <c r="Z899" s="9">
        <f>Table1[[#This Row],[Reserve Price]]*100000</f>
        <v>3061000</v>
      </c>
      <c r="AA899" s="18">
        <v>45048</v>
      </c>
      <c r="AB899" s="7" t="s">
        <v>1382</v>
      </c>
      <c r="AC899" s="11" t="s">
        <v>5239</v>
      </c>
      <c r="AD899" s="7">
        <v>153</v>
      </c>
      <c r="AE899" s="12">
        <v>45038</v>
      </c>
      <c r="AF899" s="7" t="s">
        <v>5245</v>
      </c>
      <c r="AG899" s="3"/>
    </row>
    <row r="900" spans="1:33" ht="30">
      <c r="A900" s="7"/>
      <c r="B900" s="7"/>
      <c r="C900" s="7"/>
      <c r="D900" s="8">
        <v>899</v>
      </c>
      <c r="E900" s="7" t="s">
        <v>4961</v>
      </c>
      <c r="F900" s="7" t="s">
        <v>4953</v>
      </c>
      <c r="G900" s="7" t="s">
        <v>1382</v>
      </c>
      <c r="H900" s="21" t="s">
        <v>4956</v>
      </c>
      <c r="I900" s="9"/>
      <c r="J900" s="9" t="str">
        <f>Table1[[#This Row],[Branch]]&amp;IF(Table1[[#This Row],[Branch Code]]="",""," ("&amp;Table1[[#This Row],[Branch Code]]&amp;")")</f>
        <v>NA</v>
      </c>
      <c r="K900" s="56" t="s">
        <v>5063</v>
      </c>
      <c r="L900" s="56" t="s">
        <v>5064</v>
      </c>
      <c r="M900" s="111" t="s">
        <v>5065</v>
      </c>
      <c r="N900" s="5" t="s">
        <v>3856</v>
      </c>
      <c r="O900" s="112" t="s">
        <v>396</v>
      </c>
      <c r="P900" s="112" t="s">
        <v>5066</v>
      </c>
      <c r="Q900" s="4" t="s">
        <v>3702</v>
      </c>
      <c r="R900" s="112" t="s">
        <v>3703</v>
      </c>
      <c r="S900" s="112" t="s">
        <v>5059</v>
      </c>
      <c r="T900" s="4" t="s">
        <v>19</v>
      </c>
      <c r="U900" s="15" t="str">
        <f ca="1">IF(Table1[[#This Row],[Auction Date]]&gt;=TODAY(), "Available", "Not Available")</f>
        <v>Not Available</v>
      </c>
      <c r="V900" s="9">
        <v>0</v>
      </c>
      <c r="W900" s="8">
        <v>0.76</v>
      </c>
      <c r="X900" s="9">
        <f>Table1[[#This Row],[Due Amount]]*100000</f>
        <v>76000</v>
      </c>
      <c r="Y900" s="8">
        <v>34.42</v>
      </c>
      <c r="Z900" s="9">
        <f>Table1[[#This Row],[Reserve Price]]*100000</f>
        <v>3442000</v>
      </c>
      <c r="AA900" s="18">
        <v>45048</v>
      </c>
      <c r="AB900" s="7" t="s">
        <v>1382</v>
      </c>
      <c r="AC900" s="11" t="s">
        <v>5239</v>
      </c>
      <c r="AD900" s="7">
        <v>153</v>
      </c>
      <c r="AE900" s="12">
        <v>45038</v>
      </c>
      <c r="AF900" s="7" t="s">
        <v>5245</v>
      </c>
      <c r="AG900" s="3"/>
    </row>
    <row r="901" spans="1:33" ht="30">
      <c r="A901" s="7"/>
      <c r="B901" s="7"/>
      <c r="C901" s="7"/>
      <c r="D901" s="8">
        <v>900</v>
      </c>
      <c r="E901" s="7" t="s">
        <v>4962</v>
      </c>
      <c r="F901" s="7" t="s">
        <v>4953</v>
      </c>
      <c r="G901" s="7" t="s">
        <v>1382</v>
      </c>
      <c r="H901" s="21" t="s">
        <v>4956</v>
      </c>
      <c r="I901" s="9"/>
      <c r="J901" s="9" t="str">
        <f>Table1[[#This Row],[Branch]]&amp;IF(Table1[[#This Row],[Branch Code]]="",""," ("&amp;Table1[[#This Row],[Branch Code]]&amp;")")</f>
        <v>NA</v>
      </c>
      <c r="K901" s="56" t="s">
        <v>5067</v>
      </c>
      <c r="L901" s="56" t="s">
        <v>5068</v>
      </c>
      <c r="M901" s="111" t="s">
        <v>5069</v>
      </c>
      <c r="N901" s="5" t="s">
        <v>3856</v>
      </c>
      <c r="O901" s="112" t="s">
        <v>396</v>
      </c>
      <c r="P901" s="112" t="s">
        <v>5058</v>
      </c>
      <c r="Q901" s="4" t="s">
        <v>3702</v>
      </c>
      <c r="R901" s="112" t="s">
        <v>3703</v>
      </c>
      <c r="S901" s="112" t="s">
        <v>5059</v>
      </c>
      <c r="T901" s="4" t="s">
        <v>19</v>
      </c>
      <c r="U901" s="15" t="str">
        <f ca="1">IF(Table1[[#This Row],[Auction Date]]&gt;=TODAY(), "Available", "Not Available")</f>
        <v>Not Available</v>
      </c>
      <c r="V901" s="9">
        <v>0</v>
      </c>
      <c r="W901" s="8">
        <v>0.76</v>
      </c>
      <c r="X901" s="9">
        <f>Table1[[#This Row],[Due Amount]]*100000</f>
        <v>76000</v>
      </c>
      <c r="Y901" s="8">
        <v>38.200000000000003</v>
      </c>
      <c r="Z901" s="9">
        <f>Table1[[#This Row],[Reserve Price]]*100000</f>
        <v>3820000.0000000005</v>
      </c>
      <c r="AA901" s="18">
        <v>45048</v>
      </c>
      <c r="AB901" s="7" t="s">
        <v>1382</v>
      </c>
      <c r="AC901" s="11" t="s">
        <v>5239</v>
      </c>
      <c r="AD901" s="7">
        <v>153</v>
      </c>
      <c r="AE901" s="12">
        <v>45038</v>
      </c>
      <c r="AF901" s="7" t="s">
        <v>5245</v>
      </c>
      <c r="AG901" s="3"/>
    </row>
    <row r="902" spans="1:33" ht="30">
      <c r="A902" s="7"/>
      <c r="B902" s="7"/>
      <c r="C902" s="7"/>
      <c r="D902" s="8">
        <v>901</v>
      </c>
      <c r="E902" s="7" t="s">
        <v>4963</v>
      </c>
      <c r="F902" s="7" t="s">
        <v>4953</v>
      </c>
      <c r="G902" s="7" t="s">
        <v>1382</v>
      </c>
      <c r="H902" s="21" t="s">
        <v>4956</v>
      </c>
      <c r="I902" s="9"/>
      <c r="J902" s="9" t="str">
        <f>Table1[[#This Row],[Branch]]&amp;IF(Table1[[#This Row],[Branch Code]]="",""," ("&amp;Table1[[#This Row],[Branch Code]]&amp;")")</f>
        <v>NA</v>
      </c>
      <c r="K902" s="56" t="s">
        <v>5070</v>
      </c>
      <c r="L902" s="56" t="s">
        <v>5071</v>
      </c>
      <c r="M902" s="111" t="s">
        <v>5072</v>
      </c>
      <c r="N902" s="5" t="s">
        <v>3856</v>
      </c>
      <c r="O902" s="112" t="s">
        <v>396</v>
      </c>
      <c r="P902" s="112" t="s">
        <v>5073</v>
      </c>
      <c r="Q902" s="4" t="s">
        <v>3702</v>
      </c>
      <c r="R902" s="112" t="s">
        <v>3703</v>
      </c>
      <c r="S902" s="112" t="s">
        <v>5059</v>
      </c>
      <c r="T902" s="4" t="s">
        <v>19</v>
      </c>
      <c r="U902" s="15" t="str">
        <f ca="1">IF(Table1[[#This Row],[Auction Date]]&gt;=TODAY(), "Available", "Not Available")</f>
        <v>Not Available</v>
      </c>
      <c r="V902" s="9">
        <v>0</v>
      </c>
      <c r="W902" s="8">
        <v>0.76</v>
      </c>
      <c r="X902" s="9">
        <f>Table1[[#This Row],[Due Amount]]*100000</f>
        <v>76000</v>
      </c>
      <c r="Y902" s="8">
        <v>39.39</v>
      </c>
      <c r="Z902" s="9">
        <f>Table1[[#This Row],[Reserve Price]]*100000</f>
        <v>3939000</v>
      </c>
      <c r="AA902" s="18">
        <v>45048</v>
      </c>
      <c r="AB902" s="7" t="s">
        <v>1382</v>
      </c>
      <c r="AC902" s="11" t="s">
        <v>5239</v>
      </c>
      <c r="AD902" s="7">
        <v>153</v>
      </c>
      <c r="AE902" s="12">
        <v>45038</v>
      </c>
      <c r="AF902" s="7" t="s">
        <v>5245</v>
      </c>
      <c r="AG902" s="3"/>
    </row>
    <row r="903" spans="1:33" ht="30">
      <c r="A903" s="7"/>
      <c r="B903" s="7"/>
      <c r="C903" s="7"/>
      <c r="D903" s="8">
        <v>902</v>
      </c>
      <c r="E903" s="7" t="s">
        <v>4964</v>
      </c>
      <c r="F903" s="7" t="s">
        <v>4953</v>
      </c>
      <c r="G903" s="7" t="s">
        <v>1382</v>
      </c>
      <c r="H903" s="21" t="s">
        <v>4956</v>
      </c>
      <c r="I903" s="9"/>
      <c r="J903" s="9" t="str">
        <f>Table1[[#This Row],[Branch]]&amp;IF(Table1[[#This Row],[Branch Code]]="",""," ("&amp;Table1[[#This Row],[Branch Code]]&amp;")")</f>
        <v>NA</v>
      </c>
      <c r="K903" s="56" t="s">
        <v>5070</v>
      </c>
      <c r="L903" s="56" t="s">
        <v>5074</v>
      </c>
      <c r="M903" s="111" t="s">
        <v>5075</v>
      </c>
      <c r="N903" s="5" t="s">
        <v>3856</v>
      </c>
      <c r="O903" s="112" t="s">
        <v>396</v>
      </c>
      <c r="P903" s="112" t="s">
        <v>5076</v>
      </c>
      <c r="Q903" s="4" t="s">
        <v>3702</v>
      </c>
      <c r="R903" s="112" t="s">
        <v>3703</v>
      </c>
      <c r="S903" s="112" t="s">
        <v>5059</v>
      </c>
      <c r="T903" s="4" t="s">
        <v>19</v>
      </c>
      <c r="U903" s="15" t="str">
        <f ca="1">IF(Table1[[#This Row],[Auction Date]]&gt;=TODAY(), "Available", "Not Available")</f>
        <v>Not Available</v>
      </c>
      <c r="V903" s="9">
        <v>0</v>
      </c>
      <c r="W903" s="8">
        <v>0.76</v>
      </c>
      <c r="X903" s="9">
        <f>Table1[[#This Row],[Due Amount]]*100000</f>
        <v>76000</v>
      </c>
      <c r="Y903" s="8">
        <v>29.54</v>
      </c>
      <c r="Z903" s="9">
        <f>Table1[[#This Row],[Reserve Price]]*100000</f>
        <v>2954000</v>
      </c>
      <c r="AA903" s="18">
        <v>45048</v>
      </c>
      <c r="AB903" s="7" t="s">
        <v>1382</v>
      </c>
      <c r="AC903" s="11" t="s">
        <v>5239</v>
      </c>
      <c r="AD903" s="7">
        <v>153</v>
      </c>
      <c r="AE903" s="12">
        <v>45038</v>
      </c>
      <c r="AF903" s="7" t="s">
        <v>5245</v>
      </c>
      <c r="AG903" s="3"/>
    </row>
    <row r="904" spans="1:33" ht="45">
      <c r="A904" s="7"/>
      <c r="B904" s="7"/>
      <c r="C904" s="7"/>
      <c r="D904" s="8">
        <v>903</v>
      </c>
      <c r="E904" s="7" t="s">
        <v>4965</v>
      </c>
      <c r="F904" s="7" t="s">
        <v>4966</v>
      </c>
      <c r="G904" s="7" t="s">
        <v>1382</v>
      </c>
      <c r="H904" s="21" t="s">
        <v>4967</v>
      </c>
      <c r="I904" s="9" t="s">
        <v>4968</v>
      </c>
      <c r="J904" s="9" t="str">
        <f>Table1[[#This Row],[Branch]]&amp;IF(Table1[[#This Row],[Branch Code]]="",""," ("&amp;Table1[[#This Row],[Branch Code]]&amp;")")</f>
        <v>Kotwali Road Sikar (696300 )</v>
      </c>
      <c r="K904" s="56" t="s">
        <v>5077</v>
      </c>
      <c r="L904" s="56" t="s">
        <v>5078</v>
      </c>
      <c r="M904" s="111" t="s">
        <v>5079</v>
      </c>
      <c r="N904" s="5" t="s">
        <v>3856</v>
      </c>
      <c r="O904" s="112" t="s">
        <v>5080</v>
      </c>
      <c r="P904" s="112" t="s">
        <v>5081</v>
      </c>
      <c r="Q904" s="4" t="s">
        <v>1241</v>
      </c>
      <c r="R904" s="112" t="s">
        <v>5082</v>
      </c>
      <c r="S904" s="112" t="s">
        <v>5083</v>
      </c>
      <c r="T904" s="4" t="s">
        <v>13</v>
      </c>
      <c r="U904" s="15" t="str">
        <f ca="1">IF(Table1[[#This Row],[Auction Date]]&gt;=TODAY(), "Available", "Not Available")</f>
        <v>Not Available</v>
      </c>
      <c r="V904" s="9">
        <v>0</v>
      </c>
      <c r="W904" s="8">
        <v>612.04</v>
      </c>
      <c r="X904" s="9">
        <f>Table1[[#This Row],[Due Amount]]*100000</f>
        <v>61204000</v>
      </c>
      <c r="Y904" s="8">
        <v>68.48</v>
      </c>
      <c r="Z904" s="9">
        <f>Table1[[#This Row],[Reserve Price]]*100000</f>
        <v>6848000</v>
      </c>
      <c r="AA904" s="18">
        <v>45029</v>
      </c>
      <c r="AB904" s="7" t="s">
        <v>1382</v>
      </c>
      <c r="AC904" s="7" t="s">
        <v>4956</v>
      </c>
      <c r="AD904" s="7">
        <v>154</v>
      </c>
      <c r="AE904" s="12">
        <v>45038</v>
      </c>
      <c r="AF904" s="7" t="s">
        <v>5245</v>
      </c>
      <c r="AG904" s="3"/>
    </row>
    <row r="905" spans="1:33" ht="60">
      <c r="A905" s="7"/>
      <c r="B905" s="7"/>
      <c r="C905" s="7"/>
      <c r="D905" s="8">
        <v>904</v>
      </c>
      <c r="E905" s="7" t="s">
        <v>4969</v>
      </c>
      <c r="F905" s="7" t="s">
        <v>4966</v>
      </c>
      <c r="G905" s="7" t="s">
        <v>1382</v>
      </c>
      <c r="H905" s="21" t="s">
        <v>4967</v>
      </c>
      <c r="I905" s="9" t="s">
        <v>4968</v>
      </c>
      <c r="J905" s="9" t="str">
        <f>Table1[[#This Row],[Branch]]&amp;IF(Table1[[#This Row],[Branch Code]]="",""," ("&amp;Table1[[#This Row],[Branch Code]]&amp;")")</f>
        <v>Kotwali Road Sikar (696300 )</v>
      </c>
      <c r="K905" s="56" t="s">
        <v>5077</v>
      </c>
      <c r="L905" s="56" t="s">
        <v>5084</v>
      </c>
      <c r="M905" s="111" t="s">
        <v>5085</v>
      </c>
      <c r="N905" s="5" t="s">
        <v>3856</v>
      </c>
      <c r="O905" s="112" t="s">
        <v>5080</v>
      </c>
      <c r="P905" s="112" t="s">
        <v>5086</v>
      </c>
      <c r="Q905" s="4" t="s">
        <v>1241</v>
      </c>
      <c r="R905" s="112" t="s">
        <v>5082</v>
      </c>
      <c r="S905" s="112" t="s">
        <v>5087</v>
      </c>
      <c r="T905" s="4" t="s">
        <v>13</v>
      </c>
      <c r="U905" s="15" t="str">
        <f ca="1">IF(Table1[[#This Row],[Auction Date]]&gt;=TODAY(), "Available", "Not Available")</f>
        <v>Not Available</v>
      </c>
      <c r="V905" s="9">
        <v>0</v>
      </c>
      <c r="W905" s="8">
        <v>0</v>
      </c>
      <c r="X905" s="9">
        <f>Table1[[#This Row],[Due Amount]]*100000</f>
        <v>0</v>
      </c>
      <c r="Y905" s="8">
        <v>49.21</v>
      </c>
      <c r="Z905" s="9">
        <f>Table1[[#This Row],[Reserve Price]]*100000</f>
        <v>4921000</v>
      </c>
      <c r="AA905" s="18">
        <v>45029</v>
      </c>
      <c r="AB905" s="7" t="s">
        <v>1382</v>
      </c>
      <c r="AC905" s="7" t="s">
        <v>4956</v>
      </c>
      <c r="AD905" s="7">
        <v>154</v>
      </c>
      <c r="AE905" s="12">
        <v>45038</v>
      </c>
      <c r="AF905" s="7" t="s">
        <v>5245</v>
      </c>
      <c r="AG905" s="3"/>
    </row>
    <row r="906" spans="1:33" ht="45">
      <c r="A906" s="7"/>
      <c r="B906" s="7"/>
      <c r="C906" s="7"/>
      <c r="D906" s="8">
        <v>905</v>
      </c>
      <c r="E906" s="7" t="s">
        <v>4970</v>
      </c>
      <c r="F906" s="7" t="s">
        <v>4966</v>
      </c>
      <c r="G906" s="7" t="s">
        <v>1382</v>
      </c>
      <c r="H906" s="21" t="s">
        <v>4967</v>
      </c>
      <c r="I906" s="9" t="s">
        <v>4968</v>
      </c>
      <c r="J906" s="9" t="str">
        <f>Table1[[#This Row],[Branch]]&amp;IF(Table1[[#This Row],[Branch Code]]="",""," ("&amp;Table1[[#This Row],[Branch Code]]&amp;")")</f>
        <v>Kotwali Road Sikar (696300 )</v>
      </c>
      <c r="K906" s="56" t="s">
        <v>5077</v>
      </c>
      <c r="L906" s="56" t="s">
        <v>5088</v>
      </c>
      <c r="M906" s="111" t="s">
        <v>5089</v>
      </c>
      <c r="N906" s="5" t="s">
        <v>3856</v>
      </c>
      <c r="O906" s="112" t="s">
        <v>5090</v>
      </c>
      <c r="P906" s="112" t="s">
        <v>5091</v>
      </c>
      <c r="Q906" s="4" t="s">
        <v>1241</v>
      </c>
      <c r="R906" s="112" t="s">
        <v>5082</v>
      </c>
      <c r="S906" s="112" t="s">
        <v>5092</v>
      </c>
      <c r="T906" s="4" t="s">
        <v>13</v>
      </c>
      <c r="U906" s="15" t="str">
        <f ca="1">IF(Table1[[#This Row],[Auction Date]]&gt;=TODAY(), "Available", "Not Available")</f>
        <v>Not Available</v>
      </c>
      <c r="V906" s="9">
        <v>0</v>
      </c>
      <c r="W906" s="8">
        <v>0</v>
      </c>
      <c r="X906" s="9">
        <f>Table1[[#This Row],[Due Amount]]*100000</f>
        <v>0</v>
      </c>
      <c r="Y906" s="8">
        <v>190.46</v>
      </c>
      <c r="Z906" s="9">
        <f>Table1[[#This Row],[Reserve Price]]*100000</f>
        <v>19046000</v>
      </c>
      <c r="AA906" s="18">
        <v>45029</v>
      </c>
      <c r="AB906" s="7" t="s">
        <v>1382</v>
      </c>
      <c r="AC906" s="7" t="s">
        <v>4956</v>
      </c>
      <c r="AD906" s="7">
        <v>154</v>
      </c>
      <c r="AE906" s="12">
        <v>45038</v>
      </c>
      <c r="AF906" s="7" t="s">
        <v>5245</v>
      </c>
      <c r="AG906" s="3"/>
    </row>
    <row r="907" spans="1:33" ht="45">
      <c r="A907" s="7"/>
      <c r="B907" s="7"/>
      <c r="C907" s="7"/>
      <c r="D907" s="8">
        <v>906</v>
      </c>
      <c r="E907" s="7" t="s">
        <v>4971</v>
      </c>
      <c r="F907" s="7" t="s">
        <v>4966</v>
      </c>
      <c r="G907" s="7" t="s">
        <v>1382</v>
      </c>
      <c r="H907" s="21" t="s">
        <v>4967</v>
      </c>
      <c r="I907" s="9" t="s">
        <v>4968</v>
      </c>
      <c r="J907" s="9" t="str">
        <f>Table1[[#This Row],[Branch]]&amp;IF(Table1[[#This Row],[Branch Code]]="",""," ("&amp;Table1[[#This Row],[Branch Code]]&amp;")")</f>
        <v>Kotwali Road Sikar (696300 )</v>
      </c>
      <c r="K907" s="56" t="s">
        <v>5077</v>
      </c>
      <c r="L907" s="56" t="s">
        <v>5093</v>
      </c>
      <c r="M907" s="111" t="s">
        <v>5094</v>
      </c>
      <c r="N907" s="5" t="s">
        <v>3856</v>
      </c>
      <c r="O907" s="112" t="s">
        <v>5080</v>
      </c>
      <c r="P907" s="112" t="s">
        <v>5095</v>
      </c>
      <c r="Q907" s="4" t="s">
        <v>1241</v>
      </c>
      <c r="R907" s="112" t="s">
        <v>5082</v>
      </c>
      <c r="S907" s="112" t="s">
        <v>5083</v>
      </c>
      <c r="T907" s="4" t="s">
        <v>13</v>
      </c>
      <c r="U907" s="15" t="str">
        <f ca="1">IF(Table1[[#This Row],[Auction Date]]&gt;=TODAY(), "Available", "Not Available")</f>
        <v>Not Available</v>
      </c>
      <c r="V907" s="9">
        <v>0</v>
      </c>
      <c r="W907" s="8">
        <v>0</v>
      </c>
      <c r="X907" s="9">
        <f>Table1[[#This Row],[Due Amount]]*100000</f>
        <v>0</v>
      </c>
      <c r="Y907" s="8">
        <v>34.93</v>
      </c>
      <c r="Z907" s="9">
        <f>Table1[[#This Row],[Reserve Price]]*100000</f>
        <v>3493000</v>
      </c>
      <c r="AA907" s="18">
        <v>45029</v>
      </c>
      <c r="AB907" s="7" t="s">
        <v>1382</v>
      </c>
      <c r="AC907" s="7" t="s">
        <v>4956</v>
      </c>
      <c r="AD907" s="7">
        <v>154</v>
      </c>
      <c r="AE907" s="12">
        <v>45038</v>
      </c>
      <c r="AF907" s="7" t="s">
        <v>5245</v>
      </c>
      <c r="AG907" s="3"/>
    </row>
    <row r="908" spans="1:33" ht="45">
      <c r="A908" s="7"/>
      <c r="B908" s="7"/>
      <c r="C908" s="7"/>
      <c r="D908" s="8">
        <v>907</v>
      </c>
      <c r="E908" s="7" t="s">
        <v>4972</v>
      </c>
      <c r="F908" s="7" t="s">
        <v>4966</v>
      </c>
      <c r="G908" s="7" t="s">
        <v>1382</v>
      </c>
      <c r="H908" s="21" t="s">
        <v>4967</v>
      </c>
      <c r="I908" s="9" t="s">
        <v>4968</v>
      </c>
      <c r="J908" s="9" t="str">
        <f>Table1[[#This Row],[Branch]]&amp;IF(Table1[[#This Row],[Branch Code]]="",""," ("&amp;Table1[[#This Row],[Branch Code]]&amp;")")</f>
        <v>Kotwali Road Sikar (696300 )</v>
      </c>
      <c r="K908" s="56" t="s">
        <v>5077</v>
      </c>
      <c r="L908" s="56" t="s">
        <v>5096</v>
      </c>
      <c r="M908" s="111" t="s">
        <v>5097</v>
      </c>
      <c r="N908" s="5" t="s">
        <v>3856</v>
      </c>
      <c r="O908" s="112" t="s">
        <v>5098</v>
      </c>
      <c r="P908" s="112" t="s">
        <v>5099</v>
      </c>
      <c r="Q908" s="4" t="s">
        <v>1241</v>
      </c>
      <c r="R908" s="112" t="s">
        <v>5082</v>
      </c>
      <c r="S908" s="112" t="s">
        <v>5100</v>
      </c>
      <c r="T908" s="4" t="s">
        <v>13</v>
      </c>
      <c r="U908" s="15" t="str">
        <f ca="1">IF(Table1[[#This Row],[Auction Date]]&gt;=TODAY(), "Available", "Not Available")</f>
        <v>Not Available</v>
      </c>
      <c r="V908" s="9">
        <v>0</v>
      </c>
      <c r="W908" s="8">
        <v>0</v>
      </c>
      <c r="X908" s="9">
        <f>Table1[[#This Row],[Due Amount]]*100000</f>
        <v>0</v>
      </c>
      <c r="Y908" s="8">
        <v>65.510000000000005</v>
      </c>
      <c r="Z908" s="9">
        <f>Table1[[#This Row],[Reserve Price]]*100000</f>
        <v>6551000.0000000009</v>
      </c>
      <c r="AA908" s="18">
        <v>45029</v>
      </c>
      <c r="AB908" s="7" t="s">
        <v>1382</v>
      </c>
      <c r="AC908" s="7" t="s">
        <v>4956</v>
      </c>
      <c r="AD908" s="7">
        <v>154</v>
      </c>
      <c r="AE908" s="12">
        <v>45038</v>
      </c>
      <c r="AF908" s="7" t="s">
        <v>5245</v>
      </c>
      <c r="AG908" s="3"/>
    </row>
    <row r="909" spans="1:33" ht="60">
      <c r="A909" s="7"/>
      <c r="B909" s="7"/>
      <c r="C909" s="7"/>
      <c r="D909" s="8">
        <v>908</v>
      </c>
      <c r="E909" s="7" t="s">
        <v>4973</v>
      </c>
      <c r="F909" s="7" t="s">
        <v>4974</v>
      </c>
      <c r="G909" s="7" t="s">
        <v>1382</v>
      </c>
      <c r="H909" s="21" t="s">
        <v>4975</v>
      </c>
      <c r="I909" s="9"/>
      <c r="J909" s="9" t="str">
        <f>Table1[[#This Row],[Branch]]&amp;IF(Table1[[#This Row],[Branch Code]]="",""," ("&amp;Table1[[#This Row],[Branch Code]]&amp;")")</f>
        <v>Valsad</v>
      </c>
      <c r="K909" s="56" t="s">
        <v>5101</v>
      </c>
      <c r="L909" s="56" t="s">
        <v>5102</v>
      </c>
      <c r="M909" s="111" t="s">
        <v>5103</v>
      </c>
      <c r="N909" s="5" t="s">
        <v>400</v>
      </c>
      <c r="O909" s="112" t="s">
        <v>5104</v>
      </c>
      <c r="P909" s="112" t="s">
        <v>5105</v>
      </c>
      <c r="Q909" s="4" t="s">
        <v>5019</v>
      </c>
      <c r="R909" s="112" t="s">
        <v>4975</v>
      </c>
      <c r="S909" s="112" t="s">
        <v>5106</v>
      </c>
      <c r="T909" s="4" t="s">
        <v>13</v>
      </c>
      <c r="U909" s="15" t="str">
        <f ca="1">IF(Table1[[#This Row],[Auction Date]]&gt;=TODAY(), "Available", "Not Available")</f>
        <v>Not Available</v>
      </c>
      <c r="V909" s="9">
        <v>0</v>
      </c>
      <c r="W909" s="8">
        <v>15.24</v>
      </c>
      <c r="X909" s="9">
        <f>Table1[[#This Row],[Due Amount]]*100000</f>
        <v>1524000</v>
      </c>
      <c r="Y909" s="8">
        <v>29.95</v>
      </c>
      <c r="Z909" s="9">
        <f>Table1[[#This Row],[Reserve Price]]*100000</f>
        <v>2995000</v>
      </c>
      <c r="AA909" s="18">
        <v>45058</v>
      </c>
      <c r="AB909" s="7" t="s">
        <v>1382</v>
      </c>
      <c r="AC909" s="7" t="s">
        <v>4956</v>
      </c>
      <c r="AD909" s="7">
        <v>155</v>
      </c>
      <c r="AE909" s="12">
        <v>45038</v>
      </c>
      <c r="AF909" s="7" t="s">
        <v>5245</v>
      </c>
      <c r="AG909" s="3"/>
    </row>
    <row r="910" spans="1:33" ht="75">
      <c r="A910" s="7"/>
      <c r="B910" s="7"/>
      <c r="C910" s="7"/>
      <c r="D910" s="8">
        <v>909</v>
      </c>
      <c r="E910" s="7" t="s">
        <v>4976</v>
      </c>
      <c r="F910" s="7" t="s">
        <v>4974</v>
      </c>
      <c r="G910" s="7" t="s">
        <v>1382</v>
      </c>
      <c r="H910" s="21" t="s">
        <v>4977</v>
      </c>
      <c r="I910" s="9">
        <v>453500</v>
      </c>
      <c r="J910" s="9" t="str">
        <f>Table1[[#This Row],[Branch]]&amp;IF(Table1[[#This Row],[Branch Code]]="",""," ("&amp;Table1[[#This Row],[Branch Code]]&amp;")")</f>
        <v>Udhana Rd, Surat (453500)</v>
      </c>
      <c r="K910" s="56" t="s">
        <v>5107</v>
      </c>
      <c r="L910" s="56" t="s">
        <v>5108</v>
      </c>
      <c r="M910" s="111" t="s">
        <v>5109</v>
      </c>
      <c r="N910" s="5" t="s">
        <v>1542</v>
      </c>
      <c r="O910" s="112" t="s">
        <v>5110</v>
      </c>
      <c r="P910" s="112" t="s">
        <v>5111</v>
      </c>
      <c r="Q910" s="4" t="s">
        <v>5019</v>
      </c>
      <c r="R910" s="112" t="s">
        <v>5112</v>
      </c>
      <c r="S910" s="112" t="s">
        <v>5113</v>
      </c>
      <c r="T910" s="4" t="s">
        <v>13</v>
      </c>
      <c r="U910" s="15" t="str">
        <f ca="1">IF(Table1[[#This Row],[Auction Date]]&gt;=TODAY(), "Available", "Not Available")</f>
        <v>Not Available</v>
      </c>
      <c r="V910" s="9">
        <v>0</v>
      </c>
      <c r="W910" s="8">
        <v>32.46</v>
      </c>
      <c r="X910" s="9">
        <f>Table1[[#This Row],[Due Amount]]*100000</f>
        <v>3246000</v>
      </c>
      <c r="Y910" s="8">
        <v>31.75</v>
      </c>
      <c r="Z910" s="9">
        <f>Table1[[#This Row],[Reserve Price]]*100000</f>
        <v>3175000</v>
      </c>
      <c r="AA910" s="18">
        <v>45058</v>
      </c>
      <c r="AB910" s="7" t="s">
        <v>1382</v>
      </c>
      <c r="AC910" s="7" t="s">
        <v>4956</v>
      </c>
      <c r="AD910" s="7">
        <v>155</v>
      </c>
      <c r="AE910" s="12">
        <v>45038</v>
      </c>
      <c r="AF910" s="7" t="s">
        <v>5245</v>
      </c>
      <c r="AG910" s="3"/>
    </row>
    <row r="911" spans="1:33" ht="105">
      <c r="A911" s="7"/>
      <c r="B911" s="7"/>
      <c r="C911" s="7"/>
      <c r="D911" s="8">
        <v>910</v>
      </c>
      <c r="E911" s="7" t="s">
        <v>4978</v>
      </c>
      <c r="F911" s="7" t="s">
        <v>4974</v>
      </c>
      <c r="G911" s="7" t="s">
        <v>1382</v>
      </c>
      <c r="H911" s="21" t="s">
        <v>4979</v>
      </c>
      <c r="I911" s="9">
        <v>790100</v>
      </c>
      <c r="J911" s="9" t="str">
        <f>Table1[[#This Row],[Branch]]&amp;IF(Table1[[#This Row],[Branch Code]]="",""," ("&amp;Table1[[#This Row],[Branch Code]]&amp;")")</f>
        <v>Saniya Kanade, Surat (790100)</v>
      </c>
      <c r="K911" s="56" t="s">
        <v>5114</v>
      </c>
      <c r="L911" s="56" t="s">
        <v>5115</v>
      </c>
      <c r="M911" s="111" t="s">
        <v>5116</v>
      </c>
      <c r="N911" s="5" t="s">
        <v>1542</v>
      </c>
      <c r="O911" s="112" t="s">
        <v>5117</v>
      </c>
      <c r="P911" s="112" t="s">
        <v>5118</v>
      </c>
      <c r="Q911" s="4" t="s">
        <v>5019</v>
      </c>
      <c r="R911" s="112" t="s">
        <v>5112</v>
      </c>
      <c r="S911" s="112" t="s">
        <v>5119</v>
      </c>
      <c r="T911" s="4" t="s">
        <v>13</v>
      </c>
      <c r="U911" s="15" t="str">
        <f ca="1">IF(Table1[[#This Row],[Auction Date]]&gt;=TODAY(), "Available", "Not Available")</f>
        <v>Not Available</v>
      </c>
      <c r="V911" s="9">
        <v>0</v>
      </c>
      <c r="W911" s="8">
        <v>12.65</v>
      </c>
      <c r="X911" s="9">
        <f>Table1[[#This Row],[Due Amount]]*100000</f>
        <v>1265000</v>
      </c>
      <c r="Y911" s="8">
        <v>10.9</v>
      </c>
      <c r="Z911" s="9">
        <f>Table1[[#This Row],[Reserve Price]]*100000</f>
        <v>1090000</v>
      </c>
      <c r="AA911" s="18">
        <v>45058</v>
      </c>
      <c r="AB911" s="7" t="s">
        <v>1382</v>
      </c>
      <c r="AC911" s="7" t="s">
        <v>4956</v>
      </c>
      <c r="AD911" s="7">
        <v>155</v>
      </c>
      <c r="AE911" s="12">
        <v>45038</v>
      </c>
      <c r="AF911" s="7" t="s">
        <v>5245</v>
      </c>
      <c r="AG911" s="3"/>
    </row>
    <row r="912" spans="1:33" ht="75">
      <c r="A912" s="7"/>
      <c r="B912" s="7"/>
      <c r="C912" s="7"/>
      <c r="D912" s="8">
        <v>911</v>
      </c>
      <c r="E912" s="7" t="s">
        <v>4980</v>
      </c>
      <c r="F912" s="7" t="s">
        <v>4974</v>
      </c>
      <c r="G912" s="7" t="s">
        <v>1382</v>
      </c>
      <c r="H912" s="21" t="s">
        <v>4977</v>
      </c>
      <c r="I912" s="9">
        <v>453500</v>
      </c>
      <c r="J912" s="9" t="str">
        <f>Table1[[#This Row],[Branch]]&amp;IF(Table1[[#This Row],[Branch Code]]="",""," ("&amp;Table1[[#This Row],[Branch Code]]&amp;")")</f>
        <v>Udhana Rd, Surat (453500)</v>
      </c>
      <c r="K912" s="56" t="s">
        <v>5120</v>
      </c>
      <c r="L912" s="56" t="s">
        <v>5121</v>
      </c>
      <c r="M912" s="111" t="s">
        <v>5122</v>
      </c>
      <c r="N912" s="5" t="s">
        <v>400</v>
      </c>
      <c r="O912" s="112" t="s">
        <v>5123</v>
      </c>
      <c r="P912" s="112" t="s">
        <v>5124</v>
      </c>
      <c r="Q912" s="4" t="s">
        <v>5019</v>
      </c>
      <c r="R912" s="112" t="s">
        <v>5112</v>
      </c>
      <c r="S912" s="112" t="s">
        <v>5125</v>
      </c>
      <c r="T912" s="4" t="s">
        <v>13</v>
      </c>
      <c r="U912" s="15" t="str">
        <f ca="1">IF(Table1[[#This Row],[Auction Date]]&gt;=TODAY(), "Available", "Not Available")</f>
        <v>Not Available</v>
      </c>
      <c r="V912" s="9">
        <v>0</v>
      </c>
      <c r="W912" s="8">
        <v>11.04</v>
      </c>
      <c r="X912" s="9">
        <f>Table1[[#This Row],[Due Amount]]*100000</f>
        <v>1104000</v>
      </c>
      <c r="Y912" s="8">
        <v>11.65</v>
      </c>
      <c r="Z912" s="9">
        <f>Table1[[#This Row],[Reserve Price]]*100000</f>
        <v>1165000</v>
      </c>
      <c r="AA912" s="18">
        <v>45058</v>
      </c>
      <c r="AB912" s="7" t="s">
        <v>1382</v>
      </c>
      <c r="AC912" s="7" t="s">
        <v>4956</v>
      </c>
      <c r="AD912" s="7">
        <v>155</v>
      </c>
      <c r="AE912" s="12">
        <v>45038</v>
      </c>
      <c r="AF912" s="7" t="s">
        <v>5245</v>
      </c>
      <c r="AG912" s="3"/>
    </row>
    <row r="913" spans="1:33" ht="60">
      <c r="A913" s="7"/>
      <c r="B913" s="7"/>
      <c r="C913" s="7"/>
      <c r="D913" s="8">
        <v>912</v>
      </c>
      <c r="E913" s="7" t="s">
        <v>4981</v>
      </c>
      <c r="F913" s="7" t="s">
        <v>4982</v>
      </c>
      <c r="G913" s="7" t="s">
        <v>1382</v>
      </c>
      <c r="H913" s="21" t="s">
        <v>4983</v>
      </c>
      <c r="I913" s="9" t="s">
        <v>4984</v>
      </c>
      <c r="J913" s="9" t="str">
        <f>Table1[[#This Row],[Branch]]&amp;IF(Table1[[#This Row],[Branch Code]]="",""," ("&amp;Table1[[#This Row],[Branch Code]]&amp;")")</f>
        <v>Jhotwara (415700)</v>
      </c>
      <c r="K913" s="56" t="s">
        <v>5126</v>
      </c>
      <c r="L913" s="56" t="s">
        <v>5127</v>
      </c>
      <c r="M913" s="111" t="s">
        <v>5128</v>
      </c>
      <c r="N913" s="5" t="s">
        <v>1542</v>
      </c>
      <c r="O913" s="112" t="s">
        <v>5129</v>
      </c>
      <c r="P913" s="112" t="s">
        <v>5130</v>
      </c>
      <c r="Q913" s="4" t="s">
        <v>1241</v>
      </c>
      <c r="R913" s="112" t="s">
        <v>4217</v>
      </c>
      <c r="S913" s="112" t="s">
        <v>5131</v>
      </c>
      <c r="T913" s="4" t="s">
        <v>13</v>
      </c>
      <c r="U913" s="15" t="str">
        <f ca="1">IF(Table1[[#This Row],[Auction Date]]&gt;=TODAY(), "Available", "Not Available")</f>
        <v>Not Available</v>
      </c>
      <c r="V913" s="9">
        <v>0</v>
      </c>
      <c r="W913" s="8">
        <v>1.36</v>
      </c>
      <c r="X913" s="9">
        <f>Table1[[#This Row],[Due Amount]]*100000</f>
        <v>136000</v>
      </c>
      <c r="Y913" s="8">
        <v>5.96</v>
      </c>
      <c r="Z913" s="9">
        <f>Table1[[#This Row],[Reserve Price]]*100000</f>
        <v>596000</v>
      </c>
      <c r="AA913" s="18">
        <v>45021</v>
      </c>
      <c r="AB913" s="7" t="s">
        <v>1382</v>
      </c>
      <c r="AC913" s="7" t="s">
        <v>4956</v>
      </c>
      <c r="AD913" s="7">
        <v>155</v>
      </c>
      <c r="AE913" s="12">
        <v>45038</v>
      </c>
      <c r="AF913" s="7" t="s">
        <v>5245</v>
      </c>
      <c r="AG913" s="3"/>
    </row>
    <row r="914" spans="1:33" ht="75">
      <c r="A914" s="7"/>
      <c r="B914" s="7"/>
      <c r="C914" s="7"/>
      <c r="D914" s="8">
        <v>913</v>
      </c>
      <c r="E914" s="7" t="s">
        <v>4985</v>
      </c>
      <c r="F914" s="7" t="s">
        <v>4986</v>
      </c>
      <c r="G914" s="7" t="s">
        <v>1382</v>
      </c>
      <c r="H914" s="21" t="s">
        <v>4987</v>
      </c>
      <c r="I914" s="9">
        <v>211220</v>
      </c>
      <c r="J914" s="9" t="str">
        <f>Table1[[#This Row],[Branch]]&amp;IF(Table1[[#This Row],[Branch Code]]="",""," ("&amp;Table1[[#This Row],[Branch Code]]&amp;")")</f>
        <v>Khammam  (211220)</v>
      </c>
      <c r="K914" s="56" t="s">
        <v>5132</v>
      </c>
      <c r="L914" s="56" t="s">
        <v>5133</v>
      </c>
      <c r="M914" s="111" t="s">
        <v>5134</v>
      </c>
      <c r="N914" s="5" t="s">
        <v>1542</v>
      </c>
      <c r="O914" s="112" t="s">
        <v>5135</v>
      </c>
      <c r="P914" s="112" t="s">
        <v>5136</v>
      </c>
      <c r="Q914" s="4" t="s">
        <v>5137</v>
      </c>
      <c r="R914" s="112" t="s">
        <v>5138</v>
      </c>
      <c r="S914" s="112" t="s">
        <v>5139</v>
      </c>
      <c r="T914" s="4" t="s">
        <v>13</v>
      </c>
      <c r="U914" s="15" t="str">
        <f ca="1">IF(Table1[[#This Row],[Auction Date]]&gt;=TODAY(), "Available", "Not Available")</f>
        <v>Not Available</v>
      </c>
      <c r="V914" s="9">
        <v>0</v>
      </c>
      <c r="W914" s="8">
        <v>24.5</v>
      </c>
      <c r="X914" s="9">
        <f>Table1[[#This Row],[Due Amount]]*100000</f>
        <v>2450000</v>
      </c>
      <c r="Y914" s="8">
        <v>19.690000000000001</v>
      </c>
      <c r="Z914" s="9">
        <f>Table1[[#This Row],[Reserve Price]]*100000</f>
        <v>1969000.0000000002</v>
      </c>
      <c r="AA914" s="18">
        <v>45036</v>
      </c>
      <c r="AB914" s="7" t="s">
        <v>1382</v>
      </c>
      <c r="AC914" s="11" t="s">
        <v>5240</v>
      </c>
      <c r="AD914" s="7">
        <v>150</v>
      </c>
      <c r="AE914" s="12">
        <v>45038</v>
      </c>
      <c r="AF914" s="7" t="s">
        <v>5245</v>
      </c>
      <c r="AG914" s="3"/>
    </row>
    <row r="915" spans="1:33" ht="60">
      <c r="A915" s="7"/>
      <c r="B915" s="7"/>
      <c r="C915" s="7"/>
      <c r="D915" s="8">
        <v>914</v>
      </c>
      <c r="E915" s="7" t="s">
        <v>4988</v>
      </c>
      <c r="F915" s="7" t="s">
        <v>4986</v>
      </c>
      <c r="G915" s="7" t="s">
        <v>1382</v>
      </c>
      <c r="H915" s="21" t="s">
        <v>4989</v>
      </c>
      <c r="I915" s="9" t="s">
        <v>4990</v>
      </c>
      <c r="J915" s="9" t="str">
        <f>Table1[[#This Row],[Branch]]&amp;IF(Table1[[#This Row],[Branch Code]]="",""," ("&amp;Table1[[#This Row],[Branch Code]]&amp;")")</f>
        <v>Nizamabad  (086210)</v>
      </c>
      <c r="K915" s="56" t="s">
        <v>5140</v>
      </c>
      <c r="L915" s="56" t="s">
        <v>5141</v>
      </c>
      <c r="M915" s="111" t="s">
        <v>5142</v>
      </c>
      <c r="N915" s="5" t="s">
        <v>3857</v>
      </c>
      <c r="O915" s="112" t="s">
        <v>5143</v>
      </c>
      <c r="P915" s="112" t="s">
        <v>5144</v>
      </c>
      <c r="Q915" s="4" t="s">
        <v>5137</v>
      </c>
      <c r="R915" s="112" t="s">
        <v>5138</v>
      </c>
      <c r="S915" s="112" t="s">
        <v>5145</v>
      </c>
      <c r="T915" s="4" t="s">
        <v>19</v>
      </c>
      <c r="U915" s="15" t="str">
        <f ca="1">IF(Table1[[#This Row],[Auction Date]]&gt;=TODAY(), "Available", "Not Available")</f>
        <v>Not Available</v>
      </c>
      <c r="V915" s="9">
        <v>0</v>
      </c>
      <c r="W915" s="8">
        <v>21.77</v>
      </c>
      <c r="X915" s="9">
        <f>Table1[[#This Row],[Due Amount]]*100000</f>
        <v>2177000</v>
      </c>
      <c r="Y915" s="8">
        <v>28.05</v>
      </c>
      <c r="Z915" s="9">
        <f>Table1[[#This Row],[Reserve Price]]*100000</f>
        <v>2805000</v>
      </c>
      <c r="AA915" s="18">
        <v>45036</v>
      </c>
      <c r="AB915" s="7" t="s">
        <v>1382</v>
      </c>
      <c r="AC915" s="11" t="s">
        <v>5240</v>
      </c>
      <c r="AD915" s="7">
        <v>150</v>
      </c>
      <c r="AE915" s="12">
        <v>45038</v>
      </c>
      <c r="AF915" s="7" t="s">
        <v>5245</v>
      </c>
      <c r="AG915" s="3"/>
    </row>
    <row r="916" spans="1:33" ht="75">
      <c r="A916" s="7"/>
      <c r="B916" s="7"/>
      <c r="C916" s="7"/>
      <c r="D916" s="8">
        <v>915</v>
      </c>
      <c r="E916" s="7" t="s">
        <v>4991</v>
      </c>
      <c r="F916" s="7" t="s">
        <v>4986</v>
      </c>
      <c r="G916" s="7" t="s">
        <v>1382</v>
      </c>
      <c r="H916" s="21" t="s">
        <v>4992</v>
      </c>
      <c r="I916" s="9">
        <v>363100</v>
      </c>
      <c r="J916" s="9" t="str">
        <f>Table1[[#This Row],[Branch]]&amp;IF(Table1[[#This Row],[Branch Code]]="",""," ("&amp;Table1[[#This Row],[Branch Code]]&amp;")")</f>
        <v>M.G. Road, Secunderabad (363100)</v>
      </c>
      <c r="K916" s="56" t="s">
        <v>5146</v>
      </c>
      <c r="L916" s="56" t="s">
        <v>5147</v>
      </c>
      <c r="M916" s="111" t="s">
        <v>5148</v>
      </c>
      <c r="N916" s="5" t="s">
        <v>3857</v>
      </c>
      <c r="O916" s="112" t="s">
        <v>5149</v>
      </c>
      <c r="P916" s="112" t="s">
        <v>5150</v>
      </c>
      <c r="Q916" s="4" t="s">
        <v>5137</v>
      </c>
      <c r="R916" s="112" t="s">
        <v>5138</v>
      </c>
      <c r="S916" s="112" t="s">
        <v>5151</v>
      </c>
      <c r="T916" s="4" t="s">
        <v>13</v>
      </c>
      <c r="U916" s="15" t="str">
        <f ca="1">IF(Table1[[#This Row],[Auction Date]]&gt;=TODAY(), "Available", "Not Available")</f>
        <v>Not Available</v>
      </c>
      <c r="V916" s="9">
        <v>0</v>
      </c>
      <c r="W916" s="8">
        <v>16.38</v>
      </c>
      <c r="X916" s="9">
        <f>Table1[[#This Row],[Due Amount]]*100000</f>
        <v>1638000</v>
      </c>
      <c r="Y916" s="8">
        <v>138.71</v>
      </c>
      <c r="Z916" s="9">
        <f>Table1[[#This Row],[Reserve Price]]*100000</f>
        <v>13871000</v>
      </c>
      <c r="AA916" s="18">
        <v>45036</v>
      </c>
      <c r="AB916" s="7" t="s">
        <v>1382</v>
      </c>
      <c r="AC916" s="11" t="s">
        <v>5240</v>
      </c>
      <c r="AD916" s="7">
        <v>150</v>
      </c>
      <c r="AE916" s="12">
        <v>45038</v>
      </c>
      <c r="AF916" s="7" t="s">
        <v>5245</v>
      </c>
      <c r="AG916" s="3"/>
    </row>
    <row r="917" spans="1:33" ht="45">
      <c r="A917" s="7"/>
      <c r="B917" s="7"/>
      <c r="C917" s="7"/>
      <c r="D917" s="8">
        <v>916</v>
      </c>
      <c r="E917" s="7" t="s">
        <v>4993</v>
      </c>
      <c r="F917" s="7" t="s">
        <v>4986</v>
      </c>
      <c r="G917" s="7" t="s">
        <v>1382</v>
      </c>
      <c r="H917" s="21" t="s">
        <v>4994</v>
      </c>
      <c r="I917" s="9">
        <v>589900</v>
      </c>
      <c r="J917" s="9" t="str">
        <f>Table1[[#This Row],[Branch]]&amp;IF(Table1[[#This Row],[Branch Code]]="",""," ("&amp;Table1[[#This Row],[Branch Code]]&amp;")")</f>
        <v>Sircilla (589900)</v>
      </c>
      <c r="K917" s="56" t="s">
        <v>5152</v>
      </c>
      <c r="L917" s="56" t="s">
        <v>5153</v>
      </c>
      <c r="M917" s="111" t="s">
        <v>5154</v>
      </c>
      <c r="N917" s="5" t="s">
        <v>1542</v>
      </c>
      <c r="O917" s="112" t="s">
        <v>5155</v>
      </c>
      <c r="P917" s="112" t="s">
        <v>5156</v>
      </c>
      <c r="Q917" s="4" t="s">
        <v>5137</v>
      </c>
      <c r="R917" s="112" t="s">
        <v>5157</v>
      </c>
      <c r="S917" s="112" t="s">
        <v>5158</v>
      </c>
      <c r="T917" s="4" t="s">
        <v>13</v>
      </c>
      <c r="U917" s="15" t="str">
        <f ca="1">IF(Table1[[#This Row],[Auction Date]]&gt;=TODAY(), "Available", "Not Available")</f>
        <v>Not Available</v>
      </c>
      <c r="V917" s="9">
        <v>0</v>
      </c>
      <c r="W917" s="8">
        <v>18.7</v>
      </c>
      <c r="X917" s="9">
        <f>Table1[[#This Row],[Due Amount]]*100000</f>
        <v>1870000</v>
      </c>
      <c r="Y917" s="8">
        <v>23.5</v>
      </c>
      <c r="Z917" s="9">
        <f>Table1[[#This Row],[Reserve Price]]*100000</f>
        <v>2350000</v>
      </c>
      <c r="AA917" s="18">
        <v>45036</v>
      </c>
      <c r="AB917" s="7" t="s">
        <v>1382</v>
      </c>
      <c r="AC917" s="11" t="s">
        <v>5240</v>
      </c>
      <c r="AD917" s="7">
        <v>150</v>
      </c>
      <c r="AE917" s="12">
        <v>45038</v>
      </c>
      <c r="AF917" s="7" t="s">
        <v>5245</v>
      </c>
      <c r="AG917" s="3"/>
    </row>
    <row r="918" spans="1:33" ht="45">
      <c r="A918" s="7"/>
      <c r="B918" s="7"/>
      <c r="C918" s="7"/>
      <c r="D918" s="8">
        <v>917</v>
      </c>
      <c r="E918" s="7" t="s">
        <v>4995</v>
      </c>
      <c r="F918" s="7" t="s">
        <v>4986</v>
      </c>
      <c r="G918" s="7" t="s">
        <v>1382</v>
      </c>
      <c r="H918" s="21" t="s">
        <v>4996</v>
      </c>
      <c r="I918" s="9">
        <v>658700</v>
      </c>
      <c r="J918" s="9" t="str">
        <f>Table1[[#This Row],[Branch]]&amp;IF(Table1[[#This Row],[Branch Code]]="",""," ("&amp;Table1[[#This Row],[Branch Code]]&amp;")")</f>
        <v>Sangareddy (658700)</v>
      </c>
      <c r="K918" s="56" t="s">
        <v>5159</v>
      </c>
      <c r="L918" s="56" t="s">
        <v>5160</v>
      </c>
      <c r="M918" s="111" t="s">
        <v>5161</v>
      </c>
      <c r="N918" s="5" t="s">
        <v>400</v>
      </c>
      <c r="O918" s="112" t="s">
        <v>5162</v>
      </c>
      <c r="P918" s="112" t="s">
        <v>5163</v>
      </c>
      <c r="Q918" s="4" t="s">
        <v>5137</v>
      </c>
      <c r="R918" s="112" t="s">
        <v>5138</v>
      </c>
      <c r="S918" s="112" t="s">
        <v>5164</v>
      </c>
      <c r="T918" s="4" t="s">
        <v>13</v>
      </c>
      <c r="U918" s="15" t="str">
        <f ca="1">IF(Table1[[#This Row],[Auction Date]]&gt;=TODAY(), "Available", "Not Available")</f>
        <v>Not Available</v>
      </c>
      <c r="V918" s="9">
        <v>0</v>
      </c>
      <c r="W918" s="8">
        <v>55.85</v>
      </c>
      <c r="X918" s="9">
        <f>Table1[[#This Row],[Due Amount]]*100000</f>
        <v>5585000</v>
      </c>
      <c r="Y918" s="8">
        <v>173.95</v>
      </c>
      <c r="Z918" s="9">
        <f>Table1[[#This Row],[Reserve Price]]*100000</f>
        <v>17395000</v>
      </c>
      <c r="AA918" s="18">
        <v>45051</v>
      </c>
      <c r="AB918" s="7" t="s">
        <v>1382</v>
      </c>
      <c r="AC918" s="11" t="s">
        <v>5240</v>
      </c>
      <c r="AD918" s="7">
        <v>150</v>
      </c>
      <c r="AE918" s="12">
        <v>45038</v>
      </c>
      <c r="AF918" s="7" t="s">
        <v>5245</v>
      </c>
      <c r="AG918" s="3"/>
    </row>
    <row r="919" spans="1:33" ht="60">
      <c r="A919" s="7"/>
      <c r="B919" s="7"/>
      <c r="C919" s="7"/>
      <c r="D919" s="8">
        <v>918</v>
      </c>
      <c r="E919" s="7" t="s">
        <v>4997</v>
      </c>
      <c r="F919" s="7" t="s">
        <v>4986</v>
      </c>
      <c r="G919" s="7" t="s">
        <v>1382</v>
      </c>
      <c r="H919" s="21" t="s">
        <v>4998</v>
      </c>
      <c r="I919" s="9" t="s">
        <v>4999</v>
      </c>
      <c r="J919" s="9" t="str">
        <f>Table1[[#This Row],[Branch]]&amp;IF(Table1[[#This Row],[Branch Code]]="",""," ("&amp;Table1[[#This Row],[Branch Code]]&amp;")")</f>
        <v>R P Road Secunderabad (042100)</v>
      </c>
      <c r="K919" s="56" t="s">
        <v>5165</v>
      </c>
      <c r="L919" s="56" t="s">
        <v>5166</v>
      </c>
      <c r="M919" s="111" t="s">
        <v>5167</v>
      </c>
      <c r="N919" s="5" t="s">
        <v>1542</v>
      </c>
      <c r="O919" s="112" t="s">
        <v>5168</v>
      </c>
      <c r="P919" s="112" t="s">
        <v>5169</v>
      </c>
      <c r="Q919" s="4" t="s">
        <v>5137</v>
      </c>
      <c r="R919" s="112" t="s">
        <v>5170</v>
      </c>
      <c r="S919" s="112" t="s">
        <v>5171</v>
      </c>
      <c r="T919" s="4" t="s">
        <v>13</v>
      </c>
      <c r="U919" s="15" t="str">
        <f ca="1">IF(Table1[[#This Row],[Auction Date]]&gt;=TODAY(), "Available", "Not Available")</f>
        <v>Not Available</v>
      </c>
      <c r="V919" s="9">
        <v>0</v>
      </c>
      <c r="W919" s="8">
        <v>18.03</v>
      </c>
      <c r="X919" s="9">
        <f>Table1[[#This Row],[Due Amount]]*100000</f>
        <v>1803000</v>
      </c>
      <c r="Y919" s="8">
        <v>35.93</v>
      </c>
      <c r="Z919" s="9">
        <f>Table1[[#This Row],[Reserve Price]]*100000</f>
        <v>3593000</v>
      </c>
      <c r="AA919" s="18">
        <v>45051</v>
      </c>
      <c r="AB919" s="7" t="s">
        <v>1382</v>
      </c>
      <c r="AC919" s="11" t="s">
        <v>5240</v>
      </c>
      <c r="AD919" s="7">
        <v>150</v>
      </c>
      <c r="AE919" s="12">
        <v>45038</v>
      </c>
      <c r="AF919" s="7" t="s">
        <v>5245</v>
      </c>
      <c r="AG919" s="3"/>
    </row>
    <row r="920" spans="1:33" ht="45">
      <c r="A920" s="7"/>
      <c r="B920" s="7"/>
      <c r="C920" s="7"/>
      <c r="D920" s="8">
        <v>919</v>
      </c>
      <c r="E920" s="7" t="s">
        <v>5000</v>
      </c>
      <c r="F920" s="7" t="s">
        <v>4986</v>
      </c>
      <c r="G920" s="7" t="s">
        <v>1382</v>
      </c>
      <c r="H920" s="21" t="s">
        <v>4989</v>
      </c>
      <c r="I920" s="9" t="s">
        <v>4990</v>
      </c>
      <c r="J920" s="9" t="str">
        <f>Table1[[#This Row],[Branch]]&amp;IF(Table1[[#This Row],[Branch Code]]="",""," ("&amp;Table1[[#This Row],[Branch Code]]&amp;")")</f>
        <v>Nizamabad  (086210)</v>
      </c>
      <c r="K920" s="56" t="s">
        <v>5172</v>
      </c>
      <c r="L920" s="56" t="s">
        <v>5173</v>
      </c>
      <c r="M920" s="111" t="s">
        <v>5174</v>
      </c>
      <c r="N920" s="5" t="s">
        <v>1542</v>
      </c>
      <c r="O920" s="112" t="s">
        <v>5175</v>
      </c>
      <c r="P920" s="112" t="s">
        <v>5176</v>
      </c>
      <c r="Q920" s="4" t="s">
        <v>5137</v>
      </c>
      <c r="R920" s="112" t="s">
        <v>5138</v>
      </c>
      <c r="S920" s="112" t="s">
        <v>5177</v>
      </c>
      <c r="T920" s="4" t="s">
        <v>13</v>
      </c>
      <c r="U920" s="15" t="str">
        <f ca="1">IF(Table1[[#This Row],[Auction Date]]&gt;=TODAY(), "Available", "Not Available")</f>
        <v>Not Available</v>
      </c>
      <c r="V920" s="9">
        <v>0</v>
      </c>
      <c r="W920" s="8">
        <v>30.7</v>
      </c>
      <c r="X920" s="9">
        <f>Table1[[#This Row],[Due Amount]]*100000</f>
        <v>3070000</v>
      </c>
      <c r="Y920" s="8">
        <v>121.5</v>
      </c>
      <c r="Z920" s="9">
        <f>Table1[[#This Row],[Reserve Price]]*100000</f>
        <v>12150000</v>
      </c>
      <c r="AA920" s="18">
        <v>45051</v>
      </c>
      <c r="AB920" s="7" t="s">
        <v>1382</v>
      </c>
      <c r="AC920" s="11" t="s">
        <v>5240</v>
      </c>
      <c r="AD920" s="7">
        <v>150</v>
      </c>
      <c r="AE920" s="12">
        <v>45038</v>
      </c>
      <c r="AF920" s="7" t="s">
        <v>5245</v>
      </c>
      <c r="AG920" s="3"/>
    </row>
    <row r="921" spans="1:33" ht="60">
      <c r="A921" s="7"/>
      <c r="B921" s="7"/>
      <c r="C921" s="7"/>
      <c r="D921" s="8">
        <v>920</v>
      </c>
      <c r="E921" s="7" t="s">
        <v>5001</v>
      </c>
      <c r="F921" s="7" t="s">
        <v>5002</v>
      </c>
      <c r="G921" s="7" t="s">
        <v>1382</v>
      </c>
      <c r="H921" s="21" t="s">
        <v>4956</v>
      </c>
      <c r="I921" s="9"/>
      <c r="J921" s="9" t="str">
        <f>Table1[[#This Row],[Branch]]&amp;IF(Table1[[#This Row],[Branch Code]]="",""," ("&amp;Table1[[#This Row],[Branch Code]]&amp;")")</f>
        <v>NA</v>
      </c>
      <c r="K921" s="56" t="s">
        <v>5178</v>
      </c>
      <c r="L921" s="56" t="s">
        <v>5179</v>
      </c>
      <c r="M921" s="111" t="s">
        <v>5180</v>
      </c>
      <c r="N921" s="5" t="s">
        <v>3857</v>
      </c>
      <c r="O921" s="112" t="s">
        <v>5181</v>
      </c>
      <c r="P921" s="112" t="s">
        <v>5182</v>
      </c>
      <c r="Q921" s="4" t="s">
        <v>1213</v>
      </c>
      <c r="R921" s="112" t="s">
        <v>5183</v>
      </c>
      <c r="S921" s="112" t="s">
        <v>5184</v>
      </c>
      <c r="T921" s="4" t="s">
        <v>13</v>
      </c>
      <c r="U921" s="15" t="str">
        <f ca="1">IF(Table1[[#This Row],[Auction Date]]&gt;=TODAY(), "Available", "Not Available")</f>
        <v>Not Available</v>
      </c>
      <c r="V921" s="9">
        <v>0</v>
      </c>
      <c r="W921" s="8">
        <v>18.170000000000002</v>
      </c>
      <c r="X921" s="9">
        <f>Table1[[#This Row],[Due Amount]]*100000</f>
        <v>1817000.0000000002</v>
      </c>
      <c r="Y921" s="8">
        <v>27</v>
      </c>
      <c r="Z921" s="9">
        <f>Table1[[#This Row],[Reserve Price]]*100000</f>
        <v>2700000</v>
      </c>
      <c r="AA921" s="18">
        <v>45044</v>
      </c>
      <c r="AB921" s="7" t="s">
        <v>5241</v>
      </c>
      <c r="AC921" s="11" t="s">
        <v>5242</v>
      </c>
      <c r="AD921" s="7">
        <v>151</v>
      </c>
      <c r="AE921" s="12">
        <v>45038</v>
      </c>
      <c r="AF921" s="7" t="s">
        <v>5245</v>
      </c>
      <c r="AG921" s="3"/>
    </row>
    <row r="922" spans="1:33" ht="90">
      <c r="A922" s="7"/>
      <c r="B922" s="7"/>
      <c r="C922" s="7"/>
      <c r="D922" s="8">
        <v>921</v>
      </c>
      <c r="E922" s="7" t="s">
        <v>5003</v>
      </c>
      <c r="F922" s="7" t="s">
        <v>5002</v>
      </c>
      <c r="G922" s="7" t="s">
        <v>1382</v>
      </c>
      <c r="H922" s="21" t="s">
        <v>4956</v>
      </c>
      <c r="I922" s="9"/>
      <c r="J922" s="9" t="str">
        <f>Table1[[#This Row],[Branch]]&amp;IF(Table1[[#This Row],[Branch Code]]="",""," ("&amp;Table1[[#This Row],[Branch Code]]&amp;")")</f>
        <v>NA</v>
      </c>
      <c r="K922" s="56" t="s">
        <v>5185</v>
      </c>
      <c r="L922" s="56" t="s">
        <v>5186</v>
      </c>
      <c r="M922" s="111" t="s">
        <v>5187</v>
      </c>
      <c r="N922" s="5" t="s">
        <v>1542</v>
      </c>
      <c r="O922" s="112" t="s">
        <v>5185</v>
      </c>
      <c r="P922" s="112" t="s">
        <v>5188</v>
      </c>
      <c r="Q922" s="4" t="s">
        <v>1213</v>
      </c>
      <c r="R922" s="112" t="s">
        <v>5183</v>
      </c>
      <c r="S922" s="112" t="s">
        <v>5184</v>
      </c>
      <c r="T922" s="4" t="s">
        <v>13</v>
      </c>
      <c r="U922" s="15" t="str">
        <f ca="1">IF(Table1[[#This Row],[Auction Date]]&gt;=TODAY(), "Available", "Not Available")</f>
        <v>Not Available</v>
      </c>
      <c r="V922" s="9">
        <v>0</v>
      </c>
      <c r="W922" s="8">
        <v>25.07</v>
      </c>
      <c r="X922" s="9">
        <f>Table1[[#This Row],[Due Amount]]*100000</f>
        <v>2507000</v>
      </c>
      <c r="Y922" s="8">
        <v>11</v>
      </c>
      <c r="Z922" s="9">
        <f>Table1[[#This Row],[Reserve Price]]*100000</f>
        <v>1100000</v>
      </c>
      <c r="AA922" s="18">
        <v>45044</v>
      </c>
      <c r="AB922" s="7" t="s">
        <v>5241</v>
      </c>
      <c r="AC922" s="11" t="s">
        <v>5242</v>
      </c>
      <c r="AD922" s="7">
        <v>151</v>
      </c>
      <c r="AE922" s="12">
        <v>45038</v>
      </c>
      <c r="AF922" s="7" t="s">
        <v>5245</v>
      </c>
      <c r="AG922" s="3"/>
    </row>
    <row r="923" spans="1:33" ht="45">
      <c r="A923" s="7"/>
      <c r="B923" s="7"/>
      <c r="C923" s="7"/>
      <c r="D923" s="8">
        <v>922</v>
      </c>
      <c r="E923" s="7" t="s">
        <v>5004</v>
      </c>
      <c r="F923" s="7" t="s">
        <v>5002</v>
      </c>
      <c r="G923" s="7" t="s">
        <v>1382</v>
      </c>
      <c r="H923" s="21" t="s">
        <v>4956</v>
      </c>
      <c r="I923" s="9"/>
      <c r="J923" s="9" t="str">
        <f>Table1[[#This Row],[Branch]]&amp;IF(Table1[[#This Row],[Branch Code]]="",""," ("&amp;Table1[[#This Row],[Branch Code]]&amp;")")</f>
        <v>NA</v>
      </c>
      <c r="K923" s="56" t="s">
        <v>5189</v>
      </c>
      <c r="L923" s="56" t="s">
        <v>5190</v>
      </c>
      <c r="M923" s="111" t="s">
        <v>5191</v>
      </c>
      <c r="N923" s="5" t="s">
        <v>400</v>
      </c>
      <c r="O923" s="112" t="s">
        <v>5192</v>
      </c>
      <c r="P923" s="112" t="s">
        <v>5193</v>
      </c>
      <c r="Q923" s="4" t="s">
        <v>1213</v>
      </c>
      <c r="R923" s="112" t="s">
        <v>5183</v>
      </c>
      <c r="S923" s="112" t="s">
        <v>5194</v>
      </c>
      <c r="T923" s="4" t="s">
        <v>13</v>
      </c>
      <c r="U923" s="15" t="str">
        <f ca="1">IF(Table1[[#This Row],[Auction Date]]&gt;=TODAY(), "Available", "Not Available")</f>
        <v>Not Available</v>
      </c>
      <c r="V923" s="9">
        <v>0</v>
      </c>
      <c r="W923" s="8">
        <v>79.41</v>
      </c>
      <c r="X923" s="9">
        <f>Table1[[#This Row],[Due Amount]]*100000</f>
        <v>7941000</v>
      </c>
      <c r="Y923" s="8">
        <v>113.65</v>
      </c>
      <c r="Z923" s="9">
        <f>Table1[[#This Row],[Reserve Price]]*100000</f>
        <v>11365000</v>
      </c>
      <c r="AA923" s="18">
        <v>45044</v>
      </c>
      <c r="AB923" s="7" t="s">
        <v>5241</v>
      </c>
      <c r="AC923" s="11" t="s">
        <v>5242</v>
      </c>
      <c r="AD923" s="7">
        <v>151</v>
      </c>
      <c r="AE923" s="12">
        <v>45038</v>
      </c>
      <c r="AF923" s="7" t="s">
        <v>5245</v>
      </c>
      <c r="AG923" s="3"/>
    </row>
    <row r="924" spans="1:33" ht="30">
      <c r="A924" s="7"/>
      <c r="B924" s="7"/>
      <c r="C924" s="7"/>
      <c r="D924" s="8">
        <v>923</v>
      </c>
      <c r="E924" s="7" t="s">
        <v>5005</v>
      </c>
      <c r="F924" s="7" t="s">
        <v>5002</v>
      </c>
      <c r="G924" s="7" t="s">
        <v>1382</v>
      </c>
      <c r="H924" s="21" t="s">
        <v>4956</v>
      </c>
      <c r="I924" s="9"/>
      <c r="J924" s="9" t="str">
        <f>Table1[[#This Row],[Branch]]&amp;IF(Table1[[#This Row],[Branch Code]]="",""," ("&amp;Table1[[#This Row],[Branch Code]]&amp;")")</f>
        <v>NA</v>
      </c>
      <c r="K924" s="56" t="s">
        <v>5195</v>
      </c>
      <c r="L924" s="56" t="s">
        <v>5196</v>
      </c>
      <c r="M924" s="111" t="s">
        <v>5197</v>
      </c>
      <c r="N924" s="5" t="s">
        <v>3856</v>
      </c>
      <c r="O924" s="112" t="s">
        <v>5198</v>
      </c>
      <c r="P924" s="112" t="s">
        <v>5199</v>
      </c>
      <c r="Q924" s="4" t="s">
        <v>1213</v>
      </c>
      <c r="R924" s="112" t="s">
        <v>5183</v>
      </c>
      <c r="S924" s="112" t="s">
        <v>5200</v>
      </c>
      <c r="T924" s="4" t="s">
        <v>13</v>
      </c>
      <c r="U924" s="15" t="str">
        <f ca="1">IF(Table1[[#This Row],[Auction Date]]&gt;=TODAY(), "Available", "Not Available")</f>
        <v>Not Available</v>
      </c>
      <c r="V924" s="9">
        <v>0</v>
      </c>
      <c r="W924" s="8">
        <v>102.05</v>
      </c>
      <c r="X924" s="9">
        <f>Table1[[#This Row],[Due Amount]]*100000</f>
        <v>10205000</v>
      </c>
      <c r="Y924" s="8">
        <v>36</v>
      </c>
      <c r="Z924" s="9">
        <f>Table1[[#This Row],[Reserve Price]]*100000</f>
        <v>3600000</v>
      </c>
      <c r="AA924" s="18">
        <v>45044</v>
      </c>
      <c r="AB924" s="7" t="s">
        <v>5241</v>
      </c>
      <c r="AC924" s="11" t="s">
        <v>5242</v>
      </c>
      <c r="AD924" s="7">
        <v>151</v>
      </c>
      <c r="AE924" s="12">
        <v>45038</v>
      </c>
      <c r="AF924" s="7" t="s">
        <v>5245</v>
      </c>
      <c r="AG924" s="3"/>
    </row>
    <row r="925" spans="1:33" ht="45">
      <c r="A925" s="7"/>
      <c r="B925" s="7"/>
      <c r="C925" s="7"/>
      <c r="D925" s="8">
        <v>924</v>
      </c>
      <c r="E925" s="7" t="s">
        <v>5006</v>
      </c>
      <c r="F925" s="7" t="s">
        <v>5002</v>
      </c>
      <c r="G925" s="7" t="s">
        <v>1382</v>
      </c>
      <c r="H925" s="21" t="s">
        <v>4956</v>
      </c>
      <c r="I925" s="9"/>
      <c r="J925" s="9" t="str">
        <f>Table1[[#This Row],[Branch]]&amp;IF(Table1[[#This Row],[Branch Code]]="",""," ("&amp;Table1[[#This Row],[Branch Code]]&amp;")")</f>
        <v>NA</v>
      </c>
      <c r="K925" s="56" t="s">
        <v>5195</v>
      </c>
      <c r="L925" s="56" t="s">
        <v>5201</v>
      </c>
      <c r="M925" s="111" t="s">
        <v>5202</v>
      </c>
      <c r="N925" s="5" t="s">
        <v>3857</v>
      </c>
      <c r="O925" s="112" t="s">
        <v>5198</v>
      </c>
      <c r="P925" s="112" t="s">
        <v>5203</v>
      </c>
      <c r="Q925" s="4" t="s">
        <v>1213</v>
      </c>
      <c r="R925" s="112" t="s">
        <v>5183</v>
      </c>
      <c r="S925" s="112" t="s">
        <v>5204</v>
      </c>
      <c r="T925" s="4" t="s">
        <v>13</v>
      </c>
      <c r="U925" s="15" t="str">
        <f ca="1">IF(Table1[[#This Row],[Auction Date]]&gt;=TODAY(), "Available", "Not Available")</f>
        <v>Not Available</v>
      </c>
      <c r="V925" s="9">
        <v>0</v>
      </c>
      <c r="W925" s="8">
        <v>102.05</v>
      </c>
      <c r="X925" s="9">
        <f>Table1[[#This Row],[Due Amount]]*100000</f>
        <v>10205000</v>
      </c>
      <c r="Y925" s="8">
        <v>69.7</v>
      </c>
      <c r="Z925" s="9">
        <f>Table1[[#This Row],[Reserve Price]]*100000</f>
        <v>6970000</v>
      </c>
      <c r="AA925" s="18">
        <v>45044</v>
      </c>
      <c r="AB925" s="7" t="s">
        <v>5241</v>
      </c>
      <c r="AC925" s="11" t="s">
        <v>5242</v>
      </c>
      <c r="AD925" s="7">
        <v>151</v>
      </c>
      <c r="AE925" s="12">
        <v>45038</v>
      </c>
      <c r="AF925" s="7" t="s">
        <v>5245</v>
      </c>
      <c r="AG925" s="3"/>
    </row>
    <row r="926" spans="1:33" ht="30">
      <c r="A926" s="7"/>
      <c r="B926" s="7"/>
      <c r="C926" s="7"/>
      <c r="D926" s="8">
        <v>925</v>
      </c>
      <c r="E926" s="7" t="s">
        <v>5007</v>
      </c>
      <c r="F926" s="7" t="s">
        <v>5002</v>
      </c>
      <c r="G926" s="7" t="s">
        <v>1382</v>
      </c>
      <c r="H926" s="21" t="s">
        <v>4956</v>
      </c>
      <c r="I926" s="9"/>
      <c r="J926" s="9" t="str">
        <f>Table1[[#This Row],[Branch]]&amp;IF(Table1[[#This Row],[Branch Code]]="",""," ("&amp;Table1[[#This Row],[Branch Code]]&amp;")")</f>
        <v>NA</v>
      </c>
      <c r="K926" s="56" t="s">
        <v>5205</v>
      </c>
      <c r="L926" s="56" t="s">
        <v>5206</v>
      </c>
      <c r="M926" s="111" t="s">
        <v>5207</v>
      </c>
      <c r="N926" s="5" t="s">
        <v>1542</v>
      </c>
      <c r="O926" s="112" t="s">
        <v>5208</v>
      </c>
      <c r="P926" s="112" t="s">
        <v>5209</v>
      </c>
      <c r="Q926" s="4" t="s">
        <v>1213</v>
      </c>
      <c r="R926" s="112" t="s">
        <v>5183</v>
      </c>
      <c r="S926" s="112" t="s">
        <v>5210</v>
      </c>
      <c r="T926" s="4" t="s">
        <v>13</v>
      </c>
      <c r="U926" s="15" t="str">
        <f ca="1">IF(Table1[[#This Row],[Auction Date]]&gt;=TODAY(), "Available", "Not Available")</f>
        <v>Not Available</v>
      </c>
      <c r="V926" s="9">
        <v>0</v>
      </c>
      <c r="W926" s="8">
        <v>20.92</v>
      </c>
      <c r="X926" s="9">
        <f>Table1[[#This Row],[Due Amount]]*100000</f>
        <v>2092000.0000000002</v>
      </c>
      <c r="Y926" s="8">
        <v>17.690000000000001</v>
      </c>
      <c r="Z926" s="9">
        <f>Table1[[#This Row],[Reserve Price]]*100000</f>
        <v>1769000.0000000002</v>
      </c>
      <c r="AA926" s="18">
        <v>45044</v>
      </c>
      <c r="AB926" s="7" t="s">
        <v>5241</v>
      </c>
      <c r="AC926" s="11" t="s">
        <v>5242</v>
      </c>
      <c r="AD926" s="7">
        <v>151</v>
      </c>
      <c r="AE926" s="12">
        <v>45038</v>
      </c>
      <c r="AF926" s="7" t="s">
        <v>5245</v>
      </c>
      <c r="AG926" s="3"/>
    </row>
    <row r="927" spans="1:33" ht="45">
      <c r="A927" s="7"/>
      <c r="B927" s="7"/>
      <c r="C927" s="7"/>
      <c r="D927" s="8">
        <v>926</v>
      </c>
      <c r="E927" s="7" t="s">
        <v>5008</v>
      </c>
      <c r="F927" s="7" t="s">
        <v>4953</v>
      </c>
      <c r="G927" s="7" t="s">
        <v>1382</v>
      </c>
      <c r="H927" s="21" t="s">
        <v>4956</v>
      </c>
      <c r="I927" s="9"/>
      <c r="J927" s="9" t="str">
        <f>Table1[[#This Row],[Branch]]&amp;IF(Table1[[#This Row],[Branch Code]]="",""," ("&amp;Table1[[#This Row],[Branch Code]]&amp;")")</f>
        <v>NA</v>
      </c>
      <c r="K927" s="56" t="s">
        <v>5211</v>
      </c>
      <c r="L927" s="56" t="s">
        <v>5212</v>
      </c>
      <c r="M927" s="111" t="s">
        <v>5213</v>
      </c>
      <c r="N927" s="5" t="s">
        <v>1542</v>
      </c>
      <c r="O927" s="112" t="s">
        <v>5214</v>
      </c>
      <c r="P927" s="112" t="s">
        <v>5215</v>
      </c>
      <c r="Q927" s="4" t="s">
        <v>3702</v>
      </c>
      <c r="R927" s="112" t="s">
        <v>3703</v>
      </c>
      <c r="S927" s="112" t="s">
        <v>5216</v>
      </c>
      <c r="T927" s="4" t="s">
        <v>13</v>
      </c>
      <c r="U927" s="15" t="str">
        <f ca="1">IF(Table1[[#This Row],[Auction Date]]&gt;=TODAY(), "Available", "Not Available")</f>
        <v>Not Available</v>
      </c>
      <c r="V927" s="9">
        <v>0</v>
      </c>
      <c r="W927" s="8">
        <v>993</v>
      </c>
      <c r="X927" s="9">
        <f>Table1[[#This Row],[Due Amount]]*100000</f>
        <v>99300000</v>
      </c>
      <c r="Y927" s="8">
        <v>361</v>
      </c>
      <c r="Z927" s="9">
        <f>Table1[[#This Row],[Reserve Price]]*100000</f>
        <v>36100000</v>
      </c>
      <c r="AA927" s="18">
        <v>45044</v>
      </c>
      <c r="AB927" s="7" t="s">
        <v>1382</v>
      </c>
      <c r="AC927" s="11" t="s">
        <v>5243</v>
      </c>
      <c r="AD927" s="7">
        <v>152</v>
      </c>
      <c r="AE927" s="12">
        <v>45038</v>
      </c>
      <c r="AF927" s="7" t="s">
        <v>5245</v>
      </c>
      <c r="AG927" s="3"/>
    </row>
    <row r="928" spans="1:33" ht="30">
      <c r="A928" s="7"/>
      <c r="B928" s="7"/>
      <c r="C928" s="7"/>
      <c r="D928" s="8">
        <v>927</v>
      </c>
      <c r="E928" s="7" t="s">
        <v>5009</v>
      </c>
      <c r="F928" s="7" t="s">
        <v>4953</v>
      </c>
      <c r="G928" s="7" t="s">
        <v>1382</v>
      </c>
      <c r="H928" s="21" t="s">
        <v>4956</v>
      </c>
      <c r="I928" s="9"/>
      <c r="J928" s="9" t="str">
        <f>Table1[[#This Row],[Branch]]&amp;IF(Table1[[#This Row],[Branch Code]]="",""," ("&amp;Table1[[#This Row],[Branch Code]]&amp;")")</f>
        <v>NA</v>
      </c>
      <c r="K928" s="56" t="s">
        <v>5217</v>
      </c>
      <c r="L928" s="56" t="s">
        <v>5218</v>
      </c>
      <c r="M928" s="111" t="s">
        <v>5219</v>
      </c>
      <c r="N928" s="5" t="s">
        <v>3855</v>
      </c>
      <c r="O928" s="112" t="s">
        <v>5214</v>
      </c>
      <c r="P928" s="112" t="s">
        <v>5220</v>
      </c>
      <c r="Q928" s="4" t="s">
        <v>3702</v>
      </c>
      <c r="R928" s="112" t="s">
        <v>3703</v>
      </c>
      <c r="S928" s="112" t="s">
        <v>5221</v>
      </c>
      <c r="T928" s="4" t="s">
        <v>13</v>
      </c>
      <c r="U928" s="15" t="str">
        <f ca="1">IF(Table1[[#This Row],[Auction Date]]&gt;=TODAY(), "Available", "Not Available")</f>
        <v>Not Available</v>
      </c>
      <c r="V928" s="9">
        <v>0</v>
      </c>
      <c r="W928" s="8">
        <v>1161</v>
      </c>
      <c r="X928" s="9">
        <f>Table1[[#This Row],[Due Amount]]*100000</f>
        <v>116100000</v>
      </c>
      <c r="Y928" s="8">
        <v>109</v>
      </c>
      <c r="Z928" s="9">
        <f>Table1[[#This Row],[Reserve Price]]*100000</f>
        <v>10900000</v>
      </c>
      <c r="AA928" s="18">
        <v>45044</v>
      </c>
      <c r="AB928" s="7" t="s">
        <v>1382</v>
      </c>
      <c r="AC928" s="11" t="s">
        <v>5243</v>
      </c>
      <c r="AD928" s="7">
        <v>152</v>
      </c>
      <c r="AE928" s="12">
        <v>45038</v>
      </c>
      <c r="AF928" s="7" t="s">
        <v>5245</v>
      </c>
      <c r="AG928" s="3"/>
    </row>
    <row r="929" spans="1:33" ht="30">
      <c r="A929" s="7"/>
      <c r="B929" s="7"/>
      <c r="C929" s="7"/>
      <c r="D929" s="8">
        <v>928</v>
      </c>
      <c r="E929" s="7" t="s">
        <v>5010</v>
      </c>
      <c r="F929" s="7" t="s">
        <v>4953</v>
      </c>
      <c r="G929" s="7" t="s">
        <v>1382</v>
      </c>
      <c r="H929" s="21" t="s">
        <v>4956</v>
      </c>
      <c r="I929" s="9"/>
      <c r="J929" s="9" t="str">
        <f>Table1[[#This Row],[Branch]]&amp;IF(Table1[[#This Row],[Branch Code]]="",""," ("&amp;Table1[[#This Row],[Branch Code]]&amp;")")</f>
        <v>NA</v>
      </c>
      <c r="K929" s="56" t="s">
        <v>5217</v>
      </c>
      <c r="L929" s="56" t="s">
        <v>5222</v>
      </c>
      <c r="M929" s="111" t="s">
        <v>5223</v>
      </c>
      <c r="N929" s="5" t="s">
        <v>3856</v>
      </c>
      <c r="O929" s="112" t="s">
        <v>5208</v>
      </c>
      <c r="P929" s="112" t="s">
        <v>5224</v>
      </c>
      <c r="Q929" s="4" t="s">
        <v>3702</v>
      </c>
      <c r="R929" s="112" t="s">
        <v>3703</v>
      </c>
      <c r="S929" s="112" t="s">
        <v>5221</v>
      </c>
      <c r="T929" s="4" t="s">
        <v>13</v>
      </c>
      <c r="U929" s="15" t="str">
        <f ca="1">IF(Table1[[#This Row],[Auction Date]]&gt;=TODAY(), "Available", "Not Available")</f>
        <v>Not Available</v>
      </c>
      <c r="V929" s="9">
        <v>0</v>
      </c>
      <c r="W929" s="8">
        <v>1161</v>
      </c>
      <c r="X929" s="9">
        <f>Table1[[#This Row],[Due Amount]]*100000</f>
        <v>116100000</v>
      </c>
      <c r="Y929" s="8">
        <v>184</v>
      </c>
      <c r="Z929" s="9">
        <f>Table1[[#This Row],[Reserve Price]]*100000</f>
        <v>18400000</v>
      </c>
      <c r="AA929" s="18">
        <v>45044</v>
      </c>
      <c r="AB929" s="7" t="s">
        <v>1382</v>
      </c>
      <c r="AC929" s="11" t="s">
        <v>5243</v>
      </c>
      <c r="AD929" s="7">
        <v>152</v>
      </c>
      <c r="AE929" s="12">
        <v>45038</v>
      </c>
      <c r="AF929" s="7" t="s">
        <v>5245</v>
      </c>
      <c r="AG929" s="3"/>
    </row>
    <row r="930" spans="1:33" ht="45">
      <c r="A930" s="7"/>
      <c r="B930" s="7"/>
      <c r="C930" s="7"/>
      <c r="D930" s="8">
        <v>929</v>
      </c>
      <c r="E930" s="7" t="s">
        <v>5011</v>
      </c>
      <c r="F930" s="7" t="s">
        <v>4953</v>
      </c>
      <c r="G930" s="7" t="s">
        <v>1382</v>
      </c>
      <c r="H930" s="21" t="s">
        <v>4956</v>
      </c>
      <c r="I930" s="9"/>
      <c r="J930" s="9" t="str">
        <f>Table1[[#This Row],[Branch]]&amp;IF(Table1[[#This Row],[Branch Code]]="",""," ("&amp;Table1[[#This Row],[Branch Code]]&amp;")")</f>
        <v>NA</v>
      </c>
      <c r="K930" s="56" t="s">
        <v>5217</v>
      </c>
      <c r="L930" s="56" t="s">
        <v>5225</v>
      </c>
      <c r="M930" s="111" t="s">
        <v>5226</v>
      </c>
      <c r="N930" s="5" t="s">
        <v>261</v>
      </c>
      <c r="O930" s="112" t="s">
        <v>5214</v>
      </c>
      <c r="P930" s="112" t="s">
        <v>5227</v>
      </c>
      <c r="Q930" s="4" t="s">
        <v>3702</v>
      </c>
      <c r="R930" s="112" t="s">
        <v>3703</v>
      </c>
      <c r="S930" s="112" t="s">
        <v>5228</v>
      </c>
      <c r="T930" s="4" t="s">
        <v>13</v>
      </c>
      <c r="U930" s="15" t="str">
        <f ca="1">IF(Table1[[#This Row],[Auction Date]]&gt;=TODAY(), "Available", "Not Available")</f>
        <v>Not Available</v>
      </c>
      <c r="V930" s="9">
        <v>0</v>
      </c>
      <c r="W930" s="8">
        <v>1161</v>
      </c>
      <c r="X930" s="9">
        <f>Table1[[#This Row],[Due Amount]]*100000</f>
        <v>116100000</v>
      </c>
      <c r="Y930" s="8">
        <v>59.25</v>
      </c>
      <c r="Z930" s="9">
        <f>Table1[[#This Row],[Reserve Price]]*100000</f>
        <v>5925000</v>
      </c>
      <c r="AA930" s="18">
        <v>45044</v>
      </c>
      <c r="AB930" s="7" t="s">
        <v>1382</v>
      </c>
      <c r="AC930" s="11" t="s">
        <v>5243</v>
      </c>
      <c r="AD930" s="7">
        <v>152</v>
      </c>
      <c r="AE930" s="12">
        <v>45038</v>
      </c>
      <c r="AF930" s="7" t="s">
        <v>5245</v>
      </c>
      <c r="AG930" s="3"/>
    </row>
    <row r="931" spans="1:33" ht="45">
      <c r="A931" s="7"/>
      <c r="B931" s="7"/>
      <c r="C931" s="7"/>
      <c r="D931" s="8">
        <v>930</v>
      </c>
      <c r="E931" s="7" t="s">
        <v>5012</v>
      </c>
      <c r="F931" s="7" t="s">
        <v>4953</v>
      </c>
      <c r="G931" s="7" t="s">
        <v>1382</v>
      </c>
      <c r="H931" s="21" t="s">
        <v>4956</v>
      </c>
      <c r="I931" s="9"/>
      <c r="J931" s="9" t="str">
        <f>Table1[[#This Row],[Branch]]&amp;IF(Table1[[#This Row],[Branch Code]]="",""," ("&amp;Table1[[#This Row],[Branch Code]]&amp;")")</f>
        <v>NA</v>
      </c>
      <c r="K931" s="56" t="s">
        <v>5217</v>
      </c>
      <c r="L931" s="56" t="s">
        <v>5229</v>
      </c>
      <c r="M931" s="111" t="s">
        <v>5230</v>
      </c>
      <c r="N931" s="5" t="s">
        <v>261</v>
      </c>
      <c r="O931" s="112" t="s">
        <v>5214</v>
      </c>
      <c r="P931" s="112" t="s">
        <v>5231</v>
      </c>
      <c r="Q931" s="4" t="s">
        <v>3702</v>
      </c>
      <c r="R931" s="112" t="s">
        <v>3703</v>
      </c>
      <c r="S931" s="112" t="s">
        <v>5228</v>
      </c>
      <c r="T931" s="4" t="s">
        <v>13</v>
      </c>
      <c r="U931" s="15" t="str">
        <f ca="1">IF(Table1[[#This Row],[Auction Date]]&gt;=TODAY(), "Available", "Not Available")</f>
        <v>Not Available</v>
      </c>
      <c r="V931" s="9">
        <v>0</v>
      </c>
      <c r="W931" s="8">
        <v>1161</v>
      </c>
      <c r="X931" s="9">
        <f>Table1[[#This Row],[Due Amount]]*100000</f>
        <v>116100000</v>
      </c>
      <c r="Y931" s="8">
        <v>58</v>
      </c>
      <c r="Z931" s="9">
        <f>Table1[[#This Row],[Reserve Price]]*100000</f>
        <v>5800000</v>
      </c>
      <c r="AA931" s="18">
        <v>45044</v>
      </c>
      <c r="AB931" s="7" t="s">
        <v>1382</v>
      </c>
      <c r="AC931" s="11" t="s">
        <v>5243</v>
      </c>
      <c r="AD931" s="7">
        <v>152</v>
      </c>
      <c r="AE931" s="12">
        <v>45038</v>
      </c>
      <c r="AF931" s="7" t="s">
        <v>5245</v>
      </c>
      <c r="AG931" s="3"/>
    </row>
    <row r="932" spans="1:33" ht="30">
      <c r="A932" s="7"/>
      <c r="B932" s="7"/>
      <c r="C932" s="7"/>
      <c r="D932" s="8">
        <v>931</v>
      </c>
      <c r="E932" s="7" t="s">
        <v>5013</v>
      </c>
      <c r="F932" s="7" t="s">
        <v>4953</v>
      </c>
      <c r="G932" s="7" t="s">
        <v>1382</v>
      </c>
      <c r="H932" s="21" t="s">
        <v>4956</v>
      </c>
      <c r="I932" s="9"/>
      <c r="J932" s="9" t="str">
        <f>Table1[[#This Row],[Branch]]&amp;IF(Table1[[#This Row],[Branch Code]]="",""," ("&amp;Table1[[#This Row],[Branch Code]]&amp;")")</f>
        <v>NA</v>
      </c>
      <c r="K932" s="56" t="s">
        <v>5217</v>
      </c>
      <c r="L932" s="56" t="s">
        <v>5232</v>
      </c>
      <c r="M932" s="111" t="s">
        <v>5233</v>
      </c>
      <c r="N932" s="5" t="s">
        <v>1542</v>
      </c>
      <c r="O932" s="112" t="s">
        <v>5234</v>
      </c>
      <c r="P932" s="112" t="s">
        <v>5235</v>
      </c>
      <c r="Q932" s="4" t="s">
        <v>3702</v>
      </c>
      <c r="R932" s="112" t="s">
        <v>3703</v>
      </c>
      <c r="S932" s="112" t="s">
        <v>5236</v>
      </c>
      <c r="T932" s="4" t="s">
        <v>13</v>
      </c>
      <c r="U932" s="15" t="str">
        <f ca="1">IF(Table1[[#This Row],[Auction Date]]&gt;=TODAY(), "Available", "Not Available")</f>
        <v>Not Available</v>
      </c>
      <c r="V932" s="9">
        <v>0</v>
      </c>
      <c r="W932" s="8">
        <v>1161</v>
      </c>
      <c r="X932" s="9">
        <f>Table1[[#This Row],[Due Amount]]*100000</f>
        <v>116100000</v>
      </c>
      <c r="Y932" s="8">
        <v>361</v>
      </c>
      <c r="Z932" s="9">
        <f>Table1[[#This Row],[Reserve Price]]*100000</f>
        <v>36100000</v>
      </c>
      <c r="AA932" s="18">
        <v>45044</v>
      </c>
      <c r="AB932" s="7" t="s">
        <v>1382</v>
      </c>
      <c r="AC932" s="11" t="s">
        <v>5243</v>
      </c>
      <c r="AD932" s="7">
        <v>152</v>
      </c>
      <c r="AE932" s="12">
        <v>45038</v>
      </c>
      <c r="AF932" s="7" t="s">
        <v>5245</v>
      </c>
      <c r="AG932" s="3"/>
    </row>
    <row r="933" spans="1:33" s="10" customFormat="1" ht="90">
      <c r="A933" s="6"/>
      <c r="B933" s="6"/>
      <c r="C933" s="6"/>
      <c r="D933" s="8">
        <v>932</v>
      </c>
      <c r="E933" s="6" t="s">
        <v>5263</v>
      </c>
      <c r="F933" s="7" t="s">
        <v>3316</v>
      </c>
      <c r="G933" s="6" t="s">
        <v>1406</v>
      </c>
      <c r="H933" s="72" t="s">
        <v>5264</v>
      </c>
      <c r="I933" s="47"/>
      <c r="J933" s="47" t="str">
        <f>Table1[[#This Row],[Branch]]&amp;IF(Table1[[#This Row],[Branch Code]]="",""," ("&amp;Table1[[#This Row],[Branch Code]]&amp;")")</f>
        <v>Press Area, New Delhi</v>
      </c>
      <c r="K933" s="99" t="s">
        <v>5384</v>
      </c>
      <c r="L933" s="99" t="s">
        <v>5385</v>
      </c>
      <c r="M933" s="116" t="s">
        <v>5386</v>
      </c>
      <c r="N933" s="100" t="s">
        <v>3855</v>
      </c>
      <c r="O933" s="117" t="s">
        <v>5387</v>
      </c>
      <c r="P933" s="117" t="s">
        <v>5388</v>
      </c>
      <c r="Q933" s="4" t="s">
        <v>1579</v>
      </c>
      <c r="R933" s="112" t="s">
        <v>1463</v>
      </c>
      <c r="S933" s="112" t="s">
        <v>5389</v>
      </c>
      <c r="T933" s="16" t="s">
        <v>19</v>
      </c>
      <c r="U933" s="110" t="str">
        <f ca="1">IF(Table1[[#This Row],[Auction Date]]&gt;=TODAY(), "Available", "Not Available")</f>
        <v>Not Available</v>
      </c>
      <c r="V933" s="47">
        <v>0</v>
      </c>
      <c r="W933" s="98">
        <v>439.08</v>
      </c>
      <c r="X933" s="47">
        <f>Table1[[#This Row],[Due Amount]]*100000</f>
        <v>43908000</v>
      </c>
      <c r="Y933" s="98">
        <v>199</v>
      </c>
      <c r="Z933" s="47">
        <f>Table1[[#This Row],[Reserve Price]]*100000</f>
        <v>19900000</v>
      </c>
      <c r="AA933" s="20">
        <v>45062</v>
      </c>
      <c r="AB933" s="6" t="s">
        <v>5746</v>
      </c>
      <c r="AC933" s="75">
        <v>6396099206</v>
      </c>
      <c r="AD933" s="6">
        <v>141</v>
      </c>
      <c r="AE933" s="17">
        <v>45042</v>
      </c>
      <c r="AF933" s="6" t="s">
        <v>5245</v>
      </c>
      <c r="AG933" s="128"/>
    </row>
    <row r="934" spans="1:33" ht="45">
      <c r="A934" s="7"/>
      <c r="B934" s="7"/>
      <c r="C934" s="7"/>
      <c r="D934" s="8">
        <v>933</v>
      </c>
      <c r="E934" s="7" t="s">
        <v>5265</v>
      </c>
      <c r="F934" s="7" t="s">
        <v>5266</v>
      </c>
      <c r="G934" s="7" t="s">
        <v>4520</v>
      </c>
      <c r="H934" s="21" t="s">
        <v>4504</v>
      </c>
      <c r="I934" s="9"/>
      <c r="J934" s="9" t="str">
        <f>Table1[[#This Row],[Branch]]&amp;IF(Table1[[#This Row],[Branch Code]]="",""," ("&amp;Table1[[#This Row],[Branch Code]]&amp;")")</f>
        <v>Mathura Main</v>
      </c>
      <c r="K934" s="56" t="s">
        <v>5390</v>
      </c>
      <c r="L934" s="56" t="s">
        <v>5391</v>
      </c>
      <c r="M934" s="111" t="s">
        <v>5392</v>
      </c>
      <c r="N934" s="5" t="s">
        <v>3856</v>
      </c>
      <c r="O934" s="112" t="s">
        <v>5393</v>
      </c>
      <c r="P934" s="112" t="s">
        <v>5394</v>
      </c>
      <c r="Q934" s="4" t="s">
        <v>26</v>
      </c>
      <c r="R934" s="112" t="s">
        <v>612</v>
      </c>
      <c r="S934" s="112" t="s">
        <v>5395</v>
      </c>
      <c r="T934" s="4" t="s">
        <v>13</v>
      </c>
      <c r="U934" s="15" t="str">
        <f ca="1">IF(Table1[[#This Row],[Auction Date]]&gt;=TODAY(), "Available", "Not Available")</f>
        <v>Available</v>
      </c>
      <c r="V934" s="9">
        <v>0</v>
      </c>
      <c r="W934" s="8">
        <v>92.88</v>
      </c>
      <c r="X934" s="9">
        <f>Table1[[#This Row],[Due Amount]]*100000</f>
        <v>9288000</v>
      </c>
      <c r="Y934" s="8">
        <v>49</v>
      </c>
      <c r="Z934" s="9">
        <f>Table1[[#This Row],[Reserve Price]]*100000</f>
        <v>4900000</v>
      </c>
      <c r="AA934" s="18">
        <v>45071</v>
      </c>
      <c r="AB934" s="7" t="s">
        <v>4956</v>
      </c>
      <c r="AC934" s="7" t="s">
        <v>4956</v>
      </c>
      <c r="AD934" s="7">
        <v>142</v>
      </c>
      <c r="AE934" s="12">
        <v>45042</v>
      </c>
      <c r="AF934" s="7" t="s">
        <v>5245</v>
      </c>
    </row>
    <row r="935" spans="1:33" ht="60">
      <c r="A935" s="7"/>
      <c r="B935" s="7"/>
      <c r="C935" s="7"/>
      <c r="D935" s="8">
        <v>934</v>
      </c>
      <c r="E935" s="7" t="s">
        <v>5267</v>
      </c>
      <c r="F935" s="7" t="s">
        <v>5266</v>
      </c>
      <c r="G935" s="7" t="s">
        <v>4520</v>
      </c>
      <c r="H935" s="21" t="s">
        <v>4504</v>
      </c>
      <c r="I935" s="9"/>
      <c r="J935" s="9" t="str">
        <f>Table1[[#This Row],[Branch]]&amp;IF(Table1[[#This Row],[Branch Code]]="",""," ("&amp;Table1[[#This Row],[Branch Code]]&amp;")")</f>
        <v>Mathura Main</v>
      </c>
      <c r="K935" s="56" t="s">
        <v>5396</v>
      </c>
      <c r="L935" s="56" t="s">
        <v>5397</v>
      </c>
      <c r="M935" s="111" t="s">
        <v>5398</v>
      </c>
      <c r="N935" s="5" t="s">
        <v>1542</v>
      </c>
      <c r="O935" s="112" t="s">
        <v>5396</v>
      </c>
      <c r="P935" s="112" t="s">
        <v>5399</v>
      </c>
      <c r="Q935" s="4" t="s">
        <v>26</v>
      </c>
      <c r="R935" s="112" t="s">
        <v>612</v>
      </c>
      <c r="S935" s="112" t="s">
        <v>5400</v>
      </c>
      <c r="T935" s="4" t="s">
        <v>13</v>
      </c>
      <c r="U935" s="15" t="str">
        <f ca="1">IF(Table1[[#This Row],[Auction Date]]&gt;=TODAY(), "Available", "Not Available")</f>
        <v>Available</v>
      </c>
      <c r="V935" s="9">
        <v>0</v>
      </c>
      <c r="W935" s="8">
        <v>39.64</v>
      </c>
      <c r="X935" s="9">
        <f>Table1[[#This Row],[Due Amount]]*100000</f>
        <v>3964000</v>
      </c>
      <c r="Y935" s="8">
        <v>33.119999999999997</v>
      </c>
      <c r="Z935" s="9">
        <f>Table1[[#This Row],[Reserve Price]]*100000</f>
        <v>3311999.9999999995</v>
      </c>
      <c r="AA935" s="18">
        <v>45071</v>
      </c>
      <c r="AB935" s="7" t="s">
        <v>4956</v>
      </c>
      <c r="AC935" s="7" t="s">
        <v>4956</v>
      </c>
      <c r="AD935" s="7">
        <v>142</v>
      </c>
      <c r="AE935" s="12">
        <v>45042</v>
      </c>
      <c r="AF935" s="7" t="s">
        <v>5245</v>
      </c>
    </row>
    <row r="936" spans="1:33" ht="75">
      <c r="A936" s="7"/>
      <c r="B936" s="7"/>
      <c r="C936" s="7"/>
      <c r="D936" s="8">
        <v>935</v>
      </c>
      <c r="E936" s="7" t="s">
        <v>5268</v>
      </c>
      <c r="F936" s="7" t="s">
        <v>5266</v>
      </c>
      <c r="G936" s="7" t="s">
        <v>4520</v>
      </c>
      <c r="H936" s="21" t="s">
        <v>4504</v>
      </c>
      <c r="I936" s="9"/>
      <c r="J936" s="9" t="str">
        <f>Table1[[#This Row],[Branch]]&amp;IF(Table1[[#This Row],[Branch Code]]="",""," ("&amp;Table1[[#This Row],[Branch Code]]&amp;")")</f>
        <v>Mathura Main</v>
      </c>
      <c r="K936" s="56" t="s">
        <v>5401</v>
      </c>
      <c r="L936" s="56" t="s">
        <v>5402</v>
      </c>
      <c r="M936" s="111" t="s">
        <v>5403</v>
      </c>
      <c r="N936" s="5" t="s">
        <v>400</v>
      </c>
      <c r="O936" s="112" t="s">
        <v>5404</v>
      </c>
      <c r="P936" s="112" t="s">
        <v>5405</v>
      </c>
      <c r="Q936" s="4" t="s">
        <v>26</v>
      </c>
      <c r="R936" s="112" t="s">
        <v>612</v>
      </c>
      <c r="S936" s="112" t="s">
        <v>4620</v>
      </c>
      <c r="T936" s="4" t="s">
        <v>13</v>
      </c>
      <c r="U936" s="15" t="str">
        <f ca="1">IF(Table1[[#This Row],[Auction Date]]&gt;=TODAY(), "Available", "Not Available")</f>
        <v>Available</v>
      </c>
      <c r="V936" s="9">
        <v>0</v>
      </c>
      <c r="W936" s="8">
        <v>136.32</v>
      </c>
      <c r="X936" s="9">
        <f>Table1[[#This Row],[Due Amount]]*100000</f>
        <v>13632000</v>
      </c>
      <c r="Y936" s="8">
        <v>75.34</v>
      </c>
      <c r="Z936" s="9">
        <f>Table1[[#This Row],[Reserve Price]]*100000</f>
        <v>7534000</v>
      </c>
      <c r="AA936" s="18">
        <v>45071</v>
      </c>
      <c r="AB936" s="7" t="s">
        <v>4956</v>
      </c>
      <c r="AC936" s="7" t="s">
        <v>4956</v>
      </c>
      <c r="AD936" s="7">
        <v>142</v>
      </c>
      <c r="AE936" s="12">
        <v>45042</v>
      </c>
      <c r="AF936" s="7" t="s">
        <v>5245</v>
      </c>
    </row>
    <row r="937" spans="1:33" ht="60">
      <c r="A937" s="7"/>
      <c r="B937" s="7"/>
      <c r="C937" s="7"/>
      <c r="D937" s="8">
        <v>936</v>
      </c>
      <c r="E937" s="7" t="s">
        <v>5269</v>
      </c>
      <c r="F937" s="7" t="s">
        <v>5266</v>
      </c>
      <c r="G937" s="7" t="s">
        <v>4520</v>
      </c>
      <c r="H937" s="21" t="s">
        <v>4504</v>
      </c>
      <c r="I937" s="9"/>
      <c r="J937" s="9" t="str">
        <f>Table1[[#This Row],[Branch]]&amp;IF(Table1[[#This Row],[Branch Code]]="",""," ("&amp;Table1[[#This Row],[Branch Code]]&amp;")")</f>
        <v>Mathura Main</v>
      </c>
      <c r="K937" s="56" t="s">
        <v>5406</v>
      </c>
      <c r="L937" s="56" t="s">
        <v>5407</v>
      </c>
      <c r="M937" s="111" t="s">
        <v>5408</v>
      </c>
      <c r="N937" s="5" t="s">
        <v>400</v>
      </c>
      <c r="O937" s="112" t="s">
        <v>5409</v>
      </c>
      <c r="P937" s="112">
        <v>12.89</v>
      </c>
      <c r="Q937" s="4" t="s">
        <v>26</v>
      </c>
      <c r="R937" s="112" t="s">
        <v>612</v>
      </c>
      <c r="S937" s="112" t="s">
        <v>5410</v>
      </c>
      <c r="T937" s="4" t="s">
        <v>13</v>
      </c>
      <c r="U937" s="15" t="str">
        <f ca="1">IF(Table1[[#This Row],[Auction Date]]&gt;=TODAY(), "Available", "Not Available")</f>
        <v>Available</v>
      </c>
      <c r="V937" s="9">
        <v>0</v>
      </c>
      <c r="W937" s="8">
        <v>11.57</v>
      </c>
      <c r="X937" s="9">
        <f>Table1[[#This Row],[Due Amount]]*100000</f>
        <v>1157000</v>
      </c>
      <c r="Y937" s="8">
        <v>12.89</v>
      </c>
      <c r="Z937" s="9">
        <f>Table1[[#This Row],[Reserve Price]]*100000</f>
        <v>1289000</v>
      </c>
      <c r="AA937" s="18">
        <v>45071</v>
      </c>
      <c r="AB937" s="7" t="s">
        <v>4956</v>
      </c>
      <c r="AC937" s="11" t="s">
        <v>4956</v>
      </c>
      <c r="AD937" s="7">
        <v>142</v>
      </c>
      <c r="AE937" s="12">
        <v>45042</v>
      </c>
      <c r="AF937" s="7" t="s">
        <v>5245</v>
      </c>
    </row>
    <row r="938" spans="1:33" ht="60">
      <c r="A938" s="7"/>
      <c r="B938" s="7"/>
      <c r="C938" s="7"/>
      <c r="D938" s="8">
        <v>937</v>
      </c>
      <c r="E938" s="7" t="s">
        <v>5270</v>
      </c>
      <c r="F938" s="7" t="s">
        <v>5266</v>
      </c>
      <c r="G938" s="7" t="s">
        <v>4520</v>
      </c>
      <c r="H938" s="21" t="s">
        <v>4504</v>
      </c>
      <c r="I938" s="9"/>
      <c r="J938" s="9" t="str">
        <f>Table1[[#This Row],[Branch]]&amp;IF(Table1[[#This Row],[Branch Code]]="",""," ("&amp;Table1[[#This Row],[Branch Code]]&amp;")")</f>
        <v>Mathura Main</v>
      </c>
      <c r="K938" s="56" t="s">
        <v>5411</v>
      </c>
      <c r="L938" s="56" t="s">
        <v>5412</v>
      </c>
      <c r="M938" s="111" t="s">
        <v>5413</v>
      </c>
      <c r="N938" s="5" t="s">
        <v>400</v>
      </c>
      <c r="O938" s="112" t="s">
        <v>5414</v>
      </c>
      <c r="P938" s="112">
        <v>27.1</v>
      </c>
      <c r="Q938" s="4" t="s">
        <v>26</v>
      </c>
      <c r="R938" s="112" t="s">
        <v>612</v>
      </c>
      <c r="S938" s="112" t="s">
        <v>5415</v>
      </c>
      <c r="T938" s="4" t="s">
        <v>13</v>
      </c>
      <c r="U938" s="15" t="str">
        <f ca="1">IF(Table1[[#This Row],[Auction Date]]&gt;=TODAY(), "Available", "Not Available")</f>
        <v>Available</v>
      </c>
      <c r="V938" s="9">
        <v>0</v>
      </c>
      <c r="W938" s="8">
        <v>13.05</v>
      </c>
      <c r="X938" s="9">
        <f>Table1[[#This Row],[Due Amount]]*100000</f>
        <v>1305000</v>
      </c>
      <c r="Y938" s="8">
        <v>27.1</v>
      </c>
      <c r="Z938" s="9">
        <f>Table1[[#This Row],[Reserve Price]]*100000</f>
        <v>2710000</v>
      </c>
      <c r="AA938" s="18">
        <v>45071</v>
      </c>
      <c r="AB938" s="7" t="s">
        <v>4956</v>
      </c>
      <c r="AC938" s="11" t="s">
        <v>4956</v>
      </c>
      <c r="AD938" s="7">
        <v>142</v>
      </c>
      <c r="AE938" s="12">
        <v>45042</v>
      </c>
      <c r="AF938" s="7" t="s">
        <v>5245</v>
      </c>
    </row>
    <row r="939" spans="1:33" ht="30">
      <c r="A939" s="7"/>
      <c r="B939" s="7"/>
      <c r="C939" s="7"/>
      <c r="D939" s="8">
        <v>938</v>
      </c>
      <c r="E939" s="7" t="s">
        <v>5271</v>
      </c>
      <c r="F939" s="7" t="s">
        <v>1400</v>
      </c>
      <c r="G939" s="7" t="s">
        <v>2396</v>
      </c>
      <c r="H939" s="21" t="s">
        <v>1098</v>
      </c>
      <c r="I939" s="9"/>
      <c r="J939" s="9" t="str">
        <f>Table1[[#This Row],[Branch]]&amp;IF(Table1[[#This Row],[Branch Code]]="",""," ("&amp;Table1[[#This Row],[Branch Code]]&amp;")")</f>
        <v>Asset Recovery Branch, New Delhi</v>
      </c>
      <c r="K939" s="56" t="s">
        <v>5416</v>
      </c>
      <c r="L939" s="56" t="s">
        <v>5417</v>
      </c>
      <c r="M939" s="111" t="s">
        <v>5418</v>
      </c>
      <c r="N939" s="5" t="s">
        <v>261</v>
      </c>
      <c r="O939" s="112" t="s">
        <v>5419</v>
      </c>
      <c r="P939" s="112" t="s">
        <v>5420</v>
      </c>
      <c r="Q939" s="4" t="s">
        <v>25</v>
      </c>
      <c r="R939" s="112" t="s">
        <v>1116</v>
      </c>
      <c r="S939" s="112" t="s">
        <v>5421</v>
      </c>
      <c r="T939" s="4" t="s">
        <v>13</v>
      </c>
      <c r="U939" s="15" t="str">
        <f ca="1">IF(Table1[[#This Row],[Auction Date]]&gt;=TODAY(), "Available", "Not Available")</f>
        <v>Available</v>
      </c>
      <c r="V939" s="9">
        <v>0</v>
      </c>
      <c r="W939" s="8">
        <v>660.14</v>
      </c>
      <c r="X939" s="9">
        <f>Table1[[#This Row],[Due Amount]]*100000</f>
        <v>66014000</v>
      </c>
      <c r="Y939" s="8">
        <v>900</v>
      </c>
      <c r="Z939" s="9">
        <f>Table1[[#This Row],[Reserve Price]]*100000</f>
        <v>90000000</v>
      </c>
      <c r="AA939" s="18">
        <v>45071</v>
      </c>
      <c r="AB939" s="7" t="s">
        <v>5747</v>
      </c>
      <c r="AC939" s="11" t="s">
        <v>5748</v>
      </c>
      <c r="AD939" s="7">
        <v>143</v>
      </c>
      <c r="AE939" s="12">
        <v>45042</v>
      </c>
      <c r="AF939" s="7" t="s">
        <v>5245</v>
      </c>
    </row>
    <row r="940" spans="1:33" ht="135">
      <c r="A940" s="7"/>
      <c r="B940" s="7"/>
      <c r="C940" s="7"/>
      <c r="D940" s="8">
        <v>939</v>
      </c>
      <c r="E940" s="7" t="s">
        <v>5272</v>
      </c>
      <c r="F940" s="7" t="s">
        <v>1400</v>
      </c>
      <c r="G940" s="7" t="s">
        <v>2396</v>
      </c>
      <c r="H940" s="21" t="s">
        <v>1098</v>
      </c>
      <c r="I940" s="9"/>
      <c r="J940" s="9" t="str">
        <f>Table1[[#This Row],[Branch]]&amp;IF(Table1[[#This Row],[Branch Code]]="",""," ("&amp;Table1[[#This Row],[Branch Code]]&amp;")")</f>
        <v>Asset Recovery Branch, New Delhi</v>
      </c>
      <c r="K940" s="56" t="s">
        <v>5422</v>
      </c>
      <c r="L940" s="56" t="s">
        <v>5423</v>
      </c>
      <c r="M940" s="111" t="s">
        <v>5424</v>
      </c>
      <c r="N940" s="5" t="s">
        <v>1542</v>
      </c>
      <c r="O940" s="112" t="s">
        <v>5425</v>
      </c>
      <c r="P940" s="112" t="s">
        <v>5426</v>
      </c>
      <c r="Q940" s="4" t="s">
        <v>5427</v>
      </c>
      <c r="R940" s="112" t="s">
        <v>28</v>
      </c>
      <c r="S940" s="112" t="s">
        <v>5428</v>
      </c>
      <c r="T940" s="4" t="s">
        <v>13</v>
      </c>
      <c r="U940" s="15" t="str">
        <f ca="1">IF(Table1[[#This Row],[Auction Date]]&gt;=TODAY(), "Available", "Not Available")</f>
        <v>Available</v>
      </c>
      <c r="V940" s="9">
        <v>0</v>
      </c>
      <c r="W940" s="8">
        <v>555.84</v>
      </c>
      <c r="X940" s="9">
        <f>Table1[[#This Row],[Due Amount]]*100000</f>
        <v>55584000</v>
      </c>
      <c r="Y940" s="8">
        <v>986</v>
      </c>
      <c r="Z940" s="9">
        <f>Table1[[#This Row],[Reserve Price]]*100000</f>
        <v>98600000</v>
      </c>
      <c r="AA940" s="18">
        <v>45071</v>
      </c>
      <c r="AB940" s="7" t="s">
        <v>5747</v>
      </c>
      <c r="AC940" s="11" t="s">
        <v>5748</v>
      </c>
      <c r="AD940" s="7">
        <v>143</v>
      </c>
      <c r="AE940" s="12">
        <v>45042</v>
      </c>
      <c r="AF940" s="7" t="s">
        <v>5245</v>
      </c>
    </row>
    <row r="941" spans="1:33" ht="45">
      <c r="A941" s="7"/>
      <c r="B941" s="7"/>
      <c r="C941" s="7"/>
      <c r="D941" s="8">
        <v>940</v>
      </c>
      <c r="E941" s="7" t="s">
        <v>5273</v>
      </c>
      <c r="F941" s="7" t="s">
        <v>1400</v>
      </c>
      <c r="G941" s="7" t="s">
        <v>2396</v>
      </c>
      <c r="H941" s="21" t="s">
        <v>1098</v>
      </c>
      <c r="I941" s="9"/>
      <c r="J941" s="9" t="str">
        <f>Table1[[#This Row],[Branch]]&amp;IF(Table1[[#This Row],[Branch Code]]="",""," ("&amp;Table1[[#This Row],[Branch Code]]&amp;")")</f>
        <v>Asset Recovery Branch, New Delhi</v>
      </c>
      <c r="K941" s="56" t="s">
        <v>5422</v>
      </c>
      <c r="L941" s="56" t="s">
        <v>5429</v>
      </c>
      <c r="M941" s="111" t="s">
        <v>5430</v>
      </c>
      <c r="N941" s="5" t="s">
        <v>3857</v>
      </c>
      <c r="O941" s="112" t="s">
        <v>5431</v>
      </c>
      <c r="P941" s="112" t="s">
        <v>5432</v>
      </c>
      <c r="Q941" s="4" t="s">
        <v>25</v>
      </c>
      <c r="R941" s="112" t="s">
        <v>28</v>
      </c>
      <c r="S941" s="112" t="s">
        <v>5428</v>
      </c>
      <c r="T941" s="4" t="s">
        <v>13</v>
      </c>
      <c r="U941" s="15" t="str">
        <f ca="1">IF(Table1[[#This Row],[Auction Date]]&gt;=TODAY(), "Available", "Not Available")</f>
        <v>Available</v>
      </c>
      <c r="V941" s="9">
        <v>0</v>
      </c>
      <c r="W941" s="8">
        <v>555.84</v>
      </c>
      <c r="X941" s="9">
        <f>Table1[[#This Row],[Due Amount]]*100000</f>
        <v>55584000</v>
      </c>
      <c r="Y941" s="8">
        <v>515.5</v>
      </c>
      <c r="Z941" s="9">
        <f>Table1[[#This Row],[Reserve Price]]*100000</f>
        <v>51550000</v>
      </c>
      <c r="AA941" s="18">
        <v>45071</v>
      </c>
      <c r="AB941" s="7" t="s">
        <v>5747</v>
      </c>
      <c r="AC941" s="11" t="s">
        <v>5748</v>
      </c>
      <c r="AD941" s="7">
        <v>143</v>
      </c>
      <c r="AE941" s="12">
        <v>45042</v>
      </c>
      <c r="AF941" s="7" t="s">
        <v>5245</v>
      </c>
    </row>
    <row r="942" spans="1:33" ht="30">
      <c r="A942" s="7"/>
      <c r="B942" s="7"/>
      <c r="C942" s="7"/>
      <c r="D942" s="8">
        <v>941</v>
      </c>
      <c r="E942" s="7" t="s">
        <v>5274</v>
      </c>
      <c r="F942" s="7" t="s">
        <v>1270</v>
      </c>
      <c r="G942" s="7" t="s">
        <v>5275</v>
      </c>
      <c r="H942" s="21" t="s">
        <v>4956</v>
      </c>
      <c r="I942" s="9"/>
      <c r="J942" s="9" t="str">
        <f>Table1[[#This Row],[Branch]]&amp;IF(Table1[[#This Row],[Branch Code]]="",""," ("&amp;Table1[[#This Row],[Branch Code]]&amp;")")</f>
        <v>NA</v>
      </c>
      <c r="K942" s="56" t="s">
        <v>5433</v>
      </c>
      <c r="L942" s="56" t="s">
        <v>5434</v>
      </c>
      <c r="M942" s="111" t="s">
        <v>5435</v>
      </c>
      <c r="N942" s="5" t="s">
        <v>3855</v>
      </c>
      <c r="O942" s="112" t="s">
        <v>5436</v>
      </c>
      <c r="P942" s="112" t="s">
        <v>5437</v>
      </c>
      <c r="Q942" s="4" t="s">
        <v>25</v>
      </c>
      <c r="R942" s="112" t="s">
        <v>28</v>
      </c>
      <c r="S942" s="112" t="s">
        <v>5438</v>
      </c>
      <c r="T942" s="4" t="s">
        <v>19</v>
      </c>
      <c r="U942" s="15" t="str">
        <f ca="1">IF(Table1[[#This Row],[Auction Date]]&gt;=TODAY(), "Available", "Not Available")</f>
        <v>Available</v>
      </c>
      <c r="V942" s="9">
        <v>0</v>
      </c>
      <c r="W942" s="8">
        <v>849.67</v>
      </c>
      <c r="X942" s="9">
        <f>Table1[[#This Row],[Due Amount]]*100000</f>
        <v>84967000</v>
      </c>
      <c r="Y942" s="8">
        <v>740</v>
      </c>
      <c r="Z942" s="9">
        <f>Table1[[#This Row],[Reserve Price]]*100000</f>
        <v>74000000</v>
      </c>
      <c r="AA942" s="18">
        <v>45076</v>
      </c>
      <c r="AB942" s="7" t="s">
        <v>5749</v>
      </c>
      <c r="AC942" s="11" t="s">
        <v>5750</v>
      </c>
      <c r="AD942" s="7">
        <v>144</v>
      </c>
      <c r="AE942" s="12">
        <v>45042</v>
      </c>
      <c r="AF942" s="7" t="s">
        <v>5245</v>
      </c>
    </row>
    <row r="943" spans="1:33" ht="30">
      <c r="A943" s="7"/>
      <c r="B943" s="7"/>
      <c r="C943" s="7"/>
      <c r="D943" s="8">
        <v>942</v>
      </c>
      <c r="E943" s="7" t="s">
        <v>5276</v>
      </c>
      <c r="F943" s="7" t="s">
        <v>1400</v>
      </c>
      <c r="G943" s="7" t="s">
        <v>2396</v>
      </c>
      <c r="H943" s="21" t="s">
        <v>5277</v>
      </c>
      <c r="I943" s="9">
        <v>110024</v>
      </c>
      <c r="J943" s="9" t="str">
        <f>Table1[[#This Row],[Branch]]&amp;IF(Table1[[#This Row],[Branch Code]]="",""," ("&amp;Table1[[#This Row],[Branch Code]]&amp;")")</f>
        <v>Lajpat Nagar  (110024)</v>
      </c>
      <c r="K943" s="56" t="s">
        <v>5439</v>
      </c>
      <c r="L943" s="56" t="s">
        <v>5440</v>
      </c>
      <c r="M943" s="111" t="s">
        <v>5441</v>
      </c>
      <c r="N943" s="5" t="s">
        <v>3855</v>
      </c>
      <c r="O943" s="112" t="s">
        <v>396</v>
      </c>
      <c r="P943" s="112" t="s">
        <v>5442</v>
      </c>
      <c r="Q943" s="4" t="s">
        <v>26</v>
      </c>
      <c r="R943" s="112" t="s">
        <v>27</v>
      </c>
      <c r="S943" s="112" t="s">
        <v>5443</v>
      </c>
      <c r="T943" s="4" t="s">
        <v>13</v>
      </c>
      <c r="U943" s="15" t="str">
        <f ca="1">IF(Table1[[#This Row],[Auction Date]]&gt;=TODAY(), "Available", "Not Available")</f>
        <v>Not Available</v>
      </c>
      <c r="V943" s="9">
        <v>0</v>
      </c>
      <c r="W943" s="8">
        <v>83.96</v>
      </c>
      <c r="X943" s="9">
        <f>Table1[[#This Row],[Due Amount]]*100000</f>
        <v>8396000</v>
      </c>
      <c r="Y943" s="8">
        <v>102</v>
      </c>
      <c r="Z943" s="9">
        <f>Table1[[#This Row],[Reserve Price]]*100000</f>
        <v>10200000</v>
      </c>
      <c r="AA943" s="18">
        <v>45057</v>
      </c>
      <c r="AB943" s="7" t="s">
        <v>5751</v>
      </c>
      <c r="AC943" s="11" t="s">
        <v>4956</v>
      </c>
      <c r="AD943" s="7">
        <v>145</v>
      </c>
      <c r="AE943" s="12">
        <v>45042</v>
      </c>
      <c r="AF943" s="7" t="s">
        <v>5245</v>
      </c>
    </row>
    <row r="944" spans="1:33" ht="45">
      <c r="A944" s="7"/>
      <c r="B944" s="7"/>
      <c r="C944" s="7"/>
      <c r="D944" s="8">
        <v>943</v>
      </c>
      <c r="E944" s="7" t="s">
        <v>5278</v>
      </c>
      <c r="F944" s="7" t="s">
        <v>1400</v>
      </c>
      <c r="G944" s="7" t="s">
        <v>2396</v>
      </c>
      <c r="H944" s="21" t="s">
        <v>5279</v>
      </c>
      <c r="I944" s="9">
        <v>110066</v>
      </c>
      <c r="J944" s="9" t="str">
        <f>Table1[[#This Row],[Branch]]&amp;IF(Table1[[#This Row],[Branch Code]]="",""," ("&amp;Table1[[#This Row],[Branch Code]]&amp;")")</f>
        <v>Moti Bagh (110066)</v>
      </c>
      <c r="K944" s="56" t="s">
        <v>5444</v>
      </c>
      <c r="L944" s="56" t="s">
        <v>5445</v>
      </c>
      <c r="M944" s="111" t="s">
        <v>5446</v>
      </c>
      <c r="N944" s="5" t="s">
        <v>1542</v>
      </c>
      <c r="O944" s="112" t="s">
        <v>5447</v>
      </c>
      <c r="P944" s="112" t="s">
        <v>5448</v>
      </c>
      <c r="Q944" s="4" t="s">
        <v>42</v>
      </c>
      <c r="R944" s="4" t="s">
        <v>49</v>
      </c>
      <c r="S944" s="112" t="s">
        <v>2022</v>
      </c>
      <c r="T944" s="4" t="s">
        <v>13</v>
      </c>
      <c r="U944" s="15" t="str">
        <f ca="1">IF(Table1[[#This Row],[Auction Date]]&gt;=TODAY(), "Available", "Not Available")</f>
        <v>Not Available</v>
      </c>
      <c r="V944" s="9">
        <v>0</v>
      </c>
      <c r="W944" s="8">
        <v>10.27</v>
      </c>
      <c r="X944" s="9">
        <f>Table1[[#This Row],[Due Amount]]*100000</f>
        <v>1027000</v>
      </c>
      <c r="Y944" s="8">
        <v>16.5</v>
      </c>
      <c r="Z944" s="9">
        <f>Table1[[#This Row],[Reserve Price]]*100000</f>
        <v>1650000</v>
      </c>
      <c r="AA944" s="18">
        <v>45057</v>
      </c>
      <c r="AB944" s="7" t="s">
        <v>5751</v>
      </c>
      <c r="AC944" s="11" t="s">
        <v>4956</v>
      </c>
      <c r="AD944" s="7">
        <v>145</v>
      </c>
      <c r="AE944" s="12">
        <v>45042</v>
      </c>
      <c r="AF944" s="7" t="s">
        <v>5245</v>
      </c>
    </row>
    <row r="945" spans="1:32" ht="45">
      <c r="A945" s="7"/>
      <c r="B945" s="7"/>
      <c r="C945" s="7"/>
      <c r="D945" s="8">
        <v>944</v>
      </c>
      <c r="E945" s="7" t="s">
        <v>5280</v>
      </c>
      <c r="F945" s="7" t="s">
        <v>1400</v>
      </c>
      <c r="G945" s="7" t="s">
        <v>2396</v>
      </c>
      <c r="H945" s="21" t="s">
        <v>5281</v>
      </c>
      <c r="I945" s="9">
        <v>110028</v>
      </c>
      <c r="J945" s="9" t="str">
        <f>Table1[[#This Row],[Branch]]&amp;IF(Table1[[#This Row],[Branch Code]]="",""," ("&amp;Table1[[#This Row],[Branch Code]]&amp;")")</f>
        <v>Naraina  (110028)</v>
      </c>
      <c r="K945" s="56" t="s">
        <v>5449</v>
      </c>
      <c r="L945" s="56" t="s">
        <v>5450</v>
      </c>
      <c r="M945" s="111" t="s">
        <v>5451</v>
      </c>
      <c r="N945" s="5" t="s">
        <v>1542</v>
      </c>
      <c r="O945" s="112" t="s">
        <v>5452</v>
      </c>
      <c r="P945" s="112" t="s">
        <v>5453</v>
      </c>
      <c r="Q945" s="4" t="s">
        <v>25</v>
      </c>
      <c r="R945" s="112" t="s">
        <v>28</v>
      </c>
      <c r="S945" s="112" t="s">
        <v>5454</v>
      </c>
      <c r="T945" s="4" t="s">
        <v>19</v>
      </c>
      <c r="U945" s="15" t="str">
        <f ca="1">IF(Table1[[#This Row],[Auction Date]]&gt;=TODAY(), "Available", "Not Available")</f>
        <v>Not Available</v>
      </c>
      <c r="V945" s="9">
        <v>0</v>
      </c>
      <c r="W945" s="8">
        <v>56.98</v>
      </c>
      <c r="X945" s="9">
        <f>Table1[[#This Row],[Due Amount]]*100000</f>
        <v>5698000</v>
      </c>
      <c r="Y945" s="8">
        <v>28</v>
      </c>
      <c r="Z945" s="9">
        <f>Table1[[#This Row],[Reserve Price]]*100000</f>
        <v>2800000</v>
      </c>
      <c r="AA945" s="18">
        <v>45057</v>
      </c>
      <c r="AB945" s="7" t="s">
        <v>5751</v>
      </c>
      <c r="AC945" s="11" t="s">
        <v>4956</v>
      </c>
      <c r="AD945" s="7">
        <v>145</v>
      </c>
      <c r="AE945" s="12">
        <v>45042</v>
      </c>
      <c r="AF945" s="7" t="s">
        <v>5245</v>
      </c>
    </row>
    <row r="946" spans="1:32" ht="30">
      <c r="A946" s="7"/>
      <c r="B946" s="7"/>
      <c r="C946" s="7"/>
      <c r="D946" s="8">
        <v>945</v>
      </c>
      <c r="E946" s="7" t="s">
        <v>5282</v>
      </c>
      <c r="F946" s="7" t="s">
        <v>1400</v>
      </c>
      <c r="G946" s="7" t="s">
        <v>2396</v>
      </c>
      <c r="H946" s="21" t="s">
        <v>5279</v>
      </c>
      <c r="I946" s="9">
        <v>110066</v>
      </c>
      <c r="J946" s="9" t="str">
        <f>Table1[[#This Row],[Branch]]&amp;IF(Table1[[#This Row],[Branch Code]]="",""," ("&amp;Table1[[#This Row],[Branch Code]]&amp;")")</f>
        <v>Moti Bagh (110066)</v>
      </c>
      <c r="K946" s="56" t="s">
        <v>5455</v>
      </c>
      <c r="L946" s="56" t="s">
        <v>5456</v>
      </c>
      <c r="M946" s="111" t="s">
        <v>5457</v>
      </c>
      <c r="N946" s="5" t="s">
        <v>1542</v>
      </c>
      <c r="O946" s="112" t="s">
        <v>5458</v>
      </c>
      <c r="P946" s="112" t="s">
        <v>5459</v>
      </c>
      <c r="Q946" s="4" t="s">
        <v>26</v>
      </c>
      <c r="R946" s="112" t="s">
        <v>27</v>
      </c>
      <c r="S946" s="112" t="s">
        <v>53</v>
      </c>
      <c r="T946" s="4" t="s">
        <v>13</v>
      </c>
      <c r="U946" s="15" t="str">
        <f ca="1">IF(Table1[[#This Row],[Auction Date]]&gt;=TODAY(), "Available", "Not Available")</f>
        <v>Not Available</v>
      </c>
      <c r="V946" s="9">
        <v>0</v>
      </c>
      <c r="W946" s="8">
        <v>12.83</v>
      </c>
      <c r="X946" s="9">
        <f>Table1[[#This Row],[Due Amount]]*100000</f>
        <v>1283000</v>
      </c>
      <c r="Y946" s="8">
        <v>18.3</v>
      </c>
      <c r="Z946" s="9">
        <f>Table1[[#This Row],[Reserve Price]]*100000</f>
        <v>1830000</v>
      </c>
      <c r="AA946" s="18">
        <v>45057</v>
      </c>
      <c r="AB946" s="7" t="s">
        <v>5751</v>
      </c>
      <c r="AC946" s="11" t="s">
        <v>4956</v>
      </c>
      <c r="AD946" s="7">
        <v>145</v>
      </c>
      <c r="AE946" s="12">
        <v>45042</v>
      </c>
      <c r="AF946" s="7" t="s">
        <v>5245</v>
      </c>
    </row>
    <row r="947" spans="1:32" ht="45">
      <c r="A947" s="7"/>
      <c r="B947" s="7"/>
      <c r="C947" s="7"/>
      <c r="D947" s="8">
        <v>946</v>
      </c>
      <c r="E947" s="7" t="s">
        <v>5283</v>
      </c>
      <c r="F947" s="7" t="s">
        <v>1400</v>
      </c>
      <c r="G947" s="7" t="s">
        <v>2396</v>
      </c>
      <c r="H947" s="21" t="s">
        <v>5284</v>
      </c>
      <c r="I947" s="9">
        <v>110010</v>
      </c>
      <c r="J947" s="9" t="str">
        <f>Table1[[#This Row],[Branch]]&amp;IF(Table1[[#This Row],[Branch Code]]="",""," ("&amp;Table1[[#This Row],[Branch Code]]&amp;")")</f>
        <v>Delhi Cantonment (110010)</v>
      </c>
      <c r="K947" s="56" t="s">
        <v>5460</v>
      </c>
      <c r="L947" s="56" t="s">
        <v>5461</v>
      </c>
      <c r="M947" s="111" t="s">
        <v>5462</v>
      </c>
      <c r="N947" s="5" t="s">
        <v>400</v>
      </c>
      <c r="O947" s="112" t="s">
        <v>396</v>
      </c>
      <c r="P947" s="112" t="s">
        <v>5463</v>
      </c>
      <c r="Q947" s="4" t="s">
        <v>25</v>
      </c>
      <c r="R947" s="112" t="s">
        <v>28</v>
      </c>
      <c r="S947" s="112" t="s">
        <v>3393</v>
      </c>
      <c r="T947" s="4" t="s">
        <v>19</v>
      </c>
      <c r="U947" s="15" t="str">
        <f ca="1">IF(Table1[[#This Row],[Auction Date]]&gt;=TODAY(), "Available", "Not Available")</f>
        <v>Not Available</v>
      </c>
      <c r="V947" s="9">
        <v>0</v>
      </c>
      <c r="W947" s="8">
        <v>14.48</v>
      </c>
      <c r="X947" s="9">
        <f>Table1[[#This Row],[Due Amount]]*100000</f>
        <v>1448000</v>
      </c>
      <c r="Y947" s="8">
        <v>17.5</v>
      </c>
      <c r="Z947" s="9">
        <f>Table1[[#This Row],[Reserve Price]]*100000</f>
        <v>1750000</v>
      </c>
      <c r="AA947" s="18">
        <v>45057</v>
      </c>
      <c r="AB947" s="7" t="s">
        <v>5751</v>
      </c>
      <c r="AC947" s="11" t="s">
        <v>4956</v>
      </c>
      <c r="AD947" s="7">
        <v>145</v>
      </c>
      <c r="AE947" s="12">
        <v>45042</v>
      </c>
      <c r="AF947" s="7" t="s">
        <v>5245</v>
      </c>
    </row>
    <row r="948" spans="1:32" ht="60">
      <c r="A948" s="7"/>
      <c r="B948" s="7"/>
      <c r="C948" s="7"/>
      <c r="D948" s="8">
        <v>947</v>
      </c>
      <c r="E948" s="7" t="s">
        <v>5285</v>
      </c>
      <c r="F948" s="7" t="s">
        <v>1400</v>
      </c>
      <c r="G948" s="7" t="s">
        <v>2396</v>
      </c>
      <c r="H948" s="21" t="s">
        <v>5286</v>
      </c>
      <c r="I948" s="9">
        <v>110010</v>
      </c>
      <c r="J948" s="9" t="str">
        <f>Table1[[#This Row],[Branch]]&amp;IF(Table1[[#This Row],[Branch Code]]="",""," ("&amp;Table1[[#This Row],[Branch Code]]&amp;")")</f>
        <v>Delhi Cantonment  (110010)</v>
      </c>
      <c r="K948" s="56" t="s">
        <v>5464</v>
      </c>
      <c r="L948" s="56" t="s">
        <v>5465</v>
      </c>
      <c r="M948" s="111" t="s">
        <v>5466</v>
      </c>
      <c r="N948" s="5" t="s">
        <v>1542</v>
      </c>
      <c r="O948" s="112" t="s">
        <v>396</v>
      </c>
      <c r="P948" s="112" t="s">
        <v>5467</v>
      </c>
      <c r="Q948" s="4" t="s">
        <v>25</v>
      </c>
      <c r="R948" s="112" t="s">
        <v>28</v>
      </c>
      <c r="S948" s="112" t="s">
        <v>3393</v>
      </c>
      <c r="T948" s="4" t="s">
        <v>19</v>
      </c>
      <c r="U948" s="15" t="str">
        <f ca="1">IF(Table1[[#This Row],[Auction Date]]&gt;=TODAY(), "Available", "Not Available")</f>
        <v>Not Available</v>
      </c>
      <c r="V948" s="9">
        <v>0</v>
      </c>
      <c r="W948" s="8">
        <v>17.36</v>
      </c>
      <c r="X948" s="9">
        <f>Table1[[#This Row],[Due Amount]]*100000</f>
        <v>1736000</v>
      </c>
      <c r="Y948" s="8">
        <v>21</v>
      </c>
      <c r="Z948" s="9">
        <f>Table1[[#This Row],[Reserve Price]]*100000</f>
        <v>2100000</v>
      </c>
      <c r="AA948" s="18">
        <v>45057</v>
      </c>
      <c r="AB948" s="7" t="s">
        <v>5751</v>
      </c>
      <c r="AC948" s="11" t="s">
        <v>4956</v>
      </c>
      <c r="AD948" s="7">
        <v>145</v>
      </c>
      <c r="AE948" s="12">
        <v>45042</v>
      </c>
      <c r="AF948" s="7" t="s">
        <v>5245</v>
      </c>
    </row>
    <row r="949" spans="1:32" ht="45">
      <c r="A949" s="7"/>
      <c r="B949" s="7"/>
      <c r="C949" s="7"/>
      <c r="D949" s="8">
        <v>948</v>
      </c>
      <c r="E949" s="7" t="s">
        <v>5287</v>
      </c>
      <c r="F949" s="7" t="s">
        <v>1400</v>
      </c>
      <c r="G949" s="7" t="s">
        <v>2396</v>
      </c>
      <c r="H949" s="21" t="s">
        <v>5288</v>
      </c>
      <c r="I949" s="9"/>
      <c r="J949" s="9" t="str">
        <f>Table1[[#This Row],[Branch]]&amp;IF(Table1[[#This Row],[Branch Code]]="",""," ("&amp;Table1[[#This Row],[Branch Code]]&amp;")")</f>
        <v>Aya Nagar</v>
      </c>
      <c r="K949" s="56" t="s">
        <v>5468</v>
      </c>
      <c r="L949" s="56" t="s">
        <v>5469</v>
      </c>
      <c r="M949" s="111" t="s">
        <v>5470</v>
      </c>
      <c r="N949" s="5" t="s">
        <v>1542</v>
      </c>
      <c r="O949" s="112" t="s">
        <v>5468</v>
      </c>
      <c r="P949" s="112" t="s">
        <v>5471</v>
      </c>
      <c r="Q949" s="4" t="s">
        <v>25</v>
      </c>
      <c r="R949" s="112" t="s">
        <v>28</v>
      </c>
      <c r="S949" s="112" t="s">
        <v>5288</v>
      </c>
      <c r="T949" s="4" t="s">
        <v>19</v>
      </c>
      <c r="U949" s="15" t="str">
        <f ca="1">IF(Table1[[#This Row],[Auction Date]]&gt;=TODAY(), "Available", "Not Available")</f>
        <v>Not Available</v>
      </c>
      <c r="V949" s="9">
        <v>0</v>
      </c>
      <c r="W949" s="8">
        <v>13.2</v>
      </c>
      <c r="X949" s="9">
        <f>Table1[[#This Row],[Due Amount]]*100000</f>
        <v>1320000</v>
      </c>
      <c r="Y949" s="8">
        <v>10.25</v>
      </c>
      <c r="Z949" s="9">
        <f>Table1[[#This Row],[Reserve Price]]*100000</f>
        <v>1025000</v>
      </c>
      <c r="AA949" s="18">
        <v>45057</v>
      </c>
      <c r="AB949" s="7" t="s">
        <v>5751</v>
      </c>
      <c r="AC949" s="11" t="s">
        <v>4956</v>
      </c>
      <c r="AD949" s="7">
        <v>145</v>
      </c>
      <c r="AE949" s="12">
        <v>45042</v>
      </c>
      <c r="AF949" s="7" t="s">
        <v>5245</v>
      </c>
    </row>
    <row r="950" spans="1:32" ht="30">
      <c r="A950" s="7"/>
      <c r="B950" s="7"/>
      <c r="C950" s="7"/>
      <c r="D950" s="8">
        <v>949</v>
      </c>
      <c r="E950" s="7" t="s">
        <v>5289</v>
      </c>
      <c r="F950" s="7" t="s">
        <v>1400</v>
      </c>
      <c r="G950" s="7" t="s">
        <v>580</v>
      </c>
      <c r="H950" s="21" t="s">
        <v>4956</v>
      </c>
      <c r="I950" s="9"/>
      <c r="J950" s="9" t="str">
        <f>Table1[[#This Row],[Branch]]&amp;IF(Table1[[#This Row],[Branch Code]]="",""," ("&amp;Table1[[#This Row],[Branch Code]]&amp;")")</f>
        <v>NA</v>
      </c>
      <c r="K950" s="56" t="s">
        <v>5472</v>
      </c>
      <c r="L950" s="56" t="s">
        <v>5473</v>
      </c>
      <c r="M950" s="111" t="s">
        <v>5474</v>
      </c>
      <c r="N950" s="5" t="s">
        <v>3857</v>
      </c>
      <c r="O950" s="112" t="s">
        <v>5475</v>
      </c>
      <c r="P950" s="112" t="s">
        <v>396</v>
      </c>
      <c r="Q950" s="4" t="s">
        <v>26</v>
      </c>
      <c r="R950" s="112" t="s">
        <v>200</v>
      </c>
      <c r="S950" s="112" t="s">
        <v>5476</v>
      </c>
      <c r="T950" s="4" t="s">
        <v>13</v>
      </c>
      <c r="U950" s="15" t="str">
        <f ca="1">IF(Table1[[#This Row],[Auction Date]]&gt;=TODAY(), "Available", "Not Available")</f>
        <v>Available</v>
      </c>
      <c r="V950" s="9">
        <v>0</v>
      </c>
      <c r="W950" s="8">
        <v>14.97</v>
      </c>
      <c r="X950" s="9">
        <f>Table1[[#This Row],[Due Amount]]*100000</f>
        <v>1497000</v>
      </c>
      <c r="Y950" s="8">
        <v>221.2</v>
      </c>
      <c r="Z950" s="9">
        <f>Table1[[#This Row],[Reserve Price]]*100000</f>
        <v>22120000</v>
      </c>
      <c r="AA950" s="18">
        <v>45072</v>
      </c>
      <c r="AB950" s="7" t="s">
        <v>5752</v>
      </c>
      <c r="AC950" s="11" t="s">
        <v>5753</v>
      </c>
      <c r="AD950" s="7">
        <v>146</v>
      </c>
      <c r="AE950" s="12">
        <v>45042</v>
      </c>
      <c r="AF950" s="7" t="s">
        <v>5245</v>
      </c>
    </row>
    <row r="951" spans="1:32" ht="45">
      <c r="A951" s="7"/>
      <c r="B951" s="7"/>
      <c r="C951" s="7"/>
      <c r="D951" s="8">
        <v>950</v>
      </c>
      <c r="E951" s="7" t="s">
        <v>5290</v>
      </c>
      <c r="F951" s="7" t="s">
        <v>1400</v>
      </c>
      <c r="G951" s="7" t="s">
        <v>580</v>
      </c>
      <c r="H951" s="21" t="s">
        <v>4956</v>
      </c>
      <c r="I951" s="9"/>
      <c r="J951" s="9" t="str">
        <f>Table1[[#This Row],[Branch]]&amp;IF(Table1[[#This Row],[Branch Code]]="",""," ("&amp;Table1[[#This Row],[Branch Code]]&amp;")")</f>
        <v>NA</v>
      </c>
      <c r="K951" s="56" t="s">
        <v>5472</v>
      </c>
      <c r="L951" s="56" t="s">
        <v>5477</v>
      </c>
      <c r="M951" s="111" t="s">
        <v>5478</v>
      </c>
      <c r="N951" s="5" t="s">
        <v>3857</v>
      </c>
      <c r="O951" s="112" t="s">
        <v>5475</v>
      </c>
      <c r="P951" s="112" t="s">
        <v>396</v>
      </c>
      <c r="Q951" s="4" t="s">
        <v>26</v>
      </c>
      <c r="R951" s="112" t="s">
        <v>200</v>
      </c>
      <c r="S951" s="112" t="s">
        <v>5479</v>
      </c>
      <c r="T951" s="4" t="s">
        <v>13</v>
      </c>
      <c r="U951" s="15" t="str">
        <f ca="1">IF(Table1[[#This Row],[Auction Date]]&gt;=TODAY(), "Available", "Not Available")</f>
        <v>Available</v>
      </c>
      <c r="V951" s="9">
        <v>0</v>
      </c>
      <c r="W951" s="8">
        <v>14.97</v>
      </c>
      <c r="X951" s="9">
        <f>Table1[[#This Row],[Due Amount]]*100000</f>
        <v>1497000</v>
      </c>
      <c r="Y951" s="8">
        <v>566</v>
      </c>
      <c r="Z951" s="9">
        <f>Table1[[#This Row],[Reserve Price]]*100000</f>
        <v>56600000</v>
      </c>
      <c r="AA951" s="18">
        <v>45072</v>
      </c>
      <c r="AB951" s="7" t="s">
        <v>5752</v>
      </c>
      <c r="AC951" s="11" t="s">
        <v>5753</v>
      </c>
      <c r="AD951" s="7">
        <v>146</v>
      </c>
      <c r="AE951" s="12">
        <v>45042</v>
      </c>
      <c r="AF951" s="7" t="s">
        <v>5245</v>
      </c>
    </row>
    <row r="952" spans="1:32" ht="30">
      <c r="A952" s="7"/>
      <c r="B952" s="7"/>
      <c r="C952" s="7"/>
      <c r="D952" s="8">
        <v>951</v>
      </c>
      <c r="E952" s="7" t="s">
        <v>5291</v>
      </c>
      <c r="F952" s="7" t="s">
        <v>1400</v>
      </c>
      <c r="G952" s="7" t="s">
        <v>580</v>
      </c>
      <c r="H952" s="21" t="s">
        <v>4956</v>
      </c>
      <c r="I952" s="9"/>
      <c r="J952" s="9" t="str">
        <f>Table1[[#This Row],[Branch]]&amp;IF(Table1[[#This Row],[Branch Code]]="",""," ("&amp;Table1[[#This Row],[Branch Code]]&amp;")")</f>
        <v>NA</v>
      </c>
      <c r="K952" s="56" t="s">
        <v>5480</v>
      </c>
      <c r="L952" s="56" t="s">
        <v>5481</v>
      </c>
      <c r="M952" s="111" t="s">
        <v>5482</v>
      </c>
      <c r="N952" s="5" t="s">
        <v>3857</v>
      </c>
      <c r="O952" s="112" t="s">
        <v>5483</v>
      </c>
      <c r="P952" s="112" t="s">
        <v>5484</v>
      </c>
      <c r="Q952" s="4" t="s">
        <v>26</v>
      </c>
      <c r="R952" s="112" t="s">
        <v>199</v>
      </c>
      <c r="S952" s="112" t="s">
        <v>5485</v>
      </c>
      <c r="T952" s="4" t="s">
        <v>13</v>
      </c>
      <c r="U952" s="15" t="str">
        <f ca="1">IF(Table1[[#This Row],[Auction Date]]&gt;=TODAY(), "Available", "Not Available")</f>
        <v>Available</v>
      </c>
      <c r="V952" s="9">
        <v>0</v>
      </c>
      <c r="W952" s="8">
        <v>84.77</v>
      </c>
      <c r="X952" s="9">
        <f>Table1[[#This Row],[Due Amount]]*100000</f>
        <v>8477000</v>
      </c>
      <c r="Y952" s="8">
        <v>110</v>
      </c>
      <c r="Z952" s="9">
        <f>Table1[[#This Row],[Reserve Price]]*100000</f>
        <v>11000000</v>
      </c>
      <c r="AA952" s="18">
        <v>45072</v>
      </c>
      <c r="AB952" s="7" t="s">
        <v>5752</v>
      </c>
      <c r="AC952" s="11" t="s">
        <v>5753</v>
      </c>
      <c r="AD952" s="7">
        <v>146</v>
      </c>
      <c r="AE952" s="12">
        <v>45042</v>
      </c>
      <c r="AF952" s="7" t="s">
        <v>5245</v>
      </c>
    </row>
    <row r="953" spans="1:32" ht="45">
      <c r="A953" s="7"/>
      <c r="B953" s="7"/>
      <c r="C953" s="7"/>
      <c r="D953" s="8">
        <v>952</v>
      </c>
      <c r="E953" s="7" t="s">
        <v>5292</v>
      </c>
      <c r="F953" s="7" t="s">
        <v>1400</v>
      </c>
      <c r="G953" s="7" t="s">
        <v>580</v>
      </c>
      <c r="H953" s="21" t="s">
        <v>4956</v>
      </c>
      <c r="I953" s="9"/>
      <c r="J953" s="9" t="str">
        <f>Table1[[#This Row],[Branch]]&amp;IF(Table1[[#This Row],[Branch Code]]="",""," ("&amp;Table1[[#This Row],[Branch Code]]&amp;")")</f>
        <v>NA</v>
      </c>
      <c r="K953" s="56" t="s">
        <v>5486</v>
      </c>
      <c r="L953" s="56" t="s">
        <v>5487</v>
      </c>
      <c r="M953" s="111" t="s">
        <v>5488</v>
      </c>
      <c r="N953" s="5" t="s">
        <v>1542</v>
      </c>
      <c r="O953" s="112" t="s">
        <v>396</v>
      </c>
      <c r="P953" s="112" t="s">
        <v>5489</v>
      </c>
      <c r="Q953" s="4" t="s">
        <v>26</v>
      </c>
      <c r="R953" s="112" t="s">
        <v>199</v>
      </c>
      <c r="S953" s="112" t="s">
        <v>5490</v>
      </c>
      <c r="T953" s="4" t="s">
        <v>13</v>
      </c>
      <c r="U953" s="15" t="str">
        <f ca="1">IF(Table1[[#This Row],[Auction Date]]&gt;=TODAY(), "Available", "Not Available")</f>
        <v>Available</v>
      </c>
      <c r="V953" s="9">
        <v>0</v>
      </c>
      <c r="W953" s="8">
        <v>32.31</v>
      </c>
      <c r="X953" s="9">
        <f>Table1[[#This Row],[Due Amount]]*100000</f>
        <v>3231000</v>
      </c>
      <c r="Y953" s="8">
        <v>46</v>
      </c>
      <c r="Z953" s="9">
        <f>Table1[[#This Row],[Reserve Price]]*100000</f>
        <v>4600000</v>
      </c>
      <c r="AA953" s="18">
        <v>45072</v>
      </c>
      <c r="AB953" s="7" t="s">
        <v>5752</v>
      </c>
      <c r="AC953" s="11" t="s">
        <v>5753</v>
      </c>
      <c r="AD953" s="7">
        <v>146</v>
      </c>
      <c r="AE953" s="12">
        <v>45042</v>
      </c>
      <c r="AF953" s="7" t="s">
        <v>5245</v>
      </c>
    </row>
    <row r="954" spans="1:32" ht="45">
      <c r="A954" s="7"/>
      <c r="B954" s="7"/>
      <c r="C954" s="7"/>
      <c r="D954" s="8">
        <v>953</v>
      </c>
      <c r="E954" s="7" t="s">
        <v>5293</v>
      </c>
      <c r="F954" s="7" t="s">
        <v>1400</v>
      </c>
      <c r="G954" s="7" t="s">
        <v>580</v>
      </c>
      <c r="H954" s="21" t="s">
        <v>4956</v>
      </c>
      <c r="I954" s="9"/>
      <c r="J954" s="9" t="str">
        <f>Table1[[#This Row],[Branch]]&amp;IF(Table1[[#This Row],[Branch Code]]="",""," ("&amp;Table1[[#This Row],[Branch Code]]&amp;")")</f>
        <v>NA</v>
      </c>
      <c r="K954" s="56" t="s">
        <v>5491</v>
      </c>
      <c r="L954" s="56" t="s">
        <v>5492</v>
      </c>
      <c r="M954" s="111" t="s">
        <v>5493</v>
      </c>
      <c r="N954" s="5" t="s">
        <v>1542</v>
      </c>
      <c r="O954" s="112" t="s">
        <v>396</v>
      </c>
      <c r="P954" s="112" t="s">
        <v>5494</v>
      </c>
      <c r="Q954" s="4" t="s">
        <v>42</v>
      </c>
      <c r="R954" s="112" t="s">
        <v>1234</v>
      </c>
      <c r="S954" s="112" t="s">
        <v>5495</v>
      </c>
      <c r="T954" s="4" t="s">
        <v>13</v>
      </c>
      <c r="U954" s="15" t="str">
        <f ca="1">IF(Table1[[#This Row],[Auction Date]]&gt;=TODAY(), "Available", "Not Available")</f>
        <v>Available</v>
      </c>
      <c r="V954" s="9">
        <v>0</v>
      </c>
      <c r="W954" s="8">
        <v>72.36</v>
      </c>
      <c r="X954" s="9">
        <f>Table1[[#This Row],[Due Amount]]*100000</f>
        <v>7236000</v>
      </c>
      <c r="Y954" s="8">
        <v>32</v>
      </c>
      <c r="Z954" s="9">
        <f>Table1[[#This Row],[Reserve Price]]*100000</f>
        <v>3200000</v>
      </c>
      <c r="AA954" s="18">
        <v>45072</v>
      </c>
      <c r="AB954" s="7" t="s">
        <v>5752</v>
      </c>
      <c r="AC954" s="11" t="s">
        <v>5753</v>
      </c>
      <c r="AD954" s="7">
        <v>146</v>
      </c>
      <c r="AE954" s="12">
        <v>45042</v>
      </c>
      <c r="AF954" s="7" t="s">
        <v>5245</v>
      </c>
    </row>
    <row r="955" spans="1:32" ht="45">
      <c r="A955" s="7"/>
      <c r="B955" s="7"/>
      <c r="C955" s="7"/>
      <c r="D955" s="8">
        <v>954</v>
      </c>
      <c r="E955" s="7" t="s">
        <v>5294</v>
      </c>
      <c r="F955" s="7" t="s">
        <v>1400</v>
      </c>
      <c r="G955" s="7" t="s">
        <v>580</v>
      </c>
      <c r="H955" s="21" t="s">
        <v>4956</v>
      </c>
      <c r="I955" s="9"/>
      <c r="J955" s="9" t="str">
        <f>Table1[[#This Row],[Branch]]&amp;IF(Table1[[#This Row],[Branch Code]]="",""," ("&amp;Table1[[#This Row],[Branch Code]]&amp;")")</f>
        <v>NA</v>
      </c>
      <c r="K955" s="56" t="s">
        <v>5496</v>
      </c>
      <c r="L955" s="56" t="s">
        <v>5497</v>
      </c>
      <c r="M955" s="111" t="s">
        <v>5498</v>
      </c>
      <c r="N955" s="5" t="s">
        <v>400</v>
      </c>
      <c r="O955" s="112" t="s">
        <v>5499</v>
      </c>
      <c r="P955" s="112" t="s">
        <v>5500</v>
      </c>
      <c r="Q955" s="4" t="s">
        <v>26</v>
      </c>
      <c r="R955" s="112" t="s">
        <v>27</v>
      </c>
      <c r="S955" s="112" t="s">
        <v>5501</v>
      </c>
      <c r="T955" s="4" t="s">
        <v>19</v>
      </c>
      <c r="U955" s="15" t="str">
        <f ca="1">IF(Table1[[#This Row],[Auction Date]]&gt;=TODAY(), "Available", "Not Available")</f>
        <v>Available</v>
      </c>
      <c r="V955" s="9">
        <v>0</v>
      </c>
      <c r="W955" s="8">
        <v>78.47</v>
      </c>
      <c r="X955" s="9">
        <f>Table1[[#This Row],[Due Amount]]*100000</f>
        <v>7847000</v>
      </c>
      <c r="Y955" s="8">
        <v>68</v>
      </c>
      <c r="Z955" s="9">
        <f>Table1[[#This Row],[Reserve Price]]*100000</f>
        <v>6800000</v>
      </c>
      <c r="AA955" s="18">
        <v>45072</v>
      </c>
      <c r="AB955" s="7" t="s">
        <v>5752</v>
      </c>
      <c r="AC955" s="11" t="s">
        <v>5753</v>
      </c>
      <c r="AD955" s="7">
        <v>146</v>
      </c>
      <c r="AE955" s="12">
        <v>45042</v>
      </c>
      <c r="AF955" s="7" t="s">
        <v>5245</v>
      </c>
    </row>
    <row r="956" spans="1:32" ht="105">
      <c r="A956" s="7"/>
      <c r="B956" s="7"/>
      <c r="C956" s="7"/>
      <c r="D956" s="8">
        <v>955</v>
      </c>
      <c r="E956" s="7" t="s">
        <v>5295</v>
      </c>
      <c r="F956" s="7" t="s">
        <v>5296</v>
      </c>
      <c r="G956" s="7" t="s">
        <v>1382</v>
      </c>
      <c r="H956" s="21" t="s">
        <v>5297</v>
      </c>
      <c r="I956" s="9">
        <v>440800</v>
      </c>
      <c r="J956" s="9" t="str">
        <f>Table1[[#This Row],[Branch]]&amp;IF(Table1[[#This Row],[Branch Code]]="",""," ("&amp;Table1[[#This Row],[Branch Code]]&amp;")")</f>
        <v>Mayur Vihar Phase II, Delhi (440800)</v>
      </c>
      <c r="K956" s="56" t="s">
        <v>5502</v>
      </c>
      <c r="L956" s="56" t="s">
        <v>5503</v>
      </c>
      <c r="M956" s="111" t="s">
        <v>5504</v>
      </c>
      <c r="N956" s="5" t="s">
        <v>3856</v>
      </c>
      <c r="O956" s="112" t="s">
        <v>77</v>
      </c>
      <c r="P956" s="112" t="s">
        <v>4757</v>
      </c>
      <c r="Q956" s="4" t="s">
        <v>25</v>
      </c>
      <c r="R956" s="112" t="s">
        <v>11</v>
      </c>
      <c r="S956" s="8" t="s">
        <v>50</v>
      </c>
      <c r="T956" s="4" t="s">
        <v>13</v>
      </c>
      <c r="U956" s="15" t="str">
        <f ca="1">IF(Table1[[#This Row],[Auction Date]]&gt;=TODAY(), "Available", "Not Available")</f>
        <v>Available</v>
      </c>
      <c r="V956" s="9">
        <v>0</v>
      </c>
      <c r="W956" s="8">
        <v>312.88</v>
      </c>
      <c r="X956" s="9">
        <f>Table1[[#This Row],[Due Amount]]*100000</f>
        <v>31288000</v>
      </c>
      <c r="Y956" s="8">
        <v>179</v>
      </c>
      <c r="Z956" s="9">
        <f>Table1[[#This Row],[Reserve Price]]*100000</f>
        <v>17900000</v>
      </c>
      <c r="AA956" s="18">
        <v>45070</v>
      </c>
      <c r="AB956" s="7" t="s">
        <v>1573</v>
      </c>
      <c r="AC956" s="11" t="s">
        <v>1574</v>
      </c>
      <c r="AD956" s="7">
        <v>147</v>
      </c>
      <c r="AE956" s="12">
        <v>45042</v>
      </c>
      <c r="AF956" s="7" t="s">
        <v>5245</v>
      </c>
    </row>
    <row r="957" spans="1:32" ht="60">
      <c r="A957" s="7"/>
      <c r="B957" s="7"/>
      <c r="C957" s="7"/>
      <c r="D957" s="8">
        <v>956</v>
      </c>
      <c r="E957" s="7" t="s">
        <v>5298</v>
      </c>
      <c r="F957" s="7" t="s">
        <v>1530</v>
      </c>
      <c r="G957" s="7" t="s">
        <v>1382</v>
      </c>
      <c r="H957" s="21" t="s">
        <v>790</v>
      </c>
      <c r="I957" s="9" t="s">
        <v>3024</v>
      </c>
      <c r="J957" s="9" t="str">
        <f>Table1[[#This Row],[Branch]]&amp;IF(Table1[[#This Row],[Branch Code]]="",""," ("&amp;Table1[[#This Row],[Branch Code]]&amp;")")</f>
        <v>Anand Vihar, Delhi (398000)</v>
      </c>
      <c r="K957" s="56" t="s">
        <v>5505</v>
      </c>
      <c r="L957" s="56" t="s">
        <v>5506</v>
      </c>
      <c r="M957" s="111" t="s">
        <v>5507</v>
      </c>
      <c r="N957" s="5" t="s">
        <v>1542</v>
      </c>
      <c r="O957" s="112" t="s">
        <v>396</v>
      </c>
      <c r="P957" s="112" t="s">
        <v>107</v>
      </c>
      <c r="Q957" s="4" t="s">
        <v>26</v>
      </c>
      <c r="R957" s="112" t="s">
        <v>5508</v>
      </c>
      <c r="S957" s="112" t="s">
        <v>3819</v>
      </c>
      <c r="T957" s="4" t="s">
        <v>13</v>
      </c>
      <c r="U957" s="15" t="str">
        <f ca="1">IF(Table1[[#This Row],[Auction Date]]&gt;=TODAY(), "Available", "Not Available")</f>
        <v>Available</v>
      </c>
      <c r="V957" s="9">
        <v>0</v>
      </c>
      <c r="W957" s="8">
        <v>16.21</v>
      </c>
      <c r="X957" s="9">
        <f>Table1[[#This Row],[Due Amount]]*100000</f>
        <v>1621000</v>
      </c>
      <c r="Y957" s="8">
        <v>13.5</v>
      </c>
      <c r="Z957" s="9">
        <f>Table1[[#This Row],[Reserve Price]]*100000</f>
        <v>1350000</v>
      </c>
      <c r="AA957" s="18">
        <v>45070</v>
      </c>
      <c r="AB957" s="7" t="s">
        <v>1573</v>
      </c>
      <c r="AC957" s="11" t="s">
        <v>1574</v>
      </c>
      <c r="AD957" s="7">
        <v>147</v>
      </c>
      <c r="AE957" s="12">
        <v>45042</v>
      </c>
      <c r="AF957" s="7" t="s">
        <v>5245</v>
      </c>
    </row>
    <row r="958" spans="1:32" ht="45">
      <c r="A958" s="7"/>
      <c r="B958" s="7"/>
      <c r="C958" s="7"/>
      <c r="D958" s="8">
        <v>957</v>
      </c>
      <c r="E958" s="7" t="s">
        <v>5299</v>
      </c>
      <c r="F958" s="7" t="s">
        <v>1530</v>
      </c>
      <c r="G958" s="7" t="s">
        <v>1382</v>
      </c>
      <c r="H958" s="21" t="s">
        <v>117</v>
      </c>
      <c r="I958" s="9">
        <v>8510</v>
      </c>
      <c r="J958" s="9" t="str">
        <f>Table1[[#This Row],[Branch]]&amp;IF(Table1[[#This Row],[Branch Code]]="",""," ("&amp;Table1[[#This Row],[Branch Code]]&amp;")")</f>
        <v>Gandhi Nagar, Delhi (8510)</v>
      </c>
      <c r="K958" s="56" t="s">
        <v>5509</v>
      </c>
      <c r="L958" s="56" t="s">
        <v>5510</v>
      </c>
      <c r="M958" s="111" t="s">
        <v>5511</v>
      </c>
      <c r="N958" s="5" t="s">
        <v>1542</v>
      </c>
      <c r="O958" s="112" t="s">
        <v>1905</v>
      </c>
      <c r="P958" s="112" t="s">
        <v>1104</v>
      </c>
      <c r="Q958" s="4" t="s">
        <v>25</v>
      </c>
      <c r="R958" s="112" t="s">
        <v>859</v>
      </c>
      <c r="S958" s="102" t="s">
        <v>4457</v>
      </c>
      <c r="T958" s="4" t="s">
        <v>13</v>
      </c>
      <c r="U958" s="15" t="str">
        <f ca="1">IF(Table1[[#This Row],[Auction Date]]&gt;=TODAY(), "Available", "Not Available")</f>
        <v>Available</v>
      </c>
      <c r="V958" s="9">
        <v>0</v>
      </c>
      <c r="W958" s="8">
        <v>20.41</v>
      </c>
      <c r="X958" s="9">
        <f>Table1[[#This Row],[Due Amount]]*100000</f>
        <v>2041000</v>
      </c>
      <c r="Y958" s="8">
        <v>39</v>
      </c>
      <c r="Z958" s="9">
        <f>Table1[[#This Row],[Reserve Price]]*100000</f>
        <v>3900000</v>
      </c>
      <c r="AA958" s="18">
        <v>45070</v>
      </c>
      <c r="AB958" s="7" t="s">
        <v>1573</v>
      </c>
      <c r="AC958" s="11" t="s">
        <v>1574</v>
      </c>
      <c r="AD958" s="7">
        <v>147</v>
      </c>
      <c r="AE958" s="12">
        <v>45042</v>
      </c>
      <c r="AF958" s="7" t="s">
        <v>5245</v>
      </c>
    </row>
    <row r="959" spans="1:32" ht="45">
      <c r="A959" s="7"/>
      <c r="B959" s="7"/>
      <c r="C959" s="7"/>
      <c r="D959" s="8">
        <v>958</v>
      </c>
      <c r="E959" s="7" t="s">
        <v>5300</v>
      </c>
      <c r="F959" s="7" t="s">
        <v>5301</v>
      </c>
      <c r="G959" s="7" t="s">
        <v>1382</v>
      </c>
      <c r="H959" s="21" t="s">
        <v>5302</v>
      </c>
      <c r="I959" s="9"/>
      <c r="J959" s="9" t="str">
        <f>Table1[[#This Row],[Branch]]&amp;IF(Table1[[#This Row],[Branch Code]]="",""," ("&amp;Table1[[#This Row],[Branch Code]]&amp;")")</f>
        <v>PAHASU</v>
      </c>
      <c r="K959" s="56" t="s">
        <v>5512</v>
      </c>
      <c r="L959" s="56" t="s">
        <v>5513</v>
      </c>
      <c r="M959" s="111" t="s">
        <v>5514</v>
      </c>
      <c r="N959" s="5" t="s">
        <v>400</v>
      </c>
      <c r="O959" s="112" t="s">
        <v>5515</v>
      </c>
      <c r="P959" s="112" t="s">
        <v>5516</v>
      </c>
      <c r="Q959" s="4" t="s">
        <v>26</v>
      </c>
      <c r="R959" s="36" t="s">
        <v>3042</v>
      </c>
      <c r="S959" s="112" t="s">
        <v>5517</v>
      </c>
      <c r="T959" s="4" t="s">
        <v>13</v>
      </c>
      <c r="U959" s="15" t="str">
        <f ca="1">IF(Table1[[#This Row],[Auction Date]]&gt;=TODAY(), "Available", "Not Available")</f>
        <v>Available</v>
      </c>
      <c r="V959" s="9">
        <v>0</v>
      </c>
      <c r="W959" s="8">
        <v>26.82</v>
      </c>
      <c r="X959" s="9">
        <f>Table1[[#This Row],[Due Amount]]*100000</f>
        <v>2682000</v>
      </c>
      <c r="Y959" s="8">
        <v>90</v>
      </c>
      <c r="Z959" s="9">
        <f>Table1[[#This Row],[Reserve Price]]*100000</f>
        <v>9000000</v>
      </c>
      <c r="AA959" s="18">
        <v>45072</v>
      </c>
      <c r="AB959" s="7" t="s">
        <v>1382</v>
      </c>
      <c r="AC959" s="11" t="s">
        <v>5754</v>
      </c>
      <c r="AD959" s="7">
        <v>148</v>
      </c>
      <c r="AE959" s="12">
        <v>45042</v>
      </c>
      <c r="AF959" s="7" t="s">
        <v>5245</v>
      </c>
    </row>
    <row r="960" spans="1:32" ht="30">
      <c r="A960" s="7"/>
      <c r="B960" s="7"/>
      <c r="C960" s="7"/>
      <c r="D960" s="8">
        <v>959</v>
      </c>
      <c r="E960" s="7" t="s">
        <v>5303</v>
      </c>
      <c r="F960" s="7" t="s">
        <v>5301</v>
      </c>
      <c r="G960" s="7" t="s">
        <v>1382</v>
      </c>
      <c r="H960" s="21" t="s">
        <v>5304</v>
      </c>
      <c r="I960" s="9"/>
      <c r="J960" s="9" t="str">
        <f>Table1[[#This Row],[Branch]]&amp;IF(Table1[[#This Row],[Branch Code]]="",""," ("&amp;Table1[[#This Row],[Branch Code]]&amp;")")</f>
        <v>OBC Bulandshahar</v>
      </c>
      <c r="K960" s="56" t="s">
        <v>5518</v>
      </c>
      <c r="L960" s="56" t="s">
        <v>5519</v>
      </c>
      <c r="M960" s="111" t="s">
        <v>5520</v>
      </c>
      <c r="N960" s="5" t="s">
        <v>3857</v>
      </c>
      <c r="O960" s="112" t="s">
        <v>5521</v>
      </c>
      <c r="P960" s="112" t="s">
        <v>5522</v>
      </c>
      <c r="Q960" s="4" t="s">
        <v>26</v>
      </c>
      <c r="R960" s="36" t="s">
        <v>3042</v>
      </c>
      <c r="S960" s="112" t="s">
        <v>5523</v>
      </c>
      <c r="T960" s="4" t="s">
        <v>13</v>
      </c>
      <c r="U960" s="15" t="str">
        <f ca="1">IF(Table1[[#This Row],[Auction Date]]&gt;=TODAY(), "Available", "Not Available")</f>
        <v>Available</v>
      </c>
      <c r="V960" s="9">
        <v>0</v>
      </c>
      <c r="W960" s="8">
        <v>17.52</v>
      </c>
      <c r="X960" s="9">
        <f>Table1[[#This Row],[Due Amount]]*100000</f>
        <v>1752000</v>
      </c>
      <c r="Y960" s="8">
        <v>33.380000000000003</v>
      </c>
      <c r="Z960" s="9">
        <f>Table1[[#This Row],[Reserve Price]]*100000</f>
        <v>3338000.0000000005</v>
      </c>
      <c r="AA960" s="18">
        <v>45072</v>
      </c>
      <c r="AB960" s="7" t="s">
        <v>1382</v>
      </c>
      <c r="AC960" s="11" t="s">
        <v>5754</v>
      </c>
      <c r="AD960" s="7">
        <v>148</v>
      </c>
      <c r="AE960" s="12">
        <v>45042</v>
      </c>
      <c r="AF960" s="7" t="s">
        <v>5245</v>
      </c>
    </row>
    <row r="961" spans="1:32" ht="45">
      <c r="A961" s="7"/>
      <c r="B961" s="7"/>
      <c r="C961" s="7"/>
      <c r="D961" s="8">
        <v>960</v>
      </c>
      <c r="E961" s="7" t="s">
        <v>5305</v>
      </c>
      <c r="F961" s="7" t="s">
        <v>5301</v>
      </c>
      <c r="G961" s="7" t="s">
        <v>1382</v>
      </c>
      <c r="H961" s="21" t="s">
        <v>5306</v>
      </c>
      <c r="I961" s="9"/>
      <c r="J961" s="9" t="str">
        <f>Table1[[#This Row],[Branch]]&amp;IF(Table1[[#This Row],[Branch Code]]="",""," ("&amp;Table1[[#This Row],[Branch Code]]&amp;")")</f>
        <v>Debai</v>
      </c>
      <c r="K961" s="56" t="s">
        <v>5524</v>
      </c>
      <c r="L961" s="56" t="s">
        <v>5525</v>
      </c>
      <c r="M961" s="111" t="s">
        <v>5526</v>
      </c>
      <c r="N961" s="5" t="s">
        <v>3856</v>
      </c>
      <c r="O961" s="112" t="s">
        <v>5527</v>
      </c>
      <c r="P961" s="112" t="s">
        <v>396</v>
      </c>
      <c r="Q961" s="4" t="s">
        <v>26</v>
      </c>
      <c r="R961" s="36" t="s">
        <v>3042</v>
      </c>
      <c r="S961" s="112" t="s">
        <v>5528</v>
      </c>
      <c r="T961" s="4" t="s">
        <v>13</v>
      </c>
      <c r="U961" s="15" t="str">
        <f ca="1">IF(Table1[[#This Row],[Auction Date]]&gt;=TODAY(), "Available", "Not Available")</f>
        <v>Available</v>
      </c>
      <c r="V961" s="9">
        <v>0</v>
      </c>
      <c r="W961" s="8">
        <v>21.08</v>
      </c>
      <c r="X961" s="9">
        <f>Table1[[#This Row],[Due Amount]]*100000</f>
        <v>2108000</v>
      </c>
      <c r="Y961" s="8">
        <v>53.37</v>
      </c>
      <c r="Z961" s="9">
        <f>Table1[[#This Row],[Reserve Price]]*100000</f>
        <v>5337000</v>
      </c>
      <c r="AA961" s="18">
        <v>45072</v>
      </c>
      <c r="AB961" s="7" t="s">
        <v>1382</v>
      </c>
      <c r="AC961" s="11" t="s">
        <v>5754</v>
      </c>
      <c r="AD961" s="7">
        <v>148</v>
      </c>
      <c r="AE961" s="12">
        <v>45042</v>
      </c>
      <c r="AF961" s="7" t="s">
        <v>5245</v>
      </c>
    </row>
    <row r="962" spans="1:32" ht="45">
      <c r="A962" s="7"/>
      <c r="B962" s="7"/>
      <c r="C962" s="7"/>
      <c r="D962" s="8">
        <v>961</v>
      </c>
      <c r="E962" s="7" t="s">
        <v>5307</v>
      </c>
      <c r="F962" s="7" t="s">
        <v>5301</v>
      </c>
      <c r="G962" s="7" t="s">
        <v>1382</v>
      </c>
      <c r="H962" s="21" t="s">
        <v>5304</v>
      </c>
      <c r="I962" s="9"/>
      <c r="J962" s="9" t="str">
        <f>Table1[[#This Row],[Branch]]&amp;IF(Table1[[#This Row],[Branch Code]]="",""," ("&amp;Table1[[#This Row],[Branch Code]]&amp;")")</f>
        <v>OBC Bulandshahar</v>
      </c>
      <c r="K962" s="56" t="s">
        <v>5529</v>
      </c>
      <c r="L962" s="56" t="s">
        <v>5530</v>
      </c>
      <c r="M962" s="111" t="s">
        <v>5531</v>
      </c>
      <c r="N962" s="5" t="s">
        <v>3857</v>
      </c>
      <c r="O962" s="112" t="s">
        <v>5532</v>
      </c>
      <c r="P962" s="112" t="s">
        <v>5533</v>
      </c>
      <c r="Q962" s="4" t="s">
        <v>26</v>
      </c>
      <c r="R962" s="36" t="s">
        <v>3042</v>
      </c>
      <c r="S962" s="112" t="s">
        <v>5534</v>
      </c>
      <c r="T962" s="4" t="s">
        <v>13</v>
      </c>
      <c r="U962" s="15" t="str">
        <f ca="1">IF(Table1[[#This Row],[Auction Date]]&gt;=TODAY(), "Available", "Not Available")</f>
        <v>Available</v>
      </c>
      <c r="V962" s="9">
        <v>0</v>
      </c>
      <c r="W962" s="8">
        <v>23.8</v>
      </c>
      <c r="X962" s="9">
        <f>Table1[[#This Row],[Due Amount]]*100000</f>
        <v>2380000</v>
      </c>
      <c r="Y962" s="8">
        <v>30.92</v>
      </c>
      <c r="Z962" s="9">
        <f>Table1[[#This Row],[Reserve Price]]*100000</f>
        <v>3092000</v>
      </c>
      <c r="AA962" s="18">
        <v>45072</v>
      </c>
      <c r="AB962" s="7" t="s">
        <v>1382</v>
      </c>
      <c r="AC962" s="11" t="s">
        <v>5754</v>
      </c>
      <c r="AD962" s="7">
        <v>148</v>
      </c>
      <c r="AE962" s="12">
        <v>45042</v>
      </c>
      <c r="AF962" s="7" t="s">
        <v>5245</v>
      </c>
    </row>
    <row r="963" spans="1:32" ht="45">
      <c r="A963" s="7"/>
      <c r="B963" s="7"/>
      <c r="C963" s="7"/>
      <c r="D963" s="8">
        <v>962</v>
      </c>
      <c r="E963" s="7" t="s">
        <v>5308</v>
      </c>
      <c r="F963" s="7" t="s">
        <v>5301</v>
      </c>
      <c r="G963" s="7" t="s">
        <v>1382</v>
      </c>
      <c r="H963" s="21" t="s">
        <v>5309</v>
      </c>
      <c r="I963" s="9"/>
      <c r="J963" s="9" t="str">
        <f>Table1[[#This Row],[Branch]]&amp;IF(Table1[[#This Row],[Branch Code]]="",""," ("&amp;Table1[[#This Row],[Branch Code]]&amp;")")</f>
        <v>B B Nagar</v>
      </c>
      <c r="K963" s="56" t="s">
        <v>5535</v>
      </c>
      <c r="L963" s="56" t="s">
        <v>5536</v>
      </c>
      <c r="M963" s="111" t="s">
        <v>5537</v>
      </c>
      <c r="N963" s="5" t="s">
        <v>400</v>
      </c>
      <c r="O963" s="112" t="s">
        <v>5538</v>
      </c>
      <c r="P963" s="112" t="s">
        <v>5539</v>
      </c>
      <c r="Q963" s="4" t="s">
        <v>26</v>
      </c>
      <c r="R963" s="36" t="s">
        <v>3042</v>
      </c>
      <c r="S963" s="112" t="s">
        <v>5309</v>
      </c>
      <c r="T963" s="4" t="s">
        <v>13</v>
      </c>
      <c r="U963" s="15" t="str">
        <f ca="1">IF(Table1[[#This Row],[Auction Date]]&gt;=TODAY(), "Available", "Not Available")</f>
        <v>Not Available</v>
      </c>
      <c r="V963" s="9">
        <v>0</v>
      </c>
      <c r="W963" s="8">
        <v>64.540000000000006</v>
      </c>
      <c r="X963" s="9">
        <f>Table1[[#This Row],[Due Amount]]*100000</f>
        <v>6454000.0000000009</v>
      </c>
      <c r="Y963" s="8">
        <v>51.85</v>
      </c>
      <c r="Z963" s="9">
        <f>Table1[[#This Row],[Reserve Price]]*100000</f>
        <v>5185000</v>
      </c>
      <c r="AA963" s="18">
        <v>45058</v>
      </c>
      <c r="AB963" s="7" t="s">
        <v>1382</v>
      </c>
      <c r="AC963" s="11" t="s">
        <v>5754</v>
      </c>
      <c r="AD963" s="7">
        <v>148</v>
      </c>
      <c r="AE963" s="12">
        <v>45042</v>
      </c>
      <c r="AF963" s="7" t="s">
        <v>5245</v>
      </c>
    </row>
    <row r="964" spans="1:32" ht="45">
      <c r="A964" s="7"/>
      <c r="B964" s="7"/>
      <c r="C964" s="7"/>
      <c r="D964" s="8">
        <v>963</v>
      </c>
      <c r="E964" s="7" t="s">
        <v>5310</v>
      </c>
      <c r="F964" s="7" t="s">
        <v>5301</v>
      </c>
      <c r="G964" s="7" t="s">
        <v>1382</v>
      </c>
      <c r="H964" s="21" t="s">
        <v>5311</v>
      </c>
      <c r="I964" s="9"/>
      <c r="J964" s="9" t="str">
        <f>Table1[[#This Row],[Branch]]&amp;IF(Table1[[#This Row],[Branch Code]]="",""," ("&amp;Table1[[#This Row],[Branch Code]]&amp;")")</f>
        <v>Civil lines, Bulandshahr</v>
      </c>
      <c r="K964" s="56" t="s">
        <v>5540</v>
      </c>
      <c r="L964" s="56" t="s">
        <v>5541</v>
      </c>
      <c r="M964" s="111" t="s">
        <v>5542</v>
      </c>
      <c r="N964" s="5" t="s">
        <v>3980</v>
      </c>
      <c r="O964" s="112" t="s">
        <v>5543</v>
      </c>
      <c r="P964" s="112" t="s">
        <v>5544</v>
      </c>
      <c r="Q964" s="4" t="s">
        <v>26</v>
      </c>
      <c r="R964" s="36" t="s">
        <v>3042</v>
      </c>
      <c r="S964" s="112" t="s">
        <v>5545</v>
      </c>
      <c r="T964" s="4" t="s">
        <v>13</v>
      </c>
      <c r="U964" s="15" t="str">
        <f ca="1">IF(Table1[[#This Row],[Auction Date]]&gt;=TODAY(), "Available", "Not Available")</f>
        <v>Not Available</v>
      </c>
      <c r="V964" s="9">
        <v>0</v>
      </c>
      <c r="W964" s="8">
        <v>245.22</v>
      </c>
      <c r="X964" s="9">
        <f>Table1[[#This Row],[Due Amount]]*100000</f>
        <v>24522000</v>
      </c>
      <c r="Y964" s="8">
        <v>199.86</v>
      </c>
      <c r="Z964" s="9">
        <f>Table1[[#This Row],[Reserve Price]]*100000</f>
        <v>19986000</v>
      </c>
      <c r="AA964" s="18">
        <v>45058</v>
      </c>
      <c r="AB964" s="7" t="s">
        <v>1382</v>
      </c>
      <c r="AC964" s="11" t="s">
        <v>5754</v>
      </c>
      <c r="AD964" s="7">
        <v>148</v>
      </c>
      <c r="AE964" s="12">
        <v>45042</v>
      </c>
      <c r="AF964" s="7" t="s">
        <v>5245</v>
      </c>
    </row>
    <row r="965" spans="1:32" ht="45">
      <c r="A965" s="7"/>
      <c r="B965" s="7"/>
      <c r="C965" s="7"/>
      <c r="D965" s="8">
        <v>964</v>
      </c>
      <c r="E965" s="7" t="s">
        <v>5312</v>
      </c>
      <c r="F965" s="7" t="s">
        <v>5301</v>
      </c>
      <c r="G965" s="7" t="s">
        <v>1382</v>
      </c>
      <c r="H965" s="21" t="s">
        <v>5313</v>
      </c>
      <c r="I965" s="9"/>
      <c r="J965" s="9" t="str">
        <f>Table1[[#This Row],[Branch]]&amp;IF(Table1[[#This Row],[Branch Code]]="",""," ("&amp;Table1[[#This Row],[Branch Code]]&amp;")")</f>
        <v xml:space="preserve">Khurja </v>
      </c>
      <c r="K965" s="56" t="s">
        <v>5546</v>
      </c>
      <c r="L965" s="56" t="s">
        <v>5547</v>
      </c>
      <c r="M965" s="111" t="s">
        <v>5548</v>
      </c>
      <c r="N965" s="5" t="s">
        <v>400</v>
      </c>
      <c r="O965" s="112" t="s">
        <v>5549</v>
      </c>
      <c r="P965" s="112" t="s">
        <v>5550</v>
      </c>
      <c r="Q965" s="4" t="s">
        <v>26</v>
      </c>
      <c r="R965" s="36" t="s">
        <v>3042</v>
      </c>
      <c r="S965" s="112" t="s">
        <v>5551</v>
      </c>
      <c r="T965" s="4" t="s">
        <v>13</v>
      </c>
      <c r="U965" s="15" t="str">
        <f ca="1">IF(Table1[[#This Row],[Auction Date]]&gt;=TODAY(), "Available", "Not Available")</f>
        <v>Not Available</v>
      </c>
      <c r="V965" s="9">
        <v>0</v>
      </c>
      <c r="W965" s="8">
        <v>246.8</v>
      </c>
      <c r="X965" s="9">
        <f>Table1[[#This Row],[Due Amount]]*100000</f>
        <v>24680000</v>
      </c>
      <c r="Y965" s="8">
        <v>4.3899999999999997</v>
      </c>
      <c r="Z965" s="9">
        <f>Table1[[#This Row],[Reserve Price]]*100000</f>
        <v>438999.99999999994</v>
      </c>
      <c r="AA965" s="18">
        <v>45058</v>
      </c>
      <c r="AB965" s="7" t="s">
        <v>1382</v>
      </c>
      <c r="AC965" s="11" t="s">
        <v>5754</v>
      </c>
      <c r="AD965" s="7">
        <v>148</v>
      </c>
      <c r="AE965" s="12">
        <v>45042</v>
      </c>
      <c r="AF965" s="7" t="s">
        <v>5245</v>
      </c>
    </row>
    <row r="966" spans="1:32" ht="45">
      <c r="A966" s="7"/>
      <c r="B966" s="7"/>
      <c r="C966" s="7"/>
      <c r="D966" s="8">
        <v>965</v>
      </c>
      <c r="E966" s="7" t="s">
        <v>5314</v>
      </c>
      <c r="F966" s="7" t="s">
        <v>5301</v>
      </c>
      <c r="G966" s="7" t="s">
        <v>1382</v>
      </c>
      <c r="H966" s="21" t="s">
        <v>5313</v>
      </c>
      <c r="I966" s="9"/>
      <c r="J966" s="9" t="str">
        <f>Table1[[#This Row],[Branch]]&amp;IF(Table1[[#This Row],[Branch Code]]="",""," ("&amp;Table1[[#This Row],[Branch Code]]&amp;")")</f>
        <v xml:space="preserve">Khurja </v>
      </c>
      <c r="K966" s="56" t="s">
        <v>5546</v>
      </c>
      <c r="L966" s="56" t="s">
        <v>5552</v>
      </c>
      <c r="M966" s="111" t="s">
        <v>5553</v>
      </c>
      <c r="N966" s="5" t="s">
        <v>3856</v>
      </c>
      <c r="O966" s="112" t="s">
        <v>5549</v>
      </c>
      <c r="P966" s="112" t="s">
        <v>5554</v>
      </c>
      <c r="Q966" s="4" t="s">
        <v>26</v>
      </c>
      <c r="R966" s="36" t="s">
        <v>3042</v>
      </c>
      <c r="S966" s="112" t="s">
        <v>5555</v>
      </c>
      <c r="T966" s="4" t="s">
        <v>13</v>
      </c>
      <c r="U966" s="15" t="str">
        <f ca="1">IF(Table1[[#This Row],[Auction Date]]&gt;=TODAY(), "Available", "Not Available")</f>
        <v>Not Available</v>
      </c>
      <c r="V966" s="9">
        <v>0</v>
      </c>
      <c r="W966" s="8">
        <v>246.8</v>
      </c>
      <c r="X966" s="9">
        <f>Table1[[#This Row],[Due Amount]]*100000</f>
        <v>24680000</v>
      </c>
      <c r="Y966" s="8">
        <v>5.9</v>
      </c>
      <c r="Z966" s="9">
        <f>Table1[[#This Row],[Reserve Price]]*100000</f>
        <v>590000</v>
      </c>
      <c r="AA966" s="18">
        <v>45058</v>
      </c>
      <c r="AB966" s="7" t="s">
        <v>1382</v>
      </c>
      <c r="AC966" s="11" t="s">
        <v>5754</v>
      </c>
      <c r="AD966" s="7">
        <v>148</v>
      </c>
      <c r="AE966" s="12">
        <v>45042</v>
      </c>
      <c r="AF966" s="7" t="s">
        <v>5245</v>
      </c>
    </row>
    <row r="967" spans="1:32" ht="30">
      <c r="A967" s="7"/>
      <c r="B967" s="7"/>
      <c r="C967" s="7"/>
      <c r="D967" s="8">
        <v>966</v>
      </c>
      <c r="E967" s="7" t="s">
        <v>5315</v>
      </c>
      <c r="F967" s="7" t="s">
        <v>5301</v>
      </c>
      <c r="G967" s="7" t="s">
        <v>1382</v>
      </c>
      <c r="H967" s="21" t="s">
        <v>5316</v>
      </c>
      <c r="I967" s="9"/>
      <c r="J967" s="9" t="str">
        <f>Table1[[#This Row],[Branch]]&amp;IF(Table1[[#This Row],[Branch Code]]="",""," ("&amp;Table1[[#This Row],[Branch Code]]&amp;")")</f>
        <v>Madona Jafrabad</v>
      </c>
      <c r="K967" s="56" t="s">
        <v>5556</v>
      </c>
      <c r="L967" s="56" t="s">
        <v>5557</v>
      </c>
      <c r="M967" s="111" t="s">
        <v>5558</v>
      </c>
      <c r="N967" s="5" t="s">
        <v>400</v>
      </c>
      <c r="O967" s="112" t="s">
        <v>5559</v>
      </c>
      <c r="P967" s="112" t="s">
        <v>5560</v>
      </c>
      <c r="Q967" s="4" t="s">
        <v>26</v>
      </c>
      <c r="R967" s="36" t="s">
        <v>3042</v>
      </c>
      <c r="S967" s="112" t="s">
        <v>5561</v>
      </c>
      <c r="T967" s="4" t="s">
        <v>13</v>
      </c>
      <c r="U967" s="15" t="str">
        <f ca="1">IF(Table1[[#This Row],[Auction Date]]&gt;=TODAY(), "Available", "Not Available")</f>
        <v>Not Available</v>
      </c>
      <c r="V967" s="9">
        <v>0</v>
      </c>
      <c r="W967" s="8">
        <v>24.89</v>
      </c>
      <c r="X967" s="9">
        <f>Table1[[#This Row],[Due Amount]]*100000</f>
        <v>2489000</v>
      </c>
      <c r="Y967" s="8">
        <v>48.69</v>
      </c>
      <c r="Z967" s="9">
        <f>Table1[[#This Row],[Reserve Price]]*100000</f>
        <v>4869000</v>
      </c>
      <c r="AA967" s="18">
        <v>45058</v>
      </c>
      <c r="AB967" s="7" t="s">
        <v>1382</v>
      </c>
      <c r="AC967" s="11" t="s">
        <v>5754</v>
      </c>
      <c r="AD967" s="7">
        <v>148</v>
      </c>
      <c r="AE967" s="12">
        <v>45042</v>
      </c>
      <c r="AF967" s="7" t="s">
        <v>5245</v>
      </c>
    </row>
    <row r="968" spans="1:32" ht="30">
      <c r="A968" s="7"/>
      <c r="B968" s="7"/>
      <c r="C968" s="7"/>
      <c r="D968" s="8">
        <v>967</v>
      </c>
      <c r="E968" s="7" t="s">
        <v>5317</v>
      </c>
      <c r="F968" s="7" t="s">
        <v>5301</v>
      </c>
      <c r="G968" s="7" t="s">
        <v>1382</v>
      </c>
      <c r="H968" s="21" t="s">
        <v>5318</v>
      </c>
      <c r="I968" s="9"/>
      <c r="J968" s="9" t="str">
        <f>Table1[[#This Row],[Branch]]&amp;IF(Table1[[#This Row],[Branch Code]]="",""," ("&amp;Table1[[#This Row],[Branch Code]]&amp;")")</f>
        <v>Bulandshahr (eUBI)</v>
      </c>
      <c r="K968" s="56" t="s">
        <v>5562</v>
      </c>
      <c r="L968" s="56" t="s">
        <v>5563</v>
      </c>
      <c r="M968" s="111" t="s">
        <v>5564</v>
      </c>
      <c r="N968" s="5" t="s">
        <v>400</v>
      </c>
      <c r="O968" s="112" t="s">
        <v>5565</v>
      </c>
      <c r="P968" s="112" t="s">
        <v>5566</v>
      </c>
      <c r="Q968" s="4" t="s">
        <v>26</v>
      </c>
      <c r="R968" s="36" t="s">
        <v>3042</v>
      </c>
      <c r="S968" s="112" t="s">
        <v>5567</v>
      </c>
      <c r="T968" s="4" t="s">
        <v>13</v>
      </c>
      <c r="U968" s="15" t="str">
        <f ca="1">IF(Table1[[#This Row],[Auction Date]]&gt;=TODAY(), "Available", "Not Available")</f>
        <v>Not Available</v>
      </c>
      <c r="V968" s="9">
        <v>0</v>
      </c>
      <c r="W968" s="8">
        <v>97.52</v>
      </c>
      <c r="X968" s="9">
        <f>Table1[[#This Row],[Due Amount]]*100000</f>
        <v>9752000</v>
      </c>
      <c r="Y968" s="8">
        <v>56.64</v>
      </c>
      <c r="Z968" s="9">
        <f>Table1[[#This Row],[Reserve Price]]*100000</f>
        <v>5664000</v>
      </c>
      <c r="AA968" s="18">
        <v>45058</v>
      </c>
      <c r="AB968" s="7" t="s">
        <v>1382</v>
      </c>
      <c r="AC968" s="11" t="s">
        <v>5754</v>
      </c>
      <c r="AD968" s="7">
        <v>148</v>
      </c>
      <c r="AE968" s="12">
        <v>45042</v>
      </c>
      <c r="AF968" s="7" t="s">
        <v>5245</v>
      </c>
    </row>
    <row r="969" spans="1:32" ht="75">
      <c r="A969" s="7"/>
      <c r="B969" s="7"/>
      <c r="C969" s="7"/>
      <c r="D969" s="8">
        <v>968</v>
      </c>
      <c r="E969" s="7" t="s">
        <v>5319</v>
      </c>
      <c r="F969" s="7" t="s">
        <v>5320</v>
      </c>
      <c r="G969" s="7" t="s">
        <v>1382</v>
      </c>
      <c r="H969" s="21" t="s">
        <v>5277</v>
      </c>
      <c r="I969" s="9"/>
      <c r="J969" s="9" t="str">
        <f>Table1[[#This Row],[Branch]]&amp;IF(Table1[[#This Row],[Branch Code]]="",""," ("&amp;Table1[[#This Row],[Branch Code]]&amp;")")</f>
        <v xml:space="preserve">Lajpat Nagar </v>
      </c>
      <c r="K969" s="56" t="s">
        <v>5568</v>
      </c>
      <c r="L969" s="56" t="s">
        <v>5569</v>
      </c>
      <c r="M969" s="111" t="s">
        <v>5570</v>
      </c>
      <c r="N969" s="5" t="s">
        <v>400</v>
      </c>
      <c r="O969" s="112" t="s">
        <v>5571</v>
      </c>
      <c r="P969" s="112" t="s">
        <v>5572</v>
      </c>
      <c r="Q969" s="4" t="s">
        <v>26</v>
      </c>
      <c r="R969" s="112" t="s">
        <v>5573</v>
      </c>
      <c r="S969" s="112" t="s">
        <v>5574</v>
      </c>
      <c r="T969" s="4" t="s">
        <v>13</v>
      </c>
      <c r="U969" s="15" t="str">
        <f ca="1">IF(Table1[[#This Row],[Auction Date]]&gt;=TODAY(), "Available", "Not Available")</f>
        <v>Not Available</v>
      </c>
      <c r="V969" s="9">
        <v>0</v>
      </c>
      <c r="W969" s="8">
        <v>24.92</v>
      </c>
      <c r="X969" s="9">
        <f>Table1[[#This Row],[Due Amount]]*100000</f>
        <v>2492000</v>
      </c>
      <c r="Y969" s="8">
        <v>14.8</v>
      </c>
      <c r="Z969" s="9">
        <f>Table1[[#This Row],[Reserve Price]]*100000</f>
        <v>1480000</v>
      </c>
      <c r="AA969" s="18">
        <v>45061</v>
      </c>
      <c r="AB969" s="7" t="s">
        <v>5755</v>
      </c>
      <c r="AC969" s="11" t="s">
        <v>5756</v>
      </c>
      <c r="AD969" s="7">
        <v>158</v>
      </c>
      <c r="AE969" s="12">
        <v>45042</v>
      </c>
      <c r="AF969" s="7" t="s">
        <v>5245</v>
      </c>
    </row>
    <row r="970" spans="1:32" ht="60">
      <c r="A970" s="7"/>
      <c r="B970" s="7"/>
      <c r="C970" s="7"/>
      <c r="D970" s="8">
        <v>969</v>
      </c>
      <c r="E970" s="7" t="s">
        <v>5321</v>
      </c>
      <c r="F970" s="7" t="s">
        <v>5320</v>
      </c>
      <c r="G970" s="7" t="s">
        <v>1382</v>
      </c>
      <c r="H970" s="21" t="s">
        <v>5322</v>
      </c>
      <c r="I970" s="9"/>
      <c r="J970" s="9" t="str">
        <f>Table1[[#This Row],[Branch]]&amp;IF(Table1[[#This Row],[Branch Code]]="",""," ("&amp;Table1[[#This Row],[Branch Code]]&amp;")")</f>
        <v>Amroha Gate MBD</v>
      </c>
      <c r="K970" s="56" t="s">
        <v>5575</v>
      </c>
      <c r="L970" s="56" t="s">
        <v>5576</v>
      </c>
      <c r="M970" s="111" t="s">
        <v>5577</v>
      </c>
      <c r="N970" s="5" t="s">
        <v>400</v>
      </c>
      <c r="O970" s="112" t="s">
        <v>5578</v>
      </c>
      <c r="P970" s="112" t="s">
        <v>5579</v>
      </c>
      <c r="Q970" s="4" t="s">
        <v>26</v>
      </c>
      <c r="R970" s="112" t="s">
        <v>5573</v>
      </c>
      <c r="S970" s="112" t="s">
        <v>3835</v>
      </c>
      <c r="T970" s="4" t="s">
        <v>13</v>
      </c>
      <c r="U970" s="15" t="str">
        <f ca="1">IF(Table1[[#This Row],[Auction Date]]&gt;=TODAY(), "Available", "Not Available")</f>
        <v>Not Available</v>
      </c>
      <c r="V970" s="9">
        <v>0</v>
      </c>
      <c r="W970" s="8">
        <v>562.80999999999995</v>
      </c>
      <c r="X970" s="9">
        <f>Table1[[#This Row],[Due Amount]]*100000</f>
        <v>56280999.999999993</v>
      </c>
      <c r="Y970" s="8">
        <v>11.464</v>
      </c>
      <c r="Z970" s="9">
        <f>Table1[[#This Row],[Reserve Price]]*100000</f>
        <v>1146400</v>
      </c>
      <c r="AA970" s="18">
        <v>45061</v>
      </c>
      <c r="AB970" s="7" t="s">
        <v>5755</v>
      </c>
      <c r="AC970" s="11" t="s">
        <v>5757</v>
      </c>
      <c r="AD970" s="7">
        <v>158</v>
      </c>
      <c r="AE970" s="12">
        <v>45042</v>
      </c>
      <c r="AF970" s="7" t="s">
        <v>5245</v>
      </c>
    </row>
    <row r="971" spans="1:32" ht="45">
      <c r="A971" s="7"/>
      <c r="B971" s="7"/>
      <c r="C971" s="7"/>
      <c r="D971" s="8">
        <v>970</v>
      </c>
      <c r="E971" s="7" t="s">
        <v>5323</v>
      </c>
      <c r="F971" s="7" t="s">
        <v>5320</v>
      </c>
      <c r="G971" s="7" t="s">
        <v>1382</v>
      </c>
      <c r="H971" s="21" t="s">
        <v>5322</v>
      </c>
      <c r="I971" s="9"/>
      <c r="J971" s="9" t="str">
        <f>Table1[[#This Row],[Branch]]&amp;IF(Table1[[#This Row],[Branch Code]]="",""," ("&amp;Table1[[#This Row],[Branch Code]]&amp;")")</f>
        <v>Amroha Gate MBD</v>
      </c>
      <c r="K971" s="56" t="s">
        <v>5575</v>
      </c>
      <c r="L971" s="56" t="s">
        <v>5580</v>
      </c>
      <c r="M971" s="111" t="s">
        <v>5581</v>
      </c>
      <c r="N971" s="5" t="s">
        <v>400</v>
      </c>
      <c r="O971" s="112" t="s">
        <v>5578</v>
      </c>
      <c r="P971" s="112" t="s">
        <v>5582</v>
      </c>
      <c r="Q971" s="4" t="s">
        <v>26</v>
      </c>
      <c r="R971" s="112" t="s">
        <v>5573</v>
      </c>
      <c r="S971" s="112" t="s">
        <v>5583</v>
      </c>
      <c r="T971" s="4" t="s">
        <v>13</v>
      </c>
      <c r="U971" s="15" t="str">
        <f ca="1">IF(Table1[[#This Row],[Auction Date]]&gt;=TODAY(), "Available", "Not Available")</f>
        <v>Not Available</v>
      </c>
      <c r="V971" s="9">
        <v>0</v>
      </c>
      <c r="W971" s="8">
        <v>562.80999999999995</v>
      </c>
      <c r="X971" s="9">
        <f>Table1[[#This Row],[Due Amount]]*100000</f>
        <v>56280999.999999993</v>
      </c>
      <c r="Y971" s="8">
        <v>4.25</v>
      </c>
      <c r="Z971" s="9">
        <f>Table1[[#This Row],[Reserve Price]]*100000</f>
        <v>425000</v>
      </c>
      <c r="AA971" s="18">
        <v>45061</v>
      </c>
      <c r="AB971" s="7" t="s">
        <v>5755</v>
      </c>
      <c r="AC971" s="11" t="s">
        <v>5757</v>
      </c>
      <c r="AD971" s="7">
        <v>158</v>
      </c>
      <c r="AE971" s="12">
        <v>45042</v>
      </c>
      <c r="AF971" s="7" t="s">
        <v>5245</v>
      </c>
    </row>
    <row r="972" spans="1:32" ht="90">
      <c r="A972" s="7"/>
      <c r="B972" s="7"/>
      <c r="C972" s="7"/>
      <c r="D972" s="8">
        <v>971</v>
      </c>
      <c r="E972" s="7" t="s">
        <v>5324</v>
      </c>
      <c r="F972" s="7" t="s">
        <v>5320</v>
      </c>
      <c r="G972" s="7" t="s">
        <v>1382</v>
      </c>
      <c r="H972" s="21" t="s">
        <v>5322</v>
      </c>
      <c r="I972" s="9"/>
      <c r="J972" s="9" t="str">
        <f>Table1[[#This Row],[Branch]]&amp;IF(Table1[[#This Row],[Branch Code]]="",""," ("&amp;Table1[[#This Row],[Branch Code]]&amp;")")</f>
        <v>Amroha Gate MBD</v>
      </c>
      <c r="K972" s="56" t="s">
        <v>5575</v>
      </c>
      <c r="L972" s="56" t="s">
        <v>5584</v>
      </c>
      <c r="M972" s="111" t="s">
        <v>5585</v>
      </c>
      <c r="N972" s="5" t="s">
        <v>3855</v>
      </c>
      <c r="O972" s="112" t="s">
        <v>5578</v>
      </c>
      <c r="P972" s="112" t="s">
        <v>5586</v>
      </c>
      <c r="Q972" s="4" t="s">
        <v>26</v>
      </c>
      <c r="R972" s="112" t="s">
        <v>5573</v>
      </c>
      <c r="S972" s="112" t="s">
        <v>5583</v>
      </c>
      <c r="T972" s="4" t="s">
        <v>13</v>
      </c>
      <c r="U972" s="15" t="str">
        <f ca="1">IF(Table1[[#This Row],[Auction Date]]&gt;=TODAY(), "Available", "Not Available")</f>
        <v>Not Available</v>
      </c>
      <c r="V972" s="9">
        <v>0</v>
      </c>
      <c r="W972" s="8">
        <v>562.80999999999995</v>
      </c>
      <c r="X972" s="9">
        <f>Table1[[#This Row],[Due Amount]]*100000</f>
        <v>56280999.999999993</v>
      </c>
      <c r="Y972" s="8">
        <v>276.512</v>
      </c>
      <c r="Z972" s="9">
        <f>Table1[[#This Row],[Reserve Price]]*100000</f>
        <v>27651200</v>
      </c>
      <c r="AA972" s="18">
        <v>45061</v>
      </c>
      <c r="AB972" s="7" t="s">
        <v>5755</v>
      </c>
      <c r="AC972" s="11" t="s">
        <v>5757</v>
      </c>
      <c r="AD972" s="7">
        <v>158</v>
      </c>
      <c r="AE972" s="12">
        <v>45042</v>
      </c>
      <c r="AF972" s="7" t="s">
        <v>5245</v>
      </c>
    </row>
    <row r="973" spans="1:32" ht="75">
      <c r="A973" s="7"/>
      <c r="B973" s="7"/>
      <c r="C973" s="7"/>
      <c r="D973" s="8">
        <v>972</v>
      </c>
      <c r="E973" s="7" t="s">
        <v>5325</v>
      </c>
      <c r="F973" s="7" t="s">
        <v>5320</v>
      </c>
      <c r="G973" s="7" t="s">
        <v>1382</v>
      </c>
      <c r="H973" s="21" t="s">
        <v>5326</v>
      </c>
      <c r="I973" s="9"/>
      <c r="J973" s="9" t="str">
        <f>Table1[[#This Row],[Branch]]&amp;IF(Table1[[#This Row],[Branch Code]]="",""," ("&amp;Table1[[#This Row],[Branch Code]]&amp;")")</f>
        <v>Ramnagaria</v>
      </c>
      <c r="K973" s="56" t="s">
        <v>5587</v>
      </c>
      <c r="L973" s="56" t="s">
        <v>5588</v>
      </c>
      <c r="M973" s="111" t="s">
        <v>5589</v>
      </c>
      <c r="N973" s="5" t="s">
        <v>400</v>
      </c>
      <c r="O973" s="112" t="s">
        <v>5590</v>
      </c>
      <c r="P973" s="112" t="s">
        <v>5591</v>
      </c>
      <c r="Q973" s="4" t="s">
        <v>26</v>
      </c>
      <c r="R973" s="112" t="s">
        <v>5573</v>
      </c>
      <c r="S973" s="112" t="s">
        <v>5592</v>
      </c>
      <c r="T973" s="4" t="s">
        <v>13</v>
      </c>
      <c r="U973" s="15" t="str">
        <f ca="1">IF(Table1[[#This Row],[Auction Date]]&gt;=TODAY(), "Available", "Not Available")</f>
        <v>Not Available</v>
      </c>
      <c r="V973" s="9">
        <v>0</v>
      </c>
      <c r="W973" s="8">
        <v>11.34</v>
      </c>
      <c r="X973" s="9">
        <f>Table1[[#This Row],[Due Amount]]*100000</f>
        <v>1134000</v>
      </c>
      <c r="Y973" s="8">
        <v>23.63</v>
      </c>
      <c r="Z973" s="9">
        <f>Table1[[#This Row],[Reserve Price]]*100000</f>
        <v>2363000</v>
      </c>
      <c r="AA973" s="18">
        <v>45061</v>
      </c>
      <c r="AB973" s="7" t="s">
        <v>5755</v>
      </c>
      <c r="AC973" s="11" t="s">
        <v>5757</v>
      </c>
      <c r="AD973" s="7">
        <v>158</v>
      </c>
      <c r="AE973" s="12">
        <v>45042</v>
      </c>
      <c r="AF973" s="7" t="s">
        <v>5245</v>
      </c>
    </row>
    <row r="974" spans="1:32" ht="75">
      <c r="A974" s="7"/>
      <c r="B974" s="7"/>
      <c r="C974" s="7"/>
      <c r="D974" s="8">
        <v>973</v>
      </c>
      <c r="E974" s="7" t="s">
        <v>5327</v>
      </c>
      <c r="F974" s="7" t="s">
        <v>5320</v>
      </c>
      <c r="G974" s="7" t="s">
        <v>1382</v>
      </c>
      <c r="H974" s="21" t="s">
        <v>5328</v>
      </c>
      <c r="I974" s="9"/>
      <c r="J974" s="9" t="str">
        <f>Table1[[#This Row],[Branch]]&amp;IF(Table1[[#This Row],[Branch Code]]="",""," ("&amp;Table1[[#This Row],[Branch Code]]&amp;")")</f>
        <v>Rampur Road, Moradabad</v>
      </c>
      <c r="K974" s="56" t="s">
        <v>5593</v>
      </c>
      <c r="L974" s="56" t="s">
        <v>5594</v>
      </c>
      <c r="M974" s="111" t="s">
        <v>5595</v>
      </c>
      <c r="N974" s="5" t="s">
        <v>400</v>
      </c>
      <c r="O974" s="112" t="s">
        <v>5593</v>
      </c>
      <c r="P974" s="112" t="s">
        <v>5596</v>
      </c>
      <c r="Q974" s="4" t="s">
        <v>26</v>
      </c>
      <c r="R974" s="112" t="s">
        <v>5573</v>
      </c>
      <c r="S974" s="112" t="s">
        <v>5597</v>
      </c>
      <c r="T974" s="4" t="s">
        <v>13</v>
      </c>
      <c r="U974" s="15" t="str">
        <f ca="1">IF(Table1[[#This Row],[Auction Date]]&gt;=TODAY(), "Available", "Not Available")</f>
        <v>Not Available</v>
      </c>
      <c r="V974" s="9">
        <v>0</v>
      </c>
      <c r="W974" s="8">
        <v>28.28</v>
      </c>
      <c r="X974" s="9">
        <f>Table1[[#This Row],[Due Amount]]*100000</f>
        <v>2828000</v>
      </c>
      <c r="Y974" s="8">
        <v>19.46</v>
      </c>
      <c r="Z974" s="9">
        <f>Table1[[#This Row],[Reserve Price]]*100000</f>
        <v>1946000</v>
      </c>
      <c r="AA974" s="18">
        <v>45061</v>
      </c>
      <c r="AB974" s="7" t="s">
        <v>5755</v>
      </c>
      <c r="AC974" s="11" t="s">
        <v>5757</v>
      </c>
      <c r="AD974" s="7">
        <v>158</v>
      </c>
      <c r="AE974" s="12">
        <v>45042</v>
      </c>
      <c r="AF974" s="7" t="s">
        <v>5245</v>
      </c>
    </row>
    <row r="975" spans="1:32" ht="75">
      <c r="A975" s="7"/>
      <c r="B975" s="7"/>
      <c r="C975" s="7"/>
      <c r="D975" s="8">
        <v>974</v>
      </c>
      <c r="E975" s="7" t="s">
        <v>5329</v>
      </c>
      <c r="F975" s="7" t="s">
        <v>5320</v>
      </c>
      <c r="G975" s="7" t="s">
        <v>1382</v>
      </c>
      <c r="H975" s="21" t="s">
        <v>234</v>
      </c>
      <c r="I975" s="9"/>
      <c r="J975" s="9" t="str">
        <f>Table1[[#This Row],[Branch]]&amp;IF(Table1[[#This Row],[Branch Code]]="",""," ("&amp;Table1[[#This Row],[Branch Code]]&amp;")")</f>
        <v>Bilaspur</v>
      </c>
      <c r="K975" s="56" t="s">
        <v>5598</v>
      </c>
      <c r="L975" s="56" t="s">
        <v>5599</v>
      </c>
      <c r="M975" s="111" t="s">
        <v>5600</v>
      </c>
      <c r="N975" s="5" t="s">
        <v>3856</v>
      </c>
      <c r="O975" s="112" t="s">
        <v>5601</v>
      </c>
      <c r="P975" s="112" t="s">
        <v>5602</v>
      </c>
      <c r="Q975" s="4" t="s">
        <v>26</v>
      </c>
      <c r="R975" s="112" t="s">
        <v>5573</v>
      </c>
      <c r="S975" s="112" t="s">
        <v>5603</v>
      </c>
      <c r="T975" s="4" t="s">
        <v>13</v>
      </c>
      <c r="U975" s="15" t="str">
        <f ca="1">IF(Table1[[#This Row],[Auction Date]]&gt;=TODAY(), "Available", "Not Available")</f>
        <v>Not Available</v>
      </c>
      <c r="V975" s="9">
        <v>0</v>
      </c>
      <c r="W975" s="8">
        <v>90.81</v>
      </c>
      <c r="X975" s="9">
        <f>Table1[[#This Row],[Due Amount]]*100000</f>
        <v>9081000</v>
      </c>
      <c r="Y975" s="8">
        <v>78.819999999999993</v>
      </c>
      <c r="Z975" s="9">
        <f>Table1[[#This Row],[Reserve Price]]*100000</f>
        <v>7881999.9999999991</v>
      </c>
      <c r="AA975" s="18">
        <v>45061</v>
      </c>
      <c r="AB975" s="7" t="s">
        <v>5755</v>
      </c>
      <c r="AC975" s="11" t="s">
        <v>5757</v>
      </c>
      <c r="AD975" s="7">
        <v>158</v>
      </c>
      <c r="AE975" s="12">
        <v>45042</v>
      </c>
      <c r="AF975" s="7" t="s">
        <v>5245</v>
      </c>
    </row>
    <row r="976" spans="1:32" ht="90">
      <c r="A976" s="7"/>
      <c r="B976" s="7"/>
      <c r="C976" s="7"/>
      <c r="D976" s="8">
        <v>975</v>
      </c>
      <c r="E976" s="7" t="s">
        <v>5330</v>
      </c>
      <c r="F976" s="7" t="s">
        <v>5320</v>
      </c>
      <c r="G976" s="7" t="s">
        <v>1382</v>
      </c>
      <c r="H976" s="21" t="s">
        <v>5331</v>
      </c>
      <c r="I976" s="9"/>
      <c r="J976" s="9" t="str">
        <f>Table1[[#This Row],[Branch]]&amp;IF(Table1[[#This Row],[Branch Code]]="",""," ("&amp;Table1[[#This Row],[Branch Code]]&amp;")")</f>
        <v xml:space="preserve">Amroha Gate </v>
      </c>
      <c r="K976" s="56" t="s">
        <v>5604</v>
      </c>
      <c r="L976" s="56" t="s">
        <v>5605</v>
      </c>
      <c r="M976" s="111" t="s">
        <v>5606</v>
      </c>
      <c r="N976" s="5" t="s">
        <v>400</v>
      </c>
      <c r="O976" s="112" t="s">
        <v>5607</v>
      </c>
      <c r="P976" s="112" t="s">
        <v>5608</v>
      </c>
      <c r="Q976" s="4" t="s">
        <v>26</v>
      </c>
      <c r="R976" s="112" t="s">
        <v>5573</v>
      </c>
      <c r="S976" s="112" t="s">
        <v>5609</v>
      </c>
      <c r="T976" s="4" t="s">
        <v>13</v>
      </c>
      <c r="U976" s="15" t="str">
        <f ca="1">IF(Table1[[#This Row],[Auction Date]]&gt;=TODAY(), "Available", "Not Available")</f>
        <v>Not Available</v>
      </c>
      <c r="V976" s="9">
        <v>0</v>
      </c>
      <c r="W976" s="8">
        <v>33.61</v>
      </c>
      <c r="X976" s="9">
        <f>Table1[[#This Row],[Due Amount]]*100000</f>
        <v>3361000</v>
      </c>
      <c r="Y976" s="8">
        <v>35.42</v>
      </c>
      <c r="Z976" s="9">
        <f>Table1[[#This Row],[Reserve Price]]*100000</f>
        <v>3542000</v>
      </c>
      <c r="AA976" s="18">
        <v>45061</v>
      </c>
      <c r="AB976" s="7" t="s">
        <v>5755</v>
      </c>
      <c r="AC976" s="11" t="s">
        <v>5757</v>
      </c>
      <c r="AD976" s="7">
        <v>158</v>
      </c>
      <c r="AE976" s="12">
        <v>45042</v>
      </c>
      <c r="AF976" s="7" t="s">
        <v>5245</v>
      </c>
    </row>
    <row r="977" spans="1:32" ht="45">
      <c r="A977" s="7"/>
      <c r="B977" s="7"/>
      <c r="C977" s="7"/>
      <c r="D977" s="8">
        <v>976</v>
      </c>
      <c r="E977" s="7" t="s">
        <v>5332</v>
      </c>
      <c r="F977" s="7" t="s">
        <v>5320</v>
      </c>
      <c r="G977" s="7" t="s">
        <v>1382</v>
      </c>
      <c r="H977" s="21" t="s">
        <v>5333</v>
      </c>
      <c r="I977" s="9"/>
      <c r="J977" s="9" t="str">
        <f>Table1[[#This Row],[Branch]]&amp;IF(Table1[[#This Row],[Branch Code]]="",""," ("&amp;Table1[[#This Row],[Branch Code]]&amp;")")</f>
        <v>Shahbad</v>
      </c>
      <c r="K977" s="56" t="s">
        <v>5610</v>
      </c>
      <c r="L977" s="56" t="s">
        <v>5611</v>
      </c>
      <c r="M977" s="111" t="s">
        <v>5612</v>
      </c>
      <c r="N977" s="5" t="s">
        <v>400</v>
      </c>
      <c r="O977" s="112" t="s">
        <v>5613</v>
      </c>
      <c r="P977" s="112" t="s">
        <v>5614</v>
      </c>
      <c r="Q977" s="4" t="s">
        <v>26</v>
      </c>
      <c r="R977" s="112" t="s">
        <v>5573</v>
      </c>
      <c r="S977" s="112" t="s">
        <v>5615</v>
      </c>
      <c r="T977" s="4" t="s">
        <v>13</v>
      </c>
      <c r="U977" s="15" t="str">
        <f ca="1">IF(Table1[[#This Row],[Auction Date]]&gt;=TODAY(), "Available", "Not Available")</f>
        <v>Not Available</v>
      </c>
      <c r="V977" s="9">
        <v>0</v>
      </c>
      <c r="W977" s="8">
        <v>20.420000000000002</v>
      </c>
      <c r="X977" s="9">
        <f>Table1[[#This Row],[Due Amount]]*100000</f>
        <v>2042000.0000000002</v>
      </c>
      <c r="Y977" s="8">
        <v>28.35</v>
      </c>
      <c r="Z977" s="9">
        <f>Table1[[#This Row],[Reserve Price]]*100000</f>
        <v>2835000</v>
      </c>
      <c r="AA977" s="18">
        <v>45061</v>
      </c>
      <c r="AB977" s="7" t="s">
        <v>5755</v>
      </c>
      <c r="AC977" s="11" t="s">
        <v>5757</v>
      </c>
      <c r="AD977" s="7">
        <v>158</v>
      </c>
      <c r="AE977" s="12">
        <v>45042</v>
      </c>
      <c r="AF977" s="7" t="s">
        <v>5245</v>
      </c>
    </row>
    <row r="978" spans="1:32" ht="45">
      <c r="A978" s="7"/>
      <c r="B978" s="7"/>
      <c r="C978" s="7"/>
      <c r="D978" s="8">
        <v>977</v>
      </c>
      <c r="E978" s="7" t="s">
        <v>5334</v>
      </c>
      <c r="F978" s="7" t="s">
        <v>5320</v>
      </c>
      <c r="G978" s="7" t="s">
        <v>1382</v>
      </c>
      <c r="H978" s="21" t="s">
        <v>5277</v>
      </c>
      <c r="I978" s="9"/>
      <c r="J978" s="9" t="str">
        <f>Table1[[#This Row],[Branch]]&amp;IF(Table1[[#This Row],[Branch Code]]="",""," ("&amp;Table1[[#This Row],[Branch Code]]&amp;")")</f>
        <v xml:space="preserve">Lajpat Nagar </v>
      </c>
      <c r="K978" s="56" t="s">
        <v>5616</v>
      </c>
      <c r="L978" s="56" t="s">
        <v>5617</v>
      </c>
      <c r="M978" s="111" t="s">
        <v>5618</v>
      </c>
      <c r="N978" s="5" t="s">
        <v>400</v>
      </c>
      <c r="O978" s="112" t="s">
        <v>5616</v>
      </c>
      <c r="P978" s="112" t="s">
        <v>5619</v>
      </c>
      <c r="Q978" s="4" t="s">
        <v>26</v>
      </c>
      <c r="R978" s="112" t="s">
        <v>5573</v>
      </c>
      <c r="S978" s="112" t="s">
        <v>5620</v>
      </c>
      <c r="T978" s="4" t="s">
        <v>13</v>
      </c>
      <c r="U978" s="15" t="str">
        <f ca="1">IF(Table1[[#This Row],[Auction Date]]&gt;=TODAY(), "Available", "Not Available")</f>
        <v>Not Available</v>
      </c>
      <c r="V978" s="9">
        <v>0</v>
      </c>
      <c r="W978" s="8">
        <v>7.24</v>
      </c>
      <c r="X978" s="9">
        <f>Table1[[#This Row],[Due Amount]]*100000</f>
        <v>724000</v>
      </c>
      <c r="Y978" s="8">
        <v>8.6</v>
      </c>
      <c r="Z978" s="9">
        <f>Table1[[#This Row],[Reserve Price]]*100000</f>
        <v>860000</v>
      </c>
      <c r="AA978" s="18">
        <v>45061</v>
      </c>
      <c r="AB978" s="7" t="s">
        <v>5755</v>
      </c>
      <c r="AC978" s="11" t="s">
        <v>5757</v>
      </c>
      <c r="AD978" s="7">
        <v>158</v>
      </c>
      <c r="AE978" s="12">
        <v>45042</v>
      </c>
      <c r="AF978" s="7" t="s">
        <v>5245</v>
      </c>
    </row>
    <row r="979" spans="1:32" ht="60">
      <c r="A979" s="7"/>
      <c r="B979" s="7"/>
      <c r="C979" s="7"/>
      <c r="D979" s="8">
        <v>978</v>
      </c>
      <c r="E979" s="7" t="s">
        <v>5335</v>
      </c>
      <c r="F979" s="7" t="s">
        <v>5320</v>
      </c>
      <c r="G979" s="7" t="s">
        <v>1382</v>
      </c>
      <c r="H979" s="21" t="s">
        <v>5336</v>
      </c>
      <c r="I979" s="9"/>
      <c r="J979" s="9" t="str">
        <f>Table1[[#This Row],[Branch]]&amp;IF(Table1[[#This Row],[Branch Code]]="",""," ("&amp;Table1[[#This Row],[Branch Code]]&amp;")")</f>
        <v>Station Road</v>
      </c>
      <c r="K979" s="56" t="s">
        <v>5621</v>
      </c>
      <c r="L979" s="56" t="s">
        <v>5622</v>
      </c>
      <c r="M979" s="111" t="s">
        <v>5623</v>
      </c>
      <c r="N979" s="5" t="s">
        <v>400</v>
      </c>
      <c r="O979" s="112" t="s">
        <v>5624</v>
      </c>
      <c r="P979" s="112" t="s">
        <v>5625</v>
      </c>
      <c r="Q979" s="4" t="s">
        <v>26</v>
      </c>
      <c r="R979" s="112" t="s">
        <v>5573</v>
      </c>
      <c r="S979" s="112" t="s">
        <v>5626</v>
      </c>
      <c r="T979" s="4" t="s">
        <v>13</v>
      </c>
      <c r="U979" s="15" t="str">
        <f ca="1">IF(Table1[[#This Row],[Auction Date]]&gt;=TODAY(), "Available", "Not Available")</f>
        <v>Not Available</v>
      </c>
      <c r="V979" s="9">
        <v>0</v>
      </c>
      <c r="W979" s="8">
        <v>6.73</v>
      </c>
      <c r="X979" s="9">
        <f>Table1[[#This Row],[Due Amount]]*100000</f>
        <v>673000</v>
      </c>
      <c r="Y979" s="8">
        <v>16.38</v>
      </c>
      <c r="Z979" s="9">
        <f>Table1[[#This Row],[Reserve Price]]*100000</f>
        <v>1638000</v>
      </c>
      <c r="AA979" s="18">
        <v>45061</v>
      </c>
      <c r="AB979" s="7" t="s">
        <v>5755</v>
      </c>
      <c r="AC979" s="11" t="s">
        <v>5757</v>
      </c>
      <c r="AD979" s="7">
        <v>158</v>
      </c>
      <c r="AE979" s="12">
        <v>45042</v>
      </c>
      <c r="AF979" s="7" t="s">
        <v>5245</v>
      </c>
    </row>
    <row r="980" spans="1:32" ht="60">
      <c r="A980" s="7"/>
      <c r="B980" s="7"/>
      <c r="C980" s="7"/>
      <c r="D980" s="8">
        <v>979</v>
      </c>
      <c r="E980" s="7" t="s">
        <v>5337</v>
      </c>
      <c r="F980" s="7" t="s">
        <v>5320</v>
      </c>
      <c r="G980" s="7" t="s">
        <v>1382</v>
      </c>
      <c r="H980" s="21" t="s">
        <v>5338</v>
      </c>
      <c r="I980" s="9"/>
      <c r="J980" s="9" t="str">
        <f>Table1[[#This Row],[Branch]]&amp;IF(Table1[[#This Row],[Branch Code]]="",""," ("&amp;Table1[[#This Row],[Branch Code]]&amp;")")</f>
        <v>Amroha Gate</v>
      </c>
      <c r="K980" s="56" t="s">
        <v>5627</v>
      </c>
      <c r="L980" s="56" t="s">
        <v>5628</v>
      </c>
      <c r="M980" s="111" t="s">
        <v>5629</v>
      </c>
      <c r="N980" s="5" t="s">
        <v>400</v>
      </c>
      <c r="O980" s="112" t="s">
        <v>5630</v>
      </c>
      <c r="P980" s="112" t="s">
        <v>5631</v>
      </c>
      <c r="Q980" s="4" t="s">
        <v>26</v>
      </c>
      <c r="R980" s="112" t="s">
        <v>5573</v>
      </c>
      <c r="S980" s="112" t="s">
        <v>5597</v>
      </c>
      <c r="T980" s="4" t="s">
        <v>13</v>
      </c>
      <c r="U980" s="15" t="str">
        <f ca="1">IF(Table1[[#This Row],[Auction Date]]&gt;=TODAY(), "Available", "Not Available")</f>
        <v>Not Available</v>
      </c>
      <c r="V980" s="9">
        <v>0</v>
      </c>
      <c r="W980" s="8">
        <v>57.4</v>
      </c>
      <c r="X980" s="9">
        <f>Table1[[#This Row],[Due Amount]]*100000</f>
        <v>5740000</v>
      </c>
      <c r="Y980" s="8">
        <v>42.46</v>
      </c>
      <c r="Z980" s="9">
        <f>Table1[[#This Row],[Reserve Price]]*100000</f>
        <v>4246000</v>
      </c>
      <c r="AA980" s="18">
        <v>45061</v>
      </c>
      <c r="AB980" s="7" t="s">
        <v>5755</v>
      </c>
      <c r="AC980" s="11" t="s">
        <v>5757</v>
      </c>
      <c r="AD980" s="7">
        <v>158</v>
      </c>
      <c r="AE980" s="12">
        <v>45042</v>
      </c>
      <c r="AF980" s="7" t="s">
        <v>5245</v>
      </c>
    </row>
    <row r="981" spans="1:32" ht="45">
      <c r="A981" s="7"/>
      <c r="B981" s="7"/>
      <c r="C981" s="7"/>
      <c r="D981" s="8">
        <v>980</v>
      </c>
      <c r="E981" s="7" t="s">
        <v>5339</v>
      </c>
      <c r="F981" s="7" t="s">
        <v>5320</v>
      </c>
      <c r="G981" s="7" t="s">
        <v>1382</v>
      </c>
      <c r="H981" s="21" t="s">
        <v>5277</v>
      </c>
      <c r="I981" s="9"/>
      <c r="J981" s="9" t="str">
        <f>Table1[[#This Row],[Branch]]&amp;IF(Table1[[#This Row],[Branch Code]]="",""," ("&amp;Table1[[#This Row],[Branch Code]]&amp;")")</f>
        <v xml:space="preserve">Lajpat Nagar </v>
      </c>
      <c r="K981" s="56" t="s">
        <v>5632</v>
      </c>
      <c r="L981" s="56" t="s">
        <v>5633</v>
      </c>
      <c r="M981" s="111" t="s">
        <v>5634</v>
      </c>
      <c r="N981" s="5" t="s">
        <v>400</v>
      </c>
      <c r="O981" s="112" t="s">
        <v>5635</v>
      </c>
      <c r="P981" s="112" t="s">
        <v>5636</v>
      </c>
      <c r="Q981" s="4" t="s">
        <v>26</v>
      </c>
      <c r="R981" s="112" t="s">
        <v>5573</v>
      </c>
      <c r="S981" s="112" t="s">
        <v>5637</v>
      </c>
      <c r="T981" s="4" t="s">
        <v>13</v>
      </c>
      <c r="U981" s="15" t="str">
        <f ca="1">IF(Table1[[#This Row],[Auction Date]]&gt;=TODAY(), "Available", "Not Available")</f>
        <v>Not Available</v>
      </c>
      <c r="V981" s="9">
        <v>0</v>
      </c>
      <c r="W981" s="8">
        <v>9.57</v>
      </c>
      <c r="X981" s="9">
        <f>Table1[[#This Row],[Due Amount]]*100000</f>
        <v>957000</v>
      </c>
      <c r="Y981" s="8">
        <v>10.14</v>
      </c>
      <c r="Z981" s="9">
        <f>Table1[[#This Row],[Reserve Price]]*100000</f>
        <v>1014000</v>
      </c>
      <c r="AA981" s="18">
        <v>45061</v>
      </c>
      <c r="AB981" s="7" t="s">
        <v>5755</v>
      </c>
      <c r="AC981" s="11" t="s">
        <v>5757</v>
      </c>
      <c r="AD981" s="7">
        <v>158</v>
      </c>
      <c r="AE981" s="12">
        <v>45042</v>
      </c>
      <c r="AF981" s="7" t="s">
        <v>5245</v>
      </c>
    </row>
    <row r="982" spans="1:32" ht="45">
      <c r="A982" s="7"/>
      <c r="B982" s="7"/>
      <c r="C982" s="7"/>
      <c r="D982" s="8">
        <v>981</v>
      </c>
      <c r="E982" s="7" t="s">
        <v>5340</v>
      </c>
      <c r="F982" s="7" t="s">
        <v>5320</v>
      </c>
      <c r="G982" s="7" t="s">
        <v>1382</v>
      </c>
      <c r="H982" s="21" t="s">
        <v>5341</v>
      </c>
      <c r="I982" s="9"/>
      <c r="J982" s="9" t="str">
        <f>Table1[[#This Row],[Branch]]&amp;IF(Table1[[#This Row],[Branch Code]]="",""," ("&amp;Table1[[#This Row],[Branch Code]]&amp;")")</f>
        <v>Thakurdwara</v>
      </c>
      <c r="K982" s="56" t="s">
        <v>5638</v>
      </c>
      <c r="L982" s="56" t="s">
        <v>5639</v>
      </c>
      <c r="M982" s="111" t="s">
        <v>5640</v>
      </c>
      <c r="N982" s="5" t="s">
        <v>400</v>
      </c>
      <c r="O982" s="112" t="s">
        <v>5641</v>
      </c>
      <c r="P982" s="112" t="s">
        <v>5642</v>
      </c>
      <c r="Q982" s="4" t="s">
        <v>26</v>
      </c>
      <c r="R982" s="112" t="s">
        <v>5573</v>
      </c>
      <c r="S982" s="112" t="s">
        <v>5643</v>
      </c>
      <c r="T982" s="4" t="s">
        <v>13</v>
      </c>
      <c r="U982" s="15" t="str">
        <f ca="1">IF(Table1[[#This Row],[Auction Date]]&gt;=TODAY(), "Available", "Not Available")</f>
        <v>Not Available</v>
      </c>
      <c r="V982" s="9">
        <v>0</v>
      </c>
      <c r="W982" s="8">
        <v>24.29</v>
      </c>
      <c r="X982" s="9">
        <f>Table1[[#This Row],[Due Amount]]*100000</f>
        <v>2429000</v>
      </c>
      <c r="Y982" s="8">
        <v>50</v>
      </c>
      <c r="Z982" s="9">
        <f>Table1[[#This Row],[Reserve Price]]*100000</f>
        <v>5000000</v>
      </c>
      <c r="AA982" s="18">
        <v>45061</v>
      </c>
      <c r="AB982" s="7" t="s">
        <v>5755</v>
      </c>
      <c r="AC982" s="11" t="s">
        <v>5757</v>
      </c>
      <c r="AD982" s="7">
        <v>158</v>
      </c>
      <c r="AE982" s="12">
        <v>45042</v>
      </c>
      <c r="AF982" s="7" t="s">
        <v>5245</v>
      </c>
    </row>
    <row r="983" spans="1:32" ht="45">
      <c r="A983" s="7"/>
      <c r="B983" s="7"/>
      <c r="C983" s="7"/>
      <c r="D983" s="8">
        <v>982</v>
      </c>
      <c r="E983" s="7" t="s">
        <v>5342</v>
      </c>
      <c r="F983" s="7" t="s">
        <v>5320</v>
      </c>
      <c r="G983" s="7" t="s">
        <v>1382</v>
      </c>
      <c r="H983" s="21" t="s">
        <v>5341</v>
      </c>
      <c r="I983" s="9"/>
      <c r="J983" s="9" t="str">
        <f>Table1[[#This Row],[Branch]]&amp;IF(Table1[[#This Row],[Branch Code]]="",""," ("&amp;Table1[[#This Row],[Branch Code]]&amp;")")</f>
        <v>Thakurdwara</v>
      </c>
      <c r="K983" s="56" t="s">
        <v>5644</v>
      </c>
      <c r="L983" s="56" t="s">
        <v>5645</v>
      </c>
      <c r="M983" s="111" t="s">
        <v>5646</v>
      </c>
      <c r="N983" s="5" t="s">
        <v>400</v>
      </c>
      <c r="O983" s="112" t="s">
        <v>5647</v>
      </c>
      <c r="P983" s="112" t="s">
        <v>5648</v>
      </c>
      <c r="Q983" s="4" t="s">
        <v>26</v>
      </c>
      <c r="R983" s="112" t="s">
        <v>5573</v>
      </c>
      <c r="S983" s="112" t="s">
        <v>5643</v>
      </c>
      <c r="T983" s="4" t="s">
        <v>13</v>
      </c>
      <c r="U983" s="15" t="str">
        <f ca="1">IF(Table1[[#This Row],[Auction Date]]&gt;=TODAY(), "Available", "Not Available")</f>
        <v>Not Available</v>
      </c>
      <c r="V983" s="9">
        <v>0</v>
      </c>
      <c r="W983" s="8">
        <v>25.43</v>
      </c>
      <c r="X983" s="9">
        <f>Table1[[#This Row],[Due Amount]]*100000</f>
        <v>2543000</v>
      </c>
      <c r="Y983" s="8">
        <v>22.6</v>
      </c>
      <c r="Z983" s="9">
        <f>Table1[[#This Row],[Reserve Price]]*100000</f>
        <v>2260000</v>
      </c>
      <c r="AA983" s="18">
        <v>45061</v>
      </c>
      <c r="AB983" s="7" t="s">
        <v>5755</v>
      </c>
      <c r="AC983" s="11" t="s">
        <v>5757</v>
      </c>
      <c r="AD983" s="7">
        <v>158</v>
      </c>
      <c r="AE983" s="12">
        <v>45042</v>
      </c>
      <c r="AF983" s="7" t="s">
        <v>5245</v>
      </c>
    </row>
    <row r="984" spans="1:32" ht="45">
      <c r="A984" s="7"/>
      <c r="B984" s="7"/>
      <c r="C984" s="7"/>
      <c r="D984" s="8">
        <v>983</v>
      </c>
      <c r="E984" s="7" t="s">
        <v>5343</v>
      </c>
      <c r="F984" s="7" t="s">
        <v>5320</v>
      </c>
      <c r="G984" s="7" t="s">
        <v>1382</v>
      </c>
      <c r="H984" s="21" t="s">
        <v>5344</v>
      </c>
      <c r="I984" s="9"/>
      <c r="J984" s="9" t="str">
        <f>Table1[[#This Row],[Branch]]&amp;IF(Table1[[#This Row],[Branch Code]]="",""," ("&amp;Table1[[#This Row],[Branch Code]]&amp;")")</f>
        <v>KUMS</v>
      </c>
      <c r="K984" s="56" t="s">
        <v>5649</v>
      </c>
      <c r="L984" s="56" t="s">
        <v>5650</v>
      </c>
      <c r="M984" s="111" t="s">
        <v>5651</v>
      </c>
      <c r="N984" s="5" t="s">
        <v>400</v>
      </c>
      <c r="O984" s="112" t="s">
        <v>5649</v>
      </c>
      <c r="P984" s="112" t="s">
        <v>5652</v>
      </c>
      <c r="Q984" s="4" t="s">
        <v>26</v>
      </c>
      <c r="R984" s="112" t="s">
        <v>5573</v>
      </c>
      <c r="S984" s="112" t="s">
        <v>5653</v>
      </c>
      <c r="T984" s="4" t="s">
        <v>13</v>
      </c>
      <c r="U984" s="15" t="str">
        <f ca="1">IF(Table1[[#This Row],[Auction Date]]&gt;=TODAY(), "Available", "Not Available")</f>
        <v>Not Available</v>
      </c>
      <c r="V984" s="9">
        <v>0</v>
      </c>
      <c r="W984" s="8">
        <v>20.83</v>
      </c>
      <c r="X984" s="9">
        <f>Table1[[#This Row],[Due Amount]]*100000</f>
        <v>2082999.9999999998</v>
      </c>
      <c r="Y984" s="8">
        <v>38.75</v>
      </c>
      <c r="Z984" s="9">
        <f>Table1[[#This Row],[Reserve Price]]*100000</f>
        <v>3875000</v>
      </c>
      <c r="AA984" s="18">
        <v>45061</v>
      </c>
      <c r="AB984" s="7" t="s">
        <v>5755</v>
      </c>
      <c r="AC984" s="11" t="s">
        <v>5757</v>
      </c>
      <c r="AD984" s="7">
        <v>158</v>
      </c>
      <c r="AE984" s="12">
        <v>45042</v>
      </c>
      <c r="AF984" s="7" t="s">
        <v>5245</v>
      </c>
    </row>
    <row r="985" spans="1:32" ht="60">
      <c r="A985" s="7"/>
      <c r="B985" s="7"/>
      <c r="C985" s="7"/>
      <c r="D985" s="8">
        <v>984</v>
      </c>
      <c r="E985" s="7" t="s">
        <v>5345</v>
      </c>
      <c r="F985" s="7" t="s">
        <v>5320</v>
      </c>
      <c r="G985" s="7" t="s">
        <v>1382</v>
      </c>
      <c r="H985" s="21" t="s">
        <v>5341</v>
      </c>
      <c r="I985" s="9"/>
      <c r="J985" s="9" t="str">
        <f>Table1[[#This Row],[Branch]]&amp;IF(Table1[[#This Row],[Branch Code]]="",""," ("&amp;Table1[[#This Row],[Branch Code]]&amp;")")</f>
        <v>Thakurdwara</v>
      </c>
      <c r="K985" s="56" t="s">
        <v>5654</v>
      </c>
      <c r="L985" s="56" t="s">
        <v>5655</v>
      </c>
      <c r="M985" s="111" t="s">
        <v>5656</v>
      </c>
      <c r="N985" s="5" t="s">
        <v>400</v>
      </c>
      <c r="O985" s="112" t="s">
        <v>5657</v>
      </c>
      <c r="P985" s="112" t="s">
        <v>5658</v>
      </c>
      <c r="Q985" s="4" t="s">
        <v>26</v>
      </c>
      <c r="R985" s="112" t="s">
        <v>5573</v>
      </c>
      <c r="S985" s="112" t="s">
        <v>5659</v>
      </c>
      <c r="T985" s="4" t="s">
        <v>13</v>
      </c>
      <c r="U985" s="15" t="str">
        <f ca="1">IF(Table1[[#This Row],[Auction Date]]&gt;=TODAY(), "Available", "Not Available")</f>
        <v>Not Available</v>
      </c>
      <c r="V985" s="9">
        <v>0</v>
      </c>
      <c r="W985" s="8">
        <v>24.56</v>
      </c>
      <c r="X985" s="9">
        <f>Table1[[#This Row],[Due Amount]]*100000</f>
        <v>2456000</v>
      </c>
      <c r="Y985" s="8">
        <v>23.97</v>
      </c>
      <c r="Z985" s="9">
        <f>Table1[[#This Row],[Reserve Price]]*100000</f>
        <v>2397000</v>
      </c>
      <c r="AA985" s="18">
        <v>45061</v>
      </c>
      <c r="AB985" s="7" t="s">
        <v>5755</v>
      </c>
      <c r="AC985" s="11" t="s">
        <v>5757</v>
      </c>
      <c r="AD985" s="7">
        <v>158</v>
      </c>
      <c r="AE985" s="12">
        <v>45042</v>
      </c>
      <c r="AF985" s="7" t="s">
        <v>5245</v>
      </c>
    </row>
    <row r="986" spans="1:32" ht="45">
      <c r="A986" s="7"/>
      <c r="B986" s="7"/>
      <c r="C986" s="7"/>
      <c r="D986" s="8">
        <v>985</v>
      </c>
      <c r="E986" s="7" t="s">
        <v>5346</v>
      </c>
      <c r="F986" s="7" t="s">
        <v>5320</v>
      </c>
      <c r="G986" s="7" t="s">
        <v>1382</v>
      </c>
      <c r="H986" s="21" t="s">
        <v>5277</v>
      </c>
      <c r="I986" s="9"/>
      <c r="J986" s="9" t="str">
        <f>Table1[[#This Row],[Branch]]&amp;IF(Table1[[#This Row],[Branch Code]]="",""," ("&amp;Table1[[#This Row],[Branch Code]]&amp;")")</f>
        <v xml:space="preserve">Lajpat Nagar </v>
      </c>
      <c r="K986" s="56" t="s">
        <v>5660</v>
      </c>
      <c r="L986" s="56" t="s">
        <v>5661</v>
      </c>
      <c r="M986" s="111" t="s">
        <v>5662</v>
      </c>
      <c r="N986" s="5" t="s">
        <v>400</v>
      </c>
      <c r="O986" s="112" t="s">
        <v>5663</v>
      </c>
      <c r="P986" s="112" t="s">
        <v>5664</v>
      </c>
      <c r="Q986" s="4" t="s">
        <v>26</v>
      </c>
      <c r="R986" s="112" t="s">
        <v>5573</v>
      </c>
      <c r="S986" s="112" t="s">
        <v>5574</v>
      </c>
      <c r="T986" s="4" t="s">
        <v>13</v>
      </c>
      <c r="U986" s="15" t="str">
        <f ca="1">IF(Table1[[#This Row],[Auction Date]]&gt;=TODAY(), "Available", "Not Available")</f>
        <v>Not Available</v>
      </c>
      <c r="V986" s="9">
        <v>0</v>
      </c>
      <c r="W986" s="8">
        <v>21.7</v>
      </c>
      <c r="X986" s="9">
        <f>Table1[[#This Row],[Due Amount]]*100000</f>
        <v>2170000</v>
      </c>
      <c r="Y986" s="8">
        <v>28.98</v>
      </c>
      <c r="Z986" s="9">
        <f>Table1[[#This Row],[Reserve Price]]*100000</f>
        <v>2898000</v>
      </c>
      <c r="AA986" s="18">
        <v>45061</v>
      </c>
      <c r="AB986" s="7" t="s">
        <v>5755</v>
      </c>
      <c r="AC986" s="11" t="s">
        <v>5757</v>
      </c>
      <c r="AD986" s="7">
        <v>158</v>
      </c>
      <c r="AE986" s="12">
        <v>45042</v>
      </c>
      <c r="AF986" s="7" t="s">
        <v>5245</v>
      </c>
    </row>
    <row r="987" spans="1:32" ht="45">
      <c r="A987" s="7"/>
      <c r="B987" s="7"/>
      <c r="C987" s="7"/>
      <c r="D987" s="8">
        <v>986</v>
      </c>
      <c r="E987" s="7" t="s">
        <v>5347</v>
      </c>
      <c r="F987" s="7" t="s">
        <v>5320</v>
      </c>
      <c r="G987" s="7" t="s">
        <v>1382</v>
      </c>
      <c r="H987" s="21" t="s">
        <v>234</v>
      </c>
      <c r="I987" s="9"/>
      <c r="J987" s="9" t="str">
        <f>Table1[[#This Row],[Branch]]&amp;IF(Table1[[#This Row],[Branch Code]]="",""," ("&amp;Table1[[#This Row],[Branch Code]]&amp;")")</f>
        <v>Bilaspur</v>
      </c>
      <c r="K987" s="56" t="s">
        <v>5665</v>
      </c>
      <c r="L987" s="56" t="s">
        <v>5666</v>
      </c>
      <c r="M987" s="111" t="s">
        <v>5667</v>
      </c>
      <c r="N987" s="5" t="s">
        <v>400</v>
      </c>
      <c r="O987" s="112" t="s">
        <v>5668</v>
      </c>
      <c r="P987" s="112" t="s">
        <v>5669</v>
      </c>
      <c r="Q987" s="4" t="s">
        <v>26</v>
      </c>
      <c r="R987" s="112" t="s">
        <v>5573</v>
      </c>
      <c r="S987" s="112" t="s">
        <v>5670</v>
      </c>
      <c r="T987" s="4" t="s">
        <v>13</v>
      </c>
      <c r="U987" s="15" t="str">
        <f ca="1">IF(Table1[[#This Row],[Auction Date]]&gt;=TODAY(), "Available", "Not Available")</f>
        <v>Not Available</v>
      </c>
      <c r="V987" s="9">
        <v>0</v>
      </c>
      <c r="W987" s="8">
        <v>146.47</v>
      </c>
      <c r="X987" s="9">
        <f>Table1[[#This Row],[Due Amount]]*100000</f>
        <v>14647000</v>
      </c>
      <c r="Y987" s="8">
        <v>114.11</v>
      </c>
      <c r="Z987" s="9">
        <f>Table1[[#This Row],[Reserve Price]]*100000</f>
        <v>11411000</v>
      </c>
      <c r="AA987" s="18">
        <v>45061</v>
      </c>
      <c r="AB987" s="7" t="s">
        <v>5755</v>
      </c>
      <c r="AC987" s="11" t="s">
        <v>5757</v>
      </c>
      <c r="AD987" s="7">
        <v>158</v>
      </c>
      <c r="AE987" s="12">
        <v>45042</v>
      </c>
      <c r="AF987" s="7" t="s">
        <v>5245</v>
      </c>
    </row>
    <row r="988" spans="1:32" ht="60">
      <c r="A988" s="7"/>
      <c r="B988" s="7"/>
      <c r="C988" s="7"/>
      <c r="D988" s="8">
        <v>987</v>
      </c>
      <c r="E988" s="7" t="s">
        <v>5348</v>
      </c>
      <c r="F988" s="7" t="s">
        <v>5320</v>
      </c>
      <c r="G988" s="7" t="s">
        <v>1382</v>
      </c>
      <c r="H988" s="21" t="s">
        <v>5349</v>
      </c>
      <c r="I988" s="9"/>
      <c r="J988" s="9" t="str">
        <f>Table1[[#This Row],[Branch]]&amp;IF(Table1[[#This Row],[Branch Code]]="",""," ("&amp;Table1[[#This Row],[Branch Code]]&amp;")")</f>
        <v>IBB Btanch Moradabad</v>
      </c>
      <c r="K988" s="56" t="s">
        <v>5671</v>
      </c>
      <c r="L988" s="56" t="s">
        <v>5672</v>
      </c>
      <c r="M988" s="111" t="s">
        <v>5673</v>
      </c>
      <c r="N988" s="5" t="s">
        <v>400</v>
      </c>
      <c r="O988" s="112" t="s">
        <v>5674</v>
      </c>
      <c r="P988" s="112" t="s">
        <v>5675</v>
      </c>
      <c r="Q988" s="4" t="s">
        <v>26</v>
      </c>
      <c r="R988" s="112" t="s">
        <v>5676</v>
      </c>
      <c r="S988" s="112" t="s">
        <v>5677</v>
      </c>
      <c r="T988" s="4" t="s">
        <v>19</v>
      </c>
      <c r="U988" s="15" t="str">
        <f ca="1">IF(Table1[[#This Row],[Auction Date]]&gt;=TODAY(), "Available", "Not Available")</f>
        <v>Not Available</v>
      </c>
      <c r="V988" s="9">
        <v>0</v>
      </c>
      <c r="W988" s="8">
        <v>565.16999999999996</v>
      </c>
      <c r="X988" s="9">
        <f>Table1[[#This Row],[Due Amount]]*100000</f>
        <v>56516999.999999993</v>
      </c>
      <c r="Y988" s="8">
        <v>375.74</v>
      </c>
      <c r="Z988" s="9">
        <f>Table1[[#This Row],[Reserve Price]]*100000</f>
        <v>37574000</v>
      </c>
      <c r="AA988" s="18">
        <v>45061</v>
      </c>
      <c r="AB988" s="7" t="s">
        <v>5755</v>
      </c>
      <c r="AC988" s="11" t="s">
        <v>5757</v>
      </c>
      <c r="AD988" s="7">
        <v>158</v>
      </c>
      <c r="AE988" s="12">
        <v>45042</v>
      </c>
      <c r="AF988" s="7" t="s">
        <v>5245</v>
      </c>
    </row>
    <row r="989" spans="1:32" ht="60">
      <c r="A989" s="7"/>
      <c r="B989" s="7"/>
      <c r="C989" s="7"/>
      <c r="D989" s="8">
        <v>988</v>
      </c>
      <c r="E989" s="7" t="s">
        <v>5350</v>
      </c>
      <c r="F989" s="7" t="s">
        <v>5320</v>
      </c>
      <c r="G989" s="7" t="s">
        <v>1382</v>
      </c>
      <c r="H989" s="21" t="s">
        <v>5349</v>
      </c>
      <c r="I989" s="9"/>
      <c r="J989" s="9" t="str">
        <f>Table1[[#This Row],[Branch]]&amp;IF(Table1[[#This Row],[Branch Code]]="",""," ("&amp;Table1[[#This Row],[Branch Code]]&amp;")")</f>
        <v>IBB Btanch Moradabad</v>
      </c>
      <c r="K989" s="56" t="s">
        <v>5671</v>
      </c>
      <c r="L989" s="56" t="s">
        <v>5678</v>
      </c>
      <c r="M989" s="111" t="s">
        <v>5679</v>
      </c>
      <c r="N989" s="5" t="s">
        <v>400</v>
      </c>
      <c r="O989" s="112" t="s">
        <v>5674</v>
      </c>
      <c r="P989" s="112" t="s">
        <v>5680</v>
      </c>
      <c r="Q989" s="4" t="s">
        <v>26</v>
      </c>
      <c r="R989" s="112" t="s">
        <v>5676</v>
      </c>
      <c r="S989" s="112" t="s">
        <v>5681</v>
      </c>
      <c r="T989" s="4" t="s">
        <v>13</v>
      </c>
      <c r="U989" s="15" t="str">
        <f ca="1">IF(Table1[[#This Row],[Auction Date]]&gt;=TODAY(), "Available", "Not Available")</f>
        <v>Not Available</v>
      </c>
      <c r="V989" s="9">
        <v>0</v>
      </c>
      <c r="W989" s="8">
        <v>565.16999999999996</v>
      </c>
      <c r="X989" s="9">
        <f>Table1[[#This Row],[Due Amount]]*100000</f>
        <v>56516999.999999993</v>
      </c>
      <c r="Y989" s="8">
        <v>69.77</v>
      </c>
      <c r="Z989" s="9">
        <f>Table1[[#This Row],[Reserve Price]]*100000</f>
        <v>6977000</v>
      </c>
      <c r="AA989" s="18">
        <v>45061</v>
      </c>
      <c r="AB989" s="7" t="s">
        <v>5755</v>
      </c>
      <c r="AC989" s="11" t="s">
        <v>5757</v>
      </c>
      <c r="AD989" s="7">
        <v>158</v>
      </c>
      <c r="AE989" s="12">
        <v>45042</v>
      </c>
      <c r="AF989" s="7" t="s">
        <v>5245</v>
      </c>
    </row>
    <row r="990" spans="1:32" ht="60">
      <c r="A990" s="7"/>
      <c r="B990" s="7"/>
      <c r="C990" s="7"/>
      <c r="D990" s="8">
        <v>989</v>
      </c>
      <c r="E990" s="7" t="s">
        <v>5351</v>
      </c>
      <c r="F990" s="7" t="s">
        <v>5320</v>
      </c>
      <c r="G990" s="7" t="s">
        <v>1382</v>
      </c>
      <c r="H990" s="21" t="s">
        <v>5349</v>
      </c>
      <c r="I990" s="9"/>
      <c r="J990" s="9" t="str">
        <f>Table1[[#This Row],[Branch]]&amp;IF(Table1[[#This Row],[Branch Code]]="",""," ("&amp;Table1[[#This Row],[Branch Code]]&amp;")")</f>
        <v>IBB Btanch Moradabad</v>
      </c>
      <c r="K990" s="56" t="s">
        <v>5671</v>
      </c>
      <c r="L990" s="56" t="s">
        <v>5682</v>
      </c>
      <c r="M990" s="111" t="s">
        <v>5683</v>
      </c>
      <c r="N990" s="5" t="s">
        <v>400</v>
      </c>
      <c r="O990" s="112" t="s">
        <v>5674</v>
      </c>
      <c r="P990" s="112" t="s">
        <v>5684</v>
      </c>
      <c r="Q990" s="4" t="s">
        <v>26</v>
      </c>
      <c r="R990" s="112" t="s">
        <v>5676</v>
      </c>
      <c r="S990" s="112" t="s">
        <v>5681</v>
      </c>
      <c r="T990" s="4" t="s">
        <v>13</v>
      </c>
      <c r="U990" s="15" t="str">
        <f ca="1">IF(Table1[[#This Row],[Auction Date]]&gt;=TODAY(), "Available", "Not Available")</f>
        <v>Not Available</v>
      </c>
      <c r="V990" s="9">
        <v>0</v>
      </c>
      <c r="W990" s="8">
        <v>565.16999999999996</v>
      </c>
      <c r="X990" s="9">
        <f>Table1[[#This Row],[Due Amount]]*100000</f>
        <v>56516999.999999993</v>
      </c>
      <c r="Y990" s="8">
        <v>97.11</v>
      </c>
      <c r="Z990" s="9">
        <f>Table1[[#This Row],[Reserve Price]]*100000</f>
        <v>9711000</v>
      </c>
      <c r="AA990" s="18">
        <v>45061</v>
      </c>
      <c r="AB990" s="7" t="s">
        <v>5755</v>
      </c>
      <c r="AC990" s="11" t="s">
        <v>5757</v>
      </c>
      <c r="AD990" s="7">
        <v>158</v>
      </c>
      <c r="AE990" s="12">
        <v>45042</v>
      </c>
      <c r="AF990" s="7" t="s">
        <v>5245</v>
      </c>
    </row>
    <row r="991" spans="1:32" ht="60">
      <c r="A991" s="7"/>
      <c r="B991" s="7"/>
      <c r="C991" s="7"/>
      <c r="D991" s="8">
        <v>990</v>
      </c>
      <c r="E991" s="7" t="s">
        <v>5352</v>
      </c>
      <c r="F991" s="7" t="s">
        <v>5353</v>
      </c>
      <c r="G991" s="7" t="s">
        <v>1382</v>
      </c>
      <c r="H991" s="21" t="s">
        <v>5354</v>
      </c>
      <c r="I991" s="9">
        <v>328001</v>
      </c>
      <c r="J991" s="9" t="str">
        <f>Table1[[#This Row],[Branch]]&amp;IF(Table1[[#This Row],[Branch Code]]="",""," ("&amp;Table1[[#This Row],[Branch Code]]&amp;")")</f>
        <v>Dhoolkot (328001)</v>
      </c>
      <c r="K991" s="56" t="s">
        <v>5685</v>
      </c>
      <c r="L991" s="56" t="s">
        <v>5686</v>
      </c>
      <c r="M991" s="111" t="s">
        <v>5687</v>
      </c>
      <c r="N991" s="5" t="s">
        <v>394</v>
      </c>
      <c r="O991" s="112" t="s">
        <v>396</v>
      </c>
      <c r="P991" s="112" t="s">
        <v>5688</v>
      </c>
      <c r="Q991" s="4" t="s">
        <v>1241</v>
      </c>
      <c r="R991" s="112" t="s">
        <v>5689</v>
      </c>
      <c r="S991" s="112" t="s">
        <v>5690</v>
      </c>
      <c r="T991" s="4" t="s">
        <v>19</v>
      </c>
      <c r="U991" s="15" t="str">
        <f ca="1">IF(Table1[[#This Row],[Auction Date]]&gt;=TODAY(), "Available", "Not Available")</f>
        <v>Available</v>
      </c>
      <c r="V991" s="9">
        <v>0</v>
      </c>
      <c r="W991" s="8">
        <v>377.7</v>
      </c>
      <c r="X991" s="9">
        <f>Table1[[#This Row],[Due Amount]]*100000</f>
        <v>37770000</v>
      </c>
      <c r="Y991" s="8">
        <v>160</v>
      </c>
      <c r="Z991" s="9">
        <f>Table1[[#This Row],[Reserve Price]]*100000</f>
        <v>16000000</v>
      </c>
      <c r="AA991" s="18">
        <v>45069</v>
      </c>
      <c r="AB991" s="7" t="s">
        <v>1382</v>
      </c>
      <c r="AC991" s="11" t="s">
        <v>4956</v>
      </c>
      <c r="AD991" s="7">
        <v>159</v>
      </c>
      <c r="AE991" s="12">
        <v>45042</v>
      </c>
      <c r="AF991" s="7" t="s">
        <v>5245</v>
      </c>
    </row>
    <row r="992" spans="1:32" ht="30">
      <c r="A992" s="7"/>
      <c r="B992" s="7"/>
      <c r="C992" s="7"/>
      <c r="D992" s="8">
        <v>991</v>
      </c>
      <c r="E992" s="7" t="s">
        <v>5355</v>
      </c>
      <c r="F992" s="7" t="s">
        <v>1400</v>
      </c>
      <c r="G992" s="7" t="s">
        <v>5275</v>
      </c>
      <c r="H992" s="21" t="s">
        <v>4956</v>
      </c>
      <c r="I992" s="9"/>
      <c r="J992" s="9" t="str">
        <f>Table1[[#This Row],[Branch]]&amp;IF(Table1[[#This Row],[Branch Code]]="",""," ("&amp;Table1[[#This Row],[Branch Code]]&amp;")")</f>
        <v>NA</v>
      </c>
      <c r="K992" s="56" t="s">
        <v>5691</v>
      </c>
      <c r="L992" s="56" t="s">
        <v>5692</v>
      </c>
      <c r="M992" s="111" t="s">
        <v>5693</v>
      </c>
      <c r="N992" s="5" t="s">
        <v>5694</v>
      </c>
      <c r="O992" s="112" t="s">
        <v>396</v>
      </c>
      <c r="P992" s="112" t="s">
        <v>396</v>
      </c>
      <c r="Q992" s="4" t="s">
        <v>25</v>
      </c>
      <c r="R992" s="112" t="s">
        <v>1116</v>
      </c>
      <c r="S992" s="112" t="s">
        <v>597</v>
      </c>
      <c r="T992" s="4" t="s">
        <v>19</v>
      </c>
      <c r="U992" s="15" t="str">
        <f ca="1">IF(Table1[[#This Row],[Auction Date]]&gt;=TODAY(), "Available", "Not Available")</f>
        <v>Not Available</v>
      </c>
      <c r="V992" s="9">
        <v>0</v>
      </c>
      <c r="W992" s="8">
        <v>912.40300000000002</v>
      </c>
      <c r="X992" s="9">
        <f>Table1[[#This Row],[Due Amount]]*100000</f>
        <v>91240300</v>
      </c>
      <c r="Y992" s="8">
        <v>5.27</v>
      </c>
      <c r="Z992" s="9">
        <f>Table1[[#This Row],[Reserve Price]]*100000</f>
        <v>527000</v>
      </c>
      <c r="AA992" s="18">
        <v>45057</v>
      </c>
      <c r="AB992" s="7" t="s">
        <v>5275</v>
      </c>
      <c r="AC992" s="11" t="s">
        <v>5758</v>
      </c>
      <c r="AD992" s="7">
        <v>160</v>
      </c>
      <c r="AE992" s="12">
        <v>45042</v>
      </c>
      <c r="AF992" s="7" t="s">
        <v>5245</v>
      </c>
    </row>
    <row r="993" spans="1:33" ht="30">
      <c r="A993" s="7"/>
      <c r="B993" s="7"/>
      <c r="C993" s="7"/>
      <c r="D993" s="8">
        <v>992</v>
      </c>
      <c r="E993" s="7" t="s">
        <v>5356</v>
      </c>
      <c r="F993" s="7" t="s">
        <v>1384</v>
      </c>
      <c r="G993" s="7" t="s">
        <v>2396</v>
      </c>
      <c r="H993" s="21" t="s">
        <v>240</v>
      </c>
      <c r="I993" s="9"/>
      <c r="J993" s="9" t="str">
        <f>Table1[[#This Row],[Branch]]&amp;IF(Table1[[#This Row],[Branch Code]]="",""," ("&amp;Table1[[#This Row],[Branch Code]]&amp;")")</f>
        <v>Vaishali</v>
      </c>
      <c r="K993" s="56" t="s">
        <v>5695</v>
      </c>
      <c r="L993" s="56" t="s">
        <v>5696</v>
      </c>
      <c r="M993" s="111" t="s">
        <v>5697</v>
      </c>
      <c r="N993" s="5" t="s">
        <v>1542</v>
      </c>
      <c r="O993" s="112" t="s">
        <v>5698</v>
      </c>
      <c r="P993" s="112" t="s">
        <v>5699</v>
      </c>
      <c r="Q993" s="4" t="s">
        <v>26</v>
      </c>
      <c r="R993" s="112" t="s">
        <v>199</v>
      </c>
      <c r="S993" s="112" t="s">
        <v>1088</v>
      </c>
      <c r="T993" s="4" t="s">
        <v>13</v>
      </c>
      <c r="U993" s="15" t="str">
        <f ca="1">IF(Table1[[#This Row],[Auction Date]]&gt;=TODAY(), "Available", "Not Available")</f>
        <v>Not Available</v>
      </c>
      <c r="V993" s="9">
        <v>0</v>
      </c>
      <c r="W993" s="8">
        <v>23.41</v>
      </c>
      <c r="X993" s="9">
        <f>Table1[[#This Row],[Due Amount]]*100000</f>
        <v>2341000</v>
      </c>
      <c r="Y993" s="8">
        <v>29.55</v>
      </c>
      <c r="Z993" s="9">
        <f>Table1[[#This Row],[Reserve Price]]*100000</f>
        <v>2955000</v>
      </c>
      <c r="AA993" s="18">
        <v>45057</v>
      </c>
      <c r="AB993" s="7" t="s">
        <v>5759</v>
      </c>
      <c r="AC993" s="11" t="s">
        <v>5760</v>
      </c>
      <c r="AD993" s="7">
        <v>161</v>
      </c>
      <c r="AE993" s="12">
        <v>45042</v>
      </c>
      <c r="AF993" s="7" t="s">
        <v>5245</v>
      </c>
    </row>
    <row r="994" spans="1:33" ht="45">
      <c r="A994" s="7"/>
      <c r="B994" s="7"/>
      <c r="C994" s="7"/>
      <c r="D994" s="8">
        <v>993</v>
      </c>
      <c r="E994" s="7" t="s">
        <v>5357</v>
      </c>
      <c r="F994" s="7" t="s">
        <v>1384</v>
      </c>
      <c r="G994" s="7" t="s">
        <v>2396</v>
      </c>
      <c r="H994" s="21" t="s">
        <v>5358</v>
      </c>
      <c r="I994" s="9"/>
      <c r="J994" s="9" t="str">
        <f>Table1[[#This Row],[Branch]]&amp;IF(Table1[[#This Row],[Branch Code]]="",""," ("&amp;Table1[[#This Row],[Branch Code]]&amp;")")</f>
        <v xml:space="preserve">Kavinagar </v>
      </c>
      <c r="K994" s="56" t="s">
        <v>5700</v>
      </c>
      <c r="L994" s="56" t="s">
        <v>5701</v>
      </c>
      <c r="M994" s="111" t="s">
        <v>5702</v>
      </c>
      <c r="N994" s="5" t="s">
        <v>1542</v>
      </c>
      <c r="O994" s="112" t="s">
        <v>5703</v>
      </c>
      <c r="P994" s="112" t="s">
        <v>5704</v>
      </c>
      <c r="Q994" s="4" t="s">
        <v>26</v>
      </c>
      <c r="R994" s="112" t="s">
        <v>27</v>
      </c>
      <c r="S994" s="112" t="s">
        <v>5501</v>
      </c>
      <c r="T994" s="4" t="s">
        <v>13</v>
      </c>
      <c r="U994" s="15" t="str">
        <f ca="1">IF(Table1[[#This Row],[Auction Date]]&gt;=TODAY(), "Available", "Not Available")</f>
        <v>Not Available</v>
      </c>
      <c r="V994" s="9">
        <v>0</v>
      </c>
      <c r="W994" s="8">
        <v>13.97</v>
      </c>
      <c r="X994" s="9">
        <f>Table1[[#This Row],[Due Amount]]*100000</f>
        <v>1397000</v>
      </c>
      <c r="Y994" s="8">
        <v>25.16</v>
      </c>
      <c r="Z994" s="9">
        <f>Table1[[#This Row],[Reserve Price]]*100000</f>
        <v>2516000</v>
      </c>
      <c r="AA994" s="18">
        <v>45057</v>
      </c>
      <c r="AB994" s="7" t="s">
        <v>5759</v>
      </c>
      <c r="AC994" s="11" t="s">
        <v>5760</v>
      </c>
      <c r="AD994" s="7">
        <v>161</v>
      </c>
      <c r="AE994" s="12">
        <v>45042</v>
      </c>
      <c r="AF994" s="7" t="s">
        <v>5245</v>
      </c>
    </row>
    <row r="995" spans="1:33" ht="30">
      <c r="A995" s="7"/>
      <c r="B995" s="7"/>
      <c r="C995" s="7"/>
      <c r="D995" s="8">
        <v>994</v>
      </c>
      <c r="E995" s="7" t="s">
        <v>5359</v>
      </c>
      <c r="F995" s="7" t="s">
        <v>1384</v>
      </c>
      <c r="G995" s="7" t="s">
        <v>2396</v>
      </c>
      <c r="H995" s="21" t="s">
        <v>5360</v>
      </c>
      <c r="I995" s="9"/>
      <c r="J995" s="9" t="str">
        <f>Table1[[#This Row],[Branch]]&amp;IF(Table1[[#This Row],[Branch Code]]="",""," ("&amp;Table1[[#This Row],[Branch Code]]&amp;")")</f>
        <v xml:space="preserve">Govindpuram </v>
      </c>
      <c r="K995" s="56" t="s">
        <v>5705</v>
      </c>
      <c r="L995" s="56" t="s">
        <v>5706</v>
      </c>
      <c r="M995" s="111" t="s">
        <v>5707</v>
      </c>
      <c r="N995" s="5" t="s">
        <v>1542</v>
      </c>
      <c r="O995" s="112" t="s">
        <v>5705</v>
      </c>
      <c r="P995" s="112" t="s">
        <v>5708</v>
      </c>
      <c r="Q995" s="4" t="s">
        <v>26</v>
      </c>
      <c r="R995" s="112" t="s">
        <v>27</v>
      </c>
      <c r="S995" s="112" t="s">
        <v>53</v>
      </c>
      <c r="T995" s="4" t="s">
        <v>19</v>
      </c>
      <c r="U995" s="15" t="str">
        <f ca="1">IF(Table1[[#This Row],[Auction Date]]&gt;=TODAY(), "Available", "Not Available")</f>
        <v>Not Available</v>
      </c>
      <c r="V995" s="9">
        <v>0</v>
      </c>
      <c r="W995" s="8">
        <v>19.14</v>
      </c>
      <c r="X995" s="9">
        <f>Table1[[#This Row],[Due Amount]]*100000</f>
        <v>1914000</v>
      </c>
      <c r="Y995" s="8">
        <v>18.8</v>
      </c>
      <c r="Z995" s="9">
        <f>Table1[[#This Row],[Reserve Price]]*100000</f>
        <v>1880000</v>
      </c>
      <c r="AA995" s="18">
        <v>45057</v>
      </c>
      <c r="AB995" s="7" t="s">
        <v>5759</v>
      </c>
      <c r="AC995" s="11" t="s">
        <v>5760</v>
      </c>
      <c r="AD995" s="7">
        <v>161</v>
      </c>
      <c r="AE995" s="12">
        <v>45042</v>
      </c>
      <c r="AF995" s="7" t="s">
        <v>5245</v>
      </c>
    </row>
    <row r="996" spans="1:33" ht="60">
      <c r="A996" s="7"/>
      <c r="B996" s="7"/>
      <c r="C996" s="7"/>
      <c r="D996" s="8">
        <v>995</v>
      </c>
      <c r="E996" s="7" t="s">
        <v>5361</v>
      </c>
      <c r="F996" s="7" t="s">
        <v>1384</v>
      </c>
      <c r="G996" s="7" t="s">
        <v>2396</v>
      </c>
      <c r="H996" s="21" t="s">
        <v>5362</v>
      </c>
      <c r="I996" s="9"/>
      <c r="J996" s="9" t="str">
        <f>Table1[[#This Row],[Branch]]&amp;IF(Table1[[#This Row],[Branch Code]]="",""," ("&amp;Table1[[#This Row],[Branch Code]]&amp;")")</f>
        <v>Shalimar Garden Extention-2 Sahibabad</v>
      </c>
      <c r="K996" s="56" t="s">
        <v>5709</v>
      </c>
      <c r="L996" s="56" t="s">
        <v>5710</v>
      </c>
      <c r="M996" s="111" t="s">
        <v>5711</v>
      </c>
      <c r="N996" s="5" t="s">
        <v>400</v>
      </c>
      <c r="O996" s="112" t="s">
        <v>5712</v>
      </c>
      <c r="P996" s="112" t="s">
        <v>3757</v>
      </c>
      <c r="Q996" s="4" t="s">
        <v>26</v>
      </c>
      <c r="R996" s="112" t="s">
        <v>199</v>
      </c>
      <c r="S996" s="112" t="s">
        <v>5713</v>
      </c>
      <c r="T996" s="4" t="s">
        <v>19</v>
      </c>
      <c r="U996" s="15" t="str">
        <f ca="1">IF(Table1[[#This Row],[Auction Date]]&gt;=TODAY(), "Available", "Not Available")</f>
        <v>Not Available</v>
      </c>
      <c r="V996" s="9">
        <v>0</v>
      </c>
      <c r="W996" s="8">
        <v>13.32</v>
      </c>
      <c r="X996" s="9">
        <f>Table1[[#This Row],[Due Amount]]*100000</f>
        <v>1332000</v>
      </c>
      <c r="Y996" s="8">
        <v>12.85</v>
      </c>
      <c r="Z996" s="9">
        <f>Table1[[#This Row],[Reserve Price]]*100000</f>
        <v>1285000</v>
      </c>
      <c r="AA996" s="18">
        <v>45057</v>
      </c>
      <c r="AB996" s="7" t="s">
        <v>5759</v>
      </c>
      <c r="AC996" s="11" t="s">
        <v>5760</v>
      </c>
      <c r="AD996" s="7">
        <v>161</v>
      </c>
      <c r="AE996" s="12">
        <v>45042</v>
      </c>
      <c r="AF996" s="7" t="s">
        <v>5245</v>
      </c>
    </row>
    <row r="997" spans="1:33" ht="30">
      <c r="A997" s="7"/>
      <c r="B997" s="7"/>
      <c r="C997" s="7"/>
      <c r="D997" s="8">
        <v>996</v>
      </c>
      <c r="E997" s="7" t="s">
        <v>5363</v>
      </c>
      <c r="F997" s="7" t="s">
        <v>1395</v>
      </c>
      <c r="G997" s="7" t="s">
        <v>2396</v>
      </c>
      <c r="H997" s="21" t="s">
        <v>5364</v>
      </c>
      <c r="I997" s="9" t="s">
        <v>5365</v>
      </c>
      <c r="J997" s="9" t="str">
        <f>Table1[[#This Row],[Branch]]&amp;IF(Table1[[#This Row],[Branch Code]]="",""," ("&amp;Table1[[#This Row],[Branch Code]]&amp;")")</f>
        <v>Preet Vihar (05322)</v>
      </c>
      <c r="K997" s="56" t="s">
        <v>5714</v>
      </c>
      <c r="L997" s="56" t="s">
        <v>5715</v>
      </c>
      <c r="M997" s="111" t="s">
        <v>5716</v>
      </c>
      <c r="N997" s="5" t="s">
        <v>3856</v>
      </c>
      <c r="O997" s="112" t="s">
        <v>396</v>
      </c>
      <c r="P997" s="112" t="s">
        <v>396</v>
      </c>
      <c r="Q997" s="4" t="s">
        <v>26</v>
      </c>
      <c r="R997" s="112" t="s">
        <v>27</v>
      </c>
      <c r="S997" s="112" t="s">
        <v>240</v>
      </c>
      <c r="T997" s="4" t="s">
        <v>19</v>
      </c>
      <c r="U997" s="15" t="str">
        <f ca="1">IF(Table1[[#This Row],[Auction Date]]&gt;=TODAY(), "Available", "Not Available")</f>
        <v>Not Available</v>
      </c>
      <c r="V997" s="9">
        <v>0</v>
      </c>
      <c r="W997" s="8">
        <v>10.64</v>
      </c>
      <c r="X997" s="9">
        <f>Table1[[#This Row],[Due Amount]]*100000</f>
        <v>1064000</v>
      </c>
      <c r="Y997" s="8">
        <v>25.63</v>
      </c>
      <c r="Z997" s="9">
        <f>Table1[[#This Row],[Reserve Price]]*100000</f>
        <v>2563000</v>
      </c>
      <c r="AA997" s="18">
        <v>45057</v>
      </c>
      <c r="AB997" s="7" t="s">
        <v>5761</v>
      </c>
      <c r="AC997" s="11" t="s">
        <v>5762</v>
      </c>
      <c r="AD997" s="7">
        <v>162</v>
      </c>
      <c r="AE997" s="12">
        <v>45042</v>
      </c>
      <c r="AF997" s="7" t="s">
        <v>5245</v>
      </c>
    </row>
    <row r="998" spans="1:33" ht="45">
      <c r="A998" s="7"/>
      <c r="B998" s="7"/>
      <c r="C998" s="7"/>
      <c r="D998" s="8">
        <v>997</v>
      </c>
      <c r="E998" s="7" t="s">
        <v>5366</v>
      </c>
      <c r="F998" s="7" t="s">
        <v>1395</v>
      </c>
      <c r="G998" s="7" t="s">
        <v>2396</v>
      </c>
      <c r="H998" s="21" t="s">
        <v>5367</v>
      </c>
      <c r="I998" s="9" t="s">
        <v>5368</v>
      </c>
      <c r="J998" s="9" t="str">
        <f>Table1[[#This Row],[Branch]]&amp;IF(Table1[[#This Row],[Branch Code]]="",""," ("&amp;Table1[[#This Row],[Branch Code]]&amp;")")</f>
        <v>Vashundhra Endvae (05632)</v>
      </c>
      <c r="K998" s="56" t="s">
        <v>5717</v>
      </c>
      <c r="L998" s="56" t="s">
        <v>5718</v>
      </c>
      <c r="M998" s="111" t="s">
        <v>5719</v>
      </c>
      <c r="N998" s="5" t="s">
        <v>1542</v>
      </c>
      <c r="O998" s="112" t="s">
        <v>396</v>
      </c>
      <c r="P998" s="112" t="s">
        <v>5720</v>
      </c>
      <c r="Q998" s="4" t="s">
        <v>26</v>
      </c>
      <c r="R998" s="112" t="s">
        <v>27</v>
      </c>
      <c r="S998" s="112" t="s">
        <v>1330</v>
      </c>
      <c r="T998" s="4" t="s">
        <v>13</v>
      </c>
      <c r="U998" s="15" t="str">
        <f ca="1">IF(Table1[[#This Row],[Auction Date]]&gt;=TODAY(), "Available", "Not Available")</f>
        <v>Not Available</v>
      </c>
      <c r="V998" s="9">
        <v>0</v>
      </c>
      <c r="W998" s="8">
        <v>2.4500000000000002</v>
      </c>
      <c r="X998" s="9">
        <f>Table1[[#This Row],[Due Amount]]*100000</f>
        <v>245000.00000000003</v>
      </c>
      <c r="Y998" s="8">
        <v>17.100000000000001</v>
      </c>
      <c r="Z998" s="9">
        <f>Table1[[#This Row],[Reserve Price]]*100000</f>
        <v>1710000.0000000002</v>
      </c>
      <c r="AA998" s="18">
        <v>45057</v>
      </c>
      <c r="AB998" s="7" t="s">
        <v>5763</v>
      </c>
      <c r="AC998" s="11" t="s">
        <v>5764</v>
      </c>
      <c r="AD998" s="7">
        <v>162</v>
      </c>
      <c r="AE998" s="12">
        <v>45042</v>
      </c>
      <c r="AF998" s="7" t="s">
        <v>5245</v>
      </c>
    </row>
    <row r="999" spans="1:33" ht="45">
      <c r="A999" s="7"/>
      <c r="B999" s="7"/>
      <c r="C999" s="7"/>
      <c r="D999" s="8">
        <v>998</v>
      </c>
      <c r="E999" s="7" t="s">
        <v>5369</v>
      </c>
      <c r="F999" s="7" t="s">
        <v>1395</v>
      </c>
      <c r="G999" s="7" t="s">
        <v>2396</v>
      </c>
      <c r="H999" s="21" t="s">
        <v>4686</v>
      </c>
      <c r="I999" s="9" t="s">
        <v>5370</v>
      </c>
      <c r="J999" s="9" t="str">
        <f>Table1[[#This Row],[Branch]]&amp;IF(Table1[[#This Row],[Branch Code]]="",""," ("&amp;Table1[[#This Row],[Branch Code]]&amp;")")</f>
        <v>Tilak Nagar (05252)</v>
      </c>
      <c r="K999" s="56" t="s">
        <v>5721</v>
      </c>
      <c r="L999" s="56" t="s">
        <v>5722</v>
      </c>
      <c r="M999" s="111" t="s">
        <v>5723</v>
      </c>
      <c r="N999" s="5" t="s">
        <v>1542</v>
      </c>
      <c r="O999" s="112" t="s">
        <v>396</v>
      </c>
      <c r="P999" s="112" t="s">
        <v>5724</v>
      </c>
      <c r="Q999" s="4" t="s">
        <v>26</v>
      </c>
      <c r="R999" s="112" t="s">
        <v>27</v>
      </c>
      <c r="S999" s="112" t="s">
        <v>240</v>
      </c>
      <c r="T999" s="4" t="s">
        <v>13</v>
      </c>
      <c r="U999" s="15" t="str">
        <f ca="1">IF(Table1[[#This Row],[Auction Date]]&gt;=TODAY(), "Available", "Not Available")</f>
        <v>Not Available</v>
      </c>
      <c r="V999" s="9">
        <v>0</v>
      </c>
      <c r="W999" s="8">
        <v>13.65</v>
      </c>
      <c r="X999" s="9">
        <f>Table1[[#This Row],[Due Amount]]*100000</f>
        <v>1365000</v>
      </c>
      <c r="Y999" s="8">
        <v>47</v>
      </c>
      <c r="Z999" s="9">
        <f>Table1[[#This Row],[Reserve Price]]*100000</f>
        <v>4700000</v>
      </c>
      <c r="AA999" s="18">
        <v>45057</v>
      </c>
      <c r="AB999" s="7" t="s">
        <v>5765</v>
      </c>
      <c r="AC999" s="11" t="s">
        <v>5766</v>
      </c>
      <c r="AD999" s="7">
        <v>162</v>
      </c>
      <c r="AE999" s="12">
        <v>45042</v>
      </c>
      <c r="AF999" s="7" t="s">
        <v>5245</v>
      </c>
    </row>
    <row r="1000" spans="1:33" ht="75">
      <c r="A1000" s="7"/>
      <c r="B1000" s="7"/>
      <c r="C1000" s="7"/>
      <c r="D1000" s="8">
        <v>999</v>
      </c>
      <c r="E1000" s="7" t="s">
        <v>5371</v>
      </c>
      <c r="F1000" s="7" t="s">
        <v>1395</v>
      </c>
      <c r="G1000" s="7" t="s">
        <v>2396</v>
      </c>
      <c r="H1000" s="21" t="s">
        <v>5372</v>
      </c>
      <c r="I1000" s="9" t="s">
        <v>5373</v>
      </c>
      <c r="J1000" s="9" t="str">
        <f>Table1[[#This Row],[Branch]]&amp;IF(Table1[[#This Row],[Branch Code]]="",""," ("&amp;Table1[[#This Row],[Branch Code]]&amp;")")</f>
        <v>Kashmere Gate (37930)</v>
      </c>
      <c r="K1000" s="56" t="s">
        <v>5725</v>
      </c>
      <c r="L1000" s="56" t="s">
        <v>5726</v>
      </c>
      <c r="M1000" s="111" t="s">
        <v>5727</v>
      </c>
      <c r="N1000" s="5" t="s">
        <v>1542</v>
      </c>
      <c r="O1000" s="112" t="s">
        <v>5725</v>
      </c>
      <c r="P1000" s="112" t="s">
        <v>5728</v>
      </c>
      <c r="Q1000" s="4" t="s">
        <v>25</v>
      </c>
      <c r="R1000" s="112" t="s">
        <v>28</v>
      </c>
      <c r="S1000" s="112" t="s">
        <v>5729</v>
      </c>
      <c r="T1000" s="4" t="s">
        <v>19</v>
      </c>
      <c r="U1000" s="15" t="str">
        <f ca="1">IF(Table1[[#This Row],[Auction Date]]&gt;=TODAY(), "Available", "Not Available")</f>
        <v>Not Available</v>
      </c>
      <c r="V1000" s="9">
        <v>0</v>
      </c>
      <c r="W1000" s="8">
        <v>9.48</v>
      </c>
      <c r="X1000" s="9">
        <f>Table1[[#This Row],[Due Amount]]*100000</f>
        <v>948000</v>
      </c>
      <c r="Y1000" s="8">
        <v>17.43</v>
      </c>
      <c r="Z1000" s="9">
        <f>Table1[[#This Row],[Reserve Price]]*100000</f>
        <v>1743000</v>
      </c>
      <c r="AA1000" s="18">
        <v>45057</v>
      </c>
      <c r="AB1000" s="7" t="s">
        <v>5767</v>
      </c>
      <c r="AC1000" s="11" t="s">
        <v>5768</v>
      </c>
      <c r="AD1000" s="7">
        <v>162</v>
      </c>
      <c r="AE1000" s="12">
        <v>45042</v>
      </c>
      <c r="AF1000" s="7" t="s">
        <v>5245</v>
      </c>
    </row>
    <row r="1001" spans="1:33" ht="30">
      <c r="A1001" s="7"/>
      <c r="B1001" s="7"/>
      <c r="C1001" s="7"/>
      <c r="D1001" s="8">
        <v>1000</v>
      </c>
      <c r="E1001" s="7" t="s">
        <v>5374</v>
      </c>
      <c r="F1001" s="7" t="s">
        <v>1395</v>
      </c>
      <c r="G1001" s="7" t="s">
        <v>2396</v>
      </c>
      <c r="H1001" s="21" t="s">
        <v>5375</v>
      </c>
      <c r="I1001" s="9" t="s">
        <v>5376</v>
      </c>
      <c r="J1001" s="9" t="str">
        <f>Table1[[#This Row],[Branch]]&amp;IF(Table1[[#This Row],[Branch Code]]="",""," ("&amp;Table1[[#This Row],[Branch Code]]&amp;")")</f>
        <v>Kirti Nagar (53220)</v>
      </c>
      <c r="K1001" s="56" t="s">
        <v>5730</v>
      </c>
      <c r="L1001" s="56" t="s">
        <v>5731</v>
      </c>
      <c r="M1001" s="111" t="s">
        <v>5732</v>
      </c>
      <c r="N1001" s="5" t="s">
        <v>1542</v>
      </c>
      <c r="O1001" s="112" t="s">
        <v>396</v>
      </c>
      <c r="P1001" s="112" t="s">
        <v>396</v>
      </c>
      <c r="Q1001" s="4" t="s">
        <v>1444</v>
      </c>
      <c r="R1001" s="112" t="s">
        <v>1445</v>
      </c>
      <c r="S1001" s="112" t="s">
        <v>5733</v>
      </c>
      <c r="T1001" s="4" t="s">
        <v>13</v>
      </c>
      <c r="U1001" s="15" t="str">
        <f ca="1">IF(Table1[[#This Row],[Auction Date]]&gt;=TODAY(), "Available", "Not Available")</f>
        <v>Not Available</v>
      </c>
      <c r="V1001" s="9">
        <v>0</v>
      </c>
      <c r="W1001" s="8">
        <v>17.649999999999999</v>
      </c>
      <c r="X1001" s="9">
        <f>Table1[[#This Row],[Due Amount]]*100000</f>
        <v>1764999.9999999998</v>
      </c>
      <c r="Y1001" s="8">
        <v>25</v>
      </c>
      <c r="Z1001" s="9">
        <f>Table1[[#This Row],[Reserve Price]]*100000</f>
        <v>2500000</v>
      </c>
      <c r="AA1001" s="18">
        <v>45057</v>
      </c>
      <c r="AB1001" s="7" t="s">
        <v>5769</v>
      </c>
      <c r="AC1001" s="11" t="s">
        <v>5770</v>
      </c>
      <c r="AD1001" s="7">
        <v>162</v>
      </c>
      <c r="AE1001" s="12">
        <v>45042</v>
      </c>
      <c r="AF1001" s="7" t="s">
        <v>5245</v>
      </c>
    </row>
    <row r="1002" spans="1:33" ht="30">
      <c r="A1002" s="7"/>
      <c r="B1002" s="7"/>
      <c r="C1002" s="7"/>
      <c r="D1002" s="8">
        <v>1001</v>
      </c>
      <c r="E1002" s="7" t="s">
        <v>5377</v>
      </c>
      <c r="F1002" s="7" t="s">
        <v>1395</v>
      </c>
      <c r="G1002" s="7" t="s">
        <v>2396</v>
      </c>
      <c r="H1002" s="21" t="s">
        <v>5378</v>
      </c>
      <c r="I1002" s="9">
        <v>30770</v>
      </c>
      <c r="J1002" s="9" t="str">
        <f>Table1[[#This Row],[Branch]]&amp;IF(Table1[[#This Row],[Branch Code]]="",""," ("&amp;Table1[[#This Row],[Branch Code]]&amp;")")</f>
        <v>SB Sara Market (30770)</v>
      </c>
      <c r="K1002" s="56" t="s">
        <v>5734</v>
      </c>
      <c r="L1002" s="56" t="s">
        <v>5735</v>
      </c>
      <c r="M1002" s="111" t="s">
        <v>5736</v>
      </c>
      <c r="N1002" s="5" t="s">
        <v>1542</v>
      </c>
      <c r="O1002" s="112" t="s">
        <v>396</v>
      </c>
      <c r="P1002" s="112" t="s">
        <v>5737</v>
      </c>
      <c r="Q1002" s="4" t="s">
        <v>26</v>
      </c>
      <c r="R1002" s="112" t="s">
        <v>27</v>
      </c>
      <c r="S1002" s="112" t="s">
        <v>1119</v>
      </c>
      <c r="T1002" s="4" t="s">
        <v>13</v>
      </c>
      <c r="U1002" s="15" t="str">
        <f ca="1">IF(Table1[[#This Row],[Auction Date]]&gt;=TODAY(), "Available", "Not Available")</f>
        <v>Not Available</v>
      </c>
      <c r="V1002" s="9">
        <v>0</v>
      </c>
      <c r="W1002" s="8">
        <v>17.86</v>
      </c>
      <c r="X1002" s="9">
        <f>Table1[[#This Row],[Due Amount]]*100000</f>
        <v>1786000</v>
      </c>
      <c r="Y1002" s="8">
        <v>36</v>
      </c>
      <c r="Z1002" s="9">
        <f>Table1[[#This Row],[Reserve Price]]*100000</f>
        <v>3600000</v>
      </c>
      <c r="AA1002" s="18">
        <v>45057</v>
      </c>
      <c r="AB1002" s="7" t="s">
        <v>5771</v>
      </c>
      <c r="AC1002" s="11" t="s">
        <v>5772</v>
      </c>
      <c r="AD1002" s="7">
        <v>162</v>
      </c>
      <c r="AE1002" s="12">
        <v>45042</v>
      </c>
      <c r="AF1002" s="7" t="s">
        <v>5245</v>
      </c>
    </row>
    <row r="1003" spans="1:33" ht="30">
      <c r="A1003" s="7"/>
      <c r="B1003" s="7"/>
      <c r="C1003" s="7"/>
      <c r="D1003" s="8">
        <v>1002</v>
      </c>
      <c r="E1003" s="7" t="s">
        <v>5379</v>
      </c>
      <c r="F1003" s="7" t="s">
        <v>1395</v>
      </c>
      <c r="G1003" s="7" t="s">
        <v>2396</v>
      </c>
      <c r="H1003" s="21" t="s">
        <v>5380</v>
      </c>
      <c r="I1003" s="9">
        <v>12562</v>
      </c>
      <c r="J1003" s="9" t="str">
        <f>Table1[[#This Row],[Branch]]&amp;IF(Table1[[#This Row],[Branch Code]]="",""," ("&amp;Table1[[#This Row],[Branch Code]]&amp;")")</f>
        <v>Mayapuri SME  (12562)</v>
      </c>
      <c r="K1003" s="56" t="s">
        <v>5738</v>
      </c>
      <c r="L1003" s="56" t="s">
        <v>5739</v>
      </c>
      <c r="M1003" s="111" t="s">
        <v>5740</v>
      </c>
      <c r="N1003" s="5" t="s">
        <v>1542</v>
      </c>
      <c r="O1003" s="112" t="s">
        <v>396</v>
      </c>
      <c r="P1003" s="112" t="s">
        <v>396</v>
      </c>
      <c r="Q1003" s="4" t="s">
        <v>25</v>
      </c>
      <c r="R1003" s="112" t="s">
        <v>28</v>
      </c>
      <c r="S1003" s="112" t="s">
        <v>51</v>
      </c>
      <c r="T1003" s="4" t="s">
        <v>13</v>
      </c>
      <c r="U1003" s="15" t="str">
        <f ca="1">IF(Table1[[#This Row],[Auction Date]]&gt;=TODAY(), "Available", "Not Available")</f>
        <v>Not Available</v>
      </c>
      <c r="V1003" s="9">
        <v>0</v>
      </c>
      <c r="W1003" s="8">
        <v>18.760000000000002</v>
      </c>
      <c r="X1003" s="9">
        <f>Table1[[#This Row],[Due Amount]]*100000</f>
        <v>1876000.0000000002</v>
      </c>
      <c r="Y1003" s="8">
        <v>54</v>
      </c>
      <c r="Z1003" s="9">
        <f>Table1[[#This Row],[Reserve Price]]*100000</f>
        <v>5400000</v>
      </c>
      <c r="AA1003" s="18">
        <v>45057</v>
      </c>
      <c r="AB1003" s="7" t="s">
        <v>5773</v>
      </c>
      <c r="AC1003" s="11" t="s">
        <v>5774</v>
      </c>
      <c r="AD1003" s="7">
        <v>162</v>
      </c>
      <c r="AE1003" s="12">
        <v>45042</v>
      </c>
      <c r="AF1003" s="7" t="s">
        <v>5245</v>
      </c>
    </row>
    <row r="1004" spans="1:33" ht="45">
      <c r="A1004" s="7"/>
      <c r="B1004" s="7"/>
      <c r="C1004" s="7"/>
      <c r="D1004" s="8">
        <v>1003</v>
      </c>
      <c r="E1004" s="7" t="s">
        <v>5381</v>
      </c>
      <c r="F1004" s="7" t="s">
        <v>5382</v>
      </c>
      <c r="G1004" s="7" t="s">
        <v>4520</v>
      </c>
      <c r="H1004" s="21" t="s">
        <v>5383</v>
      </c>
      <c r="I1004" s="9"/>
      <c r="J1004" s="9" t="str">
        <f>Table1[[#This Row],[Branch]]&amp;IF(Table1[[#This Row],[Branch Code]]="",""," ("&amp;Table1[[#This Row],[Branch Code]]&amp;")")</f>
        <v>Ramanreti, Vrindavan</v>
      </c>
      <c r="K1004" s="56" t="s">
        <v>5741</v>
      </c>
      <c r="L1004" s="56" t="s">
        <v>5742</v>
      </c>
      <c r="M1004" s="111" t="s">
        <v>5743</v>
      </c>
      <c r="N1004" s="5" t="s">
        <v>400</v>
      </c>
      <c r="O1004" s="112" t="s">
        <v>5744</v>
      </c>
      <c r="P1004" s="112" t="s">
        <v>3357</v>
      </c>
      <c r="Q1004" s="4" t="s">
        <v>26</v>
      </c>
      <c r="R1004" s="112" t="s">
        <v>612</v>
      </c>
      <c r="S1004" s="112" t="s">
        <v>5745</v>
      </c>
      <c r="T1004" s="4" t="s">
        <v>13</v>
      </c>
      <c r="U1004" s="15" t="str">
        <f ca="1">IF(Table1[[#This Row],[Auction Date]]&gt;=TODAY(), "Available", "Not Available")</f>
        <v>Available</v>
      </c>
      <c r="V1004" s="9">
        <v>0</v>
      </c>
      <c r="W1004" s="8">
        <v>22.87</v>
      </c>
      <c r="X1004" s="9">
        <f>Table1[[#This Row],[Due Amount]]*100000</f>
        <v>2287000</v>
      </c>
      <c r="Y1004" s="8">
        <v>55.93</v>
      </c>
      <c r="Z1004" s="9">
        <f>Table1[[#This Row],[Reserve Price]]*100000</f>
        <v>5593000</v>
      </c>
      <c r="AA1004" s="18">
        <v>45072</v>
      </c>
      <c r="AB1004" s="7" t="s">
        <v>4520</v>
      </c>
      <c r="AC1004" s="11" t="s">
        <v>4956</v>
      </c>
      <c r="AD1004" s="7">
        <v>163</v>
      </c>
      <c r="AE1004" s="12">
        <v>45042</v>
      </c>
      <c r="AF1004" s="7" t="s">
        <v>5245</v>
      </c>
    </row>
    <row r="1005" spans="1:33" s="143" customFormat="1" ht="75">
      <c r="A1005" s="129"/>
      <c r="B1005" s="129"/>
      <c r="C1005" s="129"/>
      <c r="D1005" s="8">
        <v>1004</v>
      </c>
      <c r="E1005" s="129" t="s">
        <v>5775</v>
      </c>
      <c r="F1005" s="129" t="s">
        <v>1395</v>
      </c>
      <c r="G1005" s="129" t="s">
        <v>580</v>
      </c>
      <c r="H1005" s="131" t="s">
        <v>5776</v>
      </c>
      <c r="I1005" s="132"/>
      <c r="J1005" s="132" t="str">
        <f>Table1[[#This Row],[Branch]]&amp;IF(Table1[[#This Row],[Branch Code]]="",""," ("&amp;Table1[[#This Row],[Branch Code]]&amp;")")</f>
        <v>Morigate, Delhi</v>
      </c>
      <c r="K1005" s="133" t="s">
        <v>6271</v>
      </c>
      <c r="L1005" s="133" t="s">
        <v>5911</v>
      </c>
      <c r="M1005" s="134" t="s">
        <v>5912</v>
      </c>
      <c r="N1005" s="135" t="s">
        <v>1542</v>
      </c>
      <c r="O1005" s="136" t="s">
        <v>396</v>
      </c>
      <c r="P1005" s="136" t="s">
        <v>5913</v>
      </c>
      <c r="Q1005" s="4" t="s">
        <v>25</v>
      </c>
      <c r="R1005" s="112" t="s">
        <v>28</v>
      </c>
      <c r="S1005" s="112" t="s">
        <v>4527</v>
      </c>
      <c r="T1005" s="137" t="s">
        <v>19</v>
      </c>
      <c r="U1005" s="138" t="str">
        <f ca="1">IF(Table1[[#This Row],[Auction Date]]&gt;=TODAY(), "Available", "Not Available")</f>
        <v>Not Available</v>
      </c>
      <c r="V1005" s="132"/>
      <c r="W1005" s="130">
        <v>453.74</v>
      </c>
      <c r="X1005" s="132">
        <f>Table1[[#This Row],[Due Amount]]*100000</f>
        <v>45374000</v>
      </c>
      <c r="Y1005" s="130">
        <v>489</v>
      </c>
      <c r="Z1005" s="132">
        <f>Table1[[#This Row],[Reserve Price]]*100000</f>
        <v>48900000</v>
      </c>
      <c r="AA1005" s="139">
        <v>45061</v>
      </c>
      <c r="AB1005" s="129" t="s">
        <v>6342</v>
      </c>
      <c r="AC1005" s="140" t="s">
        <v>6343</v>
      </c>
      <c r="AD1005" s="129">
        <v>164</v>
      </c>
      <c r="AE1005" s="141">
        <v>45048</v>
      </c>
      <c r="AF1005" s="129" t="s">
        <v>5245</v>
      </c>
      <c r="AG1005" s="142"/>
    </row>
    <row r="1006" spans="1:33" ht="30">
      <c r="A1006" s="7"/>
      <c r="B1006" s="7"/>
      <c r="C1006" s="7"/>
      <c r="D1006" s="8">
        <v>1005</v>
      </c>
      <c r="E1006" s="7" t="s">
        <v>5777</v>
      </c>
      <c r="F1006" s="7" t="s">
        <v>1395</v>
      </c>
      <c r="G1006" s="7" t="s">
        <v>5275</v>
      </c>
      <c r="H1006" s="21" t="s">
        <v>4956</v>
      </c>
      <c r="I1006" s="9"/>
      <c r="J1006" s="9" t="str">
        <f>Table1[[#This Row],[Branch]]&amp;IF(Table1[[#This Row],[Branch Code]]="",""," ("&amp;Table1[[#This Row],[Branch Code]]&amp;")")</f>
        <v>NA</v>
      </c>
      <c r="K1006" s="56" t="s">
        <v>5916</v>
      </c>
      <c r="L1006" s="56" t="s">
        <v>5914</v>
      </c>
      <c r="M1006" s="111" t="s">
        <v>5915</v>
      </c>
      <c r="N1006" s="5" t="s">
        <v>5694</v>
      </c>
      <c r="O1006" s="112" t="s">
        <v>5916</v>
      </c>
      <c r="P1006" s="112" t="s">
        <v>396</v>
      </c>
      <c r="Q1006" s="4" t="s">
        <v>25</v>
      </c>
      <c r="R1006" s="112" t="s">
        <v>28</v>
      </c>
      <c r="S1006" s="112" t="s">
        <v>858</v>
      </c>
      <c r="T1006" s="4" t="s">
        <v>19</v>
      </c>
      <c r="U1006" s="15" t="str">
        <f ca="1">IF(Table1[[#This Row],[Auction Date]]&gt;=TODAY(), "Available", "Not Available")</f>
        <v>Available</v>
      </c>
      <c r="V1006" s="9"/>
      <c r="W1006" s="8">
        <v>258.77</v>
      </c>
      <c r="X1006" s="9">
        <f>Table1[[#This Row],[Due Amount]]*100000</f>
        <v>25877000</v>
      </c>
      <c r="Y1006" s="8">
        <v>1.36</v>
      </c>
      <c r="Z1006" s="9">
        <f>Table1[[#This Row],[Reserve Price]]*100000</f>
        <v>136000</v>
      </c>
      <c r="AA1006" s="18">
        <v>45071</v>
      </c>
      <c r="AB1006" s="7" t="s">
        <v>5275</v>
      </c>
      <c r="AC1006" s="11" t="s">
        <v>6344</v>
      </c>
      <c r="AD1006" s="7">
        <v>165</v>
      </c>
      <c r="AE1006" s="12">
        <v>45048</v>
      </c>
      <c r="AF1006" s="7" t="s">
        <v>5245</v>
      </c>
    </row>
    <row r="1007" spans="1:33" ht="45">
      <c r="A1007" s="7"/>
      <c r="B1007" s="7"/>
      <c r="C1007" s="7"/>
      <c r="D1007" s="8">
        <v>1006</v>
      </c>
      <c r="E1007" s="7" t="s">
        <v>5778</v>
      </c>
      <c r="F1007" s="7" t="s">
        <v>1395</v>
      </c>
      <c r="G1007" s="7" t="s">
        <v>5275</v>
      </c>
      <c r="H1007" s="21" t="s">
        <v>4956</v>
      </c>
      <c r="I1007" s="9"/>
      <c r="J1007" s="9" t="str">
        <f>Table1[[#This Row],[Branch]]&amp;IF(Table1[[#This Row],[Branch Code]]="",""," ("&amp;Table1[[#This Row],[Branch Code]]&amp;")")</f>
        <v>NA</v>
      </c>
      <c r="K1007" s="56" t="s">
        <v>5916</v>
      </c>
      <c r="L1007" s="56" t="s">
        <v>5917</v>
      </c>
      <c r="M1007" s="111" t="s">
        <v>5918</v>
      </c>
      <c r="N1007" s="5" t="s">
        <v>5694</v>
      </c>
      <c r="O1007" s="112" t="s">
        <v>5916</v>
      </c>
      <c r="P1007" s="112" t="s">
        <v>396</v>
      </c>
      <c r="Q1007" s="4" t="s">
        <v>25</v>
      </c>
      <c r="R1007" s="112" t="s">
        <v>28</v>
      </c>
      <c r="S1007" s="112" t="s">
        <v>858</v>
      </c>
      <c r="T1007" s="4" t="s">
        <v>19</v>
      </c>
      <c r="U1007" s="15" t="str">
        <f ca="1">IF(Table1[[#This Row],[Auction Date]]&gt;=TODAY(), "Available", "Not Available")</f>
        <v>Available</v>
      </c>
      <c r="V1007" s="9"/>
      <c r="W1007" s="8">
        <v>258.77</v>
      </c>
      <c r="X1007" s="9">
        <f>Table1[[#This Row],[Due Amount]]*100000</f>
        <v>25877000</v>
      </c>
      <c r="Y1007" s="8">
        <v>2.3039999999999998</v>
      </c>
      <c r="Z1007" s="9">
        <f>Table1[[#This Row],[Reserve Price]]*100000</f>
        <v>230399.99999999997</v>
      </c>
      <c r="AA1007" s="18">
        <v>45071</v>
      </c>
      <c r="AB1007" s="7" t="s">
        <v>5275</v>
      </c>
      <c r="AC1007" s="11" t="s">
        <v>6344</v>
      </c>
      <c r="AD1007" s="7">
        <v>165</v>
      </c>
      <c r="AE1007" s="12">
        <v>45048</v>
      </c>
      <c r="AF1007" s="7" t="s">
        <v>5245</v>
      </c>
    </row>
    <row r="1008" spans="1:33" ht="45">
      <c r="A1008" s="7"/>
      <c r="B1008" s="7"/>
      <c r="C1008" s="7"/>
      <c r="D1008" s="8">
        <v>1007</v>
      </c>
      <c r="E1008" s="7" t="s">
        <v>5779</v>
      </c>
      <c r="F1008" s="7" t="s">
        <v>1270</v>
      </c>
      <c r="G1008" s="7" t="s">
        <v>5275</v>
      </c>
      <c r="H1008" s="21" t="s">
        <v>4956</v>
      </c>
      <c r="I1008" s="9"/>
      <c r="J1008" s="9" t="str">
        <f>Table1[[#This Row],[Branch]]&amp;IF(Table1[[#This Row],[Branch Code]]="",""," ("&amp;Table1[[#This Row],[Branch Code]]&amp;")")</f>
        <v>NA</v>
      </c>
      <c r="K1008" s="56" t="s">
        <v>6272</v>
      </c>
      <c r="L1008" s="56" t="s">
        <v>5919</v>
      </c>
      <c r="M1008" s="111" t="s">
        <v>5920</v>
      </c>
      <c r="N1008" s="5" t="s">
        <v>400</v>
      </c>
      <c r="O1008" s="112" t="s">
        <v>5921</v>
      </c>
      <c r="P1008" s="112" t="s">
        <v>5922</v>
      </c>
      <c r="Q1008" s="4" t="s">
        <v>26</v>
      </c>
      <c r="R1008" s="112" t="s">
        <v>199</v>
      </c>
      <c r="S1008" s="112" t="s">
        <v>2412</v>
      </c>
      <c r="T1008" s="4" t="s">
        <v>19</v>
      </c>
      <c r="U1008" s="15" t="str">
        <f ca="1">IF(Table1[[#This Row],[Auction Date]]&gt;=TODAY(), "Available", "Not Available")</f>
        <v>Not Available</v>
      </c>
      <c r="V1008" s="9"/>
      <c r="W1008" s="8">
        <v>233.64</v>
      </c>
      <c r="X1008" s="9">
        <f>Table1[[#This Row],[Due Amount]]*100000</f>
        <v>23364000</v>
      </c>
      <c r="Y1008" s="8">
        <v>176</v>
      </c>
      <c r="Z1008" s="9">
        <f>Table1[[#This Row],[Reserve Price]]*100000</f>
        <v>17600000</v>
      </c>
      <c r="AA1008" s="18">
        <v>45062</v>
      </c>
      <c r="AB1008" s="7" t="s">
        <v>6345</v>
      </c>
      <c r="AC1008" s="11" t="s">
        <v>6346</v>
      </c>
      <c r="AD1008" s="7">
        <v>166</v>
      </c>
      <c r="AE1008" s="12">
        <v>45048</v>
      </c>
      <c r="AF1008" s="7" t="s">
        <v>5245</v>
      </c>
    </row>
    <row r="1009" spans="1:32" ht="75">
      <c r="A1009" s="7"/>
      <c r="B1009" s="7"/>
      <c r="C1009" s="7"/>
      <c r="D1009" s="8">
        <v>1008</v>
      </c>
      <c r="E1009" s="7" t="s">
        <v>5780</v>
      </c>
      <c r="F1009" s="7" t="s">
        <v>5781</v>
      </c>
      <c r="G1009" s="7" t="s">
        <v>5275</v>
      </c>
      <c r="H1009" s="21" t="s">
        <v>5782</v>
      </c>
      <c r="I1009" s="9"/>
      <c r="J1009" s="9" t="str">
        <f>Table1[[#This Row],[Branch]]&amp;IF(Table1[[#This Row],[Branch Code]]="",""," ("&amp;Table1[[#This Row],[Branch Code]]&amp;")")</f>
        <v>Shamshabad Near Shakuntala Devi Hospital, Shamsabad, Agra (U.P)</v>
      </c>
      <c r="K1009" s="56" t="s">
        <v>6273</v>
      </c>
      <c r="L1009" s="56" t="s">
        <v>5923</v>
      </c>
      <c r="M1009" s="111" t="s">
        <v>5924</v>
      </c>
      <c r="N1009" s="5" t="s">
        <v>400</v>
      </c>
      <c r="O1009" s="112" t="s">
        <v>5925</v>
      </c>
      <c r="P1009" s="112" t="s">
        <v>5926</v>
      </c>
      <c r="Q1009" s="4" t="s">
        <v>26</v>
      </c>
      <c r="R1009" s="112" t="s">
        <v>5927</v>
      </c>
      <c r="S1009" s="112" t="s">
        <v>5928</v>
      </c>
      <c r="T1009" s="4" t="s">
        <v>19</v>
      </c>
      <c r="U1009" s="15" t="str">
        <f ca="1">IF(Table1[[#This Row],[Auction Date]]&gt;=TODAY(), "Available", "Not Available")</f>
        <v>Not Available</v>
      </c>
      <c r="V1009" s="9"/>
      <c r="W1009" s="8">
        <v>719.97</v>
      </c>
      <c r="X1009" s="9">
        <f>Table1[[#This Row],[Due Amount]]*100000</f>
        <v>71997000</v>
      </c>
      <c r="Y1009" s="8">
        <v>6.9</v>
      </c>
      <c r="Z1009" s="9">
        <f>Table1[[#This Row],[Reserve Price]]*100000</f>
        <v>690000</v>
      </c>
      <c r="AA1009" s="18">
        <v>45061</v>
      </c>
      <c r="AB1009" s="7" t="s">
        <v>4956</v>
      </c>
      <c r="AC1009" s="11" t="s">
        <v>4956</v>
      </c>
      <c r="AD1009" s="7">
        <v>167</v>
      </c>
      <c r="AE1009" s="12">
        <v>45048</v>
      </c>
      <c r="AF1009" s="7" t="s">
        <v>5245</v>
      </c>
    </row>
    <row r="1010" spans="1:32" ht="75">
      <c r="A1010" s="7"/>
      <c r="B1010" s="7"/>
      <c r="C1010" s="7"/>
      <c r="D1010" s="8">
        <v>1009</v>
      </c>
      <c r="E1010" s="7" t="s">
        <v>5783</v>
      </c>
      <c r="F1010" s="7" t="s">
        <v>5781</v>
      </c>
      <c r="G1010" s="7" t="s">
        <v>5275</v>
      </c>
      <c r="H1010" s="21" t="s">
        <v>5782</v>
      </c>
      <c r="I1010" s="9"/>
      <c r="J1010" s="9" t="str">
        <f>Table1[[#This Row],[Branch]]&amp;IF(Table1[[#This Row],[Branch Code]]="",""," ("&amp;Table1[[#This Row],[Branch Code]]&amp;")")</f>
        <v>Shamshabad Near Shakuntala Devi Hospital, Shamsabad, Agra (U.P)</v>
      </c>
      <c r="K1010" s="56" t="s">
        <v>6274</v>
      </c>
      <c r="L1010" s="56" t="s">
        <v>5929</v>
      </c>
      <c r="M1010" s="111" t="s">
        <v>5930</v>
      </c>
      <c r="N1010" s="5" t="s">
        <v>400</v>
      </c>
      <c r="O1010" s="112" t="s">
        <v>396</v>
      </c>
      <c r="P1010" s="112" t="s">
        <v>5931</v>
      </c>
      <c r="Q1010" s="4" t="s">
        <v>26</v>
      </c>
      <c r="R1010" s="112" t="s">
        <v>5927</v>
      </c>
      <c r="S1010" s="112" t="s">
        <v>5928</v>
      </c>
      <c r="T1010" s="4" t="s">
        <v>19</v>
      </c>
      <c r="U1010" s="15" t="str">
        <f ca="1">IF(Table1[[#This Row],[Auction Date]]&gt;=TODAY(), "Available", "Not Available")</f>
        <v>Not Available</v>
      </c>
      <c r="V1010" s="9"/>
      <c r="W1010" s="8">
        <v>10.81</v>
      </c>
      <c r="X1010" s="9">
        <f>Table1[[#This Row],[Due Amount]]*100000</f>
        <v>1081000</v>
      </c>
      <c r="Y1010" s="8">
        <v>9.9</v>
      </c>
      <c r="Z1010" s="9">
        <f>Table1[[#This Row],[Reserve Price]]*100000</f>
        <v>990000</v>
      </c>
      <c r="AA1010" s="18">
        <v>45061</v>
      </c>
      <c r="AB1010" s="7" t="s">
        <v>4956</v>
      </c>
      <c r="AC1010" s="11" t="s">
        <v>4956</v>
      </c>
      <c r="AD1010" s="7">
        <v>167</v>
      </c>
      <c r="AE1010" s="12">
        <v>45048</v>
      </c>
      <c r="AF1010" s="7" t="s">
        <v>5245</v>
      </c>
    </row>
    <row r="1011" spans="1:32" ht="75">
      <c r="A1011" s="7"/>
      <c r="B1011" s="7"/>
      <c r="C1011" s="7"/>
      <c r="D1011" s="8">
        <v>1010</v>
      </c>
      <c r="E1011" s="7" t="s">
        <v>5784</v>
      </c>
      <c r="F1011" s="7" t="s">
        <v>5781</v>
      </c>
      <c r="G1011" s="7" t="s">
        <v>5275</v>
      </c>
      <c r="H1011" s="21" t="s">
        <v>5782</v>
      </c>
      <c r="I1011" s="9"/>
      <c r="J1011" s="9" t="str">
        <f>Table1[[#This Row],[Branch]]&amp;IF(Table1[[#This Row],[Branch Code]]="",""," ("&amp;Table1[[#This Row],[Branch Code]]&amp;")")</f>
        <v>Shamshabad Near Shakuntala Devi Hospital, Shamsabad, Agra (U.P)</v>
      </c>
      <c r="K1011" s="56" t="s">
        <v>6275</v>
      </c>
      <c r="L1011" s="56" t="s">
        <v>5932</v>
      </c>
      <c r="M1011" s="111" t="s">
        <v>5933</v>
      </c>
      <c r="N1011" s="5" t="s">
        <v>400</v>
      </c>
      <c r="O1011" s="112" t="s">
        <v>5934</v>
      </c>
      <c r="P1011" s="112" t="s">
        <v>5935</v>
      </c>
      <c r="Q1011" s="4" t="s">
        <v>26</v>
      </c>
      <c r="R1011" s="112" t="s">
        <v>5927</v>
      </c>
      <c r="S1011" s="112" t="s">
        <v>5936</v>
      </c>
      <c r="T1011" s="4" t="s">
        <v>13</v>
      </c>
      <c r="U1011" s="15" t="str">
        <f ca="1">IF(Table1[[#This Row],[Auction Date]]&gt;=TODAY(), "Available", "Not Available")</f>
        <v>Available</v>
      </c>
      <c r="V1011" s="9"/>
      <c r="W1011" s="8">
        <v>20.39</v>
      </c>
      <c r="X1011" s="9">
        <f>Table1[[#This Row],[Due Amount]]*100000</f>
        <v>2039000</v>
      </c>
      <c r="Y1011" s="8">
        <v>31.4</v>
      </c>
      <c r="Z1011" s="9">
        <f>Table1[[#This Row],[Reserve Price]]*100000</f>
        <v>3140000</v>
      </c>
      <c r="AA1011" s="18">
        <v>45076</v>
      </c>
      <c r="AB1011" s="7" t="s">
        <v>4956</v>
      </c>
      <c r="AC1011" s="11" t="s">
        <v>4956</v>
      </c>
      <c r="AD1011" s="7">
        <v>167</v>
      </c>
      <c r="AE1011" s="12">
        <v>45048</v>
      </c>
      <c r="AF1011" s="7" t="s">
        <v>5245</v>
      </c>
    </row>
    <row r="1012" spans="1:32" ht="75">
      <c r="A1012" s="7"/>
      <c r="B1012" s="7"/>
      <c r="C1012" s="7"/>
      <c r="D1012" s="8">
        <v>1011</v>
      </c>
      <c r="E1012" s="7" t="s">
        <v>5785</v>
      </c>
      <c r="F1012" s="7" t="s">
        <v>1270</v>
      </c>
      <c r="G1012" s="7" t="s">
        <v>5275</v>
      </c>
      <c r="H1012" s="21" t="s">
        <v>4956</v>
      </c>
      <c r="I1012" s="9"/>
      <c r="J1012" s="9" t="str">
        <f>Table1[[#This Row],[Branch]]&amp;IF(Table1[[#This Row],[Branch Code]]="",""," ("&amp;Table1[[#This Row],[Branch Code]]&amp;")")</f>
        <v>NA</v>
      </c>
      <c r="K1012" s="56" t="s">
        <v>6276</v>
      </c>
      <c r="L1012" s="56" t="s">
        <v>5937</v>
      </c>
      <c r="M1012" s="111" t="s">
        <v>5938</v>
      </c>
      <c r="N1012" s="5" t="s">
        <v>3855</v>
      </c>
      <c r="O1012" s="112" t="s">
        <v>5939</v>
      </c>
      <c r="P1012" s="112" t="s">
        <v>5940</v>
      </c>
      <c r="Q1012" s="4" t="s">
        <v>1579</v>
      </c>
      <c r="R1012" s="112" t="s">
        <v>4676</v>
      </c>
      <c r="S1012" s="112" t="s">
        <v>5941</v>
      </c>
      <c r="T1012" s="4" t="s">
        <v>19</v>
      </c>
      <c r="U1012" s="15" t="str">
        <f ca="1">IF(Table1[[#This Row],[Auction Date]]&gt;=TODAY(), "Available", "Not Available")</f>
        <v>Not Available</v>
      </c>
      <c r="V1012" s="9"/>
      <c r="W1012" s="8">
        <v>112.25</v>
      </c>
      <c r="X1012" s="9">
        <f>Table1[[#This Row],[Due Amount]]*100000</f>
        <v>11225000</v>
      </c>
      <c r="Y1012" s="8">
        <v>319</v>
      </c>
      <c r="Z1012" s="9">
        <f>Table1[[#This Row],[Reserve Price]]*100000</f>
        <v>31900000</v>
      </c>
      <c r="AA1012" s="18">
        <v>45068</v>
      </c>
      <c r="AB1012" s="7" t="s">
        <v>6347</v>
      </c>
      <c r="AC1012" s="11" t="s">
        <v>6348</v>
      </c>
      <c r="AD1012" s="7">
        <v>168</v>
      </c>
      <c r="AE1012" s="12">
        <v>45048</v>
      </c>
      <c r="AF1012" s="7" t="s">
        <v>5245</v>
      </c>
    </row>
    <row r="1013" spans="1:32" ht="75">
      <c r="A1013" s="7"/>
      <c r="B1013" s="7"/>
      <c r="C1013" s="7"/>
      <c r="D1013" s="8">
        <v>1012</v>
      </c>
      <c r="E1013" s="7" t="s">
        <v>5786</v>
      </c>
      <c r="F1013" s="7" t="s">
        <v>1270</v>
      </c>
      <c r="G1013" s="7" t="s">
        <v>5275</v>
      </c>
      <c r="H1013" s="21" t="s">
        <v>4956</v>
      </c>
      <c r="I1013" s="9"/>
      <c r="J1013" s="9" t="str">
        <f>Table1[[#This Row],[Branch]]&amp;IF(Table1[[#This Row],[Branch Code]]="",""," ("&amp;Table1[[#This Row],[Branch Code]]&amp;")")</f>
        <v>NA</v>
      </c>
      <c r="K1013" s="56" t="s">
        <v>6276</v>
      </c>
      <c r="L1013" s="56" t="s">
        <v>5942</v>
      </c>
      <c r="M1013" s="111" t="s">
        <v>5943</v>
      </c>
      <c r="N1013" s="5" t="s">
        <v>394</v>
      </c>
      <c r="O1013" s="112" t="s">
        <v>396</v>
      </c>
      <c r="P1013" s="112" t="s">
        <v>396</v>
      </c>
      <c r="Q1013" s="4" t="s">
        <v>1579</v>
      </c>
      <c r="R1013" s="112" t="s">
        <v>4676</v>
      </c>
      <c r="S1013" s="112" t="s">
        <v>5941</v>
      </c>
      <c r="T1013" s="4" t="s">
        <v>19</v>
      </c>
      <c r="U1013" s="15" t="str">
        <f ca="1">IF(Table1[[#This Row],[Auction Date]]&gt;=TODAY(), "Available", "Not Available")</f>
        <v>Not Available</v>
      </c>
      <c r="V1013" s="9"/>
      <c r="W1013" s="8">
        <v>112.25</v>
      </c>
      <c r="X1013" s="9">
        <f>Table1[[#This Row],[Due Amount]]*100000</f>
        <v>11225000</v>
      </c>
      <c r="Y1013" s="8">
        <v>25.8</v>
      </c>
      <c r="Z1013" s="9">
        <f>Table1[[#This Row],[Reserve Price]]*100000</f>
        <v>2580000</v>
      </c>
      <c r="AA1013" s="18">
        <v>45068</v>
      </c>
      <c r="AB1013" s="7" t="s">
        <v>6349</v>
      </c>
      <c r="AC1013" s="11" t="s">
        <v>6348</v>
      </c>
      <c r="AD1013" s="7">
        <v>168</v>
      </c>
      <c r="AE1013" s="12">
        <v>45048</v>
      </c>
      <c r="AF1013" s="7" t="s">
        <v>5245</v>
      </c>
    </row>
    <row r="1014" spans="1:32" ht="45">
      <c r="A1014" s="7"/>
      <c r="B1014" s="7"/>
      <c r="C1014" s="7"/>
      <c r="D1014" s="8">
        <v>1013</v>
      </c>
      <c r="E1014" s="7" t="s">
        <v>5787</v>
      </c>
      <c r="F1014" s="7" t="s">
        <v>5788</v>
      </c>
      <c r="G1014" s="7" t="s">
        <v>4520</v>
      </c>
      <c r="H1014" s="21" t="s">
        <v>1264</v>
      </c>
      <c r="I1014" s="9" t="s">
        <v>1266</v>
      </c>
      <c r="J1014" s="9" t="str">
        <f>Table1[[#This Row],[Branch]]&amp;IF(Table1[[#This Row],[Branch Code]]="",""," ("&amp;Table1[[#This Row],[Branch Code]]&amp;")")</f>
        <v>Modinagar (032300)</v>
      </c>
      <c r="K1014" s="56" t="s">
        <v>6277</v>
      </c>
      <c r="L1014" s="56" t="s">
        <v>5944</v>
      </c>
      <c r="M1014" s="111" t="s">
        <v>5945</v>
      </c>
      <c r="N1014" s="5" t="s">
        <v>400</v>
      </c>
      <c r="O1014" s="112" t="s">
        <v>396</v>
      </c>
      <c r="P1014" s="112" t="s">
        <v>5946</v>
      </c>
      <c r="Q1014" s="4" t="s">
        <v>26</v>
      </c>
      <c r="R1014" s="112" t="s">
        <v>27</v>
      </c>
      <c r="S1014" s="112" t="s">
        <v>5947</v>
      </c>
      <c r="T1014" s="4" t="s">
        <v>19</v>
      </c>
      <c r="U1014" s="15" t="str">
        <f ca="1">IF(Table1[[#This Row],[Auction Date]]&gt;=TODAY(), "Available", "Not Available")</f>
        <v>Not Available</v>
      </c>
      <c r="V1014" s="9"/>
      <c r="W1014" s="8">
        <v>0</v>
      </c>
      <c r="X1014" s="9">
        <f>Table1[[#This Row],[Due Amount]]*100000</f>
        <v>0</v>
      </c>
      <c r="Y1014" s="8">
        <v>18</v>
      </c>
      <c r="Z1014" s="9">
        <f>Table1[[#This Row],[Reserve Price]]*100000</f>
        <v>1800000</v>
      </c>
      <c r="AA1014" s="18">
        <v>45062</v>
      </c>
      <c r="AB1014" s="7" t="s">
        <v>4520</v>
      </c>
      <c r="AC1014" s="11" t="s">
        <v>4956</v>
      </c>
      <c r="AD1014" s="7">
        <v>169</v>
      </c>
      <c r="AE1014" s="12">
        <v>45048</v>
      </c>
      <c r="AF1014" s="7" t="s">
        <v>5245</v>
      </c>
    </row>
    <row r="1015" spans="1:32" ht="45">
      <c r="A1015" s="7"/>
      <c r="B1015" s="7"/>
      <c r="C1015" s="7"/>
      <c r="D1015" s="8">
        <v>1014</v>
      </c>
      <c r="E1015" s="7" t="s">
        <v>5789</v>
      </c>
      <c r="F1015" s="7" t="s">
        <v>1400</v>
      </c>
      <c r="G1015" s="7" t="s">
        <v>580</v>
      </c>
      <c r="H1015" s="21" t="s">
        <v>4187</v>
      </c>
      <c r="I1015" s="9"/>
      <c r="J1015" s="9" t="str">
        <f>Table1[[#This Row],[Branch]]&amp;IF(Table1[[#This Row],[Branch Code]]="",""," ("&amp;Table1[[#This Row],[Branch Code]]&amp;")")</f>
        <v>Asset Recovery Management Branch, Delhi</v>
      </c>
      <c r="K1015" s="56" t="s">
        <v>1596</v>
      </c>
      <c r="L1015" s="56" t="s">
        <v>5948</v>
      </c>
      <c r="M1015" s="111" t="s">
        <v>5949</v>
      </c>
      <c r="N1015" s="5" t="s">
        <v>1542</v>
      </c>
      <c r="O1015" s="112" t="s">
        <v>396</v>
      </c>
      <c r="P1015" s="112" t="s">
        <v>1032</v>
      </c>
      <c r="Q1015" s="4" t="s">
        <v>25</v>
      </c>
      <c r="R1015" s="112" t="s">
        <v>28</v>
      </c>
      <c r="S1015" s="112" t="s">
        <v>1038</v>
      </c>
      <c r="T1015" s="4" t="s">
        <v>19</v>
      </c>
      <c r="U1015" s="15" t="str">
        <f ca="1">IF(Table1[[#This Row],[Auction Date]]&gt;=TODAY(), "Available", "Not Available")</f>
        <v>Not Available</v>
      </c>
      <c r="V1015" s="9"/>
      <c r="W1015" s="8">
        <v>44.25</v>
      </c>
      <c r="X1015" s="9">
        <f>Table1[[#This Row],[Due Amount]]*100000</f>
        <v>4425000</v>
      </c>
      <c r="Y1015" s="8">
        <v>17.649999999999999</v>
      </c>
      <c r="Z1015" s="9">
        <f>Table1[[#This Row],[Reserve Price]]*100000</f>
        <v>1764999.9999999998</v>
      </c>
      <c r="AA1015" s="18">
        <v>45063</v>
      </c>
      <c r="AB1015" s="7" t="s">
        <v>5752</v>
      </c>
      <c r="AC1015" s="11" t="s">
        <v>6350</v>
      </c>
      <c r="AD1015" s="7">
        <v>170</v>
      </c>
      <c r="AE1015" s="12">
        <v>45048</v>
      </c>
      <c r="AF1015" s="7" t="s">
        <v>5245</v>
      </c>
    </row>
    <row r="1016" spans="1:32" ht="45">
      <c r="A1016" s="7"/>
      <c r="B1016" s="7"/>
      <c r="C1016" s="7"/>
      <c r="D1016" s="8">
        <v>1015</v>
      </c>
      <c r="E1016" s="7" t="s">
        <v>5790</v>
      </c>
      <c r="F1016" s="7" t="s">
        <v>1400</v>
      </c>
      <c r="G1016" s="7" t="s">
        <v>580</v>
      </c>
      <c r="H1016" s="21" t="s">
        <v>4187</v>
      </c>
      <c r="I1016" s="9"/>
      <c r="J1016" s="9" t="str">
        <f>Table1[[#This Row],[Branch]]&amp;IF(Table1[[#This Row],[Branch Code]]="",""," ("&amp;Table1[[#This Row],[Branch Code]]&amp;")")</f>
        <v>Asset Recovery Management Branch, Delhi</v>
      </c>
      <c r="K1016" s="56" t="s">
        <v>6278</v>
      </c>
      <c r="L1016" s="56" t="s">
        <v>5950</v>
      </c>
      <c r="M1016" s="111" t="s">
        <v>5951</v>
      </c>
      <c r="N1016" s="5" t="s">
        <v>1542</v>
      </c>
      <c r="O1016" s="112" t="s">
        <v>1036</v>
      </c>
      <c r="P1016" s="112" t="s">
        <v>5952</v>
      </c>
      <c r="Q1016" s="4" t="s">
        <v>26</v>
      </c>
      <c r="R1016" s="112" t="s">
        <v>27</v>
      </c>
      <c r="S1016" s="112" t="s">
        <v>5953</v>
      </c>
      <c r="T1016" s="4" t="s">
        <v>19</v>
      </c>
      <c r="U1016" s="15" t="str">
        <f ca="1">IF(Table1[[#This Row],[Auction Date]]&gt;=TODAY(), "Available", "Not Available")</f>
        <v>Not Available</v>
      </c>
      <c r="V1016" s="9"/>
      <c r="W1016" s="8">
        <v>103.51</v>
      </c>
      <c r="X1016" s="9">
        <f>Table1[[#This Row],[Due Amount]]*100000</f>
        <v>10351000</v>
      </c>
      <c r="Y1016" s="8">
        <v>31.5</v>
      </c>
      <c r="Z1016" s="9">
        <f>Table1[[#This Row],[Reserve Price]]*100000</f>
        <v>3150000</v>
      </c>
      <c r="AA1016" s="18">
        <v>45063</v>
      </c>
      <c r="AB1016" s="7" t="s">
        <v>5752</v>
      </c>
      <c r="AC1016" s="11" t="s">
        <v>6350</v>
      </c>
      <c r="AD1016" s="7">
        <v>170</v>
      </c>
      <c r="AE1016" s="12">
        <v>45048</v>
      </c>
      <c r="AF1016" s="7" t="s">
        <v>5245</v>
      </c>
    </row>
    <row r="1017" spans="1:32" ht="45">
      <c r="A1017" s="7"/>
      <c r="B1017" s="7"/>
      <c r="C1017" s="7"/>
      <c r="D1017" s="8">
        <v>1016</v>
      </c>
      <c r="E1017" s="7" t="s">
        <v>5791</v>
      </c>
      <c r="F1017" s="7" t="s">
        <v>1400</v>
      </c>
      <c r="G1017" s="7" t="s">
        <v>580</v>
      </c>
      <c r="H1017" s="21" t="s">
        <v>4187</v>
      </c>
      <c r="I1017" s="9"/>
      <c r="J1017" s="9" t="str">
        <f>Table1[[#This Row],[Branch]]&amp;IF(Table1[[#This Row],[Branch Code]]="",""," ("&amp;Table1[[#This Row],[Branch Code]]&amp;")")</f>
        <v>Asset Recovery Management Branch, Delhi</v>
      </c>
      <c r="K1017" s="56" t="s">
        <v>6279</v>
      </c>
      <c r="L1017" s="56" t="s">
        <v>5954</v>
      </c>
      <c r="M1017" s="111" t="s">
        <v>5955</v>
      </c>
      <c r="N1017" s="5" t="s">
        <v>1542</v>
      </c>
      <c r="O1017" s="112" t="s">
        <v>396</v>
      </c>
      <c r="P1017" s="112" t="s">
        <v>5956</v>
      </c>
      <c r="Q1017" s="4" t="s">
        <v>26</v>
      </c>
      <c r="R1017" s="112" t="s">
        <v>199</v>
      </c>
      <c r="S1017" s="112" t="s">
        <v>5957</v>
      </c>
      <c r="T1017" s="4" t="s">
        <v>13</v>
      </c>
      <c r="U1017" s="15" t="str">
        <f ca="1">IF(Table1[[#This Row],[Auction Date]]&gt;=TODAY(), "Available", "Not Available")</f>
        <v>Not Available</v>
      </c>
      <c r="V1017" s="9"/>
      <c r="W1017" s="8">
        <v>26.35</v>
      </c>
      <c r="X1017" s="9">
        <f>Table1[[#This Row],[Due Amount]]*100000</f>
        <v>2635000</v>
      </c>
      <c r="Y1017" s="8">
        <v>47</v>
      </c>
      <c r="Z1017" s="9">
        <f>Table1[[#This Row],[Reserve Price]]*100000</f>
        <v>4700000</v>
      </c>
      <c r="AA1017" s="18">
        <v>45063</v>
      </c>
      <c r="AB1017" s="7" t="s">
        <v>5752</v>
      </c>
      <c r="AC1017" s="11" t="s">
        <v>6350</v>
      </c>
      <c r="AD1017" s="7">
        <v>170</v>
      </c>
      <c r="AE1017" s="12">
        <v>45048</v>
      </c>
      <c r="AF1017" s="7" t="s">
        <v>5245</v>
      </c>
    </row>
    <row r="1018" spans="1:32" ht="45">
      <c r="A1018" s="7"/>
      <c r="B1018" s="7"/>
      <c r="C1018" s="7"/>
      <c r="D1018" s="8">
        <v>1017</v>
      </c>
      <c r="E1018" s="7" t="s">
        <v>5792</v>
      </c>
      <c r="F1018" s="7" t="s">
        <v>1400</v>
      </c>
      <c r="G1018" s="7" t="s">
        <v>580</v>
      </c>
      <c r="H1018" s="21" t="s">
        <v>4187</v>
      </c>
      <c r="I1018" s="9"/>
      <c r="J1018" s="9" t="str">
        <f>Table1[[#This Row],[Branch]]&amp;IF(Table1[[#This Row],[Branch Code]]="",""," ("&amp;Table1[[#This Row],[Branch Code]]&amp;")")</f>
        <v>Asset Recovery Management Branch, Delhi</v>
      </c>
      <c r="K1018" s="56" t="s">
        <v>6280</v>
      </c>
      <c r="L1018" s="56" t="s">
        <v>5958</v>
      </c>
      <c r="M1018" s="111" t="s">
        <v>5959</v>
      </c>
      <c r="N1018" s="5" t="s">
        <v>1542</v>
      </c>
      <c r="O1018" s="112" t="s">
        <v>396</v>
      </c>
      <c r="P1018" s="112" t="s">
        <v>5960</v>
      </c>
      <c r="Q1018" s="4" t="s">
        <v>42</v>
      </c>
      <c r="R1018" s="112" t="s">
        <v>1234</v>
      </c>
      <c r="S1018" s="112" t="s">
        <v>5961</v>
      </c>
      <c r="T1018" s="4" t="s">
        <v>13</v>
      </c>
      <c r="U1018" s="15" t="str">
        <f ca="1">IF(Table1[[#This Row],[Auction Date]]&gt;=TODAY(), "Available", "Not Available")</f>
        <v>Not Available</v>
      </c>
      <c r="V1018" s="9"/>
      <c r="W1018" s="8">
        <v>229.14</v>
      </c>
      <c r="X1018" s="9">
        <f>Table1[[#This Row],[Due Amount]]*100000</f>
        <v>22914000</v>
      </c>
      <c r="Y1018" s="8">
        <v>135</v>
      </c>
      <c r="Z1018" s="9">
        <f>Table1[[#This Row],[Reserve Price]]*100000</f>
        <v>13500000</v>
      </c>
      <c r="AA1018" s="18">
        <v>45063</v>
      </c>
      <c r="AB1018" s="7" t="s">
        <v>5752</v>
      </c>
      <c r="AC1018" s="11" t="s">
        <v>6350</v>
      </c>
      <c r="AD1018" s="7">
        <v>170</v>
      </c>
      <c r="AE1018" s="12">
        <v>45048</v>
      </c>
      <c r="AF1018" s="7" t="s">
        <v>5245</v>
      </c>
    </row>
    <row r="1019" spans="1:32" ht="45">
      <c r="A1019" s="7"/>
      <c r="B1019" s="7"/>
      <c r="C1019" s="7"/>
      <c r="D1019" s="8">
        <v>1018</v>
      </c>
      <c r="E1019" s="7" t="s">
        <v>5793</v>
      </c>
      <c r="F1019" s="7" t="s">
        <v>1400</v>
      </c>
      <c r="G1019" s="7" t="s">
        <v>580</v>
      </c>
      <c r="H1019" s="21" t="s">
        <v>4187</v>
      </c>
      <c r="I1019" s="9"/>
      <c r="J1019" s="9" t="str">
        <f>Table1[[#This Row],[Branch]]&amp;IF(Table1[[#This Row],[Branch Code]]="",""," ("&amp;Table1[[#This Row],[Branch Code]]&amp;")")</f>
        <v>Asset Recovery Management Branch, Delhi</v>
      </c>
      <c r="K1019" s="56" t="s">
        <v>6281</v>
      </c>
      <c r="L1019" s="56" t="s">
        <v>5962</v>
      </c>
      <c r="M1019" s="111" t="s">
        <v>5963</v>
      </c>
      <c r="N1019" s="5" t="s">
        <v>400</v>
      </c>
      <c r="O1019" s="112" t="s">
        <v>5964</v>
      </c>
      <c r="P1019" s="112" t="s">
        <v>5965</v>
      </c>
      <c r="Q1019" s="4" t="s">
        <v>26</v>
      </c>
      <c r="R1019" s="112" t="s">
        <v>27</v>
      </c>
      <c r="S1019" s="112" t="s">
        <v>1532</v>
      </c>
      <c r="T1019" s="4" t="s">
        <v>13</v>
      </c>
      <c r="U1019" s="15" t="str">
        <f ca="1">IF(Table1[[#This Row],[Auction Date]]&gt;=TODAY(), "Available", "Not Available")</f>
        <v>Not Available</v>
      </c>
      <c r="V1019" s="9"/>
      <c r="W1019" s="8">
        <v>422.8</v>
      </c>
      <c r="X1019" s="9">
        <f>Table1[[#This Row],[Due Amount]]*100000</f>
        <v>42280000</v>
      </c>
      <c r="Y1019" s="8">
        <v>93</v>
      </c>
      <c r="Z1019" s="9">
        <f>Table1[[#This Row],[Reserve Price]]*100000</f>
        <v>9300000</v>
      </c>
      <c r="AA1019" s="18">
        <v>45063</v>
      </c>
      <c r="AB1019" s="7" t="s">
        <v>5752</v>
      </c>
      <c r="AC1019" s="11" t="s">
        <v>6350</v>
      </c>
      <c r="AD1019" s="7">
        <v>170</v>
      </c>
      <c r="AE1019" s="12">
        <v>45048</v>
      </c>
      <c r="AF1019" s="7" t="s">
        <v>5245</v>
      </c>
    </row>
    <row r="1020" spans="1:32" ht="45">
      <c r="A1020" s="7"/>
      <c r="B1020" s="7"/>
      <c r="C1020" s="7"/>
      <c r="D1020" s="8">
        <v>1019</v>
      </c>
      <c r="E1020" s="7" t="s">
        <v>5794</v>
      </c>
      <c r="F1020" s="7" t="s">
        <v>1400</v>
      </c>
      <c r="G1020" s="7" t="s">
        <v>580</v>
      </c>
      <c r="H1020" s="21" t="s">
        <v>4187</v>
      </c>
      <c r="I1020" s="9"/>
      <c r="J1020" s="9" t="str">
        <f>Table1[[#This Row],[Branch]]&amp;IF(Table1[[#This Row],[Branch Code]]="",""," ("&amp;Table1[[#This Row],[Branch Code]]&amp;")")</f>
        <v>Asset Recovery Management Branch, Delhi</v>
      </c>
      <c r="K1020" s="56" t="s">
        <v>6281</v>
      </c>
      <c r="L1020" s="56" t="s">
        <v>5966</v>
      </c>
      <c r="M1020" s="111" t="s">
        <v>5967</v>
      </c>
      <c r="N1020" s="5" t="s">
        <v>400</v>
      </c>
      <c r="O1020" s="112" t="s">
        <v>5968</v>
      </c>
      <c r="P1020" s="112" t="s">
        <v>5969</v>
      </c>
      <c r="Q1020" s="4" t="s">
        <v>26</v>
      </c>
      <c r="R1020" s="112" t="s">
        <v>27</v>
      </c>
      <c r="S1020" s="112" t="s">
        <v>639</v>
      </c>
      <c r="T1020" s="4" t="s">
        <v>13</v>
      </c>
      <c r="U1020" s="15" t="str">
        <f ca="1">IF(Table1[[#This Row],[Auction Date]]&gt;=TODAY(), "Available", "Not Available")</f>
        <v>Not Available</v>
      </c>
      <c r="V1020" s="9"/>
      <c r="W1020" s="8">
        <v>422.8</v>
      </c>
      <c r="X1020" s="9">
        <f>Table1[[#This Row],[Due Amount]]*100000</f>
        <v>42280000</v>
      </c>
      <c r="Y1020" s="8">
        <v>105</v>
      </c>
      <c r="Z1020" s="9">
        <f>Table1[[#This Row],[Reserve Price]]*100000</f>
        <v>10500000</v>
      </c>
      <c r="AA1020" s="18">
        <v>45063</v>
      </c>
      <c r="AB1020" s="7" t="s">
        <v>5752</v>
      </c>
      <c r="AC1020" s="11" t="s">
        <v>6350</v>
      </c>
      <c r="AD1020" s="7">
        <v>170</v>
      </c>
      <c r="AE1020" s="12">
        <v>45048</v>
      </c>
      <c r="AF1020" s="7" t="s">
        <v>5245</v>
      </c>
    </row>
    <row r="1021" spans="1:32" ht="45">
      <c r="A1021" s="7"/>
      <c r="B1021" s="7"/>
      <c r="C1021" s="7"/>
      <c r="D1021" s="8">
        <v>1020</v>
      </c>
      <c r="E1021" s="7" t="s">
        <v>5795</v>
      </c>
      <c r="F1021" s="7" t="s">
        <v>1400</v>
      </c>
      <c r="G1021" s="7" t="s">
        <v>580</v>
      </c>
      <c r="H1021" s="21" t="s">
        <v>4187</v>
      </c>
      <c r="I1021" s="9"/>
      <c r="J1021" s="9" t="str">
        <f>Table1[[#This Row],[Branch]]&amp;IF(Table1[[#This Row],[Branch Code]]="",""," ("&amp;Table1[[#This Row],[Branch Code]]&amp;")")</f>
        <v>Asset Recovery Management Branch, Delhi</v>
      </c>
      <c r="K1021" s="56" t="s">
        <v>6281</v>
      </c>
      <c r="L1021" s="56" t="s">
        <v>5970</v>
      </c>
      <c r="M1021" s="111" t="s">
        <v>5971</v>
      </c>
      <c r="N1021" s="5" t="s">
        <v>400</v>
      </c>
      <c r="O1021" s="112" t="s">
        <v>5972</v>
      </c>
      <c r="P1021" s="112" t="s">
        <v>5973</v>
      </c>
      <c r="Q1021" s="4" t="s">
        <v>26</v>
      </c>
      <c r="R1021" s="112" t="s">
        <v>27</v>
      </c>
      <c r="S1021" s="112" t="s">
        <v>219</v>
      </c>
      <c r="T1021" s="4" t="s">
        <v>13</v>
      </c>
      <c r="U1021" s="15" t="str">
        <f ca="1">IF(Table1[[#This Row],[Auction Date]]&gt;=TODAY(), "Available", "Not Available")</f>
        <v>Not Available</v>
      </c>
      <c r="V1021" s="9"/>
      <c r="W1021" s="8">
        <v>422.8</v>
      </c>
      <c r="X1021" s="9">
        <f>Table1[[#This Row],[Due Amount]]*100000</f>
        <v>42280000</v>
      </c>
      <c r="Y1021" s="8">
        <v>149</v>
      </c>
      <c r="Z1021" s="9">
        <f>Table1[[#This Row],[Reserve Price]]*100000</f>
        <v>14900000</v>
      </c>
      <c r="AA1021" s="18">
        <v>45063</v>
      </c>
      <c r="AB1021" s="7" t="s">
        <v>5752</v>
      </c>
      <c r="AC1021" s="11" t="s">
        <v>6350</v>
      </c>
      <c r="AD1021" s="7">
        <v>170</v>
      </c>
      <c r="AE1021" s="12">
        <v>45048</v>
      </c>
      <c r="AF1021" s="7" t="s">
        <v>5245</v>
      </c>
    </row>
    <row r="1022" spans="1:32" ht="60">
      <c r="A1022" s="7"/>
      <c r="B1022" s="7"/>
      <c r="C1022" s="7"/>
      <c r="D1022" s="8">
        <v>1021</v>
      </c>
      <c r="E1022" s="7" t="s">
        <v>5796</v>
      </c>
      <c r="F1022" s="7" t="s">
        <v>1400</v>
      </c>
      <c r="G1022" s="7" t="s">
        <v>580</v>
      </c>
      <c r="H1022" s="21" t="s">
        <v>4187</v>
      </c>
      <c r="I1022" s="9"/>
      <c r="J1022" s="9" t="str">
        <f>Table1[[#This Row],[Branch]]&amp;IF(Table1[[#This Row],[Branch Code]]="",""," ("&amp;Table1[[#This Row],[Branch Code]]&amp;")")</f>
        <v>Asset Recovery Management Branch, Delhi</v>
      </c>
      <c r="K1022" s="56" t="s">
        <v>6282</v>
      </c>
      <c r="L1022" s="56" t="s">
        <v>5974</v>
      </c>
      <c r="M1022" s="111" t="s">
        <v>5975</v>
      </c>
      <c r="N1022" s="5" t="s">
        <v>3855</v>
      </c>
      <c r="O1022" s="112" t="s">
        <v>5976</v>
      </c>
      <c r="P1022" s="112" t="s">
        <v>5977</v>
      </c>
      <c r="Q1022" s="4" t="s">
        <v>26</v>
      </c>
      <c r="R1022" s="112" t="s">
        <v>27</v>
      </c>
      <c r="S1022" s="112" t="s">
        <v>5978</v>
      </c>
      <c r="T1022" s="4" t="s">
        <v>19</v>
      </c>
      <c r="U1022" s="15" t="str">
        <f ca="1">IF(Table1[[#This Row],[Auction Date]]&gt;=TODAY(), "Available", "Not Available")</f>
        <v>Not Available</v>
      </c>
      <c r="V1022" s="9"/>
      <c r="W1022" s="8">
        <v>69.42</v>
      </c>
      <c r="X1022" s="9">
        <f>Table1[[#This Row],[Due Amount]]*100000</f>
        <v>6942000</v>
      </c>
      <c r="Y1022" s="8">
        <v>32</v>
      </c>
      <c r="Z1022" s="9">
        <f>Table1[[#This Row],[Reserve Price]]*100000</f>
        <v>3200000</v>
      </c>
      <c r="AA1022" s="18">
        <v>45063</v>
      </c>
      <c r="AB1022" s="7" t="s">
        <v>5752</v>
      </c>
      <c r="AC1022" s="11" t="s">
        <v>6350</v>
      </c>
      <c r="AD1022" s="7">
        <v>170</v>
      </c>
      <c r="AE1022" s="12">
        <v>45048</v>
      </c>
      <c r="AF1022" s="7" t="s">
        <v>5245</v>
      </c>
    </row>
    <row r="1023" spans="1:32" ht="75">
      <c r="A1023" s="7"/>
      <c r="B1023" s="7"/>
      <c r="C1023" s="7"/>
      <c r="D1023" s="8">
        <v>1022</v>
      </c>
      <c r="E1023" s="7" t="s">
        <v>5797</v>
      </c>
      <c r="F1023" s="7" t="s">
        <v>1400</v>
      </c>
      <c r="G1023" s="7" t="s">
        <v>580</v>
      </c>
      <c r="H1023" s="21" t="s">
        <v>4187</v>
      </c>
      <c r="I1023" s="9"/>
      <c r="J1023" s="9" t="str">
        <f>Table1[[#This Row],[Branch]]&amp;IF(Table1[[#This Row],[Branch Code]]="",""," ("&amp;Table1[[#This Row],[Branch Code]]&amp;")")</f>
        <v>Asset Recovery Management Branch, Delhi</v>
      </c>
      <c r="K1023" s="56" t="s">
        <v>6283</v>
      </c>
      <c r="L1023" s="56" t="s">
        <v>5979</v>
      </c>
      <c r="M1023" s="111" t="s">
        <v>5980</v>
      </c>
      <c r="N1023" s="5" t="s">
        <v>394</v>
      </c>
      <c r="O1023" s="112" t="s">
        <v>396</v>
      </c>
      <c r="P1023" s="112" t="s">
        <v>396</v>
      </c>
      <c r="Q1023" s="4" t="s">
        <v>42</v>
      </c>
      <c r="R1023" s="112" t="s">
        <v>1852</v>
      </c>
      <c r="S1023" s="112" t="s">
        <v>5981</v>
      </c>
      <c r="T1023" s="4" t="s">
        <v>19</v>
      </c>
      <c r="U1023" s="15" t="str">
        <f ca="1">IF(Table1[[#This Row],[Auction Date]]&gt;=TODAY(), "Available", "Not Available")</f>
        <v>Not Available</v>
      </c>
      <c r="V1023" s="9"/>
      <c r="W1023" s="8">
        <v>36.450000000000003</v>
      </c>
      <c r="X1023" s="9">
        <f>Table1[[#This Row],[Due Amount]]*100000</f>
        <v>3645000.0000000005</v>
      </c>
      <c r="Y1023" s="8">
        <v>29</v>
      </c>
      <c r="Z1023" s="9">
        <f>Table1[[#This Row],[Reserve Price]]*100000</f>
        <v>2900000</v>
      </c>
      <c r="AA1023" s="18">
        <v>45063</v>
      </c>
      <c r="AB1023" s="7" t="s">
        <v>5752</v>
      </c>
      <c r="AC1023" s="11" t="s">
        <v>6350</v>
      </c>
      <c r="AD1023" s="7">
        <v>170</v>
      </c>
      <c r="AE1023" s="12">
        <v>45048</v>
      </c>
      <c r="AF1023" s="7" t="s">
        <v>5245</v>
      </c>
    </row>
    <row r="1024" spans="1:32" ht="75">
      <c r="A1024" s="7"/>
      <c r="B1024" s="7"/>
      <c r="C1024" s="7"/>
      <c r="D1024" s="8">
        <v>1023</v>
      </c>
      <c r="E1024" s="7" t="s">
        <v>5798</v>
      </c>
      <c r="F1024" s="7" t="s">
        <v>1400</v>
      </c>
      <c r="G1024" s="7" t="s">
        <v>580</v>
      </c>
      <c r="H1024" s="21" t="s">
        <v>4187</v>
      </c>
      <c r="I1024" s="9"/>
      <c r="J1024" s="9" t="str">
        <f>Table1[[#This Row],[Branch]]&amp;IF(Table1[[#This Row],[Branch Code]]="",""," ("&amp;Table1[[#This Row],[Branch Code]]&amp;")")</f>
        <v>Asset Recovery Management Branch, Delhi</v>
      </c>
      <c r="K1024" s="56" t="s">
        <v>6284</v>
      </c>
      <c r="L1024" s="56" t="s">
        <v>5982</v>
      </c>
      <c r="M1024" s="111" t="s">
        <v>5983</v>
      </c>
      <c r="N1024" s="5" t="s">
        <v>1542</v>
      </c>
      <c r="O1024" s="112" t="s">
        <v>5984</v>
      </c>
      <c r="P1024" s="112" t="s">
        <v>5985</v>
      </c>
      <c r="Q1024" s="4" t="s">
        <v>25</v>
      </c>
      <c r="R1024" s="112" t="s">
        <v>28</v>
      </c>
      <c r="S1024" s="112" t="s">
        <v>1042</v>
      </c>
      <c r="T1024" s="4" t="s">
        <v>19</v>
      </c>
      <c r="U1024" s="15" t="str">
        <f ca="1">IF(Table1[[#This Row],[Auction Date]]&gt;=TODAY(), "Available", "Not Available")</f>
        <v>Not Available</v>
      </c>
      <c r="V1024" s="9"/>
      <c r="W1024" s="8">
        <v>51.38</v>
      </c>
      <c r="X1024" s="9">
        <f>Table1[[#This Row],[Due Amount]]*100000</f>
        <v>5138000</v>
      </c>
      <c r="Y1024" s="8">
        <v>46</v>
      </c>
      <c r="Z1024" s="9">
        <f>Table1[[#This Row],[Reserve Price]]*100000</f>
        <v>4600000</v>
      </c>
      <c r="AA1024" s="18">
        <v>45063</v>
      </c>
      <c r="AB1024" s="7" t="s">
        <v>5752</v>
      </c>
      <c r="AC1024" s="11" t="s">
        <v>6350</v>
      </c>
      <c r="AD1024" s="7">
        <v>170</v>
      </c>
      <c r="AE1024" s="12">
        <v>45048</v>
      </c>
      <c r="AF1024" s="7" t="s">
        <v>5245</v>
      </c>
    </row>
    <row r="1025" spans="1:32" ht="45">
      <c r="A1025" s="7"/>
      <c r="B1025" s="7"/>
      <c r="C1025" s="7"/>
      <c r="D1025" s="8">
        <v>1024</v>
      </c>
      <c r="E1025" s="7" t="s">
        <v>5799</v>
      </c>
      <c r="F1025" s="7" t="s">
        <v>1400</v>
      </c>
      <c r="G1025" s="7" t="s">
        <v>580</v>
      </c>
      <c r="H1025" s="21" t="s">
        <v>4187</v>
      </c>
      <c r="I1025" s="9"/>
      <c r="J1025" s="9" t="str">
        <f>Table1[[#This Row],[Branch]]&amp;IF(Table1[[#This Row],[Branch Code]]="",""," ("&amp;Table1[[#This Row],[Branch Code]]&amp;")")</f>
        <v>Asset Recovery Management Branch, Delhi</v>
      </c>
      <c r="K1025" s="56" t="s">
        <v>6285</v>
      </c>
      <c r="L1025" s="56" t="s">
        <v>5986</v>
      </c>
      <c r="M1025" s="111" t="s">
        <v>5987</v>
      </c>
      <c r="N1025" s="5" t="s">
        <v>400</v>
      </c>
      <c r="O1025" s="112" t="s">
        <v>5988</v>
      </c>
      <c r="P1025" s="112" t="s">
        <v>5989</v>
      </c>
      <c r="Q1025" s="4" t="s">
        <v>25</v>
      </c>
      <c r="R1025" s="112" t="s">
        <v>859</v>
      </c>
      <c r="S1025" s="112" t="s">
        <v>670</v>
      </c>
      <c r="T1025" s="4" t="s">
        <v>19</v>
      </c>
      <c r="U1025" s="15" t="str">
        <f ca="1">IF(Table1[[#This Row],[Auction Date]]&gt;=TODAY(), "Available", "Not Available")</f>
        <v>Not Available</v>
      </c>
      <c r="V1025" s="9"/>
      <c r="W1025" s="8">
        <v>196.97</v>
      </c>
      <c r="X1025" s="9">
        <f>Table1[[#This Row],[Due Amount]]*100000</f>
        <v>19697000</v>
      </c>
      <c r="Y1025" s="8">
        <v>135</v>
      </c>
      <c r="Z1025" s="9">
        <f>Table1[[#This Row],[Reserve Price]]*100000</f>
        <v>13500000</v>
      </c>
      <c r="AA1025" s="18">
        <v>45063</v>
      </c>
      <c r="AB1025" s="7" t="s">
        <v>5752</v>
      </c>
      <c r="AC1025" s="11" t="s">
        <v>6350</v>
      </c>
      <c r="AD1025" s="7">
        <v>170</v>
      </c>
      <c r="AE1025" s="12">
        <v>45048</v>
      </c>
      <c r="AF1025" s="7" t="s">
        <v>5245</v>
      </c>
    </row>
    <row r="1026" spans="1:32" ht="45">
      <c r="A1026" s="7"/>
      <c r="B1026" s="7"/>
      <c r="C1026" s="7"/>
      <c r="D1026" s="8">
        <v>1025</v>
      </c>
      <c r="E1026" s="7" t="s">
        <v>5800</v>
      </c>
      <c r="F1026" s="7" t="s">
        <v>1400</v>
      </c>
      <c r="G1026" s="7" t="s">
        <v>580</v>
      </c>
      <c r="H1026" s="21" t="s">
        <v>4187</v>
      </c>
      <c r="I1026" s="9"/>
      <c r="J1026" s="9" t="str">
        <f>Table1[[#This Row],[Branch]]&amp;IF(Table1[[#This Row],[Branch Code]]="",""," ("&amp;Table1[[#This Row],[Branch Code]]&amp;")")</f>
        <v>Asset Recovery Management Branch, Delhi</v>
      </c>
      <c r="K1026" s="56" t="s">
        <v>6286</v>
      </c>
      <c r="L1026" s="56" t="s">
        <v>5990</v>
      </c>
      <c r="M1026" s="111" t="s">
        <v>5991</v>
      </c>
      <c r="N1026" s="5" t="s">
        <v>400</v>
      </c>
      <c r="O1026" s="112" t="s">
        <v>396</v>
      </c>
      <c r="P1026" s="112" t="s">
        <v>396</v>
      </c>
      <c r="Q1026" s="4" t="s">
        <v>26</v>
      </c>
      <c r="R1026" s="112" t="s">
        <v>27</v>
      </c>
      <c r="S1026" s="112" t="s">
        <v>5992</v>
      </c>
      <c r="T1026" s="4" t="s">
        <v>19</v>
      </c>
      <c r="U1026" s="15" t="str">
        <f ca="1">IF(Table1[[#This Row],[Auction Date]]&gt;=TODAY(), "Available", "Not Available")</f>
        <v>Not Available</v>
      </c>
      <c r="V1026" s="9"/>
      <c r="W1026" s="8">
        <v>256.36</v>
      </c>
      <c r="X1026" s="9">
        <f>Table1[[#This Row],[Due Amount]]*100000</f>
        <v>25636000</v>
      </c>
      <c r="Y1026" s="8">
        <v>94</v>
      </c>
      <c r="Z1026" s="9">
        <f>Table1[[#This Row],[Reserve Price]]*100000</f>
        <v>9400000</v>
      </c>
      <c r="AA1026" s="18">
        <v>45063</v>
      </c>
      <c r="AB1026" s="7" t="s">
        <v>5752</v>
      </c>
      <c r="AC1026" s="11" t="s">
        <v>6350</v>
      </c>
      <c r="AD1026" s="7">
        <v>170</v>
      </c>
      <c r="AE1026" s="12">
        <v>45048</v>
      </c>
      <c r="AF1026" s="7" t="s">
        <v>5245</v>
      </c>
    </row>
    <row r="1027" spans="1:32" ht="45">
      <c r="A1027" s="7"/>
      <c r="B1027" s="7"/>
      <c r="C1027" s="7"/>
      <c r="D1027" s="8">
        <v>1026</v>
      </c>
      <c r="E1027" s="7" t="s">
        <v>5801</v>
      </c>
      <c r="F1027" s="7" t="s">
        <v>1400</v>
      </c>
      <c r="G1027" s="7" t="s">
        <v>580</v>
      </c>
      <c r="H1027" s="21" t="s">
        <v>4187</v>
      </c>
      <c r="I1027" s="9"/>
      <c r="J1027" s="9" t="str">
        <f>Table1[[#This Row],[Branch]]&amp;IF(Table1[[#This Row],[Branch Code]]="",""," ("&amp;Table1[[#This Row],[Branch Code]]&amp;")")</f>
        <v>Asset Recovery Management Branch, Delhi</v>
      </c>
      <c r="K1027" s="56" t="s">
        <v>6286</v>
      </c>
      <c r="L1027" s="56" t="s">
        <v>5993</v>
      </c>
      <c r="M1027" s="111" t="s">
        <v>5994</v>
      </c>
      <c r="N1027" s="5" t="s">
        <v>400</v>
      </c>
      <c r="O1027" s="112" t="s">
        <v>396</v>
      </c>
      <c r="P1027" s="112" t="s">
        <v>5995</v>
      </c>
      <c r="Q1027" s="4" t="s">
        <v>26</v>
      </c>
      <c r="R1027" s="112" t="s">
        <v>27</v>
      </c>
      <c r="S1027" s="112" t="s">
        <v>5996</v>
      </c>
      <c r="T1027" s="4" t="s">
        <v>19</v>
      </c>
      <c r="U1027" s="15" t="str">
        <f ca="1">IF(Table1[[#This Row],[Auction Date]]&gt;=TODAY(), "Available", "Not Available")</f>
        <v>Not Available</v>
      </c>
      <c r="V1027" s="9"/>
      <c r="W1027" s="8">
        <v>256.36</v>
      </c>
      <c r="X1027" s="9">
        <f>Table1[[#This Row],[Due Amount]]*100000</f>
        <v>25636000</v>
      </c>
      <c r="Y1027" s="8">
        <v>136</v>
      </c>
      <c r="Z1027" s="9">
        <f>Table1[[#This Row],[Reserve Price]]*100000</f>
        <v>13600000</v>
      </c>
      <c r="AA1027" s="18">
        <v>45063</v>
      </c>
      <c r="AB1027" s="7" t="s">
        <v>5752</v>
      </c>
      <c r="AC1027" s="11" t="s">
        <v>6350</v>
      </c>
      <c r="AD1027" s="7">
        <v>170</v>
      </c>
      <c r="AE1027" s="12">
        <v>45048</v>
      </c>
      <c r="AF1027" s="7" t="s">
        <v>5245</v>
      </c>
    </row>
    <row r="1028" spans="1:32" ht="45">
      <c r="A1028" s="7"/>
      <c r="B1028" s="7"/>
      <c r="C1028" s="7"/>
      <c r="D1028" s="8">
        <v>1027</v>
      </c>
      <c r="E1028" s="7" t="s">
        <v>5802</v>
      </c>
      <c r="F1028" s="7" t="s">
        <v>1400</v>
      </c>
      <c r="G1028" s="7" t="s">
        <v>580</v>
      </c>
      <c r="H1028" s="21" t="s">
        <v>4187</v>
      </c>
      <c r="I1028" s="9"/>
      <c r="J1028" s="9" t="str">
        <f>Table1[[#This Row],[Branch]]&amp;IF(Table1[[#This Row],[Branch Code]]="",""," ("&amp;Table1[[#This Row],[Branch Code]]&amp;")")</f>
        <v>Asset Recovery Management Branch, Delhi</v>
      </c>
      <c r="K1028" s="56" t="s">
        <v>6287</v>
      </c>
      <c r="L1028" s="56" t="s">
        <v>5997</v>
      </c>
      <c r="M1028" s="111" t="s">
        <v>5998</v>
      </c>
      <c r="N1028" s="5" t="s">
        <v>400</v>
      </c>
      <c r="O1028" s="112" t="s">
        <v>5999</v>
      </c>
      <c r="P1028" s="112" t="s">
        <v>6000</v>
      </c>
      <c r="Q1028" s="4" t="s">
        <v>26</v>
      </c>
      <c r="R1028" s="112" t="s">
        <v>27</v>
      </c>
      <c r="S1028" s="112" t="s">
        <v>1904</v>
      </c>
      <c r="T1028" s="4" t="s">
        <v>13</v>
      </c>
      <c r="U1028" s="15" t="str">
        <f ca="1">IF(Table1[[#This Row],[Auction Date]]&gt;=TODAY(), "Available", "Not Available")</f>
        <v>Not Available</v>
      </c>
      <c r="V1028" s="9"/>
      <c r="W1028" s="8">
        <v>386.93</v>
      </c>
      <c r="X1028" s="9">
        <f>Table1[[#This Row],[Due Amount]]*100000</f>
        <v>38693000</v>
      </c>
      <c r="Y1028" s="8">
        <v>234</v>
      </c>
      <c r="Z1028" s="9">
        <f>Table1[[#This Row],[Reserve Price]]*100000</f>
        <v>23400000</v>
      </c>
      <c r="AA1028" s="18">
        <v>45063</v>
      </c>
      <c r="AB1028" s="7" t="s">
        <v>5752</v>
      </c>
      <c r="AC1028" s="11" t="s">
        <v>6350</v>
      </c>
      <c r="AD1028" s="7">
        <v>170</v>
      </c>
      <c r="AE1028" s="12">
        <v>45048</v>
      </c>
      <c r="AF1028" s="7" t="s">
        <v>5245</v>
      </c>
    </row>
    <row r="1029" spans="1:32" ht="75">
      <c r="A1029" s="7"/>
      <c r="B1029" s="7"/>
      <c r="C1029" s="7"/>
      <c r="D1029" s="8">
        <v>1028</v>
      </c>
      <c r="E1029" s="7" t="s">
        <v>5803</v>
      </c>
      <c r="F1029" s="7" t="s">
        <v>5804</v>
      </c>
      <c r="G1029" s="7" t="s">
        <v>580</v>
      </c>
      <c r="H1029" s="21" t="s">
        <v>1835</v>
      </c>
      <c r="I1029" s="9"/>
      <c r="J1029" s="9" t="str">
        <f>Table1[[#This Row],[Branch]]&amp;IF(Table1[[#This Row],[Branch Code]]="",""," ("&amp;Table1[[#This Row],[Branch Code]]&amp;")")</f>
        <v>Sanjay Colony Faridabad</v>
      </c>
      <c r="K1029" s="56" t="s">
        <v>6288</v>
      </c>
      <c r="L1029" s="56" t="s">
        <v>6001</v>
      </c>
      <c r="M1029" s="111" t="s">
        <v>6002</v>
      </c>
      <c r="N1029" s="5" t="s">
        <v>400</v>
      </c>
      <c r="O1029" s="112" t="s">
        <v>6003</v>
      </c>
      <c r="P1029" s="112" t="s">
        <v>6004</v>
      </c>
      <c r="Q1029" s="4" t="s">
        <v>42</v>
      </c>
      <c r="R1029" s="112" t="s">
        <v>1234</v>
      </c>
      <c r="S1029" s="112" t="s">
        <v>3823</v>
      </c>
      <c r="T1029" s="4" t="s">
        <v>13</v>
      </c>
      <c r="U1029" s="15" t="str">
        <f ca="1">IF(Table1[[#This Row],[Auction Date]]&gt;=TODAY(), "Available", "Not Available")</f>
        <v>Available</v>
      </c>
      <c r="V1029" s="9"/>
      <c r="W1029" s="8">
        <v>42.56</v>
      </c>
      <c r="X1029" s="9">
        <f>Table1[[#This Row],[Due Amount]]*100000</f>
        <v>4256000</v>
      </c>
      <c r="Y1029" s="8">
        <v>59.65</v>
      </c>
      <c r="Z1029" s="9">
        <f>Table1[[#This Row],[Reserve Price]]*100000</f>
        <v>5965000</v>
      </c>
      <c r="AA1029" s="18">
        <v>45075</v>
      </c>
      <c r="AB1029" s="7" t="s">
        <v>580</v>
      </c>
      <c r="AC1029" s="11" t="s">
        <v>4956</v>
      </c>
      <c r="AD1029" s="7">
        <v>171</v>
      </c>
      <c r="AE1029" s="12">
        <v>45048</v>
      </c>
      <c r="AF1029" s="7" t="s">
        <v>5245</v>
      </c>
    </row>
    <row r="1030" spans="1:32" ht="60">
      <c r="A1030" s="7"/>
      <c r="B1030" s="7"/>
      <c r="C1030" s="7"/>
      <c r="D1030" s="8">
        <v>1029</v>
      </c>
      <c r="E1030" s="7" t="s">
        <v>5805</v>
      </c>
      <c r="F1030" s="7" t="s">
        <v>5804</v>
      </c>
      <c r="G1030" s="7" t="s">
        <v>580</v>
      </c>
      <c r="H1030" s="21" t="s">
        <v>5806</v>
      </c>
      <c r="I1030" s="9">
        <v>121106</v>
      </c>
      <c r="J1030" s="9" t="str">
        <f>Table1[[#This Row],[Branch]]&amp;IF(Table1[[#This Row],[Branch Code]]="",""," ("&amp;Table1[[#This Row],[Branch Code]]&amp;")")</f>
        <v>Gaushala Market Oppo-SBI Bank - Hassanpur road. Haryana (121106)</v>
      </c>
      <c r="K1030" s="56" t="s">
        <v>6289</v>
      </c>
      <c r="L1030" s="56" t="s">
        <v>6005</v>
      </c>
      <c r="M1030" s="111" t="s">
        <v>6006</v>
      </c>
      <c r="N1030" s="5" t="s">
        <v>3856</v>
      </c>
      <c r="O1030" s="112" t="s">
        <v>3753</v>
      </c>
      <c r="P1030" s="112" t="s">
        <v>396</v>
      </c>
      <c r="Q1030" s="4" t="s">
        <v>42</v>
      </c>
      <c r="R1030" s="112" t="s">
        <v>1852</v>
      </c>
      <c r="S1030" s="112" t="s">
        <v>6007</v>
      </c>
      <c r="T1030" s="4" t="s">
        <v>13</v>
      </c>
      <c r="U1030" s="15" t="str">
        <f ca="1">IF(Table1[[#This Row],[Auction Date]]&gt;=TODAY(), "Available", "Not Available")</f>
        <v>Available</v>
      </c>
      <c r="V1030" s="9"/>
      <c r="W1030" s="8">
        <v>38.94</v>
      </c>
      <c r="X1030" s="9">
        <f>Table1[[#This Row],[Due Amount]]*100000</f>
        <v>3894000</v>
      </c>
      <c r="Y1030" s="8">
        <v>39.9</v>
      </c>
      <c r="Z1030" s="9">
        <f>Table1[[#This Row],[Reserve Price]]*100000</f>
        <v>3990000</v>
      </c>
      <c r="AA1030" s="18">
        <v>45075</v>
      </c>
      <c r="AB1030" s="7" t="s">
        <v>580</v>
      </c>
      <c r="AC1030" s="11" t="s">
        <v>4956</v>
      </c>
      <c r="AD1030" s="7">
        <v>171</v>
      </c>
      <c r="AE1030" s="12">
        <v>45048</v>
      </c>
      <c r="AF1030" s="7" t="s">
        <v>5245</v>
      </c>
    </row>
    <row r="1031" spans="1:32" ht="90">
      <c r="A1031" s="7"/>
      <c r="B1031" s="7"/>
      <c r="C1031" s="7"/>
      <c r="D1031" s="8">
        <v>1030</v>
      </c>
      <c r="E1031" s="7" t="s">
        <v>5807</v>
      </c>
      <c r="F1031" s="7" t="s">
        <v>5804</v>
      </c>
      <c r="G1031" s="7" t="s">
        <v>580</v>
      </c>
      <c r="H1031" s="21" t="s">
        <v>1835</v>
      </c>
      <c r="I1031" s="9"/>
      <c r="J1031" s="9" t="str">
        <f>Table1[[#This Row],[Branch]]&amp;IF(Table1[[#This Row],[Branch Code]]="",""," ("&amp;Table1[[#This Row],[Branch Code]]&amp;")")</f>
        <v>Sanjay Colony Faridabad</v>
      </c>
      <c r="K1031" s="56" t="s">
        <v>6290</v>
      </c>
      <c r="L1031" s="56" t="s">
        <v>6008</v>
      </c>
      <c r="M1031" s="111" t="s">
        <v>6009</v>
      </c>
      <c r="N1031" s="5" t="s">
        <v>3855</v>
      </c>
      <c r="O1031" s="112" t="s">
        <v>6010</v>
      </c>
      <c r="P1031" s="112" t="s">
        <v>6011</v>
      </c>
      <c r="Q1031" s="4" t="s">
        <v>42</v>
      </c>
      <c r="R1031" s="112" t="s">
        <v>1234</v>
      </c>
      <c r="S1031" s="102" t="s">
        <v>3821</v>
      </c>
      <c r="T1031" s="4" t="s">
        <v>13</v>
      </c>
      <c r="U1031" s="15" t="str">
        <f ca="1">IF(Table1[[#This Row],[Auction Date]]&gt;=TODAY(), "Available", "Not Available")</f>
        <v>Available</v>
      </c>
      <c r="V1031" s="9"/>
      <c r="W1031" s="8">
        <v>29.1</v>
      </c>
      <c r="X1031" s="9">
        <f>Table1[[#This Row],[Due Amount]]*100000</f>
        <v>2910000</v>
      </c>
      <c r="Y1031" s="8">
        <v>22.88</v>
      </c>
      <c r="Z1031" s="9">
        <f>Table1[[#This Row],[Reserve Price]]*100000</f>
        <v>2288000</v>
      </c>
      <c r="AA1031" s="18">
        <v>45075</v>
      </c>
      <c r="AB1031" s="7" t="s">
        <v>580</v>
      </c>
      <c r="AC1031" s="11" t="s">
        <v>4956</v>
      </c>
      <c r="AD1031" s="7">
        <v>171</v>
      </c>
      <c r="AE1031" s="12">
        <v>45048</v>
      </c>
      <c r="AF1031" s="7" t="s">
        <v>5245</v>
      </c>
    </row>
    <row r="1032" spans="1:32" ht="45">
      <c r="A1032" s="7"/>
      <c r="B1032" s="7"/>
      <c r="C1032" s="7"/>
      <c r="D1032" s="8">
        <v>1031</v>
      </c>
      <c r="E1032" s="7" t="s">
        <v>5808</v>
      </c>
      <c r="F1032" s="7" t="s">
        <v>5809</v>
      </c>
      <c r="G1032" s="7" t="s">
        <v>4520</v>
      </c>
      <c r="H1032" s="21" t="s">
        <v>5810</v>
      </c>
      <c r="I1032" s="9"/>
      <c r="J1032" s="9" t="str">
        <f>Table1[[#This Row],[Branch]]&amp;IF(Table1[[#This Row],[Branch Code]]="",""," ("&amp;Table1[[#This Row],[Branch Code]]&amp;")")</f>
        <v>Shamshabad, Agra</v>
      </c>
      <c r="K1032" s="56" t="s">
        <v>6291</v>
      </c>
      <c r="L1032" s="56" t="s">
        <v>6012</v>
      </c>
      <c r="M1032" s="111" t="s">
        <v>6013</v>
      </c>
      <c r="N1032" s="5" t="s">
        <v>3857</v>
      </c>
      <c r="O1032" s="112" t="s">
        <v>6014</v>
      </c>
      <c r="P1032" s="112" t="s">
        <v>6015</v>
      </c>
      <c r="Q1032" s="4" t="s">
        <v>26</v>
      </c>
      <c r="R1032" s="112" t="s">
        <v>5927</v>
      </c>
      <c r="S1032" s="112" t="s">
        <v>6016</v>
      </c>
      <c r="T1032" s="4" t="s">
        <v>13</v>
      </c>
      <c r="U1032" s="15" t="str">
        <f ca="1">IF(Table1[[#This Row],[Auction Date]]&gt;=TODAY(), "Available", "Not Available")</f>
        <v>Available</v>
      </c>
      <c r="V1032" s="9"/>
      <c r="W1032" s="8">
        <v>6.75</v>
      </c>
      <c r="X1032" s="9">
        <f>Table1[[#This Row],[Due Amount]]*100000</f>
        <v>675000</v>
      </c>
      <c r="Y1032" s="8">
        <v>7.88</v>
      </c>
      <c r="Z1032" s="9">
        <f>Table1[[#This Row],[Reserve Price]]*100000</f>
        <v>788000</v>
      </c>
      <c r="AA1032" s="18">
        <v>45075</v>
      </c>
      <c r="AB1032" s="7" t="s">
        <v>4520</v>
      </c>
      <c r="AC1032" s="11" t="s">
        <v>4956</v>
      </c>
      <c r="AD1032" s="7">
        <v>172</v>
      </c>
      <c r="AE1032" s="12">
        <v>45048</v>
      </c>
      <c r="AF1032" s="7" t="s">
        <v>5245</v>
      </c>
    </row>
    <row r="1033" spans="1:32" ht="45">
      <c r="A1033" s="7"/>
      <c r="B1033" s="7"/>
      <c r="C1033" s="7"/>
      <c r="D1033" s="8">
        <v>1032</v>
      </c>
      <c r="E1033" s="7" t="s">
        <v>5811</v>
      </c>
      <c r="F1033" s="7" t="s">
        <v>5809</v>
      </c>
      <c r="G1033" s="7" t="s">
        <v>4520</v>
      </c>
      <c r="H1033" s="21" t="s">
        <v>5810</v>
      </c>
      <c r="I1033" s="9"/>
      <c r="J1033" s="9" t="str">
        <f>Table1[[#This Row],[Branch]]&amp;IF(Table1[[#This Row],[Branch Code]]="",""," ("&amp;Table1[[#This Row],[Branch Code]]&amp;")")</f>
        <v>Shamshabad, Agra</v>
      </c>
      <c r="K1033" s="56" t="s">
        <v>6292</v>
      </c>
      <c r="L1033" s="56" t="s">
        <v>6017</v>
      </c>
      <c r="M1033" s="111" t="s">
        <v>6018</v>
      </c>
      <c r="N1033" s="5" t="s">
        <v>400</v>
      </c>
      <c r="O1033" s="112" t="s">
        <v>6019</v>
      </c>
      <c r="P1033" s="112" t="s">
        <v>6020</v>
      </c>
      <c r="Q1033" s="4" t="s">
        <v>26</v>
      </c>
      <c r="R1033" s="112" t="s">
        <v>5927</v>
      </c>
      <c r="S1033" s="112" t="s">
        <v>6021</v>
      </c>
      <c r="T1033" s="4" t="s">
        <v>13</v>
      </c>
      <c r="U1033" s="15" t="str">
        <f ca="1">IF(Table1[[#This Row],[Auction Date]]&gt;=TODAY(), "Available", "Not Available")</f>
        <v>Available</v>
      </c>
      <c r="V1033" s="9"/>
      <c r="W1033" s="8">
        <v>14.55</v>
      </c>
      <c r="X1033" s="9">
        <f>Table1[[#This Row],[Due Amount]]*100000</f>
        <v>1455000</v>
      </c>
      <c r="Y1033" s="8">
        <v>18.940000000000001</v>
      </c>
      <c r="Z1033" s="9">
        <f>Table1[[#This Row],[Reserve Price]]*100000</f>
        <v>1894000.0000000002</v>
      </c>
      <c r="AA1033" s="18">
        <v>45075</v>
      </c>
      <c r="AB1033" s="7" t="s">
        <v>4520</v>
      </c>
      <c r="AC1033" s="11" t="s">
        <v>4956</v>
      </c>
      <c r="AD1033" s="7">
        <v>172</v>
      </c>
      <c r="AE1033" s="12">
        <v>45048</v>
      </c>
      <c r="AF1033" s="7" t="s">
        <v>5245</v>
      </c>
    </row>
    <row r="1034" spans="1:32" ht="45">
      <c r="A1034" s="7"/>
      <c r="B1034" s="7"/>
      <c r="C1034" s="7"/>
      <c r="D1034" s="8">
        <v>1033</v>
      </c>
      <c r="E1034" s="7" t="s">
        <v>5812</v>
      </c>
      <c r="F1034" s="7" t="s">
        <v>5809</v>
      </c>
      <c r="G1034" s="7" t="s">
        <v>4520</v>
      </c>
      <c r="H1034" s="21" t="s">
        <v>5810</v>
      </c>
      <c r="I1034" s="9"/>
      <c r="J1034" s="9" t="str">
        <f>Table1[[#This Row],[Branch]]&amp;IF(Table1[[#This Row],[Branch Code]]="",""," ("&amp;Table1[[#This Row],[Branch Code]]&amp;")")</f>
        <v>Shamshabad, Agra</v>
      </c>
      <c r="K1034" s="56" t="s">
        <v>6293</v>
      </c>
      <c r="L1034" s="56" t="s">
        <v>6022</v>
      </c>
      <c r="M1034" s="111" t="s">
        <v>6023</v>
      </c>
      <c r="N1034" s="5" t="s">
        <v>400</v>
      </c>
      <c r="O1034" s="112" t="s">
        <v>6024</v>
      </c>
      <c r="P1034" s="112" t="s">
        <v>6025</v>
      </c>
      <c r="Q1034" s="4" t="s">
        <v>26</v>
      </c>
      <c r="R1034" s="112" t="s">
        <v>5927</v>
      </c>
      <c r="S1034" s="112" t="s">
        <v>6026</v>
      </c>
      <c r="T1034" s="4" t="s">
        <v>13</v>
      </c>
      <c r="U1034" s="15" t="str">
        <f ca="1">IF(Table1[[#This Row],[Auction Date]]&gt;=TODAY(), "Available", "Not Available")</f>
        <v>Available</v>
      </c>
      <c r="V1034" s="9"/>
      <c r="W1034" s="8">
        <v>14.86</v>
      </c>
      <c r="X1034" s="9">
        <f>Table1[[#This Row],[Due Amount]]*100000</f>
        <v>1486000</v>
      </c>
      <c r="Y1034" s="8">
        <v>25.06</v>
      </c>
      <c r="Z1034" s="9">
        <f>Table1[[#This Row],[Reserve Price]]*100000</f>
        <v>2506000</v>
      </c>
      <c r="AA1034" s="18">
        <v>45075</v>
      </c>
      <c r="AB1034" s="7" t="s">
        <v>4520</v>
      </c>
      <c r="AC1034" s="11" t="s">
        <v>4956</v>
      </c>
      <c r="AD1034" s="7">
        <v>172</v>
      </c>
      <c r="AE1034" s="12">
        <v>45048</v>
      </c>
      <c r="AF1034" s="7" t="s">
        <v>5245</v>
      </c>
    </row>
    <row r="1035" spans="1:32" ht="45">
      <c r="A1035" s="7"/>
      <c r="B1035" s="7"/>
      <c r="C1035" s="7"/>
      <c r="D1035" s="8">
        <v>1034</v>
      </c>
      <c r="E1035" s="7" t="s">
        <v>5813</v>
      </c>
      <c r="F1035" s="7" t="s">
        <v>5809</v>
      </c>
      <c r="G1035" s="7" t="s">
        <v>4520</v>
      </c>
      <c r="H1035" s="21" t="s">
        <v>5810</v>
      </c>
      <c r="I1035" s="9"/>
      <c r="J1035" s="9" t="str">
        <f>Table1[[#This Row],[Branch]]&amp;IF(Table1[[#This Row],[Branch Code]]="",""," ("&amp;Table1[[#This Row],[Branch Code]]&amp;")")</f>
        <v>Shamshabad, Agra</v>
      </c>
      <c r="K1035" s="56" t="s">
        <v>6294</v>
      </c>
      <c r="L1035" s="56" t="s">
        <v>6027</v>
      </c>
      <c r="M1035" s="111" t="s">
        <v>6028</v>
      </c>
      <c r="N1035" s="5" t="s">
        <v>400</v>
      </c>
      <c r="O1035" s="112" t="s">
        <v>6029</v>
      </c>
      <c r="P1035" s="112" t="s">
        <v>6020</v>
      </c>
      <c r="Q1035" s="4" t="s">
        <v>26</v>
      </c>
      <c r="R1035" s="112" t="s">
        <v>5927</v>
      </c>
      <c r="S1035" s="112" t="s">
        <v>6030</v>
      </c>
      <c r="T1035" s="4" t="s">
        <v>13</v>
      </c>
      <c r="U1035" s="15" t="str">
        <f ca="1">IF(Table1[[#This Row],[Auction Date]]&gt;=TODAY(), "Available", "Not Available")</f>
        <v>Available</v>
      </c>
      <c r="V1035" s="9"/>
      <c r="W1035" s="8">
        <v>14.8</v>
      </c>
      <c r="X1035" s="9">
        <f>Table1[[#This Row],[Due Amount]]*100000</f>
        <v>1480000</v>
      </c>
      <c r="Y1035" s="8">
        <v>15.36</v>
      </c>
      <c r="Z1035" s="9">
        <f>Table1[[#This Row],[Reserve Price]]*100000</f>
        <v>1536000</v>
      </c>
      <c r="AA1035" s="18">
        <v>45075</v>
      </c>
      <c r="AB1035" s="7" t="s">
        <v>4520</v>
      </c>
      <c r="AC1035" s="11" t="s">
        <v>4956</v>
      </c>
      <c r="AD1035" s="7">
        <v>172</v>
      </c>
      <c r="AE1035" s="12">
        <v>45048</v>
      </c>
      <c r="AF1035" s="7" t="s">
        <v>5245</v>
      </c>
    </row>
    <row r="1036" spans="1:32" ht="45">
      <c r="A1036" s="7"/>
      <c r="B1036" s="7"/>
      <c r="C1036" s="7"/>
      <c r="D1036" s="8">
        <v>1035</v>
      </c>
      <c r="E1036" s="7" t="s">
        <v>5814</v>
      </c>
      <c r="F1036" s="7" t="s">
        <v>5809</v>
      </c>
      <c r="G1036" s="7" t="s">
        <v>4520</v>
      </c>
      <c r="H1036" s="21" t="s">
        <v>5810</v>
      </c>
      <c r="I1036" s="9"/>
      <c r="J1036" s="9" t="str">
        <f>Table1[[#This Row],[Branch]]&amp;IF(Table1[[#This Row],[Branch Code]]="",""," ("&amp;Table1[[#This Row],[Branch Code]]&amp;")")</f>
        <v>Shamshabad, Agra</v>
      </c>
      <c r="K1036" s="56" t="s">
        <v>6295</v>
      </c>
      <c r="L1036" s="56" t="s">
        <v>6031</v>
      </c>
      <c r="M1036" s="111" t="s">
        <v>6032</v>
      </c>
      <c r="N1036" s="5" t="s">
        <v>400</v>
      </c>
      <c r="O1036" s="112" t="s">
        <v>6033</v>
      </c>
      <c r="P1036" s="112" t="s">
        <v>6034</v>
      </c>
      <c r="Q1036" s="4" t="s">
        <v>26</v>
      </c>
      <c r="R1036" s="112" t="s">
        <v>5927</v>
      </c>
      <c r="S1036" s="112" t="s">
        <v>6035</v>
      </c>
      <c r="T1036" s="4" t="s">
        <v>13</v>
      </c>
      <c r="U1036" s="15" t="str">
        <f ca="1">IF(Table1[[#This Row],[Auction Date]]&gt;=TODAY(), "Available", "Not Available")</f>
        <v>Available</v>
      </c>
      <c r="V1036" s="9"/>
      <c r="W1036" s="8">
        <v>14.92</v>
      </c>
      <c r="X1036" s="9">
        <f>Table1[[#This Row],[Due Amount]]*100000</f>
        <v>1492000</v>
      </c>
      <c r="Y1036" s="8">
        <v>14.91</v>
      </c>
      <c r="Z1036" s="9">
        <f>Table1[[#This Row],[Reserve Price]]*100000</f>
        <v>1491000</v>
      </c>
      <c r="AA1036" s="18">
        <v>45075</v>
      </c>
      <c r="AB1036" s="7" t="s">
        <v>4520</v>
      </c>
      <c r="AC1036" s="11" t="s">
        <v>4956</v>
      </c>
      <c r="AD1036" s="7">
        <v>172</v>
      </c>
      <c r="AE1036" s="12">
        <v>45048</v>
      </c>
      <c r="AF1036" s="7" t="s">
        <v>5245</v>
      </c>
    </row>
    <row r="1037" spans="1:32" ht="30">
      <c r="A1037" s="7"/>
      <c r="B1037" s="7"/>
      <c r="C1037" s="7"/>
      <c r="D1037" s="8">
        <v>1036</v>
      </c>
      <c r="E1037" s="7" t="s">
        <v>5815</v>
      </c>
      <c r="F1037" s="7" t="s">
        <v>5809</v>
      </c>
      <c r="G1037" s="7" t="s">
        <v>4520</v>
      </c>
      <c r="H1037" s="21" t="s">
        <v>5816</v>
      </c>
      <c r="I1037" s="9"/>
      <c r="J1037" s="9" t="str">
        <f>Table1[[#This Row],[Branch]]&amp;IF(Table1[[#This Row],[Branch Code]]="",""," ("&amp;Table1[[#This Row],[Branch Code]]&amp;")")</f>
        <v>Agra Main, Branch</v>
      </c>
      <c r="K1037" s="56" t="s">
        <v>6296</v>
      </c>
      <c r="L1037" s="56" t="s">
        <v>6036</v>
      </c>
      <c r="M1037" s="111" t="s">
        <v>6037</v>
      </c>
      <c r="N1037" s="5" t="s">
        <v>400</v>
      </c>
      <c r="O1037" s="112" t="s">
        <v>396</v>
      </c>
      <c r="P1037" s="112" t="s">
        <v>6038</v>
      </c>
      <c r="Q1037" s="4" t="s">
        <v>26</v>
      </c>
      <c r="R1037" s="112" t="s">
        <v>5927</v>
      </c>
      <c r="S1037" s="112" t="s">
        <v>6039</v>
      </c>
      <c r="T1037" s="4" t="s">
        <v>13</v>
      </c>
      <c r="U1037" s="15" t="str">
        <f ca="1">IF(Table1[[#This Row],[Auction Date]]&gt;=TODAY(), "Available", "Not Available")</f>
        <v>Available</v>
      </c>
      <c r="V1037" s="9"/>
      <c r="W1037" s="8">
        <v>10.92</v>
      </c>
      <c r="X1037" s="9">
        <f>Table1[[#This Row],[Due Amount]]*100000</f>
        <v>1092000</v>
      </c>
      <c r="Y1037" s="8">
        <v>12.57</v>
      </c>
      <c r="Z1037" s="9">
        <f>Table1[[#This Row],[Reserve Price]]*100000</f>
        <v>1257000</v>
      </c>
      <c r="AA1037" s="18">
        <v>45084</v>
      </c>
      <c r="AB1037" s="7" t="s">
        <v>4520</v>
      </c>
      <c r="AC1037" s="11" t="s">
        <v>4956</v>
      </c>
      <c r="AD1037" s="7">
        <v>173</v>
      </c>
      <c r="AE1037" s="12">
        <v>45048</v>
      </c>
      <c r="AF1037" s="7" t="s">
        <v>5245</v>
      </c>
    </row>
    <row r="1038" spans="1:32" ht="30">
      <c r="A1038" s="7"/>
      <c r="B1038" s="7"/>
      <c r="C1038" s="7"/>
      <c r="D1038" s="8">
        <v>1037</v>
      </c>
      <c r="E1038" s="7" t="s">
        <v>5817</v>
      </c>
      <c r="F1038" s="7" t="s">
        <v>5809</v>
      </c>
      <c r="G1038" s="7" t="s">
        <v>4520</v>
      </c>
      <c r="H1038" s="21" t="s">
        <v>5816</v>
      </c>
      <c r="I1038" s="9"/>
      <c r="J1038" s="9" t="str">
        <f>Table1[[#This Row],[Branch]]&amp;IF(Table1[[#This Row],[Branch Code]]="",""," ("&amp;Table1[[#This Row],[Branch Code]]&amp;")")</f>
        <v>Agra Main, Branch</v>
      </c>
      <c r="K1038" s="56" t="s">
        <v>6297</v>
      </c>
      <c r="L1038" s="56" t="s">
        <v>6040</v>
      </c>
      <c r="M1038" s="111" t="s">
        <v>6041</v>
      </c>
      <c r="N1038" s="5" t="s">
        <v>400</v>
      </c>
      <c r="O1038" s="112" t="s">
        <v>396</v>
      </c>
      <c r="P1038" s="112" t="s">
        <v>6042</v>
      </c>
      <c r="Q1038" s="4" t="s">
        <v>26</v>
      </c>
      <c r="R1038" s="112" t="s">
        <v>5927</v>
      </c>
      <c r="S1038" s="112" t="s">
        <v>6043</v>
      </c>
      <c r="T1038" s="4" t="s">
        <v>13</v>
      </c>
      <c r="U1038" s="15" t="str">
        <f ca="1">IF(Table1[[#This Row],[Auction Date]]&gt;=TODAY(), "Available", "Not Available")</f>
        <v>Available</v>
      </c>
      <c r="V1038" s="9"/>
      <c r="W1038" s="8">
        <v>13.73</v>
      </c>
      <c r="X1038" s="9">
        <f>Table1[[#This Row],[Due Amount]]*100000</f>
        <v>1373000</v>
      </c>
      <c r="Y1038" s="8">
        <v>10.28</v>
      </c>
      <c r="Z1038" s="9">
        <f>Table1[[#This Row],[Reserve Price]]*100000</f>
        <v>1027999.9999999999</v>
      </c>
      <c r="AA1038" s="18">
        <v>45084</v>
      </c>
      <c r="AB1038" s="7" t="s">
        <v>4520</v>
      </c>
      <c r="AC1038" s="11" t="s">
        <v>4956</v>
      </c>
      <c r="AD1038" s="7">
        <v>173</v>
      </c>
      <c r="AE1038" s="12">
        <v>45048</v>
      </c>
      <c r="AF1038" s="7" t="s">
        <v>5245</v>
      </c>
    </row>
    <row r="1039" spans="1:32" ht="60">
      <c r="A1039" s="7"/>
      <c r="B1039" s="7"/>
      <c r="C1039" s="7"/>
      <c r="D1039" s="8">
        <v>1038</v>
      </c>
      <c r="E1039" s="7" t="s">
        <v>5818</v>
      </c>
      <c r="F1039" s="7" t="s">
        <v>5809</v>
      </c>
      <c r="G1039" s="7" t="s">
        <v>4520</v>
      </c>
      <c r="H1039" s="21" t="s">
        <v>5816</v>
      </c>
      <c r="I1039" s="9"/>
      <c r="J1039" s="9" t="str">
        <f>Table1[[#This Row],[Branch]]&amp;IF(Table1[[#This Row],[Branch Code]]="",""," ("&amp;Table1[[#This Row],[Branch Code]]&amp;")")</f>
        <v>Agra Main, Branch</v>
      </c>
      <c r="K1039" s="56" t="s">
        <v>6298</v>
      </c>
      <c r="L1039" s="56" t="s">
        <v>6044</v>
      </c>
      <c r="M1039" s="111" t="s">
        <v>6045</v>
      </c>
      <c r="N1039" s="5" t="s">
        <v>400</v>
      </c>
      <c r="O1039" s="112" t="s">
        <v>396</v>
      </c>
      <c r="P1039" s="112" t="s">
        <v>6046</v>
      </c>
      <c r="Q1039" s="4" t="s">
        <v>26</v>
      </c>
      <c r="R1039" s="112" t="s">
        <v>5927</v>
      </c>
      <c r="S1039" s="112" t="s">
        <v>6047</v>
      </c>
      <c r="T1039" s="4" t="s">
        <v>13</v>
      </c>
      <c r="U1039" s="15" t="str">
        <f ca="1">IF(Table1[[#This Row],[Auction Date]]&gt;=TODAY(), "Available", "Not Available")</f>
        <v>Available</v>
      </c>
      <c r="V1039" s="9"/>
      <c r="W1039" s="8">
        <v>16.97</v>
      </c>
      <c r="X1039" s="9">
        <f>Table1[[#This Row],[Due Amount]]*100000</f>
        <v>1697000</v>
      </c>
      <c r="Y1039" s="8">
        <v>13.62</v>
      </c>
      <c r="Z1039" s="9">
        <f>Table1[[#This Row],[Reserve Price]]*100000</f>
        <v>1362000</v>
      </c>
      <c r="AA1039" s="18">
        <v>45084</v>
      </c>
      <c r="AB1039" s="7" t="s">
        <v>4520</v>
      </c>
      <c r="AC1039" s="11" t="s">
        <v>4956</v>
      </c>
      <c r="AD1039" s="7">
        <v>173</v>
      </c>
      <c r="AE1039" s="12">
        <v>45048</v>
      </c>
      <c r="AF1039" s="7" t="s">
        <v>5245</v>
      </c>
    </row>
    <row r="1040" spans="1:32" ht="30">
      <c r="A1040" s="7"/>
      <c r="B1040" s="7"/>
      <c r="C1040" s="7"/>
      <c r="D1040" s="8">
        <v>1039</v>
      </c>
      <c r="E1040" s="7" t="s">
        <v>5819</v>
      </c>
      <c r="F1040" s="7" t="s">
        <v>5809</v>
      </c>
      <c r="G1040" s="7" t="s">
        <v>4520</v>
      </c>
      <c r="H1040" s="21" t="s">
        <v>5816</v>
      </c>
      <c r="I1040" s="9"/>
      <c r="J1040" s="9" t="str">
        <f>Table1[[#This Row],[Branch]]&amp;IF(Table1[[#This Row],[Branch Code]]="",""," ("&amp;Table1[[#This Row],[Branch Code]]&amp;")")</f>
        <v>Agra Main, Branch</v>
      </c>
      <c r="K1040" s="56" t="s">
        <v>6299</v>
      </c>
      <c r="L1040" s="56" t="s">
        <v>6048</v>
      </c>
      <c r="M1040" s="111" t="s">
        <v>6049</v>
      </c>
      <c r="N1040" s="5" t="s">
        <v>3856</v>
      </c>
      <c r="O1040" s="112" t="s">
        <v>396</v>
      </c>
      <c r="P1040" s="112" t="s">
        <v>6050</v>
      </c>
      <c r="Q1040" s="4" t="s">
        <v>26</v>
      </c>
      <c r="R1040" s="112" t="s">
        <v>5927</v>
      </c>
      <c r="S1040" s="112" t="s">
        <v>6051</v>
      </c>
      <c r="T1040" s="4" t="s">
        <v>13</v>
      </c>
      <c r="U1040" s="15" t="str">
        <f ca="1">IF(Table1[[#This Row],[Auction Date]]&gt;=TODAY(), "Available", "Not Available")</f>
        <v>Available</v>
      </c>
      <c r="V1040" s="9"/>
      <c r="W1040" s="8">
        <v>22.13</v>
      </c>
      <c r="X1040" s="9">
        <f>Table1[[#This Row],[Due Amount]]*100000</f>
        <v>2213000</v>
      </c>
      <c r="Y1040" s="8">
        <v>25.93</v>
      </c>
      <c r="Z1040" s="9">
        <f>Table1[[#This Row],[Reserve Price]]*100000</f>
        <v>2593000</v>
      </c>
      <c r="AA1040" s="18">
        <v>45084</v>
      </c>
      <c r="AB1040" s="7" t="s">
        <v>4520</v>
      </c>
      <c r="AC1040" s="11" t="s">
        <v>4956</v>
      </c>
      <c r="AD1040" s="7">
        <v>173</v>
      </c>
      <c r="AE1040" s="12">
        <v>45048</v>
      </c>
      <c r="AF1040" s="7" t="s">
        <v>5245</v>
      </c>
    </row>
    <row r="1041" spans="1:32" ht="60">
      <c r="A1041" s="7"/>
      <c r="B1041" s="7"/>
      <c r="C1041" s="7"/>
      <c r="D1041" s="8">
        <v>1040</v>
      </c>
      <c r="E1041" s="7" t="s">
        <v>5820</v>
      </c>
      <c r="F1041" s="7" t="s">
        <v>5809</v>
      </c>
      <c r="G1041" s="7" t="s">
        <v>4520</v>
      </c>
      <c r="H1041" s="21" t="s">
        <v>5816</v>
      </c>
      <c r="I1041" s="9"/>
      <c r="J1041" s="9" t="str">
        <f>Table1[[#This Row],[Branch]]&amp;IF(Table1[[#This Row],[Branch Code]]="",""," ("&amp;Table1[[#This Row],[Branch Code]]&amp;")")</f>
        <v>Agra Main, Branch</v>
      </c>
      <c r="K1041" s="56" t="s">
        <v>6300</v>
      </c>
      <c r="L1041" s="56" t="s">
        <v>6052</v>
      </c>
      <c r="M1041" s="111" t="s">
        <v>6053</v>
      </c>
      <c r="N1041" s="5" t="s">
        <v>400</v>
      </c>
      <c r="O1041" s="112" t="s">
        <v>396</v>
      </c>
      <c r="P1041" s="112" t="s">
        <v>6054</v>
      </c>
      <c r="Q1041" s="4" t="s">
        <v>26</v>
      </c>
      <c r="R1041" s="112" t="s">
        <v>5927</v>
      </c>
      <c r="S1041" s="112" t="s">
        <v>6055</v>
      </c>
      <c r="T1041" s="4" t="s">
        <v>13</v>
      </c>
      <c r="U1041" s="15" t="str">
        <f ca="1">IF(Table1[[#This Row],[Auction Date]]&gt;=TODAY(), "Available", "Not Available")</f>
        <v>Available</v>
      </c>
      <c r="V1041" s="9"/>
      <c r="W1041" s="8">
        <v>33.22</v>
      </c>
      <c r="X1041" s="9">
        <f>Table1[[#This Row],[Due Amount]]*100000</f>
        <v>3322000</v>
      </c>
      <c r="Y1041" s="8">
        <v>69.739999999999995</v>
      </c>
      <c r="Z1041" s="9">
        <f>Table1[[#This Row],[Reserve Price]]*100000</f>
        <v>6973999.9999999991</v>
      </c>
      <c r="AA1041" s="18">
        <v>45084</v>
      </c>
      <c r="AB1041" s="7" t="s">
        <v>4520</v>
      </c>
      <c r="AC1041" s="11" t="s">
        <v>4956</v>
      </c>
      <c r="AD1041" s="7">
        <v>173</v>
      </c>
      <c r="AE1041" s="12">
        <v>45048</v>
      </c>
      <c r="AF1041" s="7" t="s">
        <v>5245</v>
      </c>
    </row>
    <row r="1042" spans="1:32" ht="60">
      <c r="A1042" s="7"/>
      <c r="B1042" s="7"/>
      <c r="C1042" s="7"/>
      <c r="D1042" s="8">
        <v>1041</v>
      </c>
      <c r="E1042" s="7" t="s">
        <v>5821</v>
      </c>
      <c r="F1042" s="7" t="s">
        <v>5809</v>
      </c>
      <c r="G1042" s="7" t="s">
        <v>4520</v>
      </c>
      <c r="H1042" s="21" t="s">
        <v>5816</v>
      </c>
      <c r="I1042" s="9"/>
      <c r="J1042" s="9" t="str">
        <f>Table1[[#This Row],[Branch]]&amp;IF(Table1[[#This Row],[Branch Code]]="",""," ("&amp;Table1[[#This Row],[Branch Code]]&amp;")")</f>
        <v>Agra Main, Branch</v>
      </c>
      <c r="K1042" s="56" t="s">
        <v>6301</v>
      </c>
      <c r="L1042" s="56" t="s">
        <v>6056</v>
      </c>
      <c r="M1042" s="111" t="s">
        <v>6057</v>
      </c>
      <c r="N1042" s="5" t="s">
        <v>400</v>
      </c>
      <c r="O1042" s="112" t="s">
        <v>396</v>
      </c>
      <c r="P1042" s="112" t="s">
        <v>6058</v>
      </c>
      <c r="Q1042" s="4" t="s">
        <v>26</v>
      </c>
      <c r="R1042" s="112" t="s">
        <v>5927</v>
      </c>
      <c r="S1042" s="112" t="s">
        <v>6030</v>
      </c>
      <c r="T1042" s="4" t="s">
        <v>13</v>
      </c>
      <c r="U1042" s="15" t="str">
        <f ca="1">IF(Table1[[#This Row],[Auction Date]]&gt;=TODAY(), "Available", "Not Available")</f>
        <v>Available</v>
      </c>
      <c r="V1042" s="9"/>
      <c r="W1042" s="8">
        <v>20.75</v>
      </c>
      <c r="X1042" s="9">
        <f>Table1[[#This Row],[Due Amount]]*100000</f>
        <v>2075000</v>
      </c>
      <c r="Y1042" s="8">
        <v>24.36</v>
      </c>
      <c r="Z1042" s="9">
        <f>Table1[[#This Row],[Reserve Price]]*100000</f>
        <v>2436000</v>
      </c>
      <c r="AA1042" s="18">
        <v>45084</v>
      </c>
      <c r="AB1042" s="7" t="s">
        <v>4520</v>
      </c>
      <c r="AC1042" s="11" t="s">
        <v>4956</v>
      </c>
      <c r="AD1042" s="7">
        <v>173</v>
      </c>
      <c r="AE1042" s="12">
        <v>45048</v>
      </c>
      <c r="AF1042" s="7" t="s">
        <v>5245</v>
      </c>
    </row>
    <row r="1043" spans="1:32" ht="60">
      <c r="A1043" s="7"/>
      <c r="B1043" s="7"/>
      <c r="C1043" s="7"/>
      <c r="D1043" s="8">
        <v>1042</v>
      </c>
      <c r="E1043" s="7" t="s">
        <v>5822</v>
      </c>
      <c r="F1043" s="7" t="s">
        <v>5809</v>
      </c>
      <c r="G1043" s="7" t="s">
        <v>4520</v>
      </c>
      <c r="H1043" s="21" t="s">
        <v>5816</v>
      </c>
      <c r="I1043" s="9"/>
      <c r="J1043" s="9" t="str">
        <f>Table1[[#This Row],[Branch]]&amp;IF(Table1[[#This Row],[Branch Code]]="",""," ("&amp;Table1[[#This Row],[Branch Code]]&amp;")")</f>
        <v>Agra Main, Branch</v>
      </c>
      <c r="K1043" s="56" t="s">
        <v>6302</v>
      </c>
      <c r="L1043" s="56" t="s">
        <v>6059</v>
      </c>
      <c r="M1043" s="111" t="s">
        <v>6060</v>
      </c>
      <c r="N1043" s="5" t="s">
        <v>400</v>
      </c>
      <c r="O1043" s="112" t="s">
        <v>396</v>
      </c>
      <c r="P1043" s="112" t="s">
        <v>6061</v>
      </c>
      <c r="Q1043" s="4" t="s">
        <v>26</v>
      </c>
      <c r="R1043" s="112" t="s">
        <v>6062</v>
      </c>
      <c r="S1043" s="112" t="s">
        <v>6063</v>
      </c>
      <c r="T1043" s="4" t="s">
        <v>13</v>
      </c>
      <c r="U1043" s="15" t="str">
        <f ca="1">IF(Table1[[#This Row],[Auction Date]]&gt;=TODAY(), "Available", "Not Available")</f>
        <v>Available</v>
      </c>
      <c r="V1043" s="9"/>
      <c r="W1043" s="8">
        <v>23.97</v>
      </c>
      <c r="X1043" s="9">
        <f>Table1[[#This Row],[Due Amount]]*100000</f>
        <v>2397000</v>
      </c>
      <c r="Y1043" s="8">
        <v>23.17</v>
      </c>
      <c r="Z1043" s="9">
        <f>Table1[[#This Row],[Reserve Price]]*100000</f>
        <v>2317000</v>
      </c>
      <c r="AA1043" s="18">
        <v>45084</v>
      </c>
      <c r="AB1043" s="7" t="s">
        <v>4520</v>
      </c>
      <c r="AC1043" s="11" t="s">
        <v>4956</v>
      </c>
      <c r="AD1043" s="7">
        <v>173</v>
      </c>
      <c r="AE1043" s="12">
        <v>45048</v>
      </c>
      <c r="AF1043" s="7" t="s">
        <v>5245</v>
      </c>
    </row>
    <row r="1044" spans="1:32" ht="45">
      <c r="A1044" s="7"/>
      <c r="B1044" s="7"/>
      <c r="C1044" s="7"/>
      <c r="D1044" s="8">
        <v>1043</v>
      </c>
      <c r="E1044" s="7" t="s">
        <v>5823</v>
      </c>
      <c r="F1044" s="7" t="s">
        <v>1381</v>
      </c>
      <c r="G1044" s="7" t="s">
        <v>1382</v>
      </c>
      <c r="H1044" s="21" t="s">
        <v>5824</v>
      </c>
      <c r="I1044" s="9"/>
      <c r="J1044" s="9" t="str">
        <f>Table1[[#This Row],[Branch]]&amp;IF(Table1[[#This Row],[Branch Code]]="",""," ("&amp;Table1[[#This Row],[Branch Code]]&amp;")")</f>
        <v>Sector 44, Noida</v>
      </c>
      <c r="K1044" s="56" t="s">
        <v>6303</v>
      </c>
      <c r="L1044" s="56" t="s">
        <v>6064</v>
      </c>
      <c r="M1044" s="111" t="s">
        <v>6065</v>
      </c>
      <c r="N1044" s="5" t="s">
        <v>1542</v>
      </c>
      <c r="O1044" s="112" t="s">
        <v>6066</v>
      </c>
      <c r="P1044" s="112" t="s">
        <v>6067</v>
      </c>
      <c r="Q1044" s="4" t="s">
        <v>25</v>
      </c>
      <c r="R1044" s="112" t="s">
        <v>859</v>
      </c>
      <c r="S1044" s="15" t="s">
        <v>5249</v>
      </c>
      <c r="T1044" s="4" t="s">
        <v>13</v>
      </c>
      <c r="U1044" s="15" t="str">
        <f ca="1">IF(Table1[[#This Row],[Auction Date]]&gt;=TODAY(), "Available", "Not Available")</f>
        <v>Available</v>
      </c>
      <c r="V1044" s="9"/>
      <c r="W1044" s="8">
        <v>83.24</v>
      </c>
      <c r="X1044" s="9">
        <f>Table1[[#This Row],[Due Amount]]*100000</f>
        <v>8323999.9999999991</v>
      </c>
      <c r="Y1044" s="8">
        <v>54.12</v>
      </c>
      <c r="Z1044" s="9">
        <f>Table1[[#This Row],[Reserve Price]]*100000</f>
        <v>5412000</v>
      </c>
      <c r="AA1044" s="18">
        <v>45076</v>
      </c>
      <c r="AB1044" s="7" t="s">
        <v>228</v>
      </c>
      <c r="AC1044" s="11" t="s">
        <v>6351</v>
      </c>
      <c r="AD1044" s="7">
        <v>174</v>
      </c>
      <c r="AE1044" s="12">
        <v>45048</v>
      </c>
      <c r="AF1044" s="7" t="s">
        <v>5245</v>
      </c>
    </row>
    <row r="1045" spans="1:32" ht="45">
      <c r="A1045" s="7"/>
      <c r="B1045" s="7"/>
      <c r="C1045" s="7"/>
      <c r="D1045" s="8">
        <v>1044</v>
      </c>
      <c r="E1045" s="7" t="s">
        <v>5825</v>
      </c>
      <c r="F1045" s="7" t="s">
        <v>1381</v>
      </c>
      <c r="G1045" s="7" t="s">
        <v>1382</v>
      </c>
      <c r="H1045" s="21" t="s">
        <v>5826</v>
      </c>
      <c r="I1045" s="9"/>
      <c r="J1045" s="9" t="str">
        <f>Table1[[#This Row],[Branch]]&amp;IF(Table1[[#This Row],[Branch Code]]="",""," ("&amp;Table1[[#This Row],[Branch Code]]&amp;")")</f>
        <v>Sector 49, Noida</v>
      </c>
      <c r="K1045" s="56" t="s">
        <v>6304</v>
      </c>
      <c r="L1045" s="56" t="s">
        <v>6068</v>
      </c>
      <c r="M1045" s="111" t="s">
        <v>6069</v>
      </c>
      <c r="N1045" s="5" t="s">
        <v>400</v>
      </c>
      <c r="O1045" s="112" t="s">
        <v>6070</v>
      </c>
      <c r="P1045" s="112" t="s">
        <v>6071</v>
      </c>
      <c r="Q1045" s="4" t="s">
        <v>26</v>
      </c>
      <c r="R1045" s="112" t="s">
        <v>199</v>
      </c>
      <c r="S1045" s="112" t="s">
        <v>2412</v>
      </c>
      <c r="T1045" s="4" t="s">
        <v>13</v>
      </c>
      <c r="U1045" s="15" t="str">
        <f ca="1">IF(Table1[[#This Row],[Auction Date]]&gt;=TODAY(), "Available", "Not Available")</f>
        <v>Available</v>
      </c>
      <c r="V1045" s="9"/>
      <c r="W1045" s="8">
        <v>138.83000000000001</v>
      </c>
      <c r="X1045" s="9">
        <f>Table1[[#This Row],[Due Amount]]*100000</f>
        <v>13883000.000000002</v>
      </c>
      <c r="Y1045" s="8">
        <v>54.29</v>
      </c>
      <c r="Z1045" s="9">
        <f>Table1[[#This Row],[Reserve Price]]*100000</f>
        <v>5429000</v>
      </c>
      <c r="AA1045" s="18">
        <v>45076</v>
      </c>
      <c r="AB1045" s="7" t="s">
        <v>228</v>
      </c>
      <c r="AC1045" s="11" t="s">
        <v>6351</v>
      </c>
      <c r="AD1045" s="7">
        <v>174</v>
      </c>
      <c r="AE1045" s="12">
        <v>45048</v>
      </c>
      <c r="AF1045" s="7" t="s">
        <v>5245</v>
      </c>
    </row>
    <row r="1046" spans="1:32" ht="45">
      <c r="A1046" s="7"/>
      <c r="B1046" s="7"/>
      <c r="C1046" s="7"/>
      <c r="D1046" s="8">
        <v>1045</v>
      </c>
      <c r="E1046" s="7" t="s">
        <v>5827</v>
      </c>
      <c r="F1046" s="7" t="s">
        <v>5828</v>
      </c>
      <c r="G1046" s="7" t="s">
        <v>580</v>
      </c>
      <c r="H1046" s="21" t="s">
        <v>5829</v>
      </c>
      <c r="I1046" s="9">
        <v>2159</v>
      </c>
      <c r="J1046" s="9" t="str">
        <f>Table1[[#This Row],[Branch]]&amp;IF(Table1[[#This Row],[Branch Code]]="",""," ("&amp;Table1[[#This Row],[Branch Code]]&amp;")")</f>
        <v>Dadri  (2159)</v>
      </c>
      <c r="K1046" s="56" t="s">
        <v>6305</v>
      </c>
      <c r="L1046" s="56" t="s">
        <v>6072</v>
      </c>
      <c r="M1046" s="111" t="s">
        <v>6073</v>
      </c>
      <c r="N1046" s="5" t="s">
        <v>400</v>
      </c>
      <c r="O1046" s="112" t="s">
        <v>396</v>
      </c>
      <c r="P1046" s="112" t="s">
        <v>6074</v>
      </c>
      <c r="Q1046" s="4" t="s">
        <v>26</v>
      </c>
      <c r="R1046" s="112" t="s">
        <v>199</v>
      </c>
      <c r="S1046" s="112" t="s">
        <v>2412</v>
      </c>
      <c r="T1046" s="4" t="s">
        <v>1156</v>
      </c>
      <c r="U1046" s="15" t="str">
        <f ca="1">IF(Table1[[#This Row],[Auction Date]]&gt;=TODAY(), "Available", "Not Available")</f>
        <v>Available</v>
      </c>
      <c r="V1046" s="9"/>
      <c r="W1046" s="8">
        <v>18.29</v>
      </c>
      <c r="X1046" s="9">
        <f>Table1[[#This Row],[Due Amount]]*100000</f>
        <v>1829000</v>
      </c>
      <c r="Y1046" s="8">
        <v>50.66</v>
      </c>
      <c r="Z1046" s="9">
        <f>Table1[[#This Row],[Reserve Price]]*100000</f>
        <v>5066000</v>
      </c>
      <c r="AA1046" s="18">
        <v>45075</v>
      </c>
      <c r="AB1046" s="7" t="s">
        <v>6352</v>
      </c>
      <c r="AC1046" s="11" t="s">
        <v>6353</v>
      </c>
      <c r="AD1046" s="7">
        <v>175</v>
      </c>
      <c r="AE1046" s="12">
        <v>45048</v>
      </c>
      <c r="AF1046" s="7" t="s">
        <v>5245</v>
      </c>
    </row>
    <row r="1047" spans="1:32" ht="45">
      <c r="A1047" s="7"/>
      <c r="B1047" s="7"/>
      <c r="C1047" s="7"/>
      <c r="D1047" s="8">
        <v>1046</v>
      </c>
      <c r="E1047" s="7" t="s">
        <v>5830</v>
      </c>
      <c r="F1047" s="7" t="s">
        <v>5828</v>
      </c>
      <c r="G1047" s="7" t="s">
        <v>580</v>
      </c>
      <c r="H1047" s="21" t="s">
        <v>5831</v>
      </c>
      <c r="I1047" s="9">
        <v>2711</v>
      </c>
      <c r="J1047" s="9" t="str">
        <f>Table1[[#This Row],[Branch]]&amp;IF(Table1[[#This Row],[Branch Code]]="",""," ("&amp;Table1[[#This Row],[Branch Code]]&amp;")")</f>
        <v>Sector 16 (2711)</v>
      </c>
      <c r="K1047" s="56" t="s">
        <v>6306</v>
      </c>
      <c r="L1047" s="56" t="s">
        <v>6075</v>
      </c>
      <c r="M1047" s="111" t="s">
        <v>6076</v>
      </c>
      <c r="N1047" s="5" t="s">
        <v>400</v>
      </c>
      <c r="O1047" s="112" t="s">
        <v>396</v>
      </c>
      <c r="P1047" s="112" t="s">
        <v>396</v>
      </c>
      <c r="Q1047" s="4" t="s">
        <v>26</v>
      </c>
      <c r="R1047" s="112" t="s">
        <v>199</v>
      </c>
      <c r="S1047" s="112" t="s">
        <v>6077</v>
      </c>
      <c r="T1047" s="4" t="s">
        <v>1156</v>
      </c>
      <c r="U1047" s="15" t="str">
        <f ca="1">IF(Table1[[#This Row],[Auction Date]]&gt;=TODAY(), "Available", "Not Available")</f>
        <v>Available</v>
      </c>
      <c r="V1047" s="9"/>
      <c r="W1047" s="8">
        <v>33.659999999999997</v>
      </c>
      <c r="X1047" s="9">
        <f>Table1[[#This Row],[Due Amount]]*100000</f>
        <v>3365999.9999999995</v>
      </c>
      <c r="Y1047" s="8">
        <v>20.399999999999999</v>
      </c>
      <c r="Z1047" s="9">
        <f>Table1[[#This Row],[Reserve Price]]*100000</f>
        <v>2039999.9999999998</v>
      </c>
      <c r="AA1047" s="18">
        <v>45075</v>
      </c>
      <c r="AB1047" s="7" t="s">
        <v>6352</v>
      </c>
      <c r="AC1047" s="11" t="s">
        <v>6353</v>
      </c>
      <c r="AD1047" s="7">
        <v>175</v>
      </c>
      <c r="AE1047" s="12">
        <v>45048</v>
      </c>
      <c r="AF1047" s="7" t="s">
        <v>5245</v>
      </c>
    </row>
    <row r="1048" spans="1:32" ht="60">
      <c r="A1048" s="7"/>
      <c r="B1048" s="7"/>
      <c r="C1048" s="7"/>
      <c r="D1048" s="8">
        <v>1047</v>
      </c>
      <c r="E1048" s="7" t="s">
        <v>5832</v>
      </c>
      <c r="F1048" s="7" t="s">
        <v>5828</v>
      </c>
      <c r="G1048" s="7" t="s">
        <v>580</v>
      </c>
      <c r="H1048" s="21" t="s">
        <v>5833</v>
      </c>
      <c r="I1048" s="9">
        <v>18688</v>
      </c>
      <c r="J1048" s="9" t="str">
        <f>Table1[[#This Row],[Branch]]&amp;IF(Table1[[#This Row],[Branch Code]]="",""," ("&amp;Table1[[#This Row],[Branch Code]]&amp;")")</f>
        <v>Noida Sector-62 (18688)</v>
      </c>
      <c r="K1048" s="56" t="s">
        <v>6307</v>
      </c>
      <c r="L1048" s="56" t="s">
        <v>6078</v>
      </c>
      <c r="M1048" s="111" t="s">
        <v>6079</v>
      </c>
      <c r="N1048" s="5" t="s">
        <v>400</v>
      </c>
      <c r="O1048" s="112" t="s">
        <v>6080</v>
      </c>
      <c r="P1048" s="112" t="s">
        <v>6081</v>
      </c>
      <c r="Q1048" s="4" t="s">
        <v>26</v>
      </c>
      <c r="R1048" s="112" t="s">
        <v>27</v>
      </c>
      <c r="S1048" s="112" t="s">
        <v>208</v>
      </c>
      <c r="T1048" s="4" t="s">
        <v>1156</v>
      </c>
      <c r="U1048" s="15" t="str">
        <f ca="1">IF(Table1[[#This Row],[Auction Date]]&gt;=TODAY(), "Available", "Not Available")</f>
        <v>Available</v>
      </c>
      <c r="V1048" s="9"/>
      <c r="W1048" s="8">
        <v>16.16</v>
      </c>
      <c r="X1048" s="9">
        <f>Table1[[#This Row],[Due Amount]]*100000</f>
        <v>1616000</v>
      </c>
      <c r="Y1048" s="8">
        <v>7.12</v>
      </c>
      <c r="Z1048" s="9">
        <f>Table1[[#This Row],[Reserve Price]]*100000</f>
        <v>712000</v>
      </c>
      <c r="AA1048" s="18">
        <v>45075</v>
      </c>
      <c r="AB1048" s="7" t="s">
        <v>6352</v>
      </c>
      <c r="AC1048" s="11" t="s">
        <v>6353</v>
      </c>
      <c r="AD1048" s="7">
        <v>175</v>
      </c>
      <c r="AE1048" s="12">
        <v>45048</v>
      </c>
      <c r="AF1048" s="7" t="s">
        <v>5245</v>
      </c>
    </row>
    <row r="1049" spans="1:32" ht="45">
      <c r="A1049" s="7"/>
      <c r="B1049" s="7"/>
      <c r="C1049" s="7"/>
      <c r="D1049" s="8">
        <v>1048</v>
      </c>
      <c r="E1049" s="7" t="s">
        <v>5834</v>
      </c>
      <c r="F1049" s="7" t="s">
        <v>5828</v>
      </c>
      <c r="G1049" s="7" t="s">
        <v>580</v>
      </c>
      <c r="H1049" s="21" t="s">
        <v>5835</v>
      </c>
      <c r="I1049" s="9">
        <v>18781</v>
      </c>
      <c r="J1049" s="9" t="str">
        <f>Table1[[#This Row],[Branch]]&amp;IF(Table1[[#This Row],[Branch Code]]="",""," ("&amp;Table1[[#This Row],[Branch Code]]&amp;")")</f>
        <v>Chitehra  (18781)</v>
      </c>
      <c r="K1049" s="56" t="s">
        <v>2825</v>
      </c>
      <c r="L1049" s="56" t="s">
        <v>6082</v>
      </c>
      <c r="M1049" s="111" t="s">
        <v>6083</v>
      </c>
      <c r="N1049" s="5" t="s">
        <v>400</v>
      </c>
      <c r="O1049" s="112" t="s">
        <v>396</v>
      </c>
      <c r="P1049" s="112" t="s">
        <v>6084</v>
      </c>
      <c r="Q1049" s="4" t="s">
        <v>26</v>
      </c>
      <c r="R1049" s="112" t="s">
        <v>199</v>
      </c>
      <c r="S1049" s="112" t="s">
        <v>2412</v>
      </c>
      <c r="T1049" s="4" t="s">
        <v>1156</v>
      </c>
      <c r="U1049" s="15" t="str">
        <f ca="1">IF(Table1[[#This Row],[Auction Date]]&gt;=TODAY(), "Available", "Not Available")</f>
        <v>Available</v>
      </c>
      <c r="V1049" s="9"/>
      <c r="W1049" s="8">
        <v>3.89</v>
      </c>
      <c r="X1049" s="9">
        <f>Table1[[#This Row],[Due Amount]]*100000</f>
        <v>389000</v>
      </c>
      <c r="Y1049" s="8">
        <v>11.32</v>
      </c>
      <c r="Z1049" s="9">
        <f>Table1[[#This Row],[Reserve Price]]*100000</f>
        <v>1132000</v>
      </c>
      <c r="AA1049" s="18">
        <v>45075</v>
      </c>
      <c r="AB1049" s="7" t="s">
        <v>6352</v>
      </c>
      <c r="AC1049" s="11" t="s">
        <v>6353</v>
      </c>
      <c r="AD1049" s="7">
        <v>175</v>
      </c>
      <c r="AE1049" s="12">
        <v>45048</v>
      </c>
      <c r="AF1049" s="7" t="s">
        <v>5245</v>
      </c>
    </row>
    <row r="1050" spans="1:32" ht="30">
      <c r="A1050" s="7"/>
      <c r="B1050" s="7"/>
      <c r="C1050" s="7"/>
      <c r="D1050" s="8">
        <v>1049</v>
      </c>
      <c r="E1050" s="7" t="s">
        <v>5836</v>
      </c>
      <c r="F1050" s="7" t="s">
        <v>5828</v>
      </c>
      <c r="G1050" s="7" t="s">
        <v>580</v>
      </c>
      <c r="H1050" s="21" t="s">
        <v>5837</v>
      </c>
      <c r="I1050" s="9">
        <v>18882</v>
      </c>
      <c r="J1050" s="9" t="str">
        <f>Table1[[#This Row],[Branch]]&amp;IF(Table1[[#This Row],[Branch Code]]="",""," ("&amp;Table1[[#This Row],[Branch Code]]&amp;")")</f>
        <v>Baidpura (18882)</v>
      </c>
      <c r="K1050" s="56" t="s">
        <v>6308</v>
      </c>
      <c r="L1050" s="56" t="s">
        <v>6085</v>
      </c>
      <c r="M1050" s="111" t="s">
        <v>6086</v>
      </c>
      <c r="N1050" s="5" t="s">
        <v>400</v>
      </c>
      <c r="O1050" s="112" t="s">
        <v>6087</v>
      </c>
      <c r="P1050" s="112" t="s">
        <v>4757</v>
      </c>
      <c r="Q1050" s="4" t="s">
        <v>26</v>
      </c>
      <c r="R1050" s="112" t="s">
        <v>199</v>
      </c>
      <c r="S1050" s="112" t="s">
        <v>5837</v>
      </c>
      <c r="T1050" s="4" t="s">
        <v>1156</v>
      </c>
      <c r="U1050" s="15" t="str">
        <f ca="1">IF(Table1[[#This Row],[Auction Date]]&gt;=TODAY(), "Available", "Not Available")</f>
        <v>Available</v>
      </c>
      <c r="V1050" s="9"/>
      <c r="W1050" s="8">
        <v>71.37</v>
      </c>
      <c r="X1050" s="9">
        <f>Table1[[#This Row],[Due Amount]]*100000</f>
        <v>7137000</v>
      </c>
      <c r="Y1050" s="8">
        <v>141</v>
      </c>
      <c r="Z1050" s="9">
        <f>Table1[[#This Row],[Reserve Price]]*100000</f>
        <v>14100000</v>
      </c>
      <c r="AA1050" s="18">
        <v>45075</v>
      </c>
      <c r="AB1050" s="7" t="s">
        <v>6352</v>
      </c>
      <c r="AC1050" s="11" t="s">
        <v>6353</v>
      </c>
      <c r="AD1050" s="7">
        <v>175</v>
      </c>
      <c r="AE1050" s="12">
        <v>45048</v>
      </c>
      <c r="AF1050" s="7" t="s">
        <v>5245</v>
      </c>
    </row>
    <row r="1051" spans="1:32" ht="30">
      <c r="A1051" s="7"/>
      <c r="B1051" s="7"/>
      <c r="C1051" s="7"/>
      <c r="D1051" s="8">
        <v>1050</v>
      </c>
      <c r="E1051" s="7" t="s">
        <v>5838</v>
      </c>
      <c r="F1051" s="7" t="s">
        <v>5828</v>
      </c>
      <c r="G1051" s="7" t="s">
        <v>580</v>
      </c>
      <c r="H1051" s="21" t="s">
        <v>2341</v>
      </c>
      <c r="I1051" s="9">
        <v>18693</v>
      </c>
      <c r="J1051" s="9" t="str">
        <f>Table1[[#This Row],[Branch]]&amp;IF(Table1[[#This Row],[Branch Code]]="",""," ("&amp;Table1[[#This Row],[Branch Code]]&amp;")")</f>
        <v>Jewar Branch (18693)</v>
      </c>
      <c r="K1051" s="56" t="s">
        <v>2413</v>
      </c>
      <c r="L1051" s="56" t="s">
        <v>6088</v>
      </c>
      <c r="M1051" s="111" t="s">
        <v>6089</v>
      </c>
      <c r="N1051" s="5" t="s">
        <v>1542</v>
      </c>
      <c r="O1051" s="112" t="s">
        <v>396</v>
      </c>
      <c r="P1051" s="112" t="s">
        <v>396</v>
      </c>
      <c r="Q1051" s="4" t="s">
        <v>26</v>
      </c>
      <c r="R1051" s="112" t="s">
        <v>27</v>
      </c>
      <c r="S1051" s="112" t="s">
        <v>208</v>
      </c>
      <c r="T1051" s="4" t="s">
        <v>1156</v>
      </c>
      <c r="U1051" s="15" t="str">
        <f ca="1">IF(Table1[[#This Row],[Auction Date]]&gt;=TODAY(), "Available", "Not Available")</f>
        <v>Available</v>
      </c>
      <c r="V1051" s="9"/>
      <c r="W1051" s="8">
        <v>12.93</v>
      </c>
      <c r="X1051" s="9">
        <f>Table1[[#This Row],[Due Amount]]*100000</f>
        <v>1293000</v>
      </c>
      <c r="Y1051" s="8">
        <v>12</v>
      </c>
      <c r="Z1051" s="9">
        <f>Table1[[#This Row],[Reserve Price]]*100000</f>
        <v>1200000</v>
      </c>
      <c r="AA1051" s="18">
        <v>45075</v>
      </c>
      <c r="AB1051" s="7" t="s">
        <v>6352</v>
      </c>
      <c r="AC1051" s="11" t="s">
        <v>6353</v>
      </c>
      <c r="AD1051" s="7">
        <v>175</v>
      </c>
      <c r="AE1051" s="12">
        <v>45048</v>
      </c>
      <c r="AF1051" s="7" t="s">
        <v>5245</v>
      </c>
    </row>
    <row r="1052" spans="1:32" ht="45">
      <c r="A1052" s="7"/>
      <c r="B1052" s="7"/>
      <c r="C1052" s="7"/>
      <c r="D1052" s="8">
        <v>1051</v>
      </c>
      <c r="E1052" s="7" t="s">
        <v>5839</v>
      </c>
      <c r="F1052" s="7" t="s">
        <v>5828</v>
      </c>
      <c r="G1052" s="7" t="s">
        <v>580</v>
      </c>
      <c r="H1052" s="21" t="s">
        <v>5840</v>
      </c>
      <c r="I1052" s="9">
        <v>18689</v>
      </c>
      <c r="J1052" s="9" t="str">
        <f>Table1[[#This Row],[Branch]]&amp;IF(Table1[[#This Row],[Branch Code]]="",""," ("&amp;Table1[[#This Row],[Branch Code]]&amp;")")</f>
        <v>Alpha Commercial  (18689)</v>
      </c>
      <c r="K1052" s="56" t="s">
        <v>3109</v>
      </c>
      <c r="L1052" s="56" t="s">
        <v>6090</v>
      </c>
      <c r="M1052" s="111" t="s">
        <v>6091</v>
      </c>
      <c r="N1052" s="5" t="s">
        <v>400</v>
      </c>
      <c r="O1052" s="112" t="s">
        <v>2414</v>
      </c>
      <c r="P1052" s="112" t="s">
        <v>396</v>
      </c>
      <c r="Q1052" s="4" t="s">
        <v>26</v>
      </c>
      <c r="R1052" s="112" t="s">
        <v>3231</v>
      </c>
      <c r="S1052" s="112" t="s">
        <v>2415</v>
      </c>
      <c r="T1052" s="4" t="s">
        <v>1156</v>
      </c>
      <c r="U1052" s="15" t="str">
        <f ca="1">IF(Table1[[#This Row],[Auction Date]]&gt;=TODAY(), "Available", "Not Available")</f>
        <v>Available</v>
      </c>
      <c r="V1052" s="9"/>
      <c r="W1052" s="8">
        <v>40.96</v>
      </c>
      <c r="X1052" s="9">
        <f>Table1[[#This Row],[Due Amount]]*100000</f>
        <v>4096000</v>
      </c>
      <c r="Y1052" s="8">
        <v>18.25</v>
      </c>
      <c r="Z1052" s="9">
        <f>Table1[[#This Row],[Reserve Price]]*100000</f>
        <v>1825000</v>
      </c>
      <c r="AA1052" s="18">
        <v>45075</v>
      </c>
      <c r="AB1052" s="7" t="s">
        <v>6352</v>
      </c>
      <c r="AC1052" s="11" t="s">
        <v>6353</v>
      </c>
      <c r="AD1052" s="7">
        <v>175</v>
      </c>
      <c r="AE1052" s="12">
        <v>45048</v>
      </c>
      <c r="AF1052" s="7" t="s">
        <v>5245</v>
      </c>
    </row>
    <row r="1053" spans="1:32" ht="30">
      <c r="A1053" s="7"/>
      <c r="B1053" s="7"/>
      <c r="C1053" s="7"/>
      <c r="D1053" s="8">
        <v>1052</v>
      </c>
      <c r="E1053" s="7" t="s">
        <v>5841</v>
      </c>
      <c r="F1053" s="7" t="s">
        <v>5828</v>
      </c>
      <c r="G1053" s="7" t="s">
        <v>580</v>
      </c>
      <c r="H1053" s="21" t="s">
        <v>227</v>
      </c>
      <c r="I1053" s="9">
        <v>2807</v>
      </c>
      <c r="J1053" s="9" t="str">
        <f>Table1[[#This Row],[Branch]]&amp;IF(Table1[[#This Row],[Branch Code]]="",""," ("&amp;Table1[[#This Row],[Branch Code]]&amp;")")</f>
        <v>Greater Noida (2807)</v>
      </c>
      <c r="K1053" s="56" t="s">
        <v>2416</v>
      </c>
      <c r="L1053" s="56" t="s">
        <v>6092</v>
      </c>
      <c r="M1053" s="111" t="s">
        <v>6093</v>
      </c>
      <c r="N1053" s="5" t="s">
        <v>400</v>
      </c>
      <c r="O1053" s="112" t="s">
        <v>396</v>
      </c>
      <c r="P1053" s="112" t="s">
        <v>6094</v>
      </c>
      <c r="Q1053" s="4" t="s">
        <v>26</v>
      </c>
      <c r="R1053" s="112" t="s">
        <v>199</v>
      </c>
      <c r="S1053" s="112" t="s">
        <v>3795</v>
      </c>
      <c r="T1053" s="4" t="s">
        <v>1156</v>
      </c>
      <c r="U1053" s="15" t="str">
        <f ca="1">IF(Table1[[#This Row],[Auction Date]]&gt;=TODAY(), "Available", "Not Available")</f>
        <v>Available</v>
      </c>
      <c r="V1053" s="9"/>
      <c r="W1053" s="8">
        <v>54.13</v>
      </c>
      <c r="X1053" s="9">
        <f>Table1[[#This Row],[Due Amount]]*100000</f>
        <v>5413000</v>
      </c>
      <c r="Y1053" s="8">
        <v>73</v>
      </c>
      <c r="Z1053" s="9">
        <f>Table1[[#This Row],[Reserve Price]]*100000</f>
        <v>7300000</v>
      </c>
      <c r="AA1053" s="18">
        <v>45075</v>
      </c>
      <c r="AB1053" s="7" t="s">
        <v>6352</v>
      </c>
      <c r="AC1053" s="11" t="s">
        <v>6353</v>
      </c>
      <c r="AD1053" s="7">
        <v>175</v>
      </c>
      <c r="AE1053" s="12">
        <v>45048</v>
      </c>
      <c r="AF1053" s="7" t="s">
        <v>5245</v>
      </c>
    </row>
    <row r="1054" spans="1:32" ht="30">
      <c r="A1054" s="7"/>
      <c r="B1054" s="7"/>
      <c r="C1054" s="7"/>
      <c r="D1054" s="8">
        <v>1053</v>
      </c>
      <c r="E1054" s="7" t="s">
        <v>5842</v>
      </c>
      <c r="F1054" s="7" t="s">
        <v>5828</v>
      </c>
      <c r="G1054" s="7" t="s">
        <v>580</v>
      </c>
      <c r="H1054" s="21" t="s">
        <v>2346</v>
      </c>
      <c r="I1054" s="9">
        <v>2711</v>
      </c>
      <c r="J1054" s="9" t="str">
        <f>Table1[[#This Row],[Branch]]&amp;IF(Table1[[#This Row],[Branch Code]]="",""," ("&amp;Table1[[#This Row],[Branch Code]]&amp;")")</f>
        <v>Sec-16 (2711)</v>
      </c>
      <c r="K1054" s="56" t="s">
        <v>6309</v>
      </c>
      <c r="L1054" s="56" t="s">
        <v>6095</v>
      </c>
      <c r="M1054" s="111" t="s">
        <v>6096</v>
      </c>
      <c r="N1054" s="5" t="s">
        <v>400</v>
      </c>
      <c r="O1054" s="112" t="s">
        <v>6097</v>
      </c>
      <c r="P1054" s="112" t="s">
        <v>6098</v>
      </c>
      <c r="Q1054" s="4" t="s">
        <v>26</v>
      </c>
      <c r="R1054" s="112" t="s">
        <v>199</v>
      </c>
      <c r="S1054" s="112" t="s">
        <v>3796</v>
      </c>
      <c r="T1054" s="4" t="s">
        <v>1156</v>
      </c>
      <c r="U1054" s="15" t="str">
        <f ca="1">IF(Table1[[#This Row],[Auction Date]]&gt;=TODAY(), "Available", "Not Available")</f>
        <v>Available</v>
      </c>
      <c r="V1054" s="9"/>
      <c r="W1054" s="8">
        <v>29.53</v>
      </c>
      <c r="X1054" s="9">
        <f>Table1[[#This Row],[Due Amount]]*100000</f>
        <v>2953000</v>
      </c>
      <c r="Y1054" s="8">
        <v>39.1</v>
      </c>
      <c r="Z1054" s="9">
        <f>Table1[[#This Row],[Reserve Price]]*100000</f>
        <v>3910000</v>
      </c>
      <c r="AA1054" s="18">
        <v>45075</v>
      </c>
      <c r="AB1054" s="7" t="s">
        <v>6352</v>
      </c>
      <c r="AC1054" s="11" t="s">
        <v>6353</v>
      </c>
      <c r="AD1054" s="7">
        <v>175</v>
      </c>
      <c r="AE1054" s="12">
        <v>45048</v>
      </c>
      <c r="AF1054" s="7" t="s">
        <v>5245</v>
      </c>
    </row>
    <row r="1055" spans="1:32" ht="30">
      <c r="A1055" s="7"/>
      <c r="B1055" s="7"/>
      <c r="C1055" s="7"/>
      <c r="D1055" s="8">
        <v>1054</v>
      </c>
      <c r="E1055" s="7" t="s">
        <v>5843</v>
      </c>
      <c r="F1055" s="7" t="s">
        <v>5828</v>
      </c>
      <c r="G1055" s="7" t="s">
        <v>580</v>
      </c>
      <c r="H1055" s="21" t="s">
        <v>5837</v>
      </c>
      <c r="I1055" s="9">
        <v>18882</v>
      </c>
      <c r="J1055" s="9" t="str">
        <f>Table1[[#This Row],[Branch]]&amp;IF(Table1[[#This Row],[Branch Code]]="",""," ("&amp;Table1[[#This Row],[Branch Code]]&amp;")")</f>
        <v>Baidpura (18882)</v>
      </c>
      <c r="K1055" s="56" t="s">
        <v>6310</v>
      </c>
      <c r="L1055" s="56" t="s">
        <v>6099</v>
      </c>
      <c r="M1055" s="111" t="s">
        <v>6100</v>
      </c>
      <c r="N1055" s="5" t="s">
        <v>400</v>
      </c>
      <c r="O1055" s="112" t="s">
        <v>396</v>
      </c>
      <c r="P1055" s="112" t="s">
        <v>6101</v>
      </c>
      <c r="Q1055" s="4" t="s">
        <v>26</v>
      </c>
      <c r="R1055" s="112" t="s">
        <v>199</v>
      </c>
      <c r="S1055" s="112" t="s">
        <v>2412</v>
      </c>
      <c r="T1055" s="4" t="s">
        <v>1156</v>
      </c>
      <c r="U1055" s="15" t="str">
        <f ca="1">IF(Table1[[#This Row],[Auction Date]]&gt;=TODAY(), "Available", "Not Available")</f>
        <v>Available</v>
      </c>
      <c r="V1055" s="9"/>
      <c r="W1055" s="8">
        <v>48.29</v>
      </c>
      <c r="X1055" s="9">
        <f>Table1[[#This Row],[Due Amount]]*100000</f>
        <v>4829000</v>
      </c>
      <c r="Y1055" s="8">
        <v>76.069999999999993</v>
      </c>
      <c r="Z1055" s="9">
        <f>Table1[[#This Row],[Reserve Price]]*100000</f>
        <v>7606999.9999999991</v>
      </c>
      <c r="AA1055" s="18">
        <v>45075</v>
      </c>
      <c r="AB1055" s="7" t="s">
        <v>6352</v>
      </c>
      <c r="AC1055" s="11" t="s">
        <v>6353</v>
      </c>
      <c r="AD1055" s="7">
        <v>175</v>
      </c>
      <c r="AE1055" s="12">
        <v>45048</v>
      </c>
      <c r="AF1055" s="7" t="s">
        <v>5245</v>
      </c>
    </row>
    <row r="1056" spans="1:32" ht="45">
      <c r="A1056" s="7"/>
      <c r="B1056" s="7"/>
      <c r="C1056" s="7"/>
      <c r="D1056" s="8">
        <v>1055</v>
      </c>
      <c r="E1056" s="7" t="s">
        <v>5844</v>
      </c>
      <c r="F1056" s="7" t="s">
        <v>5828</v>
      </c>
      <c r="G1056" s="7" t="s">
        <v>580</v>
      </c>
      <c r="H1056" s="21" t="s">
        <v>227</v>
      </c>
      <c r="I1056" s="9">
        <v>2807</v>
      </c>
      <c r="J1056" s="9" t="str">
        <f>Table1[[#This Row],[Branch]]&amp;IF(Table1[[#This Row],[Branch Code]]="",""," ("&amp;Table1[[#This Row],[Branch Code]]&amp;")")</f>
        <v>Greater Noida (2807)</v>
      </c>
      <c r="K1056" s="56" t="s">
        <v>6311</v>
      </c>
      <c r="L1056" s="56" t="s">
        <v>6102</v>
      </c>
      <c r="M1056" s="111" t="s">
        <v>6103</v>
      </c>
      <c r="N1056" s="5" t="s">
        <v>400</v>
      </c>
      <c r="O1056" s="112" t="s">
        <v>396</v>
      </c>
      <c r="P1056" s="112" t="s">
        <v>396</v>
      </c>
      <c r="Q1056" s="4" t="s">
        <v>26</v>
      </c>
      <c r="R1056" s="112" t="s">
        <v>27</v>
      </c>
      <c r="S1056" s="112" t="s">
        <v>809</v>
      </c>
      <c r="T1056" s="4" t="s">
        <v>1156</v>
      </c>
      <c r="U1056" s="15" t="str">
        <f ca="1">IF(Table1[[#This Row],[Auction Date]]&gt;=TODAY(), "Available", "Not Available")</f>
        <v>Available</v>
      </c>
      <c r="V1056" s="9"/>
      <c r="W1056" s="8">
        <v>76.86</v>
      </c>
      <c r="X1056" s="9">
        <f>Table1[[#This Row],[Due Amount]]*100000</f>
        <v>7686000</v>
      </c>
      <c r="Y1056" s="8">
        <v>60.64</v>
      </c>
      <c r="Z1056" s="9">
        <f>Table1[[#This Row],[Reserve Price]]*100000</f>
        <v>6064000</v>
      </c>
      <c r="AA1056" s="18">
        <v>45075</v>
      </c>
      <c r="AB1056" s="7" t="s">
        <v>6352</v>
      </c>
      <c r="AC1056" s="11" t="s">
        <v>6353</v>
      </c>
      <c r="AD1056" s="7">
        <v>175</v>
      </c>
      <c r="AE1056" s="12">
        <v>45048</v>
      </c>
      <c r="AF1056" s="7" t="s">
        <v>5245</v>
      </c>
    </row>
    <row r="1057" spans="1:32" ht="30">
      <c r="A1057" s="7"/>
      <c r="B1057" s="7"/>
      <c r="C1057" s="7"/>
      <c r="D1057" s="8">
        <v>1056</v>
      </c>
      <c r="E1057" s="7" t="s">
        <v>5845</v>
      </c>
      <c r="F1057" s="7" t="s">
        <v>5828</v>
      </c>
      <c r="G1057" s="7" t="s">
        <v>580</v>
      </c>
      <c r="H1057" s="21" t="s">
        <v>5846</v>
      </c>
      <c r="I1057" s="9">
        <v>18771</v>
      </c>
      <c r="J1057" s="9" t="str">
        <f>Table1[[#This Row],[Branch]]&amp;IF(Table1[[#This Row],[Branch Code]]="",""," ("&amp;Table1[[#This Row],[Branch Code]]&amp;")")</f>
        <v>Bisrakh  (18771)</v>
      </c>
      <c r="K1057" s="56" t="s">
        <v>2418</v>
      </c>
      <c r="L1057" s="56" t="s">
        <v>6104</v>
      </c>
      <c r="M1057" s="111" t="s">
        <v>6105</v>
      </c>
      <c r="N1057" s="5" t="s">
        <v>400</v>
      </c>
      <c r="O1057" s="112" t="s">
        <v>396</v>
      </c>
      <c r="P1057" s="112" t="s">
        <v>6106</v>
      </c>
      <c r="Q1057" s="4" t="s">
        <v>26</v>
      </c>
      <c r="R1057" s="112" t="s">
        <v>199</v>
      </c>
      <c r="S1057" s="112" t="s">
        <v>6107</v>
      </c>
      <c r="T1057" s="4" t="s">
        <v>1156</v>
      </c>
      <c r="U1057" s="15" t="str">
        <f ca="1">IF(Table1[[#This Row],[Auction Date]]&gt;=TODAY(), "Available", "Not Available")</f>
        <v>Available</v>
      </c>
      <c r="V1057" s="9"/>
      <c r="W1057" s="8">
        <v>135.19</v>
      </c>
      <c r="X1057" s="9">
        <f>Table1[[#This Row],[Due Amount]]*100000</f>
        <v>13519000</v>
      </c>
      <c r="Y1057" s="8">
        <v>127.5</v>
      </c>
      <c r="Z1057" s="9">
        <f>Table1[[#This Row],[Reserve Price]]*100000</f>
        <v>12750000</v>
      </c>
      <c r="AA1057" s="18">
        <v>45075</v>
      </c>
      <c r="AB1057" s="7" t="s">
        <v>6352</v>
      </c>
      <c r="AC1057" s="11" t="s">
        <v>6353</v>
      </c>
      <c r="AD1057" s="7">
        <v>175</v>
      </c>
      <c r="AE1057" s="12">
        <v>45048</v>
      </c>
      <c r="AF1057" s="7" t="s">
        <v>5245</v>
      </c>
    </row>
    <row r="1058" spans="1:32" ht="75">
      <c r="A1058" s="7"/>
      <c r="B1058" s="7"/>
      <c r="C1058" s="7"/>
      <c r="D1058" s="8">
        <v>1057</v>
      </c>
      <c r="E1058" s="7" t="s">
        <v>5847</v>
      </c>
      <c r="F1058" s="7" t="s">
        <v>5848</v>
      </c>
      <c r="G1058" s="7" t="s">
        <v>1382</v>
      </c>
      <c r="H1058" s="21" t="s">
        <v>5849</v>
      </c>
      <c r="I1058" s="9"/>
      <c r="J1058" s="9" t="str">
        <f>Table1[[#This Row],[Branch]]&amp;IF(Table1[[#This Row],[Branch Code]]="",""," ("&amp;Table1[[#This Row],[Branch Code]]&amp;")")</f>
        <v>Clock Towe Dehradun</v>
      </c>
      <c r="K1058" s="56" t="s">
        <v>6312</v>
      </c>
      <c r="L1058" s="56" t="s">
        <v>6108</v>
      </c>
      <c r="M1058" s="111" t="s">
        <v>6109</v>
      </c>
      <c r="N1058" s="5" t="s">
        <v>400</v>
      </c>
      <c r="O1058" s="112" t="s">
        <v>396</v>
      </c>
      <c r="P1058" s="112" t="s">
        <v>4757</v>
      </c>
      <c r="Q1058" s="4" t="s">
        <v>1444</v>
      </c>
      <c r="R1058" s="112" t="s">
        <v>1445</v>
      </c>
      <c r="S1058" s="112" t="s">
        <v>6110</v>
      </c>
      <c r="T1058" s="4" t="s">
        <v>19</v>
      </c>
      <c r="U1058" s="15" t="str">
        <f ca="1">IF(Table1[[#This Row],[Auction Date]]&gt;=TODAY(), "Available", "Not Available")</f>
        <v>Not Available</v>
      </c>
      <c r="V1058" s="9"/>
      <c r="W1058" s="8">
        <v>202.2</v>
      </c>
      <c r="X1058" s="9">
        <f>Table1[[#This Row],[Due Amount]]*100000</f>
        <v>20220000</v>
      </c>
      <c r="Y1058" s="8">
        <v>115.07299999999999</v>
      </c>
      <c r="Z1058" s="9">
        <f>Table1[[#This Row],[Reserve Price]]*100000</f>
        <v>11507300</v>
      </c>
      <c r="AA1058" s="18">
        <v>45061</v>
      </c>
      <c r="AB1058" s="7" t="s">
        <v>6354</v>
      </c>
      <c r="AC1058" s="11" t="s">
        <v>6355</v>
      </c>
      <c r="AD1058" s="7">
        <v>179</v>
      </c>
      <c r="AE1058" s="12">
        <v>45048</v>
      </c>
      <c r="AF1058" s="7" t="s">
        <v>5245</v>
      </c>
    </row>
    <row r="1059" spans="1:32" ht="45">
      <c r="A1059" s="7"/>
      <c r="B1059" s="7"/>
      <c r="C1059" s="7"/>
      <c r="D1059" s="8">
        <v>1058</v>
      </c>
      <c r="E1059" s="7" t="s">
        <v>5850</v>
      </c>
      <c r="F1059" s="7" t="s">
        <v>5848</v>
      </c>
      <c r="G1059" s="7" t="s">
        <v>1382</v>
      </c>
      <c r="H1059" s="21" t="s">
        <v>5851</v>
      </c>
      <c r="I1059" s="9"/>
      <c r="J1059" s="9" t="str">
        <f>Table1[[#This Row],[Branch]]&amp;IF(Table1[[#This Row],[Branch Code]]="",""," ("&amp;Table1[[#This Row],[Branch Code]]&amp;")")</f>
        <v>Laxman Jhula Road Rishikesh</v>
      </c>
      <c r="K1059" s="56" t="s">
        <v>6313</v>
      </c>
      <c r="L1059" s="56" t="s">
        <v>6111</v>
      </c>
      <c r="M1059" s="111" t="s">
        <v>6112</v>
      </c>
      <c r="N1059" s="5" t="s">
        <v>400</v>
      </c>
      <c r="O1059" s="112" t="s">
        <v>6113</v>
      </c>
      <c r="P1059" s="112" t="s">
        <v>6114</v>
      </c>
      <c r="Q1059" s="4" t="s">
        <v>26</v>
      </c>
      <c r="R1059" s="112" t="s">
        <v>6115</v>
      </c>
      <c r="S1059" s="112" t="s">
        <v>6116</v>
      </c>
      <c r="T1059" s="4" t="s">
        <v>13</v>
      </c>
      <c r="U1059" s="15" t="str">
        <f ca="1">IF(Table1[[#This Row],[Auction Date]]&gt;=TODAY(), "Available", "Not Available")</f>
        <v>Not Available</v>
      </c>
      <c r="V1059" s="9"/>
      <c r="W1059" s="8">
        <v>132.59</v>
      </c>
      <c r="X1059" s="9">
        <f>Table1[[#This Row],[Due Amount]]*100000</f>
        <v>13259000</v>
      </c>
      <c r="Y1059" s="8">
        <v>171</v>
      </c>
      <c r="Z1059" s="9">
        <f>Table1[[#This Row],[Reserve Price]]*100000</f>
        <v>17100000</v>
      </c>
      <c r="AA1059" s="18">
        <v>45061</v>
      </c>
      <c r="AB1059" s="7" t="s">
        <v>6354</v>
      </c>
      <c r="AC1059" s="11" t="s">
        <v>6355</v>
      </c>
      <c r="AD1059" s="7">
        <v>179</v>
      </c>
      <c r="AE1059" s="12">
        <v>45048</v>
      </c>
      <c r="AF1059" s="7" t="s">
        <v>5245</v>
      </c>
    </row>
    <row r="1060" spans="1:32" ht="30">
      <c r="A1060" s="7"/>
      <c r="B1060" s="7"/>
      <c r="C1060" s="7"/>
      <c r="D1060" s="8">
        <v>1059</v>
      </c>
      <c r="E1060" s="7" t="s">
        <v>5852</v>
      </c>
      <c r="F1060" s="7" t="s">
        <v>5853</v>
      </c>
      <c r="G1060" s="7" t="s">
        <v>1382</v>
      </c>
      <c r="H1060" s="21" t="s">
        <v>5854</v>
      </c>
      <c r="I1060" s="9"/>
      <c r="J1060" s="9" t="str">
        <f>Table1[[#This Row],[Branch]]&amp;IF(Table1[[#This Row],[Branch Code]]="",""," ("&amp;Table1[[#This Row],[Branch Code]]&amp;")")</f>
        <v>Roorkee B T Ganj</v>
      </c>
      <c r="K1060" s="56" t="s">
        <v>6314</v>
      </c>
      <c r="L1060" s="56" t="s">
        <v>6117</v>
      </c>
      <c r="M1060" s="111" t="s">
        <v>6118</v>
      </c>
      <c r="N1060" s="5" t="s">
        <v>3855</v>
      </c>
      <c r="O1060" s="112" t="s">
        <v>6119</v>
      </c>
      <c r="P1060" s="112" t="s">
        <v>6120</v>
      </c>
      <c r="Q1060" s="4" t="s">
        <v>1579</v>
      </c>
      <c r="R1060" s="112" t="s">
        <v>1463</v>
      </c>
      <c r="S1060" s="112" t="s">
        <v>1464</v>
      </c>
      <c r="T1060" s="4" t="s">
        <v>19</v>
      </c>
      <c r="U1060" s="15" t="str">
        <f ca="1">IF(Table1[[#This Row],[Auction Date]]&gt;=TODAY(), "Available", "Not Available")</f>
        <v>Not Available</v>
      </c>
      <c r="V1060" s="9"/>
      <c r="W1060" s="8">
        <v>312.39999999999998</v>
      </c>
      <c r="X1060" s="9">
        <f>Table1[[#This Row],[Due Amount]]*100000</f>
        <v>31239999.999999996</v>
      </c>
      <c r="Y1060" s="8">
        <v>268</v>
      </c>
      <c r="Z1060" s="9">
        <f>Table1[[#This Row],[Reserve Price]]*100000</f>
        <v>26800000</v>
      </c>
      <c r="AA1060" s="18">
        <v>45063</v>
      </c>
      <c r="AB1060" s="7" t="s">
        <v>4956</v>
      </c>
      <c r="AC1060" s="11" t="s">
        <v>4956</v>
      </c>
      <c r="AD1060" s="7">
        <v>180</v>
      </c>
      <c r="AE1060" s="12">
        <v>45048</v>
      </c>
      <c r="AF1060" s="7" t="s">
        <v>5245</v>
      </c>
    </row>
    <row r="1061" spans="1:32" ht="90">
      <c r="A1061" s="7"/>
      <c r="B1061" s="7"/>
      <c r="C1061" s="7"/>
      <c r="D1061" s="8">
        <v>1060</v>
      </c>
      <c r="E1061" s="7" t="s">
        <v>5855</v>
      </c>
      <c r="F1061" s="7" t="s">
        <v>5853</v>
      </c>
      <c r="G1061" s="7" t="s">
        <v>1382</v>
      </c>
      <c r="H1061" s="21" t="s">
        <v>5856</v>
      </c>
      <c r="I1061" s="9"/>
      <c r="J1061" s="9" t="str">
        <f>Table1[[#This Row],[Branch]]&amp;IF(Table1[[#This Row],[Branch Code]]="",""," ("&amp;Table1[[#This Row],[Branch Code]]&amp;")")</f>
        <v>Roorkee Cantt</v>
      </c>
      <c r="K1061" s="56" t="s">
        <v>6315</v>
      </c>
      <c r="L1061" s="56" t="s">
        <v>6121</v>
      </c>
      <c r="M1061" s="111" t="s">
        <v>6122</v>
      </c>
      <c r="N1061" s="5" t="s">
        <v>400</v>
      </c>
      <c r="O1061" s="112" t="s">
        <v>6123</v>
      </c>
      <c r="P1061" s="112" t="s">
        <v>6124</v>
      </c>
      <c r="Q1061" s="4" t="s">
        <v>1579</v>
      </c>
      <c r="R1061" s="112" t="s">
        <v>1463</v>
      </c>
      <c r="S1061" s="112" t="s">
        <v>1464</v>
      </c>
      <c r="T1061" s="4" t="s">
        <v>19</v>
      </c>
      <c r="U1061" s="15" t="str">
        <f ca="1">IF(Table1[[#This Row],[Auction Date]]&gt;=TODAY(), "Available", "Not Available")</f>
        <v>Not Available</v>
      </c>
      <c r="V1061" s="9"/>
      <c r="W1061" s="8">
        <v>26.61</v>
      </c>
      <c r="X1061" s="9">
        <f>Table1[[#This Row],[Due Amount]]*100000</f>
        <v>2661000</v>
      </c>
      <c r="Y1061" s="8">
        <v>19.45</v>
      </c>
      <c r="Z1061" s="9">
        <f>Table1[[#This Row],[Reserve Price]]*100000</f>
        <v>1945000</v>
      </c>
      <c r="AA1061" s="18">
        <v>45063</v>
      </c>
      <c r="AB1061" s="7" t="s">
        <v>4956</v>
      </c>
      <c r="AC1061" s="11" t="s">
        <v>4956</v>
      </c>
      <c r="AD1061" s="7">
        <v>180</v>
      </c>
      <c r="AE1061" s="12">
        <v>45048</v>
      </c>
      <c r="AF1061" s="7" t="s">
        <v>5245</v>
      </c>
    </row>
    <row r="1062" spans="1:32" ht="150">
      <c r="A1062" s="7"/>
      <c r="B1062" s="7"/>
      <c r="C1062" s="7"/>
      <c r="D1062" s="8">
        <v>1061</v>
      </c>
      <c r="E1062" s="7" t="s">
        <v>5857</v>
      </c>
      <c r="F1062" s="7" t="s">
        <v>5858</v>
      </c>
      <c r="G1062" s="7" t="s">
        <v>5275</v>
      </c>
      <c r="H1062" s="21" t="s">
        <v>4956</v>
      </c>
      <c r="I1062" s="9"/>
      <c r="J1062" s="9" t="str">
        <f>Table1[[#This Row],[Branch]]&amp;IF(Table1[[#This Row],[Branch Code]]="",""," ("&amp;Table1[[#This Row],[Branch Code]]&amp;")")</f>
        <v>NA</v>
      </c>
      <c r="K1062" s="56" t="s">
        <v>6316</v>
      </c>
      <c r="L1062" s="56" t="s">
        <v>6125</v>
      </c>
      <c r="M1062" s="111" t="s">
        <v>6126</v>
      </c>
      <c r="N1062" s="5" t="s">
        <v>3856</v>
      </c>
      <c r="O1062" s="112" t="s">
        <v>396</v>
      </c>
      <c r="P1062" s="112" t="s">
        <v>396</v>
      </c>
      <c r="Q1062" s="4" t="s">
        <v>26</v>
      </c>
      <c r="R1062" s="112" t="s">
        <v>27</v>
      </c>
      <c r="S1062" s="112" t="s">
        <v>218</v>
      </c>
      <c r="T1062" s="4" t="s">
        <v>19</v>
      </c>
      <c r="U1062" s="15" t="str">
        <f ca="1">IF(Table1[[#This Row],[Auction Date]]&gt;=TODAY(), "Available", "Not Available")</f>
        <v>Available</v>
      </c>
      <c r="V1062" s="9"/>
      <c r="W1062" s="8">
        <v>59.26</v>
      </c>
      <c r="X1062" s="9">
        <f>Table1[[#This Row],[Due Amount]]*100000</f>
        <v>5926000</v>
      </c>
      <c r="Y1062" s="8">
        <v>80.599999999999994</v>
      </c>
      <c r="Z1062" s="9">
        <f>Table1[[#This Row],[Reserve Price]]*100000</f>
        <v>8059999.9999999991</v>
      </c>
      <c r="AA1062" s="18">
        <v>45086</v>
      </c>
      <c r="AB1062" s="7" t="s">
        <v>6356</v>
      </c>
      <c r="AC1062" s="11" t="s">
        <v>6357</v>
      </c>
      <c r="AD1062" s="7">
        <v>181</v>
      </c>
      <c r="AE1062" s="12">
        <v>45048</v>
      </c>
      <c r="AF1062" s="7" t="s">
        <v>5245</v>
      </c>
    </row>
    <row r="1063" spans="1:32" ht="45">
      <c r="A1063" s="7"/>
      <c r="B1063" s="7"/>
      <c r="C1063" s="7"/>
      <c r="D1063" s="8">
        <v>1062</v>
      </c>
      <c r="E1063" s="7" t="s">
        <v>5859</v>
      </c>
      <c r="F1063" s="7" t="s">
        <v>5858</v>
      </c>
      <c r="G1063" s="7" t="s">
        <v>5275</v>
      </c>
      <c r="H1063" s="21" t="s">
        <v>4956</v>
      </c>
      <c r="I1063" s="9"/>
      <c r="J1063" s="9" t="str">
        <f>Table1[[#This Row],[Branch]]&amp;IF(Table1[[#This Row],[Branch Code]]="",""," ("&amp;Table1[[#This Row],[Branch Code]]&amp;")")</f>
        <v>NA</v>
      </c>
      <c r="K1063" s="56" t="s">
        <v>6317</v>
      </c>
      <c r="L1063" s="56" t="s">
        <v>6127</v>
      </c>
      <c r="M1063" s="111" t="s">
        <v>6128</v>
      </c>
      <c r="N1063" s="5" t="s">
        <v>3857</v>
      </c>
      <c r="O1063" s="112" t="s">
        <v>396</v>
      </c>
      <c r="P1063" s="112" t="s">
        <v>6129</v>
      </c>
      <c r="Q1063" s="4" t="s">
        <v>26</v>
      </c>
      <c r="R1063" s="112" t="s">
        <v>199</v>
      </c>
      <c r="S1063" s="112" t="s">
        <v>6130</v>
      </c>
      <c r="T1063" s="4" t="s">
        <v>19</v>
      </c>
      <c r="U1063" s="15" t="str">
        <f ca="1">IF(Table1[[#This Row],[Auction Date]]&gt;=TODAY(), "Available", "Not Available")</f>
        <v>Available</v>
      </c>
      <c r="V1063" s="9"/>
      <c r="W1063" s="8">
        <v>63.26</v>
      </c>
      <c r="X1063" s="9">
        <f>Table1[[#This Row],[Due Amount]]*100000</f>
        <v>6326000</v>
      </c>
      <c r="Y1063" s="8">
        <v>100.2</v>
      </c>
      <c r="Z1063" s="9">
        <f>Table1[[#This Row],[Reserve Price]]*100000</f>
        <v>10020000</v>
      </c>
      <c r="AA1063" s="18">
        <v>45086</v>
      </c>
      <c r="AB1063" s="7" t="s">
        <v>6356</v>
      </c>
      <c r="AC1063" s="11" t="s">
        <v>6357</v>
      </c>
      <c r="AD1063" s="7">
        <v>181</v>
      </c>
      <c r="AE1063" s="12">
        <v>45048</v>
      </c>
      <c r="AF1063" s="7" t="s">
        <v>5245</v>
      </c>
    </row>
    <row r="1064" spans="1:32" ht="60">
      <c r="A1064" s="7"/>
      <c r="B1064" s="7"/>
      <c r="C1064" s="7"/>
      <c r="D1064" s="8">
        <v>1063</v>
      </c>
      <c r="E1064" s="7" t="s">
        <v>5860</v>
      </c>
      <c r="F1064" s="7" t="s">
        <v>5858</v>
      </c>
      <c r="G1064" s="7" t="s">
        <v>5275</v>
      </c>
      <c r="H1064" s="21" t="s">
        <v>4956</v>
      </c>
      <c r="I1064" s="9"/>
      <c r="J1064" s="9" t="str">
        <f>Table1[[#This Row],[Branch]]&amp;IF(Table1[[#This Row],[Branch Code]]="",""," ("&amp;Table1[[#This Row],[Branch Code]]&amp;")")</f>
        <v>NA</v>
      </c>
      <c r="K1064" s="56" t="s">
        <v>6318</v>
      </c>
      <c r="L1064" s="56" t="s">
        <v>6131</v>
      </c>
      <c r="M1064" s="111" t="s">
        <v>6132</v>
      </c>
      <c r="N1064" s="5" t="s">
        <v>3856</v>
      </c>
      <c r="O1064" s="112" t="s">
        <v>396</v>
      </c>
      <c r="P1064" s="112" t="s">
        <v>6133</v>
      </c>
      <c r="Q1064" s="4" t="s">
        <v>26</v>
      </c>
      <c r="R1064" s="112" t="s">
        <v>27</v>
      </c>
      <c r="S1064" s="36" t="s">
        <v>1999</v>
      </c>
      <c r="T1064" s="4" t="s">
        <v>13</v>
      </c>
      <c r="U1064" s="15" t="str">
        <f ca="1">IF(Table1[[#This Row],[Auction Date]]&gt;=TODAY(), "Available", "Not Available")</f>
        <v>Available</v>
      </c>
      <c r="V1064" s="9"/>
      <c r="W1064" s="8">
        <v>92.82</v>
      </c>
      <c r="X1064" s="9">
        <f>Table1[[#This Row],[Due Amount]]*100000</f>
        <v>9282000</v>
      </c>
      <c r="Y1064" s="8">
        <v>56.16</v>
      </c>
      <c r="Z1064" s="9">
        <f>Table1[[#This Row],[Reserve Price]]*100000</f>
        <v>5616000</v>
      </c>
      <c r="AA1064" s="18">
        <v>45086</v>
      </c>
      <c r="AB1064" s="7" t="s">
        <v>6356</v>
      </c>
      <c r="AC1064" s="11" t="s">
        <v>6357</v>
      </c>
      <c r="AD1064" s="7">
        <v>181</v>
      </c>
      <c r="AE1064" s="12">
        <v>45048</v>
      </c>
      <c r="AF1064" s="7" t="s">
        <v>5245</v>
      </c>
    </row>
    <row r="1065" spans="1:32" ht="60">
      <c r="A1065" s="7"/>
      <c r="B1065" s="7"/>
      <c r="C1065" s="7"/>
      <c r="D1065" s="8">
        <v>1064</v>
      </c>
      <c r="E1065" s="7" t="s">
        <v>5861</v>
      </c>
      <c r="F1065" s="7" t="s">
        <v>5858</v>
      </c>
      <c r="G1065" s="7" t="s">
        <v>5275</v>
      </c>
      <c r="H1065" s="21" t="s">
        <v>4956</v>
      </c>
      <c r="I1065" s="9"/>
      <c r="J1065" s="9" t="str">
        <f>Table1[[#This Row],[Branch]]&amp;IF(Table1[[#This Row],[Branch Code]]="",""," ("&amp;Table1[[#This Row],[Branch Code]]&amp;")")</f>
        <v>NA</v>
      </c>
      <c r="K1065" s="56" t="s">
        <v>6319</v>
      </c>
      <c r="L1065" s="56" t="s">
        <v>6134</v>
      </c>
      <c r="M1065" s="111" t="s">
        <v>6135</v>
      </c>
      <c r="N1065" s="5" t="s">
        <v>400</v>
      </c>
      <c r="O1065" s="112" t="s">
        <v>6136</v>
      </c>
      <c r="P1065" s="112" t="s">
        <v>6137</v>
      </c>
      <c r="Q1065" s="4" t="s">
        <v>25</v>
      </c>
      <c r="R1065" s="112" t="s">
        <v>608</v>
      </c>
      <c r="S1065" s="112" t="s">
        <v>6138</v>
      </c>
      <c r="T1065" s="4" t="s">
        <v>19</v>
      </c>
      <c r="U1065" s="15" t="str">
        <f ca="1">IF(Table1[[#This Row],[Auction Date]]&gt;=TODAY(), "Available", "Not Available")</f>
        <v>Available</v>
      </c>
      <c r="V1065" s="9"/>
      <c r="W1065" s="8">
        <v>68.78</v>
      </c>
      <c r="X1065" s="9">
        <f>Table1[[#This Row],[Due Amount]]*100000</f>
        <v>6878000</v>
      </c>
      <c r="Y1065" s="8">
        <v>52</v>
      </c>
      <c r="Z1065" s="9">
        <f>Table1[[#This Row],[Reserve Price]]*100000</f>
        <v>5200000</v>
      </c>
      <c r="AA1065" s="18">
        <v>45070</v>
      </c>
      <c r="AB1065" s="7" t="s">
        <v>6356</v>
      </c>
      <c r="AC1065" s="11" t="s">
        <v>6357</v>
      </c>
      <c r="AD1065" s="7">
        <v>181</v>
      </c>
      <c r="AE1065" s="12">
        <v>45048</v>
      </c>
      <c r="AF1065" s="7" t="s">
        <v>5245</v>
      </c>
    </row>
    <row r="1066" spans="1:32" ht="45">
      <c r="A1066" s="7"/>
      <c r="B1066" s="7"/>
      <c r="C1066" s="7"/>
      <c r="D1066" s="8">
        <v>1065</v>
      </c>
      <c r="E1066" s="7" t="s">
        <v>5862</v>
      </c>
      <c r="F1066" s="7" t="s">
        <v>5858</v>
      </c>
      <c r="G1066" s="7" t="s">
        <v>5275</v>
      </c>
      <c r="H1066" s="21" t="s">
        <v>4956</v>
      </c>
      <c r="I1066" s="9"/>
      <c r="J1066" s="9" t="str">
        <f>Table1[[#This Row],[Branch]]&amp;IF(Table1[[#This Row],[Branch Code]]="",""," ("&amp;Table1[[#This Row],[Branch Code]]&amp;")")</f>
        <v>NA</v>
      </c>
      <c r="K1066" s="56" t="s">
        <v>6320</v>
      </c>
      <c r="L1066" s="56" t="s">
        <v>6139</v>
      </c>
      <c r="M1066" s="111" t="s">
        <v>6140</v>
      </c>
      <c r="N1066" s="5" t="s">
        <v>1542</v>
      </c>
      <c r="O1066" s="112" t="s">
        <v>396</v>
      </c>
      <c r="P1066" s="112" t="s">
        <v>6141</v>
      </c>
      <c r="Q1066" s="4" t="s">
        <v>25</v>
      </c>
      <c r="R1066" s="112" t="s">
        <v>28</v>
      </c>
      <c r="S1066" s="112" t="s">
        <v>3683</v>
      </c>
      <c r="T1066" s="4" t="s">
        <v>19</v>
      </c>
      <c r="U1066" s="15" t="str">
        <f ca="1">IF(Table1[[#This Row],[Auction Date]]&gt;=TODAY(), "Available", "Not Available")</f>
        <v>Available</v>
      </c>
      <c r="V1066" s="9"/>
      <c r="W1066" s="8">
        <v>122.61</v>
      </c>
      <c r="X1066" s="9">
        <f>Table1[[#This Row],[Due Amount]]*100000</f>
        <v>12261000</v>
      </c>
      <c r="Y1066" s="8">
        <v>21</v>
      </c>
      <c r="Z1066" s="9">
        <f>Table1[[#This Row],[Reserve Price]]*100000</f>
        <v>2100000</v>
      </c>
      <c r="AA1066" s="18">
        <v>45070</v>
      </c>
      <c r="AB1066" s="7" t="s">
        <v>6356</v>
      </c>
      <c r="AC1066" s="11" t="s">
        <v>6357</v>
      </c>
      <c r="AD1066" s="7">
        <v>181</v>
      </c>
      <c r="AE1066" s="12">
        <v>45048</v>
      </c>
      <c r="AF1066" s="7" t="s">
        <v>5245</v>
      </c>
    </row>
    <row r="1067" spans="1:32" ht="45">
      <c r="A1067" s="7"/>
      <c r="B1067" s="7"/>
      <c r="C1067" s="7"/>
      <c r="D1067" s="8">
        <v>1066</v>
      </c>
      <c r="E1067" s="7" t="s">
        <v>5863</v>
      </c>
      <c r="F1067" s="7" t="s">
        <v>5858</v>
      </c>
      <c r="G1067" s="7" t="s">
        <v>5275</v>
      </c>
      <c r="H1067" s="21" t="s">
        <v>4956</v>
      </c>
      <c r="I1067" s="9"/>
      <c r="J1067" s="9" t="str">
        <f>Table1[[#This Row],[Branch]]&amp;IF(Table1[[#This Row],[Branch Code]]="",""," ("&amp;Table1[[#This Row],[Branch Code]]&amp;")")</f>
        <v>NA</v>
      </c>
      <c r="K1067" s="56" t="s">
        <v>6320</v>
      </c>
      <c r="L1067" s="56" t="s">
        <v>6142</v>
      </c>
      <c r="M1067" s="111" t="s">
        <v>6143</v>
      </c>
      <c r="N1067" s="5" t="s">
        <v>1542</v>
      </c>
      <c r="O1067" s="112" t="s">
        <v>396</v>
      </c>
      <c r="P1067" s="112" t="s">
        <v>6141</v>
      </c>
      <c r="Q1067" s="4" t="s">
        <v>25</v>
      </c>
      <c r="R1067" s="112" t="s">
        <v>28</v>
      </c>
      <c r="S1067" s="112" t="s">
        <v>3683</v>
      </c>
      <c r="T1067" s="4" t="s">
        <v>19</v>
      </c>
      <c r="U1067" s="15" t="str">
        <f ca="1">IF(Table1[[#This Row],[Auction Date]]&gt;=TODAY(), "Available", "Not Available")</f>
        <v>Available</v>
      </c>
      <c r="V1067" s="9"/>
      <c r="W1067" s="8">
        <v>122.61</v>
      </c>
      <c r="X1067" s="9">
        <f>Table1[[#This Row],[Due Amount]]*100000</f>
        <v>12261000</v>
      </c>
      <c r="Y1067" s="8">
        <v>21</v>
      </c>
      <c r="Z1067" s="9">
        <f>Table1[[#This Row],[Reserve Price]]*100000</f>
        <v>2100000</v>
      </c>
      <c r="AA1067" s="18">
        <v>45070</v>
      </c>
      <c r="AB1067" s="7" t="s">
        <v>6356</v>
      </c>
      <c r="AC1067" s="11" t="s">
        <v>6357</v>
      </c>
      <c r="AD1067" s="7">
        <v>181</v>
      </c>
      <c r="AE1067" s="12">
        <v>45048</v>
      </c>
      <c r="AF1067" s="7" t="s">
        <v>5245</v>
      </c>
    </row>
    <row r="1068" spans="1:32" ht="45">
      <c r="A1068" s="7"/>
      <c r="B1068" s="7"/>
      <c r="C1068" s="7"/>
      <c r="D1068" s="8">
        <v>1067</v>
      </c>
      <c r="E1068" s="7" t="s">
        <v>5864</v>
      </c>
      <c r="F1068" s="7" t="s">
        <v>5858</v>
      </c>
      <c r="G1068" s="7" t="s">
        <v>5275</v>
      </c>
      <c r="H1068" s="21" t="s">
        <v>4956</v>
      </c>
      <c r="I1068" s="9"/>
      <c r="J1068" s="9" t="str">
        <f>Table1[[#This Row],[Branch]]&amp;IF(Table1[[#This Row],[Branch Code]]="",""," ("&amp;Table1[[#This Row],[Branch Code]]&amp;")")</f>
        <v>NA</v>
      </c>
      <c r="K1068" s="56" t="s">
        <v>6320</v>
      </c>
      <c r="L1068" s="56" t="s">
        <v>6144</v>
      </c>
      <c r="M1068" s="111" t="s">
        <v>6145</v>
      </c>
      <c r="N1068" s="5" t="s">
        <v>1542</v>
      </c>
      <c r="O1068" s="112" t="s">
        <v>396</v>
      </c>
      <c r="P1068" s="112" t="s">
        <v>6141</v>
      </c>
      <c r="Q1068" s="4" t="s">
        <v>25</v>
      </c>
      <c r="R1068" s="112" t="s">
        <v>28</v>
      </c>
      <c r="S1068" s="112" t="s">
        <v>3683</v>
      </c>
      <c r="T1068" s="4" t="s">
        <v>19</v>
      </c>
      <c r="U1068" s="15" t="str">
        <f ca="1">IF(Table1[[#This Row],[Auction Date]]&gt;=TODAY(), "Available", "Not Available")</f>
        <v>Available</v>
      </c>
      <c r="V1068" s="9"/>
      <c r="W1068" s="8">
        <v>122.61</v>
      </c>
      <c r="X1068" s="9">
        <f>Table1[[#This Row],[Due Amount]]*100000</f>
        <v>12261000</v>
      </c>
      <c r="Y1068" s="8">
        <v>17</v>
      </c>
      <c r="Z1068" s="9">
        <f>Table1[[#This Row],[Reserve Price]]*100000</f>
        <v>1700000</v>
      </c>
      <c r="AA1068" s="18">
        <v>45070</v>
      </c>
      <c r="AB1068" s="7" t="s">
        <v>6356</v>
      </c>
      <c r="AC1068" s="11" t="s">
        <v>6357</v>
      </c>
      <c r="AD1068" s="7">
        <v>181</v>
      </c>
      <c r="AE1068" s="12">
        <v>45048</v>
      </c>
      <c r="AF1068" s="7" t="s">
        <v>5245</v>
      </c>
    </row>
    <row r="1069" spans="1:32" ht="45">
      <c r="A1069" s="7"/>
      <c r="B1069" s="7"/>
      <c r="C1069" s="7"/>
      <c r="D1069" s="8">
        <v>1068</v>
      </c>
      <c r="E1069" s="7" t="s">
        <v>5865</v>
      </c>
      <c r="F1069" s="7" t="s">
        <v>5858</v>
      </c>
      <c r="G1069" s="7" t="s">
        <v>5275</v>
      </c>
      <c r="H1069" s="21" t="s">
        <v>4956</v>
      </c>
      <c r="I1069" s="9"/>
      <c r="J1069" s="9" t="str">
        <f>Table1[[#This Row],[Branch]]&amp;IF(Table1[[#This Row],[Branch Code]]="",""," ("&amp;Table1[[#This Row],[Branch Code]]&amp;")")</f>
        <v>NA</v>
      </c>
      <c r="K1069" s="56" t="s">
        <v>6320</v>
      </c>
      <c r="L1069" s="56" t="s">
        <v>6144</v>
      </c>
      <c r="M1069" s="111" t="s">
        <v>6146</v>
      </c>
      <c r="N1069" s="5" t="s">
        <v>1542</v>
      </c>
      <c r="O1069" s="112" t="s">
        <v>396</v>
      </c>
      <c r="P1069" s="112" t="s">
        <v>6141</v>
      </c>
      <c r="Q1069" s="4" t="s">
        <v>25</v>
      </c>
      <c r="R1069" s="112" t="s">
        <v>28</v>
      </c>
      <c r="S1069" s="112" t="s">
        <v>3683</v>
      </c>
      <c r="T1069" s="4" t="s">
        <v>19</v>
      </c>
      <c r="U1069" s="15" t="str">
        <f ca="1">IF(Table1[[#This Row],[Auction Date]]&gt;=TODAY(), "Available", "Not Available")</f>
        <v>Available</v>
      </c>
      <c r="V1069" s="9"/>
      <c r="W1069" s="8">
        <v>122.61</v>
      </c>
      <c r="X1069" s="9">
        <f>Table1[[#This Row],[Due Amount]]*100000</f>
        <v>12261000</v>
      </c>
      <c r="Y1069" s="8">
        <v>17</v>
      </c>
      <c r="Z1069" s="9">
        <f>Table1[[#This Row],[Reserve Price]]*100000</f>
        <v>1700000</v>
      </c>
      <c r="AA1069" s="18">
        <v>45086</v>
      </c>
      <c r="AB1069" s="7" t="s">
        <v>6356</v>
      </c>
      <c r="AC1069" s="11" t="s">
        <v>6357</v>
      </c>
      <c r="AD1069" s="7">
        <v>181</v>
      </c>
      <c r="AE1069" s="12">
        <v>45048</v>
      </c>
      <c r="AF1069" s="7" t="s">
        <v>5245</v>
      </c>
    </row>
    <row r="1070" spans="1:32" ht="45">
      <c r="A1070" s="7"/>
      <c r="B1070" s="7"/>
      <c r="C1070" s="7"/>
      <c r="D1070" s="8">
        <v>1069</v>
      </c>
      <c r="E1070" s="7" t="s">
        <v>5866</v>
      </c>
      <c r="F1070" s="7" t="s">
        <v>5858</v>
      </c>
      <c r="G1070" s="7" t="s">
        <v>5275</v>
      </c>
      <c r="H1070" s="21" t="s">
        <v>4956</v>
      </c>
      <c r="I1070" s="9"/>
      <c r="J1070" s="9" t="str">
        <f>Table1[[#This Row],[Branch]]&amp;IF(Table1[[#This Row],[Branch Code]]="",""," ("&amp;Table1[[#This Row],[Branch Code]]&amp;")")</f>
        <v>NA</v>
      </c>
      <c r="K1070" s="56" t="s">
        <v>6321</v>
      </c>
      <c r="L1070" s="56" t="s">
        <v>6147</v>
      </c>
      <c r="M1070" s="111" t="s">
        <v>6148</v>
      </c>
      <c r="N1070" s="5" t="s">
        <v>1542</v>
      </c>
      <c r="O1070" s="112" t="s">
        <v>6149</v>
      </c>
      <c r="P1070" s="112" t="s">
        <v>6150</v>
      </c>
      <c r="Q1070" s="4" t="s">
        <v>25</v>
      </c>
      <c r="R1070" s="112" t="s">
        <v>28</v>
      </c>
      <c r="S1070" s="112" t="s">
        <v>206</v>
      </c>
      <c r="T1070" s="4" t="s">
        <v>19</v>
      </c>
      <c r="U1070" s="15" t="str">
        <f ca="1">IF(Table1[[#This Row],[Auction Date]]&gt;=TODAY(), "Available", "Not Available")</f>
        <v>Available</v>
      </c>
      <c r="V1070" s="9"/>
      <c r="W1070" s="8">
        <v>149.94999999999999</v>
      </c>
      <c r="X1070" s="9">
        <f>Table1[[#This Row],[Due Amount]]*100000</f>
        <v>14994999.999999998</v>
      </c>
      <c r="Y1070" s="8">
        <v>140.41999999999999</v>
      </c>
      <c r="Z1070" s="9">
        <f>Table1[[#This Row],[Reserve Price]]*100000</f>
        <v>14041999.999999998</v>
      </c>
      <c r="AA1070" s="18">
        <v>45070</v>
      </c>
      <c r="AB1070" s="7" t="s">
        <v>6356</v>
      </c>
      <c r="AC1070" s="11" t="s">
        <v>6357</v>
      </c>
      <c r="AD1070" s="7">
        <v>181</v>
      </c>
      <c r="AE1070" s="12">
        <v>45048</v>
      </c>
      <c r="AF1070" s="7" t="s">
        <v>5245</v>
      </c>
    </row>
    <row r="1071" spans="1:32" ht="45">
      <c r="A1071" s="7"/>
      <c r="B1071" s="7"/>
      <c r="C1071" s="7"/>
      <c r="D1071" s="8">
        <v>1070</v>
      </c>
      <c r="E1071" s="7" t="s">
        <v>5867</v>
      </c>
      <c r="F1071" s="7" t="s">
        <v>1271</v>
      </c>
      <c r="G1071" s="7" t="s">
        <v>1382</v>
      </c>
      <c r="H1071" s="21" t="s">
        <v>1264</v>
      </c>
      <c r="I1071" s="9" t="s">
        <v>1266</v>
      </c>
      <c r="J1071" s="9" t="str">
        <f>Table1[[#This Row],[Branch]]&amp;IF(Table1[[#This Row],[Branch Code]]="",""," ("&amp;Table1[[#This Row],[Branch Code]]&amp;")")</f>
        <v>Modinagar (032300)</v>
      </c>
      <c r="K1071" s="56" t="s">
        <v>6322</v>
      </c>
      <c r="L1071" s="56" t="s">
        <v>6151</v>
      </c>
      <c r="M1071" s="111" t="s">
        <v>6152</v>
      </c>
      <c r="N1071" s="5" t="s">
        <v>3856</v>
      </c>
      <c r="O1071" s="112" t="s">
        <v>6153</v>
      </c>
      <c r="P1071" s="112" t="s">
        <v>396</v>
      </c>
      <c r="Q1071" s="4" t="s">
        <v>26</v>
      </c>
      <c r="R1071" s="112" t="s">
        <v>1120</v>
      </c>
      <c r="S1071" s="112" t="s">
        <v>6154</v>
      </c>
      <c r="T1071" s="4" t="s">
        <v>13</v>
      </c>
      <c r="U1071" s="15" t="str">
        <f ca="1">IF(Table1[[#This Row],[Auction Date]]&gt;=TODAY(), "Available", "Not Available")</f>
        <v>Available</v>
      </c>
      <c r="V1071" s="9"/>
      <c r="W1071" s="8">
        <v>2723</v>
      </c>
      <c r="X1071" s="9">
        <f>Table1[[#This Row],[Due Amount]]*100000</f>
        <v>272300000</v>
      </c>
      <c r="Y1071" s="8">
        <v>219.4</v>
      </c>
      <c r="Z1071" s="9">
        <f>Table1[[#This Row],[Reserve Price]]*100000</f>
        <v>21940000</v>
      </c>
      <c r="AA1071" s="18">
        <v>45085</v>
      </c>
      <c r="AB1071" s="7" t="s">
        <v>1565</v>
      </c>
      <c r="AC1071" s="11" t="s">
        <v>1247</v>
      </c>
      <c r="AD1071" s="7">
        <v>182</v>
      </c>
      <c r="AE1071" s="12">
        <v>45048</v>
      </c>
      <c r="AF1071" s="7" t="s">
        <v>5245</v>
      </c>
    </row>
    <row r="1072" spans="1:32" ht="30">
      <c r="A1072" s="7"/>
      <c r="B1072" s="7"/>
      <c r="C1072" s="7"/>
      <c r="D1072" s="8">
        <v>1071</v>
      </c>
      <c r="E1072" s="7" t="s">
        <v>5868</v>
      </c>
      <c r="F1072" s="7" t="s">
        <v>1271</v>
      </c>
      <c r="G1072" s="7" t="s">
        <v>1382</v>
      </c>
      <c r="H1072" s="21" t="s">
        <v>1264</v>
      </c>
      <c r="I1072" s="9" t="s">
        <v>1266</v>
      </c>
      <c r="J1072" s="9" t="str">
        <f>Table1[[#This Row],[Branch]]&amp;IF(Table1[[#This Row],[Branch Code]]="",""," ("&amp;Table1[[#This Row],[Branch Code]]&amp;")")</f>
        <v>Modinagar (032300)</v>
      </c>
      <c r="K1072" s="56" t="s">
        <v>6322</v>
      </c>
      <c r="L1072" s="56" t="s">
        <v>6155</v>
      </c>
      <c r="M1072" s="111" t="s">
        <v>6156</v>
      </c>
      <c r="N1072" s="5" t="s">
        <v>400</v>
      </c>
      <c r="O1072" s="112" t="s">
        <v>6157</v>
      </c>
      <c r="P1072" s="112" t="s">
        <v>6158</v>
      </c>
      <c r="Q1072" s="4" t="s">
        <v>26</v>
      </c>
      <c r="R1072" s="112" t="s">
        <v>1120</v>
      </c>
      <c r="S1072" s="112" t="s">
        <v>6154</v>
      </c>
      <c r="T1072" s="4" t="s">
        <v>13</v>
      </c>
      <c r="U1072" s="15" t="str">
        <f ca="1">IF(Table1[[#This Row],[Auction Date]]&gt;=TODAY(), "Available", "Not Available")</f>
        <v>Available</v>
      </c>
      <c r="V1072" s="9"/>
      <c r="W1072" s="8">
        <v>2722</v>
      </c>
      <c r="X1072" s="9">
        <f>Table1[[#This Row],[Due Amount]]*100000</f>
        <v>272200000</v>
      </c>
      <c r="Y1072" s="8">
        <v>148.56</v>
      </c>
      <c r="Z1072" s="9">
        <f>Table1[[#This Row],[Reserve Price]]*100000</f>
        <v>14856000</v>
      </c>
      <c r="AA1072" s="18">
        <v>45085</v>
      </c>
      <c r="AB1072" s="7" t="s">
        <v>1565</v>
      </c>
      <c r="AC1072" s="11" t="s">
        <v>1247</v>
      </c>
      <c r="AD1072" s="7">
        <v>182</v>
      </c>
      <c r="AE1072" s="12">
        <v>45048</v>
      </c>
      <c r="AF1072" s="7" t="s">
        <v>5245</v>
      </c>
    </row>
    <row r="1073" spans="1:32" ht="45">
      <c r="A1073" s="7"/>
      <c r="B1073" s="7"/>
      <c r="C1073" s="7"/>
      <c r="D1073" s="8">
        <v>1072</v>
      </c>
      <c r="E1073" s="7" t="s">
        <v>5869</v>
      </c>
      <c r="F1073" s="7" t="s">
        <v>1271</v>
      </c>
      <c r="G1073" s="7" t="s">
        <v>1382</v>
      </c>
      <c r="H1073" s="21" t="s">
        <v>204</v>
      </c>
      <c r="I1073" s="9" t="s">
        <v>1268</v>
      </c>
      <c r="J1073" s="9" t="str">
        <f>Table1[[#This Row],[Branch]]&amp;IF(Table1[[#This Row],[Branch Code]]="",""," ("&amp;Table1[[#This Row],[Branch Code]]&amp;")")</f>
        <v>Mohan Nagar (034100)</v>
      </c>
      <c r="K1073" s="56" t="s">
        <v>2640</v>
      </c>
      <c r="L1073" s="56" t="s">
        <v>6159</v>
      </c>
      <c r="M1073" s="111" t="s">
        <v>6160</v>
      </c>
      <c r="N1073" s="5" t="s">
        <v>1542</v>
      </c>
      <c r="O1073" s="112" t="s">
        <v>2950</v>
      </c>
      <c r="P1073" s="112" t="s">
        <v>6161</v>
      </c>
      <c r="Q1073" s="4" t="s">
        <v>26</v>
      </c>
      <c r="R1073" s="112" t="s">
        <v>199</v>
      </c>
      <c r="S1073" s="112" t="s">
        <v>3800</v>
      </c>
      <c r="T1073" s="4" t="s">
        <v>13</v>
      </c>
      <c r="U1073" s="15" t="str">
        <f ca="1">IF(Table1[[#This Row],[Auction Date]]&gt;=TODAY(), "Available", "Not Available")</f>
        <v>Available</v>
      </c>
      <c r="V1073" s="9"/>
      <c r="W1073" s="8">
        <v>159.57</v>
      </c>
      <c r="X1073" s="9">
        <f>Table1[[#This Row],[Due Amount]]*100000</f>
        <v>15957000</v>
      </c>
      <c r="Y1073" s="8">
        <v>24.98</v>
      </c>
      <c r="Z1073" s="9">
        <f>Table1[[#This Row],[Reserve Price]]*100000</f>
        <v>2498000</v>
      </c>
      <c r="AA1073" s="18">
        <v>45070</v>
      </c>
      <c r="AB1073" s="7" t="s">
        <v>1565</v>
      </c>
      <c r="AC1073" s="11" t="s">
        <v>1247</v>
      </c>
      <c r="AD1073" s="7">
        <v>182</v>
      </c>
      <c r="AE1073" s="12">
        <v>45048</v>
      </c>
      <c r="AF1073" s="7" t="s">
        <v>5245</v>
      </c>
    </row>
    <row r="1074" spans="1:32" ht="45">
      <c r="A1074" s="7"/>
      <c r="B1074" s="7"/>
      <c r="C1074" s="7"/>
      <c r="D1074" s="8">
        <v>1073</v>
      </c>
      <c r="E1074" s="7" t="s">
        <v>5870</v>
      </c>
      <c r="F1074" s="7" t="s">
        <v>1271</v>
      </c>
      <c r="G1074" s="7" t="s">
        <v>1382</v>
      </c>
      <c r="H1074" s="21" t="s">
        <v>204</v>
      </c>
      <c r="I1074" s="9" t="s">
        <v>1268</v>
      </c>
      <c r="J1074" s="9" t="str">
        <f>Table1[[#This Row],[Branch]]&amp;IF(Table1[[#This Row],[Branch Code]]="",""," ("&amp;Table1[[#This Row],[Branch Code]]&amp;")")</f>
        <v>Mohan Nagar (034100)</v>
      </c>
      <c r="K1074" s="56" t="s">
        <v>2640</v>
      </c>
      <c r="L1074" s="56" t="s">
        <v>6162</v>
      </c>
      <c r="M1074" s="111" t="s">
        <v>6163</v>
      </c>
      <c r="N1074" s="5" t="s">
        <v>1542</v>
      </c>
      <c r="O1074" s="112" t="s">
        <v>2642</v>
      </c>
      <c r="P1074" s="112" t="s">
        <v>6164</v>
      </c>
      <c r="Q1074" s="4" t="s">
        <v>26</v>
      </c>
      <c r="R1074" s="112" t="s">
        <v>199</v>
      </c>
      <c r="S1074" s="112" t="s">
        <v>3799</v>
      </c>
      <c r="T1074" s="4" t="s">
        <v>13</v>
      </c>
      <c r="U1074" s="15" t="str">
        <f ca="1">IF(Table1[[#This Row],[Auction Date]]&gt;=TODAY(), "Available", "Not Available")</f>
        <v>Available</v>
      </c>
      <c r="V1074" s="9"/>
      <c r="W1074" s="8">
        <v>159.57</v>
      </c>
      <c r="X1074" s="9">
        <f>Table1[[#This Row],[Due Amount]]*100000</f>
        <v>15957000</v>
      </c>
      <c r="Y1074" s="8">
        <v>12.69</v>
      </c>
      <c r="Z1074" s="9">
        <f>Table1[[#This Row],[Reserve Price]]*100000</f>
        <v>1269000</v>
      </c>
      <c r="AA1074" s="18">
        <v>45070</v>
      </c>
      <c r="AB1074" s="7" t="s">
        <v>1565</v>
      </c>
      <c r="AC1074" s="11" t="s">
        <v>1247</v>
      </c>
      <c r="AD1074" s="7">
        <v>182</v>
      </c>
      <c r="AE1074" s="12">
        <v>45048</v>
      </c>
      <c r="AF1074" s="7" t="s">
        <v>5245</v>
      </c>
    </row>
    <row r="1075" spans="1:32" ht="30">
      <c r="A1075" s="7"/>
      <c r="B1075" s="7"/>
      <c r="C1075" s="7"/>
      <c r="D1075" s="8">
        <v>1074</v>
      </c>
      <c r="E1075" s="7" t="s">
        <v>5871</v>
      </c>
      <c r="F1075" s="7" t="s">
        <v>1271</v>
      </c>
      <c r="G1075" s="7" t="s">
        <v>1382</v>
      </c>
      <c r="H1075" s="21" t="s">
        <v>204</v>
      </c>
      <c r="I1075" s="9" t="s">
        <v>1268</v>
      </c>
      <c r="J1075" s="9" t="str">
        <f>Table1[[#This Row],[Branch]]&amp;IF(Table1[[#This Row],[Branch Code]]="",""," ("&amp;Table1[[#This Row],[Branch Code]]&amp;")")</f>
        <v>Mohan Nagar (034100)</v>
      </c>
      <c r="K1075" s="56" t="s">
        <v>2640</v>
      </c>
      <c r="L1075" s="56" t="s">
        <v>6165</v>
      </c>
      <c r="M1075" s="111" t="s">
        <v>1200</v>
      </c>
      <c r="N1075" s="5" t="s">
        <v>1542</v>
      </c>
      <c r="O1075" s="112" t="s">
        <v>2642</v>
      </c>
      <c r="P1075" s="112" t="s">
        <v>6161</v>
      </c>
      <c r="Q1075" s="4" t="s">
        <v>26</v>
      </c>
      <c r="R1075" s="112" t="s">
        <v>199</v>
      </c>
      <c r="S1075" s="112" t="s">
        <v>3800</v>
      </c>
      <c r="T1075" s="4" t="s">
        <v>13</v>
      </c>
      <c r="U1075" s="15" t="str">
        <f ca="1">IF(Table1[[#This Row],[Auction Date]]&gt;=TODAY(), "Available", "Not Available")</f>
        <v>Available</v>
      </c>
      <c r="V1075" s="9"/>
      <c r="W1075" s="8">
        <v>159.57</v>
      </c>
      <c r="X1075" s="9">
        <f>Table1[[#This Row],[Due Amount]]*100000</f>
        <v>15957000</v>
      </c>
      <c r="Y1075" s="8">
        <v>29.24</v>
      </c>
      <c r="Z1075" s="9">
        <f>Table1[[#This Row],[Reserve Price]]*100000</f>
        <v>2924000</v>
      </c>
      <c r="AA1075" s="18">
        <v>45070</v>
      </c>
      <c r="AB1075" s="7" t="s">
        <v>1565</v>
      </c>
      <c r="AC1075" s="11" t="s">
        <v>1247</v>
      </c>
      <c r="AD1075" s="7">
        <v>182</v>
      </c>
      <c r="AE1075" s="12">
        <v>45048</v>
      </c>
      <c r="AF1075" s="7" t="s">
        <v>5245</v>
      </c>
    </row>
    <row r="1076" spans="1:32" ht="30">
      <c r="A1076" s="7"/>
      <c r="B1076" s="7"/>
      <c r="C1076" s="7"/>
      <c r="D1076" s="8">
        <v>1075</v>
      </c>
      <c r="E1076" s="7" t="s">
        <v>5872</v>
      </c>
      <c r="F1076" s="7" t="s">
        <v>1271</v>
      </c>
      <c r="G1076" s="7" t="s">
        <v>1382</v>
      </c>
      <c r="H1076" s="21" t="s">
        <v>204</v>
      </c>
      <c r="I1076" s="9" t="s">
        <v>1268</v>
      </c>
      <c r="J1076" s="9" t="str">
        <f>Table1[[#This Row],[Branch]]&amp;IF(Table1[[#This Row],[Branch Code]]="",""," ("&amp;Table1[[#This Row],[Branch Code]]&amp;")")</f>
        <v>Mohan Nagar (034100)</v>
      </c>
      <c r="K1076" s="56" t="s">
        <v>2640</v>
      </c>
      <c r="L1076" s="56" t="s">
        <v>6166</v>
      </c>
      <c r="M1076" s="111" t="s">
        <v>6167</v>
      </c>
      <c r="N1076" s="5" t="s">
        <v>1542</v>
      </c>
      <c r="O1076" s="112" t="s">
        <v>396</v>
      </c>
      <c r="P1076" s="112" t="s">
        <v>6168</v>
      </c>
      <c r="Q1076" s="4" t="s">
        <v>26</v>
      </c>
      <c r="R1076" s="112" t="s">
        <v>27</v>
      </c>
      <c r="S1076" s="112" t="s">
        <v>208</v>
      </c>
      <c r="T1076" s="4" t="s">
        <v>13</v>
      </c>
      <c r="U1076" s="15" t="str">
        <f ca="1">IF(Table1[[#This Row],[Auction Date]]&gt;=TODAY(), "Available", "Not Available")</f>
        <v>Available</v>
      </c>
      <c r="V1076" s="9"/>
      <c r="W1076" s="8">
        <v>159.57</v>
      </c>
      <c r="X1076" s="9">
        <f>Table1[[#This Row],[Due Amount]]*100000</f>
        <v>15957000</v>
      </c>
      <c r="Y1076" s="8">
        <v>46.11</v>
      </c>
      <c r="Z1076" s="9">
        <f>Table1[[#This Row],[Reserve Price]]*100000</f>
        <v>4611000</v>
      </c>
      <c r="AA1076" s="18">
        <v>45070</v>
      </c>
      <c r="AB1076" s="7" t="s">
        <v>1565</v>
      </c>
      <c r="AC1076" s="11" t="s">
        <v>1247</v>
      </c>
      <c r="AD1076" s="7">
        <v>182</v>
      </c>
      <c r="AE1076" s="12">
        <v>45048</v>
      </c>
      <c r="AF1076" s="7" t="s">
        <v>5245</v>
      </c>
    </row>
    <row r="1077" spans="1:32" ht="30">
      <c r="A1077" s="7"/>
      <c r="B1077" s="7"/>
      <c r="C1077" s="7"/>
      <c r="D1077" s="8">
        <v>1076</v>
      </c>
      <c r="E1077" s="7" t="s">
        <v>5873</v>
      </c>
      <c r="F1077" s="7" t="s">
        <v>1271</v>
      </c>
      <c r="G1077" s="7" t="s">
        <v>1382</v>
      </c>
      <c r="H1077" s="21" t="s">
        <v>204</v>
      </c>
      <c r="I1077" s="9" t="s">
        <v>1268</v>
      </c>
      <c r="J1077" s="9" t="str">
        <f>Table1[[#This Row],[Branch]]&amp;IF(Table1[[#This Row],[Branch Code]]="",""," ("&amp;Table1[[#This Row],[Branch Code]]&amp;")")</f>
        <v>Mohan Nagar (034100)</v>
      </c>
      <c r="K1077" s="56" t="s">
        <v>2640</v>
      </c>
      <c r="L1077" s="56" t="s">
        <v>6169</v>
      </c>
      <c r="M1077" s="111" t="s">
        <v>6170</v>
      </c>
      <c r="N1077" s="5" t="s">
        <v>1542</v>
      </c>
      <c r="O1077" s="112" t="s">
        <v>2646</v>
      </c>
      <c r="P1077" s="112" t="s">
        <v>6171</v>
      </c>
      <c r="Q1077" s="4" t="s">
        <v>26</v>
      </c>
      <c r="R1077" s="112" t="s">
        <v>199</v>
      </c>
      <c r="S1077" s="112" t="s">
        <v>3801</v>
      </c>
      <c r="T1077" s="4" t="s">
        <v>13</v>
      </c>
      <c r="U1077" s="15" t="str">
        <f ca="1">IF(Table1[[#This Row],[Auction Date]]&gt;=TODAY(), "Available", "Not Available")</f>
        <v>Available</v>
      </c>
      <c r="V1077" s="9"/>
      <c r="W1077" s="8">
        <v>159.57</v>
      </c>
      <c r="X1077" s="9">
        <f>Table1[[#This Row],[Due Amount]]*100000</f>
        <v>15957000</v>
      </c>
      <c r="Y1077" s="8">
        <v>12.78</v>
      </c>
      <c r="Z1077" s="9">
        <f>Table1[[#This Row],[Reserve Price]]*100000</f>
        <v>1278000</v>
      </c>
      <c r="AA1077" s="18">
        <v>45070</v>
      </c>
      <c r="AB1077" s="7" t="s">
        <v>1565</v>
      </c>
      <c r="AC1077" s="11" t="s">
        <v>1247</v>
      </c>
      <c r="AD1077" s="7">
        <v>182</v>
      </c>
      <c r="AE1077" s="12">
        <v>45048</v>
      </c>
      <c r="AF1077" s="7" t="s">
        <v>5245</v>
      </c>
    </row>
    <row r="1078" spans="1:32" ht="60">
      <c r="A1078" s="7"/>
      <c r="B1078" s="7"/>
      <c r="C1078" s="7"/>
      <c r="D1078" s="8">
        <v>1077</v>
      </c>
      <c r="E1078" s="7" t="s">
        <v>5874</v>
      </c>
      <c r="F1078" s="7" t="s">
        <v>1271</v>
      </c>
      <c r="G1078" s="7" t="s">
        <v>1382</v>
      </c>
      <c r="H1078" s="21" t="s">
        <v>1039</v>
      </c>
      <c r="I1078" s="9">
        <v>144300</v>
      </c>
      <c r="J1078" s="9" t="str">
        <f>Table1[[#This Row],[Branch]]&amp;IF(Table1[[#This Row],[Branch Code]]="",""," ("&amp;Table1[[#This Row],[Branch Code]]&amp;")")</f>
        <v>Chander Nagar (144300)</v>
      </c>
      <c r="K1078" s="56" t="s">
        <v>1203</v>
      </c>
      <c r="L1078" s="56" t="s">
        <v>6172</v>
      </c>
      <c r="M1078" s="111" t="s">
        <v>6173</v>
      </c>
      <c r="N1078" s="5" t="s">
        <v>1542</v>
      </c>
      <c r="O1078" s="112" t="s">
        <v>6174</v>
      </c>
      <c r="P1078" s="112" t="s">
        <v>6175</v>
      </c>
      <c r="Q1078" s="4" t="s">
        <v>25</v>
      </c>
      <c r="R1078" s="112" t="s">
        <v>28</v>
      </c>
      <c r="S1078" s="112" t="s">
        <v>6176</v>
      </c>
      <c r="T1078" s="4" t="s">
        <v>19</v>
      </c>
      <c r="U1078" s="15" t="str">
        <f ca="1">IF(Table1[[#This Row],[Auction Date]]&gt;=TODAY(), "Available", "Not Available")</f>
        <v>Available</v>
      </c>
      <c r="V1078" s="9"/>
      <c r="W1078" s="8">
        <v>286.91000000000003</v>
      </c>
      <c r="X1078" s="9">
        <f>Table1[[#This Row],[Due Amount]]*100000</f>
        <v>28691000.000000004</v>
      </c>
      <c r="Y1078" s="8">
        <v>48.97</v>
      </c>
      <c r="Z1078" s="9">
        <f>Table1[[#This Row],[Reserve Price]]*100000</f>
        <v>4897000</v>
      </c>
      <c r="AA1078" s="18">
        <v>45070</v>
      </c>
      <c r="AB1078" s="7" t="s">
        <v>1565</v>
      </c>
      <c r="AC1078" s="11" t="s">
        <v>1247</v>
      </c>
      <c r="AD1078" s="7">
        <v>182</v>
      </c>
      <c r="AE1078" s="12">
        <v>45048</v>
      </c>
      <c r="AF1078" s="7" t="s">
        <v>5245</v>
      </c>
    </row>
    <row r="1079" spans="1:32" ht="45">
      <c r="A1079" s="7"/>
      <c r="B1079" s="7"/>
      <c r="C1079" s="7"/>
      <c r="D1079" s="8">
        <v>1078</v>
      </c>
      <c r="E1079" s="7" t="s">
        <v>5875</v>
      </c>
      <c r="F1079" s="7" t="s">
        <v>1271</v>
      </c>
      <c r="G1079" s="7" t="s">
        <v>1382</v>
      </c>
      <c r="H1079" s="21" t="s">
        <v>1265</v>
      </c>
      <c r="I1079" s="9" t="s">
        <v>1267</v>
      </c>
      <c r="J1079" s="9" t="str">
        <f>Table1[[#This Row],[Branch]]&amp;IF(Table1[[#This Row],[Branch Code]]="",""," ("&amp;Table1[[#This Row],[Branch Code]]&amp;")")</f>
        <v>Razapur (007610)</v>
      </c>
      <c r="K1079" s="56" t="s">
        <v>6323</v>
      </c>
      <c r="L1079" s="56" t="s">
        <v>6177</v>
      </c>
      <c r="M1079" s="111" t="s">
        <v>6178</v>
      </c>
      <c r="N1079" s="5" t="s">
        <v>3855</v>
      </c>
      <c r="O1079" s="112" t="s">
        <v>1205</v>
      </c>
      <c r="P1079" s="112" t="s">
        <v>2956</v>
      </c>
      <c r="Q1079" s="4" t="s">
        <v>26</v>
      </c>
      <c r="R1079" s="112" t="s">
        <v>27</v>
      </c>
      <c r="S1079" s="112" t="s">
        <v>204</v>
      </c>
      <c r="T1079" s="4" t="s">
        <v>19</v>
      </c>
      <c r="U1079" s="15" t="str">
        <f ca="1">IF(Table1[[#This Row],[Auction Date]]&gt;=TODAY(), "Available", "Not Available")</f>
        <v>Available</v>
      </c>
      <c r="V1079" s="9"/>
      <c r="W1079" s="8">
        <v>6007.98</v>
      </c>
      <c r="X1079" s="9">
        <f>Table1[[#This Row],[Due Amount]]*100000</f>
        <v>600798000</v>
      </c>
      <c r="Y1079" s="8">
        <v>290.7</v>
      </c>
      <c r="Z1079" s="9">
        <f>Table1[[#This Row],[Reserve Price]]*100000</f>
        <v>29070000</v>
      </c>
      <c r="AA1079" s="18">
        <v>45070</v>
      </c>
      <c r="AB1079" s="7" t="s">
        <v>1565</v>
      </c>
      <c r="AC1079" s="11" t="s">
        <v>1247</v>
      </c>
      <c r="AD1079" s="7">
        <v>182</v>
      </c>
      <c r="AE1079" s="12">
        <v>45048</v>
      </c>
      <c r="AF1079" s="7" t="s">
        <v>5245</v>
      </c>
    </row>
    <row r="1080" spans="1:32" ht="45">
      <c r="A1080" s="7"/>
      <c r="B1080" s="7"/>
      <c r="C1080" s="7"/>
      <c r="D1080" s="8">
        <v>1079</v>
      </c>
      <c r="E1080" s="7" t="s">
        <v>5876</v>
      </c>
      <c r="F1080" s="7" t="s">
        <v>1271</v>
      </c>
      <c r="G1080" s="7" t="s">
        <v>1382</v>
      </c>
      <c r="H1080" s="21" t="s">
        <v>1330</v>
      </c>
      <c r="I1080" s="9">
        <v>370900</v>
      </c>
      <c r="J1080" s="9" t="str">
        <f>Table1[[#This Row],[Branch]]&amp;IF(Table1[[#This Row],[Branch Code]]="",""," ("&amp;Table1[[#This Row],[Branch Code]]&amp;")")</f>
        <v>Sahibabad (370900)</v>
      </c>
      <c r="K1080" s="56" t="s">
        <v>2653</v>
      </c>
      <c r="L1080" s="56" t="s">
        <v>6179</v>
      </c>
      <c r="M1080" s="111" t="s">
        <v>1697</v>
      </c>
      <c r="N1080" s="5" t="s">
        <v>1542</v>
      </c>
      <c r="O1080" s="112" t="s">
        <v>2653</v>
      </c>
      <c r="P1080" s="112" t="s">
        <v>6180</v>
      </c>
      <c r="Q1080" s="4" t="s">
        <v>1579</v>
      </c>
      <c r="R1080" s="112" t="s">
        <v>1755</v>
      </c>
      <c r="S1080" s="112" t="s">
        <v>6181</v>
      </c>
      <c r="T1080" s="4" t="s">
        <v>13</v>
      </c>
      <c r="U1080" s="15" t="str">
        <f ca="1">IF(Table1[[#This Row],[Auction Date]]&gt;=TODAY(), "Available", "Not Available")</f>
        <v>Available</v>
      </c>
      <c r="V1080" s="9"/>
      <c r="W1080" s="8">
        <v>395.08</v>
      </c>
      <c r="X1080" s="9">
        <f>Table1[[#This Row],[Due Amount]]*100000</f>
        <v>39508000</v>
      </c>
      <c r="Y1080" s="8">
        <v>55.25</v>
      </c>
      <c r="Z1080" s="9">
        <f>Table1[[#This Row],[Reserve Price]]*100000</f>
        <v>5525000</v>
      </c>
      <c r="AA1080" s="18">
        <v>45070</v>
      </c>
      <c r="AB1080" s="7" t="s">
        <v>1565</v>
      </c>
      <c r="AC1080" s="11" t="s">
        <v>1247</v>
      </c>
      <c r="AD1080" s="7">
        <v>182</v>
      </c>
      <c r="AE1080" s="12">
        <v>45048</v>
      </c>
      <c r="AF1080" s="7" t="s">
        <v>5245</v>
      </c>
    </row>
    <row r="1081" spans="1:32" ht="60">
      <c r="A1081" s="7"/>
      <c r="B1081" s="7"/>
      <c r="C1081" s="7"/>
      <c r="D1081" s="8">
        <v>1080</v>
      </c>
      <c r="E1081" s="7" t="s">
        <v>5877</v>
      </c>
      <c r="F1081" s="7" t="s">
        <v>1271</v>
      </c>
      <c r="G1081" s="7" t="s">
        <v>1382</v>
      </c>
      <c r="H1081" s="21" t="s">
        <v>1330</v>
      </c>
      <c r="I1081" s="9">
        <v>370900</v>
      </c>
      <c r="J1081" s="9" t="str">
        <f>Table1[[#This Row],[Branch]]&amp;IF(Table1[[#This Row],[Branch Code]]="",""," ("&amp;Table1[[#This Row],[Branch Code]]&amp;")")</f>
        <v>Sahibabad (370900)</v>
      </c>
      <c r="K1081" s="56" t="s">
        <v>6324</v>
      </c>
      <c r="L1081" s="56" t="s">
        <v>6182</v>
      </c>
      <c r="M1081" s="111" t="s">
        <v>6183</v>
      </c>
      <c r="N1081" s="5" t="s">
        <v>1542</v>
      </c>
      <c r="O1081" s="112" t="s">
        <v>1856</v>
      </c>
      <c r="P1081" s="112" t="s">
        <v>6184</v>
      </c>
      <c r="Q1081" s="4" t="s">
        <v>26</v>
      </c>
      <c r="R1081" s="112" t="s">
        <v>27</v>
      </c>
      <c r="S1081" s="112" t="s">
        <v>1532</v>
      </c>
      <c r="T1081" s="4" t="s">
        <v>13</v>
      </c>
      <c r="U1081" s="15" t="str">
        <f ca="1">IF(Table1[[#This Row],[Auction Date]]&gt;=TODAY(), "Available", "Not Available")</f>
        <v>Available</v>
      </c>
      <c r="V1081" s="9"/>
      <c r="W1081" s="8">
        <v>88.92</v>
      </c>
      <c r="X1081" s="9">
        <f>Table1[[#This Row],[Due Amount]]*100000</f>
        <v>8892000</v>
      </c>
      <c r="Y1081" s="8">
        <v>134</v>
      </c>
      <c r="Z1081" s="9">
        <f>Table1[[#This Row],[Reserve Price]]*100000</f>
        <v>13400000</v>
      </c>
      <c r="AA1081" s="18">
        <v>45070</v>
      </c>
      <c r="AB1081" s="7" t="s">
        <v>1565</v>
      </c>
      <c r="AC1081" s="11" t="s">
        <v>1247</v>
      </c>
      <c r="AD1081" s="7">
        <v>182</v>
      </c>
      <c r="AE1081" s="12">
        <v>45048</v>
      </c>
      <c r="AF1081" s="7" t="s">
        <v>5245</v>
      </c>
    </row>
    <row r="1082" spans="1:32" ht="45">
      <c r="A1082" s="7"/>
      <c r="B1082" s="7"/>
      <c r="C1082" s="7"/>
      <c r="D1082" s="8">
        <v>1081</v>
      </c>
      <c r="E1082" s="7" t="s">
        <v>5878</v>
      </c>
      <c r="F1082" s="7" t="s">
        <v>1271</v>
      </c>
      <c r="G1082" s="7" t="s">
        <v>1382</v>
      </c>
      <c r="H1082" s="21" t="s">
        <v>1330</v>
      </c>
      <c r="I1082" s="9">
        <v>370900</v>
      </c>
      <c r="J1082" s="9" t="str">
        <f>Table1[[#This Row],[Branch]]&amp;IF(Table1[[#This Row],[Branch Code]]="",""," ("&amp;Table1[[#This Row],[Branch Code]]&amp;")")</f>
        <v>Sahibabad (370900)</v>
      </c>
      <c r="K1082" s="56" t="s">
        <v>6324</v>
      </c>
      <c r="L1082" s="56" t="s">
        <v>6185</v>
      </c>
      <c r="M1082" s="111" t="s">
        <v>2195</v>
      </c>
      <c r="N1082" s="5" t="s">
        <v>3856</v>
      </c>
      <c r="O1082" s="112" t="s">
        <v>2300</v>
      </c>
      <c r="P1082" s="112" t="s">
        <v>396</v>
      </c>
      <c r="Q1082" s="4" t="s">
        <v>26</v>
      </c>
      <c r="R1082" s="112" t="s">
        <v>27</v>
      </c>
      <c r="S1082" s="15" t="s">
        <v>1321</v>
      </c>
      <c r="T1082" s="4" t="s">
        <v>13</v>
      </c>
      <c r="U1082" s="15" t="str">
        <f ca="1">IF(Table1[[#This Row],[Auction Date]]&gt;=TODAY(), "Available", "Not Available")</f>
        <v>Available</v>
      </c>
      <c r="V1082" s="9"/>
      <c r="W1082" s="8">
        <v>88.92</v>
      </c>
      <c r="X1082" s="9">
        <f>Table1[[#This Row],[Due Amount]]*100000</f>
        <v>8892000</v>
      </c>
      <c r="Y1082" s="8">
        <v>42.5</v>
      </c>
      <c r="Z1082" s="9">
        <f>Table1[[#This Row],[Reserve Price]]*100000</f>
        <v>4250000</v>
      </c>
      <c r="AA1082" s="18">
        <v>45070</v>
      </c>
      <c r="AB1082" s="7" t="s">
        <v>1565</v>
      </c>
      <c r="AC1082" s="11" t="s">
        <v>1247</v>
      </c>
      <c r="AD1082" s="7">
        <v>182</v>
      </c>
      <c r="AE1082" s="12">
        <v>45048</v>
      </c>
      <c r="AF1082" s="7" t="s">
        <v>5245</v>
      </c>
    </row>
    <row r="1083" spans="1:32" ht="45">
      <c r="A1083" s="7"/>
      <c r="B1083" s="7"/>
      <c r="C1083" s="7"/>
      <c r="D1083" s="8">
        <v>1082</v>
      </c>
      <c r="E1083" s="7" t="s">
        <v>5879</v>
      </c>
      <c r="F1083" s="7" t="s">
        <v>1271</v>
      </c>
      <c r="G1083" s="7" t="s">
        <v>1382</v>
      </c>
      <c r="H1083" s="21" t="s">
        <v>5880</v>
      </c>
      <c r="I1083" s="9">
        <v>405300</v>
      </c>
      <c r="J1083" s="9" t="str">
        <f>Table1[[#This Row],[Branch]]&amp;IF(Table1[[#This Row],[Branch Code]]="",""," ("&amp;Table1[[#This Row],[Branch Code]]&amp;")")</f>
        <v>Vaishali  (405300)</v>
      </c>
      <c r="K1083" s="56" t="s">
        <v>6325</v>
      </c>
      <c r="L1083" s="56" t="s">
        <v>6186</v>
      </c>
      <c r="M1083" s="111" t="s">
        <v>6187</v>
      </c>
      <c r="N1083" s="5" t="s">
        <v>400</v>
      </c>
      <c r="O1083" s="112" t="s">
        <v>6188</v>
      </c>
      <c r="P1083" s="112" t="s">
        <v>4675</v>
      </c>
      <c r="Q1083" s="4" t="s">
        <v>26</v>
      </c>
      <c r="R1083" s="112" t="s">
        <v>199</v>
      </c>
      <c r="S1083" s="112" t="s">
        <v>6189</v>
      </c>
      <c r="T1083" s="4" t="s">
        <v>13</v>
      </c>
      <c r="U1083" s="15" t="str">
        <f ca="1">IF(Table1[[#This Row],[Auction Date]]&gt;=TODAY(), "Available", "Not Available")</f>
        <v>Available</v>
      </c>
      <c r="V1083" s="9"/>
      <c r="W1083" s="8">
        <v>109.3</v>
      </c>
      <c r="X1083" s="9">
        <f>Table1[[#This Row],[Due Amount]]*100000</f>
        <v>10930000</v>
      </c>
      <c r="Y1083" s="8">
        <v>164.22</v>
      </c>
      <c r="Z1083" s="9">
        <f>Table1[[#This Row],[Reserve Price]]*100000</f>
        <v>16422000</v>
      </c>
      <c r="AA1083" s="18">
        <v>45070</v>
      </c>
      <c r="AB1083" s="7" t="s">
        <v>1565</v>
      </c>
      <c r="AC1083" s="11" t="s">
        <v>1247</v>
      </c>
      <c r="AD1083" s="7">
        <v>182</v>
      </c>
      <c r="AE1083" s="12">
        <v>45048</v>
      </c>
      <c r="AF1083" s="7" t="s">
        <v>5245</v>
      </c>
    </row>
    <row r="1084" spans="1:32" ht="45">
      <c r="A1084" s="7"/>
      <c r="B1084" s="7"/>
      <c r="C1084" s="7"/>
      <c r="D1084" s="8">
        <v>1083</v>
      </c>
      <c r="E1084" s="7" t="s">
        <v>5881</v>
      </c>
      <c r="F1084" s="7" t="s">
        <v>1270</v>
      </c>
      <c r="G1084" s="7" t="s">
        <v>3259</v>
      </c>
      <c r="H1084" s="21" t="s">
        <v>5882</v>
      </c>
      <c r="I1084" s="9"/>
      <c r="J1084" s="9" t="str">
        <f>Table1[[#This Row],[Branch]]&amp;IF(Table1[[#This Row],[Branch Code]]="",""," ("&amp;Table1[[#This Row],[Branch Code]]&amp;")")</f>
        <v>SGGSCC Pitampura</v>
      </c>
      <c r="K1084" s="56" t="s">
        <v>6326</v>
      </c>
      <c r="L1084" s="56" t="s">
        <v>6190</v>
      </c>
      <c r="M1084" s="111" t="s">
        <v>6191</v>
      </c>
      <c r="N1084" s="5" t="s">
        <v>1542</v>
      </c>
      <c r="O1084" s="112" t="s">
        <v>396</v>
      </c>
      <c r="P1084" s="112" t="s">
        <v>396</v>
      </c>
      <c r="Q1084" s="4" t="s">
        <v>26</v>
      </c>
      <c r="R1084" s="112" t="s">
        <v>27</v>
      </c>
      <c r="S1084" s="112" t="s">
        <v>4455</v>
      </c>
      <c r="T1084" s="4" t="s">
        <v>13</v>
      </c>
      <c r="U1084" s="15" t="str">
        <f ca="1">IF(Table1[[#This Row],[Auction Date]]&gt;=TODAY(), "Available", "Not Available")</f>
        <v>Available</v>
      </c>
      <c r="V1084" s="9"/>
      <c r="W1084" s="8">
        <v>11.28</v>
      </c>
      <c r="X1084" s="9">
        <f>Table1[[#This Row],[Due Amount]]*100000</f>
        <v>1128000</v>
      </c>
      <c r="Y1084" s="8">
        <v>31.45</v>
      </c>
      <c r="Z1084" s="9">
        <f>Table1[[#This Row],[Reserve Price]]*100000</f>
        <v>3145000</v>
      </c>
      <c r="AA1084" s="18">
        <v>45077</v>
      </c>
      <c r="AB1084" s="7" t="s">
        <v>6358</v>
      </c>
      <c r="AC1084" s="11" t="s">
        <v>3786</v>
      </c>
      <c r="AD1084" s="7">
        <v>183</v>
      </c>
      <c r="AE1084" s="12">
        <v>45048</v>
      </c>
      <c r="AF1084" s="7" t="s">
        <v>5245</v>
      </c>
    </row>
    <row r="1085" spans="1:32" ht="45">
      <c r="A1085" s="7"/>
      <c r="B1085" s="7"/>
      <c r="C1085" s="7"/>
      <c r="D1085" s="8">
        <v>1084</v>
      </c>
      <c r="E1085" s="7" t="s">
        <v>5883</v>
      </c>
      <c r="F1085" s="7" t="s">
        <v>5884</v>
      </c>
      <c r="G1085" s="7" t="s">
        <v>5885</v>
      </c>
      <c r="H1085" s="21" t="s">
        <v>4956</v>
      </c>
      <c r="I1085" s="9"/>
      <c r="J1085" s="9" t="str">
        <f>Table1[[#This Row],[Branch]]&amp;IF(Table1[[#This Row],[Branch Code]]="",""," ("&amp;Table1[[#This Row],[Branch Code]]&amp;")")</f>
        <v>NA</v>
      </c>
      <c r="K1085" s="56" t="s">
        <v>6327</v>
      </c>
      <c r="L1085" s="56" t="s">
        <v>6192</v>
      </c>
      <c r="M1085" s="111" t="s">
        <v>6193</v>
      </c>
      <c r="N1085" s="5" t="s">
        <v>400</v>
      </c>
      <c r="O1085" s="112" t="s">
        <v>396</v>
      </c>
      <c r="P1085" s="112" t="s">
        <v>6194</v>
      </c>
      <c r="Q1085" s="4" t="s">
        <v>26</v>
      </c>
      <c r="R1085" s="112" t="s">
        <v>6195</v>
      </c>
      <c r="S1085" s="112" t="s">
        <v>6196</v>
      </c>
      <c r="T1085" s="4" t="s">
        <v>19</v>
      </c>
      <c r="U1085" s="15" t="str">
        <f ca="1">IF(Table1[[#This Row],[Auction Date]]&gt;=TODAY(), "Available", "Not Available")</f>
        <v>Not Available</v>
      </c>
      <c r="V1085" s="9"/>
      <c r="W1085" s="8">
        <v>0</v>
      </c>
      <c r="X1085" s="9">
        <f>Table1[[#This Row],[Due Amount]]*100000</f>
        <v>0</v>
      </c>
      <c r="Y1085" s="8">
        <v>6.5609999999999999</v>
      </c>
      <c r="Z1085" s="9">
        <f>Table1[[#This Row],[Reserve Price]]*100000</f>
        <v>656100</v>
      </c>
      <c r="AA1085" s="18">
        <v>45065</v>
      </c>
      <c r="AB1085" s="7" t="s">
        <v>6359</v>
      </c>
      <c r="AC1085" s="11" t="s">
        <v>4956</v>
      </c>
      <c r="AD1085" s="7">
        <v>184</v>
      </c>
      <c r="AE1085" s="12">
        <v>45048</v>
      </c>
      <c r="AF1085" s="7" t="s">
        <v>5245</v>
      </c>
    </row>
    <row r="1086" spans="1:32" ht="60">
      <c r="A1086" s="7"/>
      <c r="B1086" s="7"/>
      <c r="C1086" s="7"/>
      <c r="D1086" s="8">
        <v>1085</v>
      </c>
      <c r="E1086" s="7" t="s">
        <v>5886</v>
      </c>
      <c r="F1086" s="7" t="s">
        <v>5884</v>
      </c>
      <c r="G1086" s="7" t="s">
        <v>5885</v>
      </c>
      <c r="H1086" s="21" t="s">
        <v>4956</v>
      </c>
      <c r="I1086" s="9"/>
      <c r="J1086" s="9" t="str">
        <f>Table1[[#This Row],[Branch]]&amp;IF(Table1[[#This Row],[Branch Code]]="",""," ("&amp;Table1[[#This Row],[Branch Code]]&amp;")")</f>
        <v>NA</v>
      </c>
      <c r="K1086" s="56" t="s">
        <v>6328</v>
      </c>
      <c r="L1086" s="56" t="s">
        <v>6197</v>
      </c>
      <c r="M1086" s="111" t="s">
        <v>6198</v>
      </c>
      <c r="N1086" s="5" t="s">
        <v>400</v>
      </c>
      <c r="O1086" s="112" t="s">
        <v>396</v>
      </c>
      <c r="P1086" s="112" t="s">
        <v>6199</v>
      </c>
      <c r="Q1086" s="4" t="s">
        <v>26</v>
      </c>
      <c r="R1086" s="112" t="s">
        <v>612</v>
      </c>
      <c r="S1086" s="112" t="s">
        <v>6200</v>
      </c>
      <c r="T1086" s="4" t="s">
        <v>19</v>
      </c>
      <c r="U1086" s="15" t="str">
        <f ca="1">IF(Table1[[#This Row],[Auction Date]]&gt;=TODAY(), "Available", "Not Available")</f>
        <v>Not Available</v>
      </c>
      <c r="V1086" s="9"/>
      <c r="W1086" s="8">
        <v>0</v>
      </c>
      <c r="X1086" s="9">
        <f>Table1[[#This Row],[Due Amount]]*100000</f>
        <v>0</v>
      </c>
      <c r="Y1086" s="8">
        <v>43.38279</v>
      </c>
      <c r="Z1086" s="9">
        <f>Table1[[#This Row],[Reserve Price]]*100000</f>
        <v>4338279</v>
      </c>
      <c r="AA1086" s="18">
        <v>45065</v>
      </c>
      <c r="AB1086" s="7" t="s">
        <v>6359</v>
      </c>
      <c r="AC1086" s="11" t="s">
        <v>4956</v>
      </c>
      <c r="AD1086" s="7">
        <v>184</v>
      </c>
      <c r="AE1086" s="12">
        <v>45048</v>
      </c>
      <c r="AF1086" s="7" t="s">
        <v>5245</v>
      </c>
    </row>
    <row r="1087" spans="1:32" ht="60">
      <c r="A1087" s="7"/>
      <c r="B1087" s="7"/>
      <c r="C1087" s="7"/>
      <c r="D1087" s="8">
        <v>1086</v>
      </c>
      <c r="E1087" s="7" t="s">
        <v>5887</v>
      </c>
      <c r="F1087" s="7" t="s">
        <v>5888</v>
      </c>
      <c r="G1087" s="7" t="s">
        <v>5275</v>
      </c>
      <c r="H1087" s="21" t="s">
        <v>5889</v>
      </c>
      <c r="I1087" s="9"/>
      <c r="J1087" s="9" t="str">
        <f>Table1[[#This Row],[Branch]]&amp;IF(Table1[[#This Row],[Branch Code]]="",""," ("&amp;Table1[[#This Row],[Branch Code]]&amp;")")</f>
        <v>Diamond Road, Rampur</v>
      </c>
      <c r="K1087" s="56" t="s">
        <v>6329</v>
      </c>
      <c r="L1087" s="56" t="s">
        <v>6201</v>
      </c>
      <c r="M1087" s="111" t="s">
        <v>6202</v>
      </c>
      <c r="N1087" s="5" t="s">
        <v>400</v>
      </c>
      <c r="O1087" s="112" t="s">
        <v>6203</v>
      </c>
      <c r="P1087" s="112" t="s">
        <v>6204</v>
      </c>
      <c r="Q1087" s="4" t="s">
        <v>26</v>
      </c>
      <c r="R1087" s="112" t="s">
        <v>6205</v>
      </c>
      <c r="S1087" s="112" t="s">
        <v>6206</v>
      </c>
      <c r="T1087" s="4" t="s">
        <v>19</v>
      </c>
      <c r="U1087" s="15" t="str">
        <f ca="1">IF(Table1[[#This Row],[Auction Date]]&gt;=TODAY(), "Available", "Not Available")</f>
        <v>Not Available</v>
      </c>
      <c r="V1087" s="9"/>
      <c r="W1087" s="8">
        <v>8.27</v>
      </c>
      <c r="X1087" s="9">
        <f>Table1[[#This Row],[Due Amount]]*100000</f>
        <v>827000</v>
      </c>
      <c r="Y1087" s="8">
        <v>5.64</v>
      </c>
      <c r="Z1087" s="9">
        <f>Table1[[#This Row],[Reserve Price]]*100000</f>
        <v>564000</v>
      </c>
      <c r="AA1087" s="18">
        <v>45065</v>
      </c>
      <c r="AB1087" s="7" t="s">
        <v>5275</v>
      </c>
      <c r="AC1087" s="11" t="s">
        <v>6360</v>
      </c>
      <c r="AD1087" s="7">
        <v>185</v>
      </c>
      <c r="AE1087" s="12">
        <v>45048</v>
      </c>
      <c r="AF1087" s="7" t="s">
        <v>5245</v>
      </c>
    </row>
    <row r="1088" spans="1:32" ht="75">
      <c r="A1088" s="7"/>
      <c r="B1088" s="7"/>
      <c r="C1088" s="7"/>
      <c r="D1088" s="8">
        <v>1087</v>
      </c>
      <c r="E1088" s="7" t="s">
        <v>5890</v>
      </c>
      <c r="F1088" s="7" t="s">
        <v>5888</v>
      </c>
      <c r="G1088" s="7" t="s">
        <v>5275</v>
      </c>
      <c r="H1088" s="21" t="s">
        <v>5889</v>
      </c>
      <c r="I1088" s="9"/>
      <c r="J1088" s="9" t="str">
        <f>Table1[[#This Row],[Branch]]&amp;IF(Table1[[#This Row],[Branch Code]]="",""," ("&amp;Table1[[#This Row],[Branch Code]]&amp;")")</f>
        <v>Diamond Road, Rampur</v>
      </c>
      <c r="K1088" s="56" t="s">
        <v>6330</v>
      </c>
      <c r="L1088" s="56" t="s">
        <v>6207</v>
      </c>
      <c r="M1088" s="111" t="s">
        <v>6208</v>
      </c>
      <c r="N1088" s="5" t="s">
        <v>400</v>
      </c>
      <c r="O1088" s="112" t="s">
        <v>396</v>
      </c>
      <c r="P1088" s="112" t="s">
        <v>6209</v>
      </c>
      <c r="Q1088" s="4" t="s">
        <v>26</v>
      </c>
      <c r="R1088" s="112" t="s">
        <v>6205</v>
      </c>
      <c r="S1088" s="112" t="s">
        <v>6210</v>
      </c>
      <c r="T1088" s="4" t="s">
        <v>13</v>
      </c>
      <c r="U1088" s="15" t="str">
        <f ca="1">IF(Table1[[#This Row],[Auction Date]]&gt;=TODAY(), "Available", "Not Available")</f>
        <v>Not Available</v>
      </c>
      <c r="V1088" s="9"/>
      <c r="W1088" s="8">
        <v>16.32</v>
      </c>
      <c r="X1088" s="9">
        <f>Table1[[#This Row],[Due Amount]]*100000</f>
        <v>1632000</v>
      </c>
      <c r="Y1088" s="8">
        <v>46.5</v>
      </c>
      <c r="Z1088" s="9">
        <f>Table1[[#This Row],[Reserve Price]]*100000</f>
        <v>4650000</v>
      </c>
      <c r="AA1088" s="18">
        <v>45065</v>
      </c>
      <c r="AB1088" s="7" t="s">
        <v>5275</v>
      </c>
      <c r="AC1088" s="11" t="s">
        <v>6360</v>
      </c>
      <c r="AD1088" s="7">
        <v>185</v>
      </c>
      <c r="AE1088" s="12">
        <v>45048</v>
      </c>
      <c r="AF1088" s="7" t="s">
        <v>5245</v>
      </c>
    </row>
    <row r="1089" spans="1:32" ht="60">
      <c r="A1089" s="7"/>
      <c r="B1089" s="7"/>
      <c r="C1089" s="7"/>
      <c r="D1089" s="8">
        <v>1088</v>
      </c>
      <c r="E1089" s="7" t="s">
        <v>5891</v>
      </c>
      <c r="F1089" s="7" t="s">
        <v>5888</v>
      </c>
      <c r="G1089" s="7" t="s">
        <v>5275</v>
      </c>
      <c r="H1089" s="21" t="s">
        <v>5889</v>
      </c>
      <c r="I1089" s="9"/>
      <c r="J1089" s="9" t="str">
        <f>Table1[[#This Row],[Branch]]&amp;IF(Table1[[#This Row],[Branch Code]]="",""," ("&amp;Table1[[#This Row],[Branch Code]]&amp;")")</f>
        <v>Diamond Road, Rampur</v>
      </c>
      <c r="K1089" s="56" t="s">
        <v>6331</v>
      </c>
      <c r="L1089" s="56" t="s">
        <v>6211</v>
      </c>
      <c r="M1089" s="111" t="s">
        <v>6212</v>
      </c>
      <c r="N1089" s="5" t="s">
        <v>400</v>
      </c>
      <c r="O1089" s="112" t="s">
        <v>6213</v>
      </c>
      <c r="P1089" s="112" t="s">
        <v>6214</v>
      </c>
      <c r="Q1089" s="4" t="s">
        <v>26</v>
      </c>
      <c r="R1089" s="112" t="s">
        <v>6205</v>
      </c>
      <c r="S1089" s="112" t="s">
        <v>6215</v>
      </c>
      <c r="T1089" s="4" t="s">
        <v>13</v>
      </c>
      <c r="U1089" s="15" t="str">
        <f ca="1">IF(Table1[[#This Row],[Auction Date]]&gt;=TODAY(), "Available", "Not Available")</f>
        <v>Not Available</v>
      </c>
      <c r="V1089" s="9"/>
      <c r="W1089" s="8">
        <v>12.53</v>
      </c>
      <c r="X1089" s="9">
        <f>Table1[[#This Row],[Due Amount]]*100000</f>
        <v>1253000</v>
      </c>
      <c r="Y1089" s="8">
        <v>11.07</v>
      </c>
      <c r="Z1089" s="9">
        <f>Table1[[#This Row],[Reserve Price]]*100000</f>
        <v>1107000</v>
      </c>
      <c r="AA1089" s="18">
        <v>45065</v>
      </c>
      <c r="AB1089" s="7" t="s">
        <v>5275</v>
      </c>
      <c r="AC1089" s="11" t="s">
        <v>6360</v>
      </c>
      <c r="AD1089" s="7">
        <v>185</v>
      </c>
      <c r="AE1089" s="12">
        <v>45048</v>
      </c>
      <c r="AF1089" s="7" t="s">
        <v>5245</v>
      </c>
    </row>
    <row r="1090" spans="1:32" ht="60">
      <c r="A1090" s="7"/>
      <c r="B1090" s="7"/>
      <c r="C1090" s="7"/>
      <c r="D1090" s="8">
        <v>1089</v>
      </c>
      <c r="E1090" s="7" t="s">
        <v>5892</v>
      </c>
      <c r="F1090" s="7" t="s">
        <v>5888</v>
      </c>
      <c r="G1090" s="7" t="s">
        <v>5275</v>
      </c>
      <c r="H1090" s="21" t="s">
        <v>5889</v>
      </c>
      <c r="I1090" s="9"/>
      <c r="J1090" s="9" t="str">
        <f>Table1[[#This Row],[Branch]]&amp;IF(Table1[[#This Row],[Branch Code]]="",""," ("&amp;Table1[[#This Row],[Branch Code]]&amp;")")</f>
        <v>Diamond Road, Rampur</v>
      </c>
      <c r="K1090" s="56" t="s">
        <v>6332</v>
      </c>
      <c r="L1090" s="56" t="s">
        <v>6216</v>
      </c>
      <c r="M1090" s="111" t="s">
        <v>6217</v>
      </c>
      <c r="N1090" s="5" t="s">
        <v>400</v>
      </c>
      <c r="O1090" s="112" t="s">
        <v>6218</v>
      </c>
      <c r="P1090" s="112" t="s">
        <v>6219</v>
      </c>
      <c r="Q1090" s="4" t="s">
        <v>26</v>
      </c>
      <c r="R1090" s="112" t="s">
        <v>6205</v>
      </c>
      <c r="S1090" s="112" t="s">
        <v>6220</v>
      </c>
      <c r="T1090" s="4" t="s">
        <v>13</v>
      </c>
      <c r="U1090" s="15" t="str">
        <f ca="1">IF(Table1[[#This Row],[Auction Date]]&gt;=TODAY(), "Available", "Not Available")</f>
        <v>Available</v>
      </c>
      <c r="V1090" s="9"/>
      <c r="W1090" s="8">
        <v>18.28</v>
      </c>
      <c r="X1090" s="9">
        <f>Table1[[#This Row],[Due Amount]]*100000</f>
        <v>1828000</v>
      </c>
      <c r="Y1090" s="8">
        <v>26.34</v>
      </c>
      <c r="Z1090" s="9">
        <f>Table1[[#This Row],[Reserve Price]]*100000</f>
        <v>2634000</v>
      </c>
      <c r="AA1090" s="18">
        <v>45090</v>
      </c>
      <c r="AB1090" s="7" t="s">
        <v>5275</v>
      </c>
      <c r="AC1090" s="11" t="s">
        <v>6360</v>
      </c>
      <c r="AD1090" s="7">
        <v>185</v>
      </c>
      <c r="AE1090" s="12">
        <v>45048</v>
      </c>
      <c r="AF1090" s="7" t="s">
        <v>5245</v>
      </c>
    </row>
    <row r="1091" spans="1:32" ht="60">
      <c r="A1091" s="7"/>
      <c r="B1091" s="7"/>
      <c r="C1091" s="7"/>
      <c r="D1091" s="8">
        <v>1090</v>
      </c>
      <c r="E1091" s="7" t="s">
        <v>5893</v>
      </c>
      <c r="F1091" s="7" t="s">
        <v>5888</v>
      </c>
      <c r="G1091" s="7" t="s">
        <v>5275</v>
      </c>
      <c r="H1091" s="21" t="s">
        <v>5889</v>
      </c>
      <c r="I1091" s="9"/>
      <c r="J1091" s="9" t="str">
        <f>Table1[[#This Row],[Branch]]&amp;IF(Table1[[#This Row],[Branch Code]]="",""," ("&amp;Table1[[#This Row],[Branch Code]]&amp;")")</f>
        <v>Diamond Road, Rampur</v>
      </c>
      <c r="K1091" s="56" t="s">
        <v>6332</v>
      </c>
      <c r="L1091" s="56" t="s">
        <v>6216</v>
      </c>
      <c r="M1091" s="111" t="s">
        <v>6221</v>
      </c>
      <c r="N1091" s="5" t="s">
        <v>400</v>
      </c>
      <c r="O1091" s="112" t="s">
        <v>6222</v>
      </c>
      <c r="P1091" s="112" t="s">
        <v>6223</v>
      </c>
      <c r="Q1091" s="4" t="s">
        <v>26</v>
      </c>
      <c r="R1091" s="112" t="s">
        <v>6205</v>
      </c>
      <c r="S1091" s="112" t="s">
        <v>6220</v>
      </c>
      <c r="T1091" s="4" t="s">
        <v>13</v>
      </c>
      <c r="U1091" s="15" t="str">
        <f ca="1">IF(Table1[[#This Row],[Auction Date]]&gt;=TODAY(), "Available", "Not Available")</f>
        <v>Available</v>
      </c>
      <c r="V1091" s="9"/>
      <c r="W1091" s="8">
        <v>18.28</v>
      </c>
      <c r="X1091" s="9">
        <f>Table1[[#This Row],[Due Amount]]*100000</f>
        <v>1828000</v>
      </c>
      <c r="Y1091" s="8">
        <v>26.34</v>
      </c>
      <c r="Z1091" s="9">
        <f>Table1[[#This Row],[Reserve Price]]*100000</f>
        <v>2634000</v>
      </c>
      <c r="AA1091" s="18">
        <v>45090</v>
      </c>
      <c r="AB1091" s="7" t="s">
        <v>5275</v>
      </c>
      <c r="AC1091" s="11" t="s">
        <v>6360</v>
      </c>
      <c r="AD1091" s="7">
        <v>185</v>
      </c>
      <c r="AE1091" s="12">
        <v>45048</v>
      </c>
      <c r="AF1091" s="7" t="s">
        <v>5245</v>
      </c>
    </row>
    <row r="1092" spans="1:32" ht="45">
      <c r="A1092" s="7"/>
      <c r="B1092" s="7"/>
      <c r="C1092" s="7"/>
      <c r="D1092" s="8">
        <v>1091</v>
      </c>
      <c r="E1092" s="7" t="s">
        <v>5894</v>
      </c>
      <c r="F1092" s="7" t="s">
        <v>5888</v>
      </c>
      <c r="G1092" s="7" t="s">
        <v>5275</v>
      </c>
      <c r="H1092" s="21" t="s">
        <v>5889</v>
      </c>
      <c r="I1092" s="9"/>
      <c r="J1092" s="9" t="str">
        <f>Table1[[#This Row],[Branch]]&amp;IF(Table1[[#This Row],[Branch Code]]="",""," ("&amp;Table1[[#This Row],[Branch Code]]&amp;")")</f>
        <v>Diamond Road, Rampur</v>
      </c>
      <c r="K1092" s="56" t="s">
        <v>6333</v>
      </c>
      <c r="L1092" s="56" t="s">
        <v>6224</v>
      </c>
      <c r="M1092" s="111" t="s">
        <v>6225</v>
      </c>
      <c r="N1092" s="5" t="s">
        <v>400</v>
      </c>
      <c r="O1092" s="112" t="s">
        <v>396</v>
      </c>
      <c r="P1092" s="112" t="s">
        <v>6226</v>
      </c>
      <c r="Q1092" s="4" t="s">
        <v>26</v>
      </c>
      <c r="R1092" s="112" t="s">
        <v>6205</v>
      </c>
      <c r="S1092" s="112" t="s">
        <v>6227</v>
      </c>
      <c r="T1092" s="4" t="s">
        <v>13</v>
      </c>
      <c r="U1092" s="15" t="str">
        <f ca="1">IF(Table1[[#This Row],[Auction Date]]&gt;=TODAY(), "Available", "Not Available")</f>
        <v>Available</v>
      </c>
      <c r="V1092" s="9"/>
      <c r="W1092" s="8">
        <v>16.32</v>
      </c>
      <c r="X1092" s="9">
        <f>Table1[[#This Row],[Due Amount]]*100000</f>
        <v>1632000</v>
      </c>
      <c r="Y1092" s="8">
        <v>19.18</v>
      </c>
      <c r="Z1092" s="9">
        <f>Table1[[#This Row],[Reserve Price]]*100000</f>
        <v>1918000</v>
      </c>
      <c r="AA1092" s="18">
        <v>45090</v>
      </c>
      <c r="AB1092" s="7" t="s">
        <v>5275</v>
      </c>
      <c r="AC1092" s="11" t="s">
        <v>6360</v>
      </c>
      <c r="AD1092" s="7">
        <v>185</v>
      </c>
      <c r="AE1092" s="12">
        <v>45048</v>
      </c>
      <c r="AF1092" s="7" t="s">
        <v>5245</v>
      </c>
    </row>
    <row r="1093" spans="1:32" ht="30">
      <c r="A1093" s="7"/>
      <c r="B1093" s="7"/>
      <c r="C1093" s="7"/>
      <c r="D1093" s="8">
        <v>1092</v>
      </c>
      <c r="E1093" s="7" t="s">
        <v>5895</v>
      </c>
      <c r="F1093" s="7" t="s">
        <v>5888</v>
      </c>
      <c r="G1093" s="7" t="s">
        <v>5275</v>
      </c>
      <c r="H1093" s="21" t="s">
        <v>5889</v>
      </c>
      <c r="I1093" s="9"/>
      <c r="J1093" s="9" t="str">
        <f>Table1[[#This Row],[Branch]]&amp;IF(Table1[[#This Row],[Branch Code]]="",""," ("&amp;Table1[[#This Row],[Branch Code]]&amp;")")</f>
        <v>Diamond Road, Rampur</v>
      </c>
      <c r="K1093" s="56" t="s">
        <v>6334</v>
      </c>
      <c r="L1093" s="56" t="s">
        <v>6228</v>
      </c>
      <c r="M1093" s="111" t="s">
        <v>6229</v>
      </c>
      <c r="N1093" s="5" t="s">
        <v>400</v>
      </c>
      <c r="O1093" s="112" t="s">
        <v>6230</v>
      </c>
      <c r="P1093" s="112" t="s">
        <v>6231</v>
      </c>
      <c r="Q1093" s="4" t="s">
        <v>26</v>
      </c>
      <c r="R1093" s="112" t="s">
        <v>6205</v>
      </c>
      <c r="S1093" s="112" t="s">
        <v>6232</v>
      </c>
      <c r="T1093" s="4" t="s">
        <v>13</v>
      </c>
      <c r="U1093" s="15" t="str">
        <f ca="1">IF(Table1[[#This Row],[Auction Date]]&gt;=TODAY(), "Available", "Not Available")</f>
        <v>Not Available</v>
      </c>
      <c r="V1093" s="9"/>
      <c r="W1093" s="8">
        <v>80.349999999999994</v>
      </c>
      <c r="X1093" s="9">
        <f>Table1[[#This Row],[Due Amount]]*100000</f>
        <v>8034999.9999999991</v>
      </c>
      <c r="Y1093" s="8">
        <v>210.6</v>
      </c>
      <c r="Z1093" s="9">
        <f>Table1[[#This Row],[Reserve Price]]*100000</f>
        <v>21060000</v>
      </c>
      <c r="AA1093" s="18">
        <v>45065</v>
      </c>
      <c r="AB1093" s="7" t="s">
        <v>5275</v>
      </c>
      <c r="AC1093" s="11" t="s">
        <v>6360</v>
      </c>
      <c r="AD1093" s="7">
        <v>185</v>
      </c>
      <c r="AE1093" s="12">
        <v>45048</v>
      </c>
      <c r="AF1093" s="7" t="s">
        <v>5245</v>
      </c>
    </row>
    <row r="1094" spans="1:32" ht="30">
      <c r="A1094" s="7"/>
      <c r="B1094" s="7"/>
      <c r="C1094" s="7"/>
      <c r="D1094" s="8">
        <v>1093</v>
      </c>
      <c r="E1094" s="7" t="s">
        <v>5896</v>
      </c>
      <c r="F1094" s="7" t="s">
        <v>5888</v>
      </c>
      <c r="G1094" s="7" t="s">
        <v>5275</v>
      </c>
      <c r="H1094" s="21" t="s">
        <v>5897</v>
      </c>
      <c r="I1094" s="9"/>
      <c r="J1094" s="9" t="str">
        <f>Table1[[#This Row],[Branch]]&amp;IF(Table1[[#This Row],[Branch Code]]="",""," ("&amp;Table1[[#This Row],[Branch Code]]&amp;")")</f>
        <v>Suar, Distt.-Rampur</v>
      </c>
      <c r="K1094" s="56" t="s">
        <v>6335</v>
      </c>
      <c r="L1094" s="56" t="s">
        <v>6233</v>
      </c>
      <c r="M1094" s="111" t="s">
        <v>6234</v>
      </c>
      <c r="N1094" s="5" t="s">
        <v>400</v>
      </c>
      <c r="O1094" s="112" t="s">
        <v>396</v>
      </c>
      <c r="P1094" s="112" t="s">
        <v>6235</v>
      </c>
      <c r="Q1094" s="4" t="s">
        <v>26</v>
      </c>
      <c r="R1094" s="112" t="s">
        <v>6205</v>
      </c>
      <c r="S1094" s="112" t="s">
        <v>6236</v>
      </c>
      <c r="T1094" s="4" t="s">
        <v>13</v>
      </c>
      <c r="U1094" s="15" t="str">
        <f ca="1">IF(Table1[[#This Row],[Auction Date]]&gt;=TODAY(), "Available", "Not Available")</f>
        <v>Not Available</v>
      </c>
      <c r="V1094" s="9"/>
      <c r="W1094" s="8">
        <v>36.99</v>
      </c>
      <c r="X1094" s="9">
        <f>Table1[[#This Row],[Due Amount]]*100000</f>
        <v>3699000</v>
      </c>
      <c r="Y1094" s="8">
        <v>57.5</v>
      </c>
      <c r="Z1094" s="9">
        <f>Table1[[#This Row],[Reserve Price]]*100000</f>
        <v>5750000</v>
      </c>
      <c r="AA1094" s="18">
        <v>45065</v>
      </c>
      <c r="AB1094" s="7" t="s">
        <v>5275</v>
      </c>
      <c r="AC1094" s="11" t="s">
        <v>6360</v>
      </c>
      <c r="AD1094" s="7">
        <v>185</v>
      </c>
      <c r="AE1094" s="12">
        <v>45048</v>
      </c>
      <c r="AF1094" s="7" t="s">
        <v>5245</v>
      </c>
    </row>
    <row r="1095" spans="1:32" ht="60">
      <c r="A1095" s="7"/>
      <c r="B1095" s="7"/>
      <c r="C1095" s="7"/>
      <c r="D1095" s="8">
        <v>1094</v>
      </c>
      <c r="E1095" s="7" t="s">
        <v>5898</v>
      </c>
      <c r="F1095" s="7" t="s">
        <v>5888</v>
      </c>
      <c r="G1095" s="7" t="s">
        <v>5275</v>
      </c>
      <c r="H1095" s="21" t="s">
        <v>5897</v>
      </c>
      <c r="I1095" s="9"/>
      <c r="J1095" s="9" t="str">
        <f>Table1[[#This Row],[Branch]]&amp;IF(Table1[[#This Row],[Branch Code]]="",""," ("&amp;Table1[[#This Row],[Branch Code]]&amp;")")</f>
        <v>Suar, Distt.-Rampur</v>
      </c>
      <c r="K1095" s="56" t="s">
        <v>6336</v>
      </c>
      <c r="L1095" s="56" t="s">
        <v>6237</v>
      </c>
      <c r="M1095" s="111" t="s">
        <v>6238</v>
      </c>
      <c r="N1095" s="5" t="s">
        <v>400</v>
      </c>
      <c r="O1095" s="112" t="s">
        <v>396</v>
      </c>
      <c r="P1095" s="112" t="s">
        <v>6239</v>
      </c>
      <c r="Q1095" s="4" t="s">
        <v>26</v>
      </c>
      <c r="R1095" s="112" t="s">
        <v>6205</v>
      </c>
      <c r="S1095" s="112" t="s">
        <v>6240</v>
      </c>
      <c r="T1095" s="4" t="s">
        <v>13</v>
      </c>
      <c r="U1095" s="15" t="str">
        <f ca="1">IF(Table1[[#This Row],[Auction Date]]&gt;=TODAY(), "Available", "Not Available")</f>
        <v>Not Available</v>
      </c>
      <c r="V1095" s="9"/>
      <c r="W1095" s="8">
        <v>22.27</v>
      </c>
      <c r="X1095" s="9">
        <f>Table1[[#This Row],[Due Amount]]*100000</f>
        <v>2227000</v>
      </c>
      <c r="Y1095" s="8">
        <v>21.96</v>
      </c>
      <c r="Z1095" s="9">
        <f>Table1[[#This Row],[Reserve Price]]*100000</f>
        <v>2196000</v>
      </c>
      <c r="AA1095" s="18">
        <v>45065</v>
      </c>
      <c r="AB1095" s="7" t="s">
        <v>5275</v>
      </c>
      <c r="AC1095" s="11" t="s">
        <v>6360</v>
      </c>
      <c r="AD1095" s="7">
        <v>185</v>
      </c>
      <c r="AE1095" s="12">
        <v>45048</v>
      </c>
      <c r="AF1095" s="7" t="s">
        <v>5245</v>
      </c>
    </row>
    <row r="1096" spans="1:32" ht="45">
      <c r="A1096" s="7"/>
      <c r="B1096" s="7"/>
      <c r="C1096" s="7"/>
      <c r="D1096" s="8">
        <v>1095</v>
      </c>
      <c r="E1096" s="7" t="s">
        <v>5899</v>
      </c>
      <c r="F1096" s="7" t="s">
        <v>1400</v>
      </c>
      <c r="G1096" s="7" t="s">
        <v>580</v>
      </c>
      <c r="H1096" s="21" t="s">
        <v>5900</v>
      </c>
      <c r="I1096" s="9">
        <v>110005</v>
      </c>
      <c r="J1096" s="9" t="str">
        <f>Table1[[#This Row],[Branch]]&amp;IF(Table1[[#This Row],[Branch Code]]="",""," ("&amp;Table1[[#This Row],[Branch Code]]&amp;")")</f>
        <v>Arya Samaj Road, Karol Bagh (110005)</v>
      </c>
      <c r="K1096" s="56" t="s">
        <v>4425</v>
      </c>
      <c r="L1096" s="56" t="s">
        <v>6241</v>
      </c>
      <c r="M1096" s="111" t="s">
        <v>6242</v>
      </c>
      <c r="N1096" s="5" t="s">
        <v>400</v>
      </c>
      <c r="O1096" s="112" t="s">
        <v>6243</v>
      </c>
      <c r="P1096" s="112" t="s">
        <v>4429</v>
      </c>
      <c r="Q1096" s="4" t="s">
        <v>25</v>
      </c>
      <c r="R1096" s="112" t="s">
        <v>28</v>
      </c>
      <c r="S1096" s="102" t="s">
        <v>4430</v>
      </c>
      <c r="T1096" s="4" t="s">
        <v>19</v>
      </c>
      <c r="U1096" s="15" t="str">
        <f ca="1">IF(Table1[[#This Row],[Auction Date]]&gt;=TODAY(), "Available", "Not Available")</f>
        <v>Not Available</v>
      </c>
      <c r="V1096" s="9"/>
      <c r="W1096" s="8">
        <v>0</v>
      </c>
      <c r="X1096" s="9">
        <f>Table1[[#This Row],[Due Amount]]*100000</f>
        <v>0</v>
      </c>
      <c r="Y1096" s="8">
        <v>95</v>
      </c>
      <c r="Z1096" s="9">
        <f>Table1[[#This Row],[Reserve Price]]*100000</f>
        <v>9500000</v>
      </c>
      <c r="AA1096" s="18">
        <v>45061</v>
      </c>
      <c r="AB1096" s="7" t="s">
        <v>636</v>
      </c>
      <c r="AC1096" s="11" t="s">
        <v>6361</v>
      </c>
      <c r="AD1096" s="7">
        <v>186</v>
      </c>
      <c r="AE1096" s="12">
        <v>45048</v>
      </c>
      <c r="AF1096" s="7" t="s">
        <v>5245</v>
      </c>
    </row>
    <row r="1097" spans="1:32" ht="45">
      <c r="A1097" s="7"/>
      <c r="B1097" s="7"/>
      <c r="C1097" s="7"/>
      <c r="D1097" s="8">
        <v>1096</v>
      </c>
      <c r="E1097" s="7" t="s">
        <v>5901</v>
      </c>
      <c r="F1097" s="7" t="s">
        <v>1400</v>
      </c>
      <c r="G1097" s="7" t="s">
        <v>4589</v>
      </c>
      <c r="H1097" s="21" t="s">
        <v>4956</v>
      </c>
      <c r="I1097" s="9"/>
      <c r="J1097" s="9" t="str">
        <f>Table1[[#This Row],[Branch]]&amp;IF(Table1[[#This Row],[Branch Code]]="",""," ("&amp;Table1[[#This Row],[Branch Code]]&amp;")")</f>
        <v>NA</v>
      </c>
      <c r="K1097" s="56" t="s">
        <v>6337</v>
      </c>
      <c r="L1097" s="56" t="s">
        <v>6244</v>
      </c>
      <c r="M1097" s="111" t="s">
        <v>6245</v>
      </c>
      <c r="N1097" s="5" t="s">
        <v>400</v>
      </c>
      <c r="O1097" s="112" t="s">
        <v>6246</v>
      </c>
      <c r="P1097" s="112" t="s">
        <v>6247</v>
      </c>
      <c r="Q1097" s="4" t="s">
        <v>25</v>
      </c>
      <c r="R1097" s="112" t="s">
        <v>630</v>
      </c>
      <c r="S1097" s="112" t="s">
        <v>6248</v>
      </c>
      <c r="T1097" s="4" t="s">
        <v>19</v>
      </c>
      <c r="U1097" s="15" t="str">
        <f ca="1">IF(Table1[[#This Row],[Auction Date]]&gt;=TODAY(), "Available", "Not Available")</f>
        <v>Not Available</v>
      </c>
      <c r="V1097" s="9"/>
      <c r="W1097" s="8">
        <v>0</v>
      </c>
      <c r="X1097" s="9">
        <f>Table1[[#This Row],[Due Amount]]*100000</f>
        <v>0</v>
      </c>
      <c r="Y1097" s="8">
        <v>32.9</v>
      </c>
      <c r="Z1097" s="9">
        <f>Table1[[#This Row],[Reserve Price]]*100000</f>
        <v>3290000</v>
      </c>
      <c r="AA1097" s="18">
        <v>45064</v>
      </c>
      <c r="AB1097" s="7" t="s">
        <v>4589</v>
      </c>
      <c r="AC1097" s="11" t="s">
        <v>4956</v>
      </c>
      <c r="AD1097" s="7">
        <v>187</v>
      </c>
      <c r="AE1097" s="12">
        <v>45048</v>
      </c>
      <c r="AF1097" s="7" t="s">
        <v>5245</v>
      </c>
    </row>
    <row r="1098" spans="1:32" ht="45">
      <c r="A1098" s="7"/>
      <c r="B1098" s="7"/>
      <c r="C1098" s="7"/>
      <c r="D1098" s="8">
        <v>1097</v>
      </c>
      <c r="E1098" s="7" t="s">
        <v>5902</v>
      </c>
      <c r="F1098" s="7" t="s">
        <v>1400</v>
      </c>
      <c r="G1098" s="7" t="s">
        <v>4589</v>
      </c>
      <c r="H1098" s="21" t="s">
        <v>4956</v>
      </c>
      <c r="I1098" s="9"/>
      <c r="J1098" s="9" t="str">
        <f>Table1[[#This Row],[Branch]]&amp;IF(Table1[[#This Row],[Branch Code]]="",""," ("&amp;Table1[[#This Row],[Branch Code]]&amp;")")</f>
        <v>NA</v>
      </c>
      <c r="K1098" s="56" t="s">
        <v>6338</v>
      </c>
      <c r="L1098" s="56" t="s">
        <v>6244</v>
      </c>
      <c r="M1098" s="111" t="s">
        <v>6249</v>
      </c>
      <c r="N1098" s="5" t="s">
        <v>400</v>
      </c>
      <c r="O1098" s="112" t="s">
        <v>6246</v>
      </c>
      <c r="P1098" s="112" t="s">
        <v>6247</v>
      </c>
      <c r="Q1098" s="4" t="s">
        <v>25</v>
      </c>
      <c r="R1098" s="112" t="s">
        <v>630</v>
      </c>
      <c r="S1098" s="112" t="s">
        <v>6248</v>
      </c>
      <c r="T1098" s="4" t="s">
        <v>19</v>
      </c>
      <c r="U1098" s="15" t="str">
        <f ca="1">IF(Table1[[#This Row],[Auction Date]]&gt;=TODAY(), "Available", "Not Available")</f>
        <v>Not Available</v>
      </c>
      <c r="V1098" s="9"/>
      <c r="W1098" s="8">
        <v>0</v>
      </c>
      <c r="X1098" s="9">
        <f>Table1[[#This Row],[Due Amount]]*100000</f>
        <v>0</v>
      </c>
      <c r="Y1098" s="8">
        <v>35.19</v>
      </c>
      <c r="Z1098" s="9">
        <f>Table1[[#This Row],[Reserve Price]]*100000</f>
        <v>3519000</v>
      </c>
      <c r="AA1098" s="18">
        <v>45064</v>
      </c>
      <c r="AB1098" s="7" t="s">
        <v>4589</v>
      </c>
      <c r="AC1098" s="11" t="s">
        <v>4956</v>
      </c>
      <c r="AD1098" s="7">
        <v>187</v>
      </c>
      <c r="AE1098" s="12">
        <v>45048</v>
      </c>
      <c r="AF1098" s="7" t="s">
        <v>5245</v>
      </c>
    </row>
    <row r="1099" spans="1:32" ht="45">
      <c r="A1099" s="7"/>
      <c r="B1099" s="7"/>
      <c r="C1099" s="7"/>
      <c r="D1099" s="8">
        <v>1098</v>
      </c>
      <c r="E1099" s="7" t="s">
        <v>5903</v>
      </c>
      <c r="F1099" s="7" t="s">
        <v>3316</v>
      </c>
      <c r="G1099" s="7" t="s">
        <v>580</v>
      </c>
      <c r="H1099" s="21" t="s">
        <v>5904</v>
      </c>
      <c r="I1099" s="9"/>
      <c r="J1099" s="9" t="str">
        <f>Table1[[#This Row],[Branch]]&amp;IF(Table1[[#This Row],[Branch Code]]="",""," ("&amp;Table1[[#This Row],[Branch Code]]&amp;")")</f>
        <v>Haiderpur (E Synd)</v>
      </c>
      <c r="K1099" s="56" t="s">
        <v>3442</v>
      </c>
      <c r="L1099" s="56" t="s">
        <v>6250</v>
      </c>
      <c r="M1099" s="111" t="s">
        <v>6251</v>
      </c>
      <c r="N1099" s="5" t="s">
        <v>1542</v>
      </c>
      <c r="O1099" s="112" t="s">
        <v>6252</v>
      </c>
      <c r="P1099" s="112" t="s">
        <v>1078</v>
      </c>
      <c r="Q1099" s="4" t="s">
        <v>26</v>
      </c>
      <c r="R1099" s="112" t="s">
        <v>27</v>
      </c>
      <c r="S1099" s="112" t="s">
        <v>6253</v>
      </c>
      <c r="T1099" s="4" t="s">
        <v>1156</v>
      </c>
      <c r="U1099" s="15" t="str">
        <f ca="1">IF(Table1[[#This Row],[Auction Date]]&gt;=TODAY(), "Available", "Not Available")</f>
        <v>Available</v>
      </c>
      <c r="V1099" s="9"/>
      <c r="W1099" s="8">
        <v>58.49</v>
      </c>
      <c r="X1099" s="9">
        <f>Table1[[#This Row],[Due Amount]]*100000</f>
        <v>5849000</v>
      </c>
      <c r="Y1099" s="8">
        <v>20.25</v>
      </c>
      <c r="Z1099" s="9">
        <f>Table1[[#This Row],[Reserve Price]]*100000</f>
        <v>2025000</v>
      </c>
      <c r="AA1099" s="18">
        <v>45075</v>
      </c>
      <c r="AB1099" s="7" t="s">
        <v>580</v>
      </c>
      <c r="AC1099" s="11" t="s">
        <v>6362</v>
      </c>
      <c r="AD1099" s="7">
        <v>188</v>
      </c>
      <c r="AE1099" s="12">
        <v>45048</v>
      </c>
      <c r="AF1099" s="7" t="s">
        <v>5245</v>
      </c>
    </row>
    <row r="1100" spans="1:32" ht="45">
      <c r="A1100" s="7"/>
      <c r="B1100" s="7"/>
      <c r="C1100" s="7"/>
      <c r="D1100" s="8">
        <v>1099</v>
      </c>
      <c r="E1100" s="7" t="s">
        <v>5905</v>
      </c>
      <c r="F1100" s="7" t="s">
        <v>3316</v>
      </c>
      <c r="G1100" s="7" t="s">
        <v>580</v>
      </c>
      <c r="H1100" s="21" t="s">
        <v>5904</v>
      </c>
      <c r="I1100" s="9"/>
      <c r="J1100" s="9" t="str">
        <f>Table1[[#This Row],[Branch]]&amp;IF(Table1[[#This Row],[Branch Code]]="",""," ("&amp;Table1[[#This Row],[Branch Code]]&amp;")")</f>
        <v>Haiderpur (E Synd)</v>
      </c>
      <c r="K1100" s="56" t="s">
        <v>3446</v>
      </c>
      <c r="L1100" s="56" t="s">
        <v>6254</v>
      </c>
      <c r="M1100" s="111" t="s">
        <v>6255</v>
      </c>
      <c r="N1100" s="5" t="s">
        <v>400</v>
      </c>
      <c r="O1100" s="112" t="s">
        <v>6256</v>
      </c>
      <c r="P1100" s="112" t="s">
        <v>396</v>
      </c>
      <c r="Q1100" s="4" t="s">
        <v>26</v>
      </c>
      <c r="R1100" s="112" t="s">
        <v>27</v>
      </c>
      <c r="S1100" s="112" t="s">
        <v>6257</v>
      </c>
      <c r="T1100" s="4" t="s">
        <v>1156</v>
      </c>
      <c r="U1100" s="15" t="str">
        <f ca="1">IF(Table1[[#This Row],[Auction Date]]&gt;=TODAY(), "Available", "Not Available")</f>
        <v>Available</v>
      </c>
      <c r="V1100" s="9"/>
      <c r="W1100" s="8">
        <v>28.22</v>
      </c>
      <c r="X1100" s="9">
        <f>Table1[[#This Row],[Due Amount]]*100000</f>
        <v>2822000</v>
      </c>
      <c r="Y1100" s="8">
        <v>65.180000000000007</v>
      </c>
      <c r="Z1100" s="9">
        <f>Table1[[#This Row],[Reserve Price]]*100000</f>
        <v>6518000.0000000009</v>
      </c>
      <c r="AA1100" s="18">
        <v>45075</v>
      </c>
      <c r="AB1100" s="7" t="s">
        <v>580</v>
      </c>
      <c r="AC1100" s="11" t="s">
        <v>6362</v>
      </c>
      <c r="AD1100" s="7">
        <v>188</v>
      </c>
      <c r="AE1100" s="12">
        <v>45048</v>
      </c>
      <c r="AF1100" s="7" t="s">
        <v>5245</v>
      </c>
    </row>
    <row r="1101" spans="1:32" ht="45">
      <c r="A1101" s="7"/>
      <c r="B1101" s="7"/>
      <c r="C1101" s="7"/>
      <c r="D1101" s="8">
        <v>1100</v>
      </c>
      <c r="E1101" s="7" t="s">
        <v>5906</v>
      </c>
      <c r="F1101" s="7" t="s">
        <v>3316</v>
      </c>
      <c r="G1101" s="7" t="s">
        <v>580</v>
      </c>
      <c r="H1101" s="21" t="s">
        <v>3318</v>
      </c>
      <c r="I1101" s="9"/>
      <c r="J1101" s="9" t="str">
        <f>Table1[[#This Row],[Branch]]&amp;IF(Table1[[#This Row],[Branch Code]]="",""," ("&amp;Table1[[#This Row],[Branch Code]]&amp;")")</f>
        <v>DTC Nandnagri</v>
      </c>
      <c r="K1101" s="56" t="s">
        <v>3444</v>
      </c>
      <c r="L1101" s="56" t="s">
        <v>6258</v>
      </c>
      <c r="M1101" s="111" t="s">
        <v>6259</v>
      </c>
      <c r="N1101" s="5" t="s">
        <v>400</v>
      </c>
      <c r="O1101" s="112" t="s">
        <v>6260</v>
      </c>
      <c r="P1101" s="112" t="s">
        <v>6261</v>
      </c>
      <c r="Q1101" s="4" t="s">
        <v>25</v>
      </c>
      <c r="R1101" s="112" t="s">
        <v>859</v>
      </c>
      <c r="S1101" s="112" t="s">
        <v>6262</v>
      </c>
      <c r="T1101" s="4" t="s">
        <v>1156</v>
      </c>
      <c r="U1101" s="15" t="str">
        <f ca="1">IF(Table1[[#This Row],[Auction Date]]&gt;=TODAY(), "Available", "Not Available")</f>
        <v>Available</v>
      </c>
      <c r="V1101" s="9"/>
      <c r="W1101" s="8">
        <v>42.42</v>
      </c>
      <c r="X1101" s="9">
        <f>Table1[[#This Row],[Due Amount]]*100000</f>
        <v>4242000</v>
      </c>
      <c r="Y1101" s="8">
        <v>47.21</v>
      </c>
      <c r="Z1101" s="9">
        <f>Table1[[#This Row],[Reserve Price]]*100000</f>
        <v>4721000</v>
      </c>
      <c r="AA1101" s="18">
        <v>45075</v>
      </c>
      <c r="AB1101" s="7" t="s">
        <v>580</v>
      </c>
      <c r="AC1101" s="11" t="s">
        <v>6363</v>
      </c>
      <c r="AD1101" s="7">
        <v>188</v>
      </c>
      <c r="AE1101" s="12">
        <v>45048</v>
      </c>
      <c r="AF1101" s="7" t="s">
        <v>5245</v>
      </c>
    </row>
    <row r="1102" spans="1:32" ht="45">
      <c r="A1102" s="7"/>
      <c r="B1102" s="7"/>
      <c r="C1102" s="7"/>
      <c r="D1102" s="8">
        <v>1101</v>
      </c>
      <c r="E1102" s="7" t="s">
        <v>5907</v>
      </c>
      <c r="F1102" s="7" t="s">
        <v>3316</v>
      </c>
      <c r="G1102" s="7" t="s">
        <v>580</v>
      </c>
      <c r="H1102" s="21" t="s">
        <v>1787</v>
      </c>
      <c r="I1102" s="9" t="s">
        <v>1926</v>
      </c>
      <c r="J1102" s="9" t="str">
        <f>Table1[[#This Row],[Branch]]&amp;IF(Table1[[#This Row],[Branch Code]]="",""," ("&amp;Table1[[#This Row],[Branch Code]]&amp;")")</f>
        <v>Wazirpur Main Branch, New Delhi (000387)</v>
      </c>
      <c r="K1102" s="56" t="s">
        <v>6339</v>
      </c>
      <c r="L1102" s="56" t="s">
        <v>6263</v>
      </c>
      <c r="M1102" s="111" t="s">
        <v>6264</v>
      </c>
      <c r="N1102" s="5" t="s">
        <v>1542</v>
      </c>
      <c r="O1102" s="112" t="s">
        <v>396</v>
      </c>
      <c r="P1102" s="112" t="s">
        <v>396</v>
      </c>
      <c r="Q1102" s="4" t="s">
        <v>25</v>
      </c>
      <c r="R1102" s="112" t="s">
        <v>859</v>
      </c>
      <c r="S1102" s="112" t="s">
        <v>6262</v>
      </c>
      <c r="T1102" s="4" t="s">
        <v>1156</v>
      </c>
      <c r="U1102" s="15" t="str">
        <f ca="1">IF(Table1[[#This Row],[Auction Date]]&gt;=TODAY(), "Available", "Not Available")</f>
        <v>Available</v>
      </c>
      <c r="V1102" s="9"/>
      <c r="W1102" s="8">
        <v>114.54</v>
      </c>
      <c r="X1102" s="9">
        <f>Table1[[#This Row],[Due Amount]]*100000</f>
        <v>11454000</v>
      </c>
      <c r="Y1102" s="8">
        <v>42.52</v>
      </c>
      <c r="Z1102" s="9">
        <f>Table1[[#This Row],[Reserve Price]]*100000</f>
        <v>4252000</v>
      </c>
      <c r="AA1102" s="18">
        <v>45075</v>
      </c>
      <c r="AB1102" s="7" t="s">
        <v>580</v>
      </c>
      <c r="AC1102" s="11" t="s">
        <v>6364</v>
      </c>
      <c r="AD1102" s="7">
        <v>188</v>
      </c>
      <c r="AE1102" s="12">
        <v>45048</v>
      </c>
      <c r="AF1102" s="7" t="s">
        <v>5245</v>
      </c>
    </row>
    <row r="1103" spans="1:32" ht="45">
      <c r="A1103" s="7"/>
      <c r="B1103" s="7"/>
      <c r="C1103" s="7"/>
      <c r="D1103" s="8">
        <v>1102</v>
      </c>
      <c r="E1103" s="7" t="s">
        <v>5908</v>
      </c>
      <c r="F1103" s="7" t="s">
        <v>3316</v>
      </c>
      <c r="G1103" s="7" t="s">
        <v>580</v>
      </c>
      <c r="H1103" s="21" t="s">
        <v>1787</v>
      </c>
      <c r="I1103" s="9" t="s">
        <v>1926</v>
      </c>
      <c r="J1103" s="9" t="str">
        <f>Table1[[#This Row],[Branch]]&amp;IF(Table1[[#This Row],[Branch Code]]="",""," ("&amp;Table1[[#This Row],[Branch Code]]&amp;")")</f>
        <v>Wazirpur Main Branch, New Delhi (000387)</v>
      </c>
      <c r="K1103" s="56" t="s">
        <v>6340</v>
      </c>
      <c r="L1103" s="56" t="s">
        <v>6265</v>
      </c>
      <c r="M1103" s="111" t="s">
        <v>6266</v>
      </c>
      <c r="N1103" s="5" t="s">
        <v>1542</v>
      </c>
      <c r="O1103" s="112" t="s">
        <v>6267</v>
      </c>
      <c r="P1103" s="112" t="s">
        <v>396</v>
      </c>
      <c r="Q1103" s="4" t="s">
        <v>25</v>
      </c>
      <c r="R1103" s="112" t="s">
        <v>676</v>
      </c>
      <c r="S1103" s="112" t="s">
        <v>1210</v>
      </c>
      <c r="T1103" s="4" t="s">
        <v>1156</v>
      </c>
      <c r="U1103" s="15" t="str">
        <f ca="1">IF(Table1[[#This Row],[Auction Date]]&gt;=TODAY(), "Available", "Not Available")</f>
        <v>Available</v>
      </c>
      <c r="V1103" s="9"/>
      <c r="W1103" s="8">
        <v>35.28</v>
      </c>
      <c r="X1103" s="9">
        <f>Table1[[#This Row],[Due Amount]]*100000</f>
        <v>3528000</v>
      </c>
      <c r="Y1103" s="8">
        <v>70.099999999999994</v>
      </c>
      <c r="Z1103" s="9">
        <f>Table1[[#This Row],[Reserve Price]]*100000</f>
        <v>7009999.9999999991</v>
      </c>
      <c r="AA1103" s="18">
        <v>45075</v>
      </c>
      <c r="AB1103" s="7" t="s">
        <v>580</v>
      </c>
      <c r="AC1103" s="11" t="s">
        <v>6364</v>
      </c>
      <c r="AD1103" s="7">
        <v>188</v>
      </c>
      <c r="AE1103" s="12">
        <v>45048</v>
      </c>
      <c r="AF1103" s="7" t="s">
        <v>5245</v>
      </c>
    </row>
    <row r="1104" spans="1:32" ht="45">
      <c r="A1104" s="7"/>
      <c r="B1104" s="7"/>
      <c r="C1104" s="7"/>
      <c r="D1104" s="8">
        <v>1103</v>
      </c>
      <c r="E1104" s="7" t="s">
        <v>5909</v>
      </c>
      <c r="F1104" s="7" t="s">
        <v>3316</v>
      </c>
      <c r="G1104" s="7" t="s">
        <v>580</v>
      </c>
      <c r="H1104" s="21" t="s">
        <v>5910</v>
      </c>
      <c r="I1104" s="9"/>
      <c r="J1104" s="9" t="str">
        <f>Table1[[#This Row],[Branch]]&amp;IF(Table1[[#This Row],[Branch Code]]="",""," ("&amp;Table1[[#This Row],[Branch Code]]&amp;")")</f>
        <v>Kingsway Camp GTB</v>
      </c>
      <c r="K1104" s="56" t="s">
        <v>6341</v>
      </c>
      <c r="L1104" s="56" t="s">
        <v>6268</v>
      </c>
      <c r="M1104" s="111" t="s">
        <v>6269</v>
      </c>
      <c r="N1104" s="5" t="s">
        <v>1542</v>
      </c>
      <c r="O1104" s="112" t="s">
        <v>6270</v>
      </c>
      <c r="P1104" s="112" t="s">
        <v>396</v>
      </c>
      <c r="Q1104" s="4" t="s">
        <v>25</v>
      </c>
      <c r="R1104" s="112" t="s">
        <v>676</v>
      </c>
      <c r="S1104" s="112" t="s">
        <v>1210</v>
      </c>
      <c r="T1104" s="4" t="s">
        <v>1156</v>
      </c>
      <c r="U1104" s="15" t="str">
        <f ca="1">IF(Table1[[#This Row],[Auction Date]]&gt;=TODAY(), "Available", "Not Available")</f>
        <v>Available</v>
      </c>
      <c r="V1104" s="9"/>
      <c r="W1104" s="8">
        <v>4.3600000000000003</v>
      </c>
      <c r="X1104" s="9">
        <f>Table1[[#This Row],[Due Amount]]*100000</f>
        <v>436000.00000000006</v>
      </c>
      <c r="Y1104" s="8">
        <v>50.18</v>
      </c>
      <c r="Z1104" s="9">
        <f>Table1[[#This Row],[Reserve Price]]*100000</f>
        <v>5018000</v>
      </c>
      <c r="AA1104" s="18">
        <v>45075</v>
      </c>
      <c r="AB1104" s="7" t="s">
        <v>580</v>
      </c>
      <c r="AC1104" s="11" t="s">
        <v>6365</v>
      </c>
      <c r="AD1104" s="7">
        <v>188</v>
      </c>
      <c r="AE1104" s="12">
        <v>45048</v>
      </c>
      <c r="AF1104" s="7" t="s">
        <v>5245</v>
      </c>
    </row>
    <row r="1105" spans="1:33" s="10" customFormat="1" ht="75">
      <c r="A1105" s="6"/>
      <c r="B1105" s="6"/>
      <c r="C1105" s="6"/>
      <c r="D1105" s="8">
        <v>1104</v>
      </c>
      <c r="E1105" s="6" t="s">
        <v>6484</v>
      </c>
      <c r="F1105" s="6" t="s">
        <v>1400</v>
      </c>
      <c r="G1105" s="6" t="s">
        <v>2396</v>
      </c>
      <c r="H1105" s="72" t="s">
        <v>4956</v>
      </c>
      <c r="I1105" s="47"/>
      <c r="J1105" s="47" t="str">
        <f>Table1[[#This Row],[Branch]]&amp;IF(Table1[[#This Row],[Branch Code]]="",""," ("&amp;Table1[[#This Row],[Branch Code]]&amp;")")</f>
        <v>NA</v>
      </c>
      <c r="K1105" s="99" t="s">
        <v>6479</v>
      </c>
      <c r="L1105" s="99" t="s">
        <v>6550</v>
      </c>
      <c r="M1105" s="127" t="s">
        <v>6367</v>
      </c>
      <c r="N1105" s="100" t="s">
        <v>6433</v>
      </c>
      <c r="O1105" s="110" t="s">
        <v>6480</v>
      </c>
      <c r="P1105" s="110" t="s">
        <v>6434</v>
      </c>
      <c r="Q1105" s="4" t="s">
        <v>25</v>
      </c>
      <c r="R1105" s="15" t="s">
        <v>859</v>
      </c>
      <c r="S1105" s="15" t="s">
        <v>6481</v>
      </c>
      <c r="T1105" s="16" t="s">
        <v>19</v>
      </c>
      <c r="U1105" s="110" t="str">
        <f ca="1">IF(Table1[[#This Row],[Auction Date]]&gt;=TODAY(), "Available", "Not Available")</f>
        <v>Not Available</v>
      </c>
      <c r="V1105" s="47"/>
      <c r="W1105" s="98">
        <v>5253.3279700000003</v>
      </c>
      <c r="X1105" s="47">
        <f>Table1[[#This Row],[Due Amount]]*100000</f>
        <v>525332797</v>
      </c>
      <c r="Y1105" s="98">
        <v>9.94</v>
      </c>
      <c r="Z1105" s="47">
        <f>Table1[[#This Row],[Reserve Price]]*100000</f>
        <v>994000</v>
      </c>
      <c r="AA1105" s="20">
        <v>45057</v>
      </c>
      <c r="AB1105" s="6" t="s">
        <v>3772</v>
      </c>
      <c r="AC1105" s="75" t="s">
        <v>6482</v>
      </c>
      <c r="AD1105" s="6">
        <v>211</v>
      </c>
      <c r="AE1105" s="17">
        <v>45052</v>
      </c>
      <c r="AF1105" s="6" t="s">
        <v>6483</v>
      </c>
      <c r="AG1105" s="128"/>
    </row>
    <row r="1106" spans="1:33" ht="75">
      <c r="A1106" s="7"/>
      <c r="B1106" s="7"/>
      <c r="C1106" s="7"/>
      <c r="D1106" s="8">
        <v>1105</v>
      </c>
      <c r="E1106" s="7" t="s">
        <v>6485</v>
      </c>
      <c r="F1106" s="7" t="s">
        <v>1400</v>
      </c>
      <c r="G1106" s="7" t="s">
        <v>2396</v>
      </c>
      <c r="H1106" s="21" t="s">
        <v>4956</v>
      </c>
      <c r="I1106" s="9"/>
      <c r="J1106" s="9" t="str">
        <f>Table1[[#This Row],[Branch]]&amp;IF(Table1[[#This Row],[Branch Code]]="",""," ("&amp;Table1[[#This Row],[Branch Code]]&amp;")")</f>
        <v>NA</v>
      </c>
      <c r="K1106" s="56" t="s">
        <v>6479</v>
      </c>
      <c r="L1106" s="56" t="s">
        <v>6551</v>
      </c>
      <c r="M1106" s="57" t="s">
        <v>6368</v>
      </c>
      <c r="N1106" s="5" t="s">
        <v>6433</v>
      </c>
      <c r="O1106" s="15" t="s">
        <v>6480</v>
      </c>
      <c r="P1106" s="15" t="s">
        <v>6435</v>
      </c>
      <c r="Q1106" s="4" t="s">
        <v>25</v>
      </c>
      <c r="R1106" s="15" t="s">
        <v>859</v>
      </c>
      <c r="S1106" s="15" t="s">
        <v>6481</v>
      </c>
      <c r="T1106" s="4" t="s">
        <v>19</v>
      </c>
      <c r="U1106" s="15" t="str">
        <f ca="1">IF(Table1[[#This Row],[Auction Date]]&gt;=TODAY(), "Available", "Not Available")</f>
        <v>Not Available</v>
      </c>
      <c r="V1106" s="9"/>
      <c r="W1106" s="8">
        <v>5253.3279700000003</v>
      </c>
      <c r="X1106" s="9">
        <f>Table1[[#This Row],[Due Amount]]*100000</f>
        <v>525332797</v>
      </c>
      <c r="Y1106" s="8">
        <v>19.16</v>
      </c>
      <c r="Z1106" s="9">
        <f>Table1[[#This Row],[Reserve Price]]*100000</f>
        <v>1916000</v>
      </c>
      <c r="AA1106" s="18">
        <v>45057</v>
      </c>
      <c r="AB1106" s="7" t="s">
        <v>3772</v>
      </c>
      <c r="AC1106" s="11" t="s">
        <v>6482</v>
      </c>
      <c r="AD1106" s="7">
        <v>211</v>
      </c>
      <c r="AE1106" s="12">
        <v>45052</v>
      </c>
      <c r="AF1106" s="7" t="s">
        <v>6483</v>
      </c>
    </row>
    <row r="1107" spans="1:33" ht="75">
      <c r="A1107" s="7"/>
      <c r="B1107" s="7"/>
      <c r="C1107" s="7"/>
      <c r="D1107" s="8">
        <v>1106</v>
      </c>
      <c r="E1107" s="7" t="s">
        <v>6486</v>
      </c>
      <c r="F1107" s="7" t="s">
        <v>1400</v>
      </c>
      <c r="G1107" s="7" t="s">
        <v>2396</v>
      </c>
      <c r="H1107" s="21" t="s">
        <v>4956</v>
      </c>
      <c r="I1107" s="9"/>
      <c r="J1107" s="9" t="str">
        <f>Table1[[#This Row],[Branch]]&amp;IF(Table1[[#This Row],[Branch Code]]="",""," ("&amp;Table1[[#This Row],[Branch Code]]&amp;")")</f>
        <v>NA</v>
      </c>
      <c r="K1107" s="56" t="s">
        <v>6479</v>
      </c>
      <c r="L1107" s="56" t="s">
        <v>6552</v>
      </c>
      <c r="M1107" s="57" t="s">
        <v>6369</v>
      </c>
      <c r="N1107" s="5" t="s">
        <v>6433</v>
      </c>
      <c r="O1107" s="15" t="s">
        <v>6480</v>
      </c>
      <c r="P1107" s="15" t="s">
        <v>6436</v>
      </c>
      <c r="Q1107" s="4" t="s">
        <v>25</v>
      </c>
      <c r="R1107" s="15" t="s">
        <v>859</v>
      </c>
      <c r="S1107" s="15" t="s">
        <v>6481</v>
      </c>
      <c r="T1107" s="4" t="s">
        <v>19</v>
      </c>
      <c r="U1107" s="15" t="str">
        <f ca="1">IF(Table1[[#This Row],[Auction Date]]&gt;=TODAY(), "Available", "Not Available")</f>
        <v>Not Available</v>
      </c>
      <c r="V1107" s="9"/>
      <c r="W1107" s="8">
        <v>5253.3279700000003</v>
      </c>
      <c r="X1107" s="9">
        <f>Table1[[#This Row],[Due Amount]]*100000</f>
        <v>525332797</v>
      </c>
      <c r="Y1107" s="8">
        <v>8.39</v>
      </c>
      <c r="Z1107" s="9">
        <f>Table1[[#This Row],[Reserve Price]]*100000</f>
        <v>839000</v>
      </c>
      <c r="AA1107" s="18">
        <v>45057</v>
      </c>
      <c r="AB1107" s="7" t="s">
        <v>3772</v>
      </c>
      <c r="AC1107" s="11" t="s">
        <v>6482</v>
      </c>
      <c r="AD1107" s="7">
        <v>211</v>
      </c>
      <c r="AE1107" s="12">
        <v>45052</v>
      </c>
      <c r="AF1107" s="7" t="s">
        <v>6483</v>
      </c>
    </row>
    <row r="1108" spans="1:33" ht="75">
      <c r="A1108" s="7"/>
      <c r="B1108" s="7"/>
      <c r="C1108" s="7"/>
      <c r="D1108" s="8">
        <v>1107</v>
      </c>
      <c r="E1108" s="7" t="s">
        <v>6487</v>
      </c>
      <c r="F1108" s="7" t="s">
        <v>1400</v>
      </c>
      <c r="G1108" s="7" t="s">
        <v>2396</v>
      </c>
      <c r="H1108" s="21" t="s">
        <v>4956</v>
      </c>
      <c r="I1108" s="9"/>
      <c r="J1108" s="9" t="str">
        <f>Table1[[#This Row],[Branch]]&amp;IF(Table1[[#This Row],[Branch Code]]="",""," ("&amp;Table1[[#This Row],[Branch Code]]&amp;")")</f>
        <v>NA</v>
      </c>
      <c r="K1108" s="56" t="s">
        <v>6479</v>
      </c>
      <c r="L1108" s="56" t="s">
        <v>6553</v>
      </c>
      <c r="M1108" s="57" t="s">
        <v>6370</v>
      </c>
      <c r="N1108" s="5" t="s">
        <v>6433</v>
      </c>
      <c r="O1108" s="15" t="s">
        <v>6480</v>
      </c>
      <c r="P1108" s="15" t="s">
        <v>6436</v>
      </c>
      <c r="Q1108" s="4" t="s">
        <v>25</v>
      </c>
      <c r="R1108" s="15" t="s">
        <v>859</v>
      </c>
      <c r="S1108" s="15" t="s">
        <v>6481</v>
      </c>
      <c r="T1108" s="4" t="s">
        <v>19</v>
      </c>
      <c r="U1108" s="15" t="str">
        <f ca="1">IF(Table1[[#This Row],[Auction Date]]&gt;=TODAY(), "Available", "Not Available")</f>
        <v>Not Available</v>
      </c>
      <c r="V1108" s="9"/>
      <c r="W1108" s="8">
        <v>5253.3279700000003</v>
      </c>
      <c r="X1108" s="9">
        <f>Table1[[#This Row],[Due Amount]]*100000</f>
        <v>525332797</v>
      </c>
      <c r="Y1108" s="8">
        <v>8.39</v>
      </c>
      <c r="Z1108" s="9">
        <f>Table1[[#This Row],[Reserve Price]]*100000</f>
        <v>839000</v>
      </c>
      <c r="AA1108" s="18">
        <v>45057</v>
      </c>
      <c r="AB1108" s="7" t="s">
        <v>3772</v>
      </c>
      <c r="AC1108" s="11" t="s">
        <v>6482</v>
      </c>
      <c r="AD1108" s="7">
        <v>211</v>
      </c>
      <c r="AE1108" s="12">
        <v>45052</v>
      </c>
      <c r="AF1108" s="7" t="s">
        <v>6483</v>
      </c>
    </row>
    <row r="1109" spans="1:33" ht="75">
      <c r="A1109" s="7"/>
      <c r="B1109" s="7"/>
      <c r="C1109" s="7"/>
      <c r="D1109" s="8">
        <v>1108</v>
      </c>
      <c r="E1109" s="7" t="s">
        <v>6488</v>
      </c>
      <c r="F1109" s="7" t="s">
        <v>1400</v>
      </c>
      <c r="G1109" s="7" t="s">
        <v>2396</v>
      </c>
      <c r="H1109" s="21" t="s">
        <v>4956</v>
      </c>
      <c r="I1109" s="9"/>
      <c r="J1109" s="9" t="str">
        <f>Table1[[#This Row],[Branch]]&amp;IF(Table1[[#This Row],[Branch Code]]="",""," ("&amp;Table1[[#This Row],[Branch Code]]&amp;")")</f>
        <v>NA</v>
      </c>
      <c r="K1109" s="56" t="s">
        <v>6479</v>
      </c>
      <c r="L1109" s="56" t="s">
        <v>6554</v>
      </c>
      <c r="M1109" s="57" t="s">
        <v>6371</v>
      </c>
      <c r="N1109" s="5" t="s">
        <v>6433</v>
      </c>
      <c r="O1109" s="15" t="s">
        <v>6480</v>
      </c>
      <c r="P1109" s="15" t="s">
        <v>6437</v>
      </c>
      <c r="Q1109" s="4" t="s">
        <v>25</v>
      </c>
      <c r="R1109" s="15" t="s">
        <v>859</v>
      </c>
      <c r="S1109" s="15" t="s">
        <v>6481</v>
      </c>
      <c r="T1109" s="4" t="s">
        <v>19</v>
      </c>
      <c r="U1109" s="15" t="str">
        <f ca="1">IF(Table1[[#This Row],[Auction Date]]&gt;=TODAY(), "Available", "Not Available")</f>
        <v>Not Available</v>
      </c>
      <c r="V1109" s="9"/>
      <c r="W1109" s="8">
        <v>5253.3279700000003</v>
      </c>
      <c r="X1109" s="9">
        <f>Table1[[#This Row],[Due Amount]]*100000</f>
        <v>525332797</v>
      </c>
      <c r="Y1109" s="8">
        <v>15.23</v>
      </c>
      <c r="Z1109" s="9">
        <f>Table1[[#This Row],[Reserve Price]]*100000</f>
        <v>1523000</v>
      </c>
      <c r="AA1109" s="18">
        <v>45057</v>
      </c>
      <c r="AB1109" s="7" t="s">
        <v>3772</v>
      </c>
      <c r="AC1109" s="11" t="s">
        <v>6482</v>
      </c>
      <c r="AD1109" s="7">
        <v>211</v>
      </c>
      <c r="AE1109" s="12">
        <v>45052</v>
      </c>
      <c r="AF1109" s="7" t="s">
        <v>6483</v>
      </c>
    </row>
    <row r="1110" spans="1:33" ht="75">
      <c r="A1110" s="7"/>
      <c r="B1110" s="7"/>
      <c r="C1110" s="7"/>
      <c r="D1110" s="8">
        <v>1109</v>
      </c>
      <c r="E1110" s="7" t="s">
        <v>6489</v>
      </c>
      <c r="F1110" s="7" t="s">
        <v>1400</v>
      </c>
      <c r="G1110" s="7" t="s">
        <v>2396</v>
      </c>
      <c r="H1110" s="21" t="s">
        <v>4956</v>
      </c>
      <c r="I1110" s="9"/>
      <c r="J1110" s="9" t="str">
        <f>Table1[[#This Row],[Branch]]&amp;IF(Table1[[#This Row],[Branch Code]]="",""," ("&amp;Table1[[#This Row],[Branch Code]]&amp;")")</f>
        <v>NA</v>
      </c>
      <c r="K1110" s="56" t="s">
        <v>6479</v>
      </c>
      <c r="L1110" s="56" t="s">
        <v>6555</v>
      </c>
      <c r="M1110" s="57" t="s">
        <v>6372</v>
      </c>
      <c r="N1110" s="5" t="s">
        <v>6433</v>
      </c>
      <c r="O1110" s="15" t="s">
        <v>6480</v>
      </c>
      <c r="P1110" s="15" t="s">
        <v>6438</v>
      </c>
      <c r="Q1110" s="4" t="s">
        <v>25</v>
      </c>
      <c r="R1110" s="15" t="s">
        <v>859</v>
      </c>
      <c r="S1110" s="15" t="s">
        <v>6481</v>
      </c>
      <c r="T1110" s="4" t="s">
        <v>19</v>
      </c>
      <c r="U1110" s="15" t="str">
        <f ca="1">IF(Table1[[#This Row],[Auction Date]]&gt;=TODAY(), "Available", "Not Available")</f>
        <v>Not Available</v>
      </c>
      <c r="V1110" s="9"/>
      <c r="W1110" s="8">
        <v>5253.3279700000003</v>
      </c>
      <c r="X1110" s="9">
        <f>Table1[[#This Row],[Due Amount]]*100000</f>
        <v>525332797</v>
      </c>
      <c r="Y1110" s="8">
        <v>9.6199999999999992</v>
      </c>
      <c r="Z1110" s="9">
        <f>Table1[[#This Row],[Reserve Price]]*100000</f>
        <v>961999.99999999988</v>
      </c>
      <c r="AA1110" s="18">
        <v>45057</v>
      </c>
      <c r="AB1110" s="7" t="s">
        <v>3772</v>
      </c>
      <c r="AC1110" s="11" t="s">
        <v>6482</v>
      </c>
      <c r="AD1110" s="7">
        <v>211</v>
      </c>
      <c r="AE1110" s="12">
        <v>45052</v>
      </c>
      <c r="AF1110" s="7" t="s">
        <v>6483</v>
      </c>
    </row>
    <row r="1111" spans="1:33" ht="75">
      <c r="A1111" s="7"/>
      <c r="B1111" s="7"/>
      <c r="C1111" s="7"/>
      <c r="D1111" s="8">
        <v>1110</v>
      </c>
      <c r="E1111" s="7" t="s">
        <v>6490</v>
      </c>
      <c r="F1111" s="7" t="s">
        <v>1400</v>
      </c>
      <c r="G1111" s="7" t="s">
        <v>2396</v>
      </c>
      <c r="H1111" s="21" t="s">
        <v>4956</v>
      </c>
      <c r="I1111" s="9"/>
      <c r="J1111" s="9" t="str">
        <f>Table1[[#This Row],[Branch]]&amp;IF(Table1[[#This Row],[Branch Code]]="",""," ("&amp;Table1[[#This Row],[Branch Code]]&amp;")")</f>
        <v>NA</v>
      </c>
      <c r="K1111" s="56" t="s">
        <v>6479</v>
      </c>
      <c r="L1111" s="56" t="s">
        <v>6556</v>
      </c>
      <c r="M1111" s="57" t="s">
        <v>6373</v>
      </c>
      <c r="N1111" s="5" t="s">
        <v>6433</v>
      </c>
      <c r="O1111" s="15" t="s">
        <v>6480</v>
      </c>
      <c r="P1111" s="15" t="s">
        <v>6439</v>
      </c>
      <c r="Q1111" s="4" t="s">
        <v>25</v>
      </c>
      <c r="R1111" s="15" t="s">
        <v>859</v>
      </c>
      <c r="S1111" s="15" t="s">
        <v>6481</v>
      </c>
      <c r="T1111" s="4" t="s">
        <v>19</v>
      </c>
      <c r="U1111" s="15" t="str">
        <f ca="1">IF(Table1[[#This Row],[Auction Date]]&gt;=TODAY(), "Available", "Not Available")</f>
        <v>Not Available</v>
      </c>
      <c r="V1111" s="9"/>
      <c r="W1111" s="8">
        <v>5253.3279700000003</v>
      </c>
      <c r="X1111" s="9">
        <f>Table1[[#This Row],[Due Amount]]*100000</f>
        <v>525332797</v>
      </c>
      <c r="Y1111" s="8">
        <v>6.41</v>
      </c>
      <c r="Z1111" s="9">
        <f>Table1[[#This Row],[Reserve Price]]*100000</f>
        <v>641000</v>
      </c>
      <c r="AA1111" s="18">
        <v>45057</v>
      </c>
      <c r="AB1111" s="7" t="s">
        <v>3772</v>
      </c>
      <c r="AC1111" s="11" t="s">
        <v>6482</v>
      </c>
      <c r="AD1111" s="7">
        <v>211</v>
      </c>
      <c r="AE1111" s="12">
        <v>45052</v>
      </c>
      <c r="AF1111" s="7" t="s">
        <v>6483</v>
      </c>
    </row>
    <row r="1112" spans="1:33" ht="75">
      <c r="A1112" s="7"/>
      <c r="B1112" s="7"/>
      <c r="C1112" s="7"/>
      <c r="D1112" s="8">
        <v>1111</v>
      </c>
      <c r="E1112" s="7" t="s">
        <v>6491</v>
      </c>
      <c r="F1112" s="7" t="s">
        <v>1400</v>
      </c>
      <c r="G1112" s="7" t="s">
        <v>2396</v>
      </c>
      <c r="H1112" s="21" t="s">
        <v>4956</v>
      </c>
      <c r="I1112" s="9"/>
      <c r="J1112" s="9" t="str">
        <f>Table1[[#This Row],[Branch]]&amp;IF(Table1[[#This Row],[Branch Code]]="",""," ("&amp;Table1[[#This Row],[Branch Code]]&amp;")")</f>
        <v>NA</v>
      </c>
      <c r="K1112" s="56" t="s">
        <v>6479</v>
      </c>
      <c r="L1112" s="56" t="s">
        <v>6557</v>
      </c>
      <c r="M1112" s="57" t="s">
        <v>6374</v>
      </c>
      <c r="N1112" s="5" t="s">
        <v>6433</v>
      </c>
      <c r="O1112" s="15" t="s">
        <v>6480</v>
      </c>
      <c r="P1112" s="15" t="s">
        <v>6440</v>
      </c>
      <c r="Q1112" s="4" t="s">
        <v>25</v>
      </c>
      <c r="R1112" s="15" t="s">
        <v>859</v>
      </c>
      <c r="S1112" s="15" t="s">
        <v>6481</v>
      </c>
      <c r="T1112" s="4" t="s">
        <v>19</v>
      </c>
      <c r="U1112" s="15" t="str">
        <f ca="1">IF(Table1[[#This Row],[Auction Date]]&gt;=TODAY(), "Available", "Not Available")</f>
        <v>Not Available</v>
      </c>
      <c r="V1112" s="9"/>
      <c r="W1112" s="8">
        <v>5253.3279700000003</v>
      </c>
      <c r="X1112" s="9">
        <f>Table1[[#This Row],[Due Amount]]*100000</f>
        <v>525332797</v>
      </c>
      <c r="Y1112" s="8">
        <v>9.0299999999999994</v>
      </c>
      <c r="Z1112" s="9">
        <f>Table1[[#This Row],[Reserve Price]]*100000</f>
        <v>902999.99999999988</v>
      </c>
      <c r="AA1112" s="18">
        <v>45057</v>
      </c>
      <c r="AB1112" s="7" t="s">
        <v>3772</v>
      </c>
      <c r="AC1112" s="11" t="s">
        <v>6482</v>
      </c>
      <c r="AD1112" s="7">
        <v>211</v>
      </c>
      <c r="AE1112" s="12">
        <v>45052</v>
      </c>
      <c r="AF1112" s="7" t="s">
        <v>6483</v>
      </c>
    </row>
    <row r="1113" spans="1:33" ht="75">
      <c r="A1113" s="7"/>
      <c r="B1113" s="7"/>
      <c r="C1113" s="7"/>
      <c r="D1113" s="8">
        <v>1112</v>
      </c>
      <c r="E1113" s="7" t="s">
        <v>6492</v>
      </c>
      <c r="F1113" s="7" t="s">
        <v>1400</v>
      </c>
      <c r="G1113" s="7" t="s">
        <v>2396</v>
      </c>
      <c r="H1113" s="21" t="s">
        <v>4956</v>
      </c>
      <c r="I1113" s="9"/>
      <c r="J1113" s="9" t="str">
        <f>Table1[[#This Row],[Branch]]&amp;IF(Table1[[#This Row],[Branch Code]]="",""," ("&amp;Table1[[#This Row],[Branch Code]]&amp;")")</f>
        <v>NA</v>
      </c>
      <c r="K1113" s="56" t="s">
        <v>6479</v>
      </c>
      <c r="L1113" s="56" t="s">
        <v>6558</v>
      </c>
      <c r="M1113" s="57" t="s">
        <v>6375</v>
      </c>
      <c r="N1113" s="5" t="s">
        <v>6433</v>
      </c>
      <c r="O1113" s="15" t="s">
        <v>6480</v>
      </c>
      <c r="P1113" s="15" t="s">
        <v>6439</v>
      </c>
      <c r="Q1113" s="4" t="s">
        <v>25</v>
      </c>
      <c r="R1113" s="15" t="s">
        <v>859</v>
      </c>
      <c r="S1113" s="15" t="s">
        <v>6481</v>
      </c>
      <c r="T1113" s="4" t="s">
        <v>19</v>
      </c>
      <c r="U1113" s="15" t="str">
        <f ca="1">IF(Table1[[#This Row],[Auction Date]]&gt;=TODAY(), "Available", "Not Available")</f>
        <v>Not Available</v>
      </c>
      <c r="V1113" s="9"/>
      <c r="W1113" s="8">
        <v>5253.3279700000003</v>
      </c>
      <c r="X1113" s="9">
        <f>Table1[[#This Row],[Due Amount]]*100000</f>
        <v>525332797</v>
      </c>
      <c r="Y1113" s="8">
        <v>6.41</v>
      </c>
      <c r="Z1113" s="9">
        <f>Table1[[#This Row],[Reserve Price]]*100000</f>
        <v>641000</v>
      </c>
      <c r="AA1113" s="18">
        <v>45057</v>
      </c>
      <c r="AB1113" s="7" t="s">
        <v>3772</v>
      </c>
      <c r="AC1113" s="11" t="s">
        <v>6482</v>
      </c>
      <c r="AD1113" s="7">
        <v>211</v>
      </c>
      <c r="AE1113" s="12">
        <v>45052</v>
      </c>
      <c r="AF1113" s="7" t="s">
        <v>6483</v>
      </c>
    </row>
    <row r="1114" spans="1:33" ht="75">
      <c r="A1114" s="7"/>
      <c r="B1114" s="7"/>
      <c r="C1114" s="7"/>
      <c r="D1114" s="8">
        <v>1113</v>
      </c>
      <c r="E1114" s="7" t="s">
        <v>6493</v>
      </c>
      <c r="F1114" s="7" t="s">
        <v>1400</v>
      </c>
      <c r="G1114" s="7" t="s">
        <v>2396</v>
      </c>
      <c r="H1114" s="21" t="s">
        <v>4956</v>
      </c>
      <c r="I1114" s="9"/>
      <c r="J1114" s="9" t="str">
        <f>Table1[[#This Row],[Branch]]&amp;IF(Table1[[#This Row],[Branch Code]]="",""," ("&amp;Table1[[#This Row],[Branch Code]]&amp;")")</f>
        <v>NA</v>
      </c>
      <c r="K1114" s="56" t="s">
        <v>6479</v>
      </c>
      <c r="L1114" s="56" t="s">
        <v>6559</v>
      </c>
      <c r="M1114" s="57" t="s">
        <v>6376</v>
      </c>
      <c r="N1114" s="5" t="s">
        <v>6433</v>
      </c>
      <c r="O1114" s="15" t="s">
        <v>6480</v>
      </c>
      <c r="P1114" s="15" t="s">
        <v>6441</v>
      </c>
      <c r="Q1114" s="4" t="s">
        <v>25</v>
      </c>
      <c r="R1114" s="15" t="s">
        <v>859</v>
      </c>
      <c r="S1114" s="15" t="s">
        <v>6481</v>
      </c>
      <c r="T1114" s="4" t="s">
        <v>19</v>
      </c>
      <c r="U1114" s="15" t="str">
        <f ca="1">IF(Table1[[#This Row],[Auction Date]]&gt;=TODAY(), "Available", "Not Available")</f>
        <v>Not Available</v>
      </c>
      <c r="V1114" s="9"/>
      <c r="W1114" s="8">
        <v>5253.3279700000003</v>
      </c>
      <c r="X1114" s="9">
        <f>Table1[[#This Row],[Due Amount]]*100000</f>
        <v>525332797</v>
      </c>
      <c r="Y1114" s="8">
        <v>5.88</v>
      </c>
      <c r="Z1114" s="9">
        <f>Table1[[#This Row],[Reserve Price]]*100000</f>
        <v>588000</v>
      </c>
      <c r="AA1114" s="18">
        <v>45057</v>
      </c>
      <c r="AB1114" s="7" t="s">
        <v>3772</v>
      </c>
      <c r="AC1114" s="11" t="s">
        <v>6482</v>
      </c>
      <c r="AD1114" s="7">
        <v>211</v>
      </c>
      <c r="AE1114" s="12">
        <v>45052</v>
      </c>
      <c r="AF1114" s="7" t="s">
        <v>6483</v>
      </c>
    </row>
    <row r="1115" spans="1:33" ht="75">
      <c r="A1115" s="7"/>
      <c r="B1115" s="7"/>
      <c r="C1115" s="7"/>
      <c r="D1115" s="8">
        <v>1114</v>
      </c>
      <c r="E1115" s="7" t="s">
        <v>6494</v>
      </c>
      <c r="F1115" s="7" t="s">
        <v>1400</v>
      </c>
      <c r="G1115" s="7" t="s">
        <v>2396</v>
      </c>
      <c r="H1115" s="21" t="s">
        <v>4956</v>
      </c>
      <c r="I1115" s="9"/>
      <c r="J1115" s="9" t="str">
        <f>Table1[[#This Row],[Branch]]&amp;IF(Table1[[#This Row],[Branch Code]]="",""," ("&amp;Table1[[#This Row],[Branch Code]]&amp;")")</f>
        <v>NA</v>
      </c>
      <c r="K1115" s="56" t="s">
        <v>6479</v>
      </c>
      <c r="L1115" s="56" t="s">
        <v>6560</v>
      </c>
      <c r="M1115" s="57" t="s">
        <v>6377</v>
      </c>
      <c r="N1115" s="5" t="s">
        <v>6433</v>
      </c>
      <c r="O1115" s="15" t="s">
        <v>6480</v>
      </c>
      <c r="P1115" s="15" t="s">
        <v>6442</v>
      </c>
      <c r="Q1115" s="4" t="s">
        <v>25</v>
      </c>
      <c r="R1115" s="15" t="s">
        <v>859</v>
      </c>
      <c r="S1115" s="15" t="s">
        <v>6481</v>
      </c>
      <c r="T1115" s="4" t="s">
        <v>19</v>
      </c>
      <c r="U1115" s="15" t="str">
        <f ca="1">IF(Table1[[#This Row],[Auction Date]]&gt;=TODAY(), "Available", "Not Available")</f>
        <v>Not Available</v>
      </c>
      <c r="V1115" s="9"/>
      <c r="W1115" s="8">
        <v>5253.3279700000003</v>
      </c>
      <c r="X1115" s="9">
        <f>Table1[[#This Row],[Due Amount]]*100000</f>
        <v>525332797</v>
      </c>
      <c r="Y1115" s="8">
        <v>8.5500000000000007</v>
      </c>
      <c r="Z1115" s="9">
        <f>Table1[[#This Row],[Reserve Price]]*100000</f>
        <v>855000.00000000012</v>
      </c>
      <c r="AA1115" s="18">
        <v>45057</v>
      </c>
      <c r="AB1115" s="7" t="s">
        <v>3772</v>
      </c>
      <c r="AC1115" s="11" t="s">
        <v>6482</v>
      </c>
      <c r="AD1115" s="7">
        <v>211</v>
      </c>
      <c r="AE1115" s="12">
        <v>45052</v>
      </c>
      <c r="AF1115" s="7" t="s">
        <v>6483</v>
      </c>
    </row>
    <row r="1116" spans="1:33" ht="75">
      <c r="A1116" s="7"/>
      <c r="B1116" s="7"/>
      <c r="C1116" s="7"/>
      <c r="D1116" s="8">
        <v>1115</v>
      </c>
      <c r="E1116" s="7" t="s">
        <v>6495</v>
      </c>
      <c r="F1116" s="7" t="s">
        <v>1400</v>
      </c>
      <c r="G1116" s="7" t="s">
        <v>2396</v>
      </c>
      <c r="H1116" s="21" t="s">
        <v>4956</v>
      </c>
      <c r="I1116" s="9"/>
      <c r="J1116" s="9" t="str">
        <f>Table1[[#This Row],[Branch]]&amp;IF(Table1[[#This Row],[Branch Code]]="",""," ("&amp;Table1[[#This Row],[Branch Code]]&amp;")")</f>
        <v>NA</v>
      </c>
      <c r="K1116" s="56" t="s">
        <v>6479</v>
      </c>
      <c r="L1116" s="56" t="s">
        <v>6561</v>
      </c>
      <c r="M1116" s="57" t="s">
        <v>6378</v>
      </c>
      <c r="N1116" s="5" t="s">
        <v>6433</v>
      </c>
      <c r="O1116" s="15" t="s">
        <v>6480</v>
      </c>
      <c r="P1116" s="15" t="s">
        <v>6443</v>
      </c>
      <c r="Q1116" s="4" t="s">
        <v>25</v>
      </c>
      <c r="R1116" s="15" t="s">
        <v>859</v>
      </c>
      <c r="S1116" s="15" t="s">
        <v>6481</v>
      </c>
      <c r="T1116" s="4" t="s">
        <v>19</v>
      </c>
      <c r="U1116" s="15" t="str">
        <f ca="1">IF(Table1[[#This Row],[Auction Date]]&gt;=TODAY(), "Available", "Not Available")</f>
        <v>Not Available</v>
      </c>
      <c r="V1116" s="9"/>
      <c r="W1116" s="8">
        <v>5253.3279700000003</v>
      </c>
      <c r="X1116" s="9">
        <f>Table1[[#This Row],[Due Amount]]*100000</f>
        <v>525332797</v>
      </c>
      <c r="Y1116" s="8">
        <v>10.36</v>
      </c>
      <c r="Z1116" s="9">
        <f>Table1[[#This Row],[Reserve Price]]*100000</f>
        <v>1036000</v>
      </c>
      <c r="AA1116" s="18">
        <v>45057</v>
      </c>
      <c r="AB1116" s="7" t="s">
        <v>3772</v>
      </c>
      <c r="AC1116" s="11" t="s">
        <v>6482</v>
      </c>
      <c r="AD1116" s="7">
        <v>211</v>
      </c>
      <c r="AE1116" s="12">
        <v>45052</v>
      </c>
      <c r="AF1116" s="7" t="s">
        <v>6483</v>
      </c>
    </row>
    <row r="1117" spans="1:33" ht="75">
      <c r="A1117" s="7"/>
      <c r="B1117" s="7"/>
      <c r="C1117" s="7"/>
      <c r="D1117" s="8">
        <v>1116</v>
      </c>
      <c r="E1117" s="7" t="s">
        <v>6496</v>
      </c>
      <c r="F1117" s="7" t="s">
        <v>1400</v>
      </c>
      <c r="G1117" s="7" t="s">
        <v>2396</v>
      </c>
      <c r="H1117" s="21" t="s">
        <v>4956</v>
      </c>
      <c r="I1117" s="9"/>
      <c r="J1117" s="9" t="str">
        <f>Table1[[#This Row],[Branch]]&amp;IF(Table1[[#This Row],[Branch Code]]="",""," ("&amp;Table1[[#This Row],[Branch Code]]&amp;")")</f>
        <v>NA</v>
      </c>
      <c r="K1117" s="56" t="s">
        <v>6479</v>
      </c>
      <c r="L1117" s="56" t="s">
        <v>6562</v>
      </c>
      <c r="M1117" s="57" t="s">
        <v>6379</v>
      </c>
      <c r="N1117" s="5" t="s">
        <v>6433</v>
      </c>
      <c r="O1117" s="15" t="s">
        <v>6480</v>
      </c>
      <c r="P1117" s="15" t="s">
        <v>6442</v>
      </c>
      <c r="Q1117" s="4" t="s">
        <v>25</v>
      </c>
      <c r="R1117" s="15" t="s">
        <v>859</v>
      </c>
      <c r="S1117" s="15" t="s">
        <v>6481</v>
      </c>
      <c r="T1117" s="4" t="s">
        <v>19</v>
      </c>
      <c r="U1117" s="15" t="str">
        <f ca="1">IF(Table1[[#This Row],[Auction Date]]&gt;=TODAY(), "Available", "Not Available")</f>
        <v>Not Available</v>
      </c>
      <c r="V1117" s="9"/>
      <c r="W1117" s="8">
        <v>5253.3279700000003</v>
      </c>
      <c r="X1117" s="9">
        <f>Table1[[#This Row],[Due Amount]]*100000</f>
        <v>525332797</v>
      </c>
      <c r="Y1117" s="8">
        <v>8.5500000000000007</v>
      </c>
      <c r="Z1117" s="9">
        <f>Table1[[#This Row],[Reserve Price]]*100000</f>
        <v>855000.00000000012</v>
      </c>
      <c r="AA1117" s="18">
        <v>45057</v>
      </c>
      <c r="AB1117" s="7" t="s">
        <v>3772</v>
      </c>
      <c r="AC1117" s="11" t="s">
        <v>6482</v>
      </c>
      <c r="AD1117" s="7">
        <v>211</v>
      </c>
      <c r="AE1117" s="12">
        <v>45052</v>
      </c>
      <c r="AF1117" s="7" t="s">
        <v>6483</v>
      </c>
    </row>
    <row r="1118" spans="1:33" ht="75">
      <c r="A1118" s="7"/>
      <c r="B1118" s="7"/>
      <c r="C1118" s="7"/>
      <c r="D1118" s="8">
        <v>1117</v>
      </c>
      <c r="E1118" s="7" t="s">
        <v>6497</v>
      </c>
      <c r="F1118" s="7" t="s">
        <v>1400</v>
      </c>
      <c r="G1118" s="7" t="s">
        <v>2396</v>
      </c>
      <c r="H1118" s="21" t="s">
        <v>4956</v>
      </c>
      <c r="I1118" s="9"/>
      <c r="J1118" s="9" t="str">
        <f>Table1[[#This Row],[Branch]]&amp;IF(Table1[[#This Row],[Branch Code]]="",""," ("&amp;Table1[[#This Row],[Branch Code]]&amp;")")</f>
        <v>NA</v>
      </c>
      <c r="K1118" s="56" t="s">
        <v>6479</v>
      </c>
      <c r="L1118" s="56" t="s">
        <v>6563</v>
      </c>
      <c r="M1118" s="57" t="s">
        <v>6380</v>
      </c>
      <c r="N1118" s="5" t="s">
        <v>6433</v>
      </c>
      <c r="O1118" s="15" t="s">
        <v>6480</v>
      </c>
      <c r="P1118" s="15" t="s">
        <v>6444</v>
      </c>
      <c r="Q1118" s="4" t="s">
        <v>25</v>
      </c>
      <c r="R1118" s="15" t="s">
        <v>859</v>
      </c>
      <c r="S1118" s="15" t="s">
        <v>6481</v>
      </c>
      <c r="T1118" s="4" t="s">
        <v>19</v>
      </c>
      <c r="U1118" s="15" t="str">
        <f ca="1">IF(Table1[[#This Row],[Auction Date]]&gt;=TODAY(), "Available", "Not Available")</f>
        <v>Not Available</v>
      </c>
      <c r="V1118" s="9"/>
      <c r="W1118" s="8">
        <v>5253.3279700000003</v>
      </c>
      <c r="X1118" s="9">
        <f>Table1[[#This Row],[Due Amount]]*100000</f>
        <v>525332797</v>
      </c>
      <c r="Y1118" s="8">
        <v>9.0299999999999994</v>
      </c>
      <c r="Z1118" s="9">
        <f>Table1[[#This Row],[Reserve Price]]*100000</f>
        <v>902999.99999999988</v>
      </c>
      <c r="AA1118" s="18">
        <v>45057</v>
      </c>
      <c r="AB1118" s="7" t="s">
        <v>3772</v>
      </c>
      <c r="AC1118" s="11" t="s">
        <v>6482</v>
      </c>
      <c r="AD1118" s="7">
        <v>211</v>
      </c>
      <c r="AE1118" s="12">
        <v>45052</v>
      </c>
      <c r="AF1118" s="7" t="s">
        <v>6483</v>
      </c>
    </row>
    <row r="1119" spans="1:33" ht="75">
      <c r="A1119" s="7"/>
      <c r="B1119" s="7"/>
      <c r="C1119" s="7"/>
      <c r="D1119" s="8">
        <v>1118</v>
      </c>
      <c r="E1119" s="7" t="s">
        <v>6498</v>
      </c>
      <c r="F1119" s="7" t="s">
        <v>1400</v>
      </c>
      <c r="G1119" s="7" t="s">
        <v>2396</v>
      </c>
      <c r="H1119" s="21" t="s">
        <v>4956</v>
      </c>
      <c r="I1119" s="9"/>
      <c r="J1119" s="9" t="str">
        <f>Table1[[#This Row],[Branch]]&amp;IF(Table1[[#This Row],[Branch Code]]="",""," ("&amp;Table1[[#This Row],[Branch Code]]&amp;")")</f>
        <v>NA</v>
      </c>
      <c r="K1119" s="56" t="s">
        <v>6479</v>
      </c>
      <c r="L1119" s="56" t="s">
        <v>6564</v>
      </c>
      <c r="M1119" s="57" t="s">
        <v>6381</v>
      </c>
      <c r="N1119" s="5" t="s">
        <v>6433</v>
      </c>
      <c r="O1119" s="15" t="s">
        <v>6480</v>
      </c>
      <c r="P1119" s="15" t="s">
        <v>6445</v>
      </c>
      <c r="Q1119" s="4" t="s">
        <v>25</v>
      </c>
      <c r="R1119" s="15" t="s">
        <v>859</v>
      </c>
      <c r="S1119" s="15" t="s">
        <v>6481</v>
      </c>
      <c r="T1119" s="4" t="s">
        <v>19</v>
      </c>
      <c r="U1119" s="15" t="str">
        <f ca="1">IF(Table1[[#This Row],[Auction Date]]&gt;=TODAY(), "Available", "Not Available")</f>
        <v>Not Available</v>
      </c>
      <c r="V1119" s="9"/>
      <c r="W1119" s="8">
        <v>5253.3279700000003</v>
      </c>
      <c r="X1119" s="9">
        <f>Table1[[#This Row],[Due Amount]]*100000</f>
        <v>525332797</v>
      </c>
      <c r="Y1119" s="8">
        <v>9.3800000000000008</v>
      </c>
      <c r="Z1119" s="9">
        <f>Table1[[#This Row],[Reserve Price]]*100000</f>
        <v>938000.00000000012</v>
      </c>
      <c r="AA1119" s="18">
        <v>45057</v>
      </c>
      <c r="AB1119" s="7" t="s">
        <v>3772</v>
      </c>
      <c r="AC1119" s="11" t="s">
        <v>6482</v>
      </c>
      <c r="AD1119" s="7">
        <v>211</v>
      </c>
      <c r="AE1119" s="12">
        <v>45052</v>
      </c>
      <c r="AF1119" s="7" t="s">
        <v>6483</v>
      </c>
    </row>
    <row r="1120" spans="1:33" ht="75">
      <c r="A1120" s="7"/>
      <c r="B1120" s="7"/>
      <c r="C1120" s="7"/>
      <c r="D1120" s="8">
        <v>1119</v>
      </c>
      <c r="E1120" s="7" t="s">
        <v>6499</v>
      </c>
      <c r="F1120" s="7" t="s">
        <v>1400</v>
      </c>
      <c r="G1120" s="7" t="s">
        <v>2396</v>
      </c>
      <c r="H1120" s="21" t="s">
        <v>4956</v>
      </c>
      <c r="I1120" s="9"/>
      <c r="J1120" s="9" t="str">
        <f>Table1[[#This Row],[Branch]]&amp;IF(Table1[[#This Row],[Branch Code]]="",""," ("&amp;Table1[[#This Row],[Branch Code]]&amp;")")</f>
        <v>NA</v>
      </c>
      <c r="K1120" s="56" t="s">
        <v>6479</v>
      </c>
      <c r="L1120" s="56" t="s">
        <v>6565</v>
      </c>
      <c r="M1120" s="57" t="s">
        <v>6382</v>
      </c>
      <c r="N1120" s="5" t="s">
        <v>6433</v>
      </c>
      <c r="O1120" s="15" t="s">
        <v>6480</v>
      </c>
      <c r="P1120" s="15" t="s">
        <v>6446</v>
      </c>
      <c r="Q1120" s="4" t="s">
        <v>25</v>
      </c>
      <c r="R1120" s="15" t="s">
        <v>859</v>
      </c>
      <c r="S1120" s="15" t="s">
        <v>6481</v>
      </c>
      <c r="T1120" s="4" t="s">
        <v>19</v>
      </c>
      <c r="U1120" s="15" t="str">
        <f ca="1">IF(Table1[[#This Row],[Auction Date]]&gt;=TODAY(), "Available", "Not Available")</f>
        <v>Not Available</v>
      </c>
      <c r="V1120" s="9"/>
      <c r="W1120" s="8">
        <v>5253.3279700000003</v>
      </c>
      <c r="X1120" s="9">
        <f>Table1[[#This Row],[Due Amount]]*100000</f>
        <v>525332797</v>
      </c>
      <c r="Y1120" s="8">
        <v>6.94</v>
      </c>
      <c r="Z1120" s="9">
        <f>Table1[[#This Row],[Reserve Price]]*100000</f>
        <v>694000</v>
      </c>
      <c r="AA1120" s="18">
        <v>45057</v>
      </c>
      <c r="AB1120" s="7" t="s">
        <v>3772</v>
      </c>
      <c r="AC1120" s="11" t="s">
        <v>6482</v>
      </c>
      <c r="AD1120" s="7">
        <v>211</v>
      </c>
      <c r="AE1120" s="12">
        <v>45052</v>
      </c>
      <c r="AF1120" s="7" t="s">
        <v>6483</v>
      </c>
    </row>
    <row r="1121" spans="1:32" ht="75">
      <c r="A1121" s="7"/>
      <c r="B1121" s="7"/>
      <c r="C1121" s="7"/>
      <c r="D1121" s="8">
        <v>1120</v>
      </c>
      <c r="E1121" s="7" t="s">
        <v>6500</v>
      </c>
      <c r="F1121" s="7" t="s">
        <v>1400</v>
      </c>
      <c r="G1121" s="7" t="s">
        <v>2396</v>
      </c>
      <c r="H1121" s="21" t="s">
        <v>4956</v>
      </c>
      <c r="I1121" s="9"/>
      <c r="J1121" s="9" t="str">
        <f>Table1[[#This Row],[Branch]]&amp;IF(Table1[[#This Row],[Branch Code]]="",""," ("&amp;Table1[[#This Row],[Branch Code]]&amp;")")</f>
        <v>NA</v>
      </c>
      <c r="K1121" s="56" t="s">
        <v>6479</v>
      </c>
      <c r="L1121" s="56" t="s">
        <v>6566</v>
      </c>
      <c r="M1121" s="57" t="s">
        <v>6383</v>
      </c>
      <c r="N1121" s="5" t="s">
        <v>6433</v>
      </c>
      <c r="O1121" s="15" t="s">
        <v>6480</v>
      </c>
      <c r="P1121" s="15" t="s">
        <v>6447</v>
      </c>
      <c r="Q1121" s="4" t="s">
        <v>25</v>
      </c>
      <c r="R1121" s="15" t="s">
        <v>859</v>
      </c>
      <c r="S1121" s="15" t="s">
        <v>6481</v>
      </c>
      <c r="T1121" s="4" t="s">
        <v>19</v>
      </c>
      <c r="U1121" s="15" t="str">
        <f ca="1">IF(Table1[[#This Row],[Auction Date]]&gt;=TODAY(), "Available", "Not Available")</f>
        <v>Not Available</v>
      </c>
      <c r="V1121" s="9"/>
      <c r="W1121" s="8">
        <v>5253.3279700000003</v>
      </c>
      <c r="X1121" s="9">
        <f>Table1[[#This Row],[Due Amount]]*100000</f>
        <v>525332797</v>
      </c>
      <c r="Y1121" s="8">
        <v>5.53</v>
      </c>
      <c r="Z1121" s="9">
        <f>Table1[[#This Row],[Reserve Price]]*100000</f>
        <v>553000</v>
      </c>
      <c r="AA1121" s="18">
        <v>45057</v>
      </c>
      <c r="AB1121" s="7" t="s">
        <v>3772</v>
      </c>
      <c r="AC1121" s="11" t="s">
        <v>6482</v>
      </c>
      <c r="AD1121" s="7">
        <v>211</v>
      </c>
      <c r="AE1121" s="12">
        <v>45052</v>
      </c>
      <c r="AF1121" s="7" t="s">
        <v>6483</v>
      </c>
    </row>
    <row r="1122" spans="1:32" ht="75">
      <c r="A1122" s="7"/>
      <c r="B1122" s="7"/>
      <c r="C1122" s="7"/>
      <c r="D1122" s="8">
        <v>1121</v>
      </c>
      <c r="E1122" s="7" t="s">
        <v>6501</v>
      </c>
      <c r="F1122" s="7" t="s">
        <v>1400</v>
      </c>
      <c r="G1122" s="7" t="s">
        <v>2396</v>
      </c>
      <c r="H1122" s="21" t="s">
        <v>4956</v>
      </c>
      <c r="I1122" s="9"/>
      <c r="J1122" s="9" t="str">
        <f>Table1[[#This Row],[Branch]]&amp;IF(Table1[[#This Row],[Branch Code]]="",""," ("&amp;Table1[[#This Row],[Branch Code]]&amp;")")</f>
        <v>NA</v>
      </c>
      <c r="K1122" s="56" t="s">
        <v>6479</v>
      </c>
      <c r="L1122" s="56" t="s">
        <v>6567</v>
      </c>
      <c r="M1122" s="57" t="s">
        <v>6384</v>
      </c>
      <c r="N1122" s="5" t="s">
        <v>6433</v>
      </c>
      <c r="O1122" s="15" t="s">
        <v>6480</v>
      </c>
      <c r="P1122" s="15" t="s">
        <v>6448</v>
      </c>
      <c r="Q1122" s="4" t="s">
        <v>25</v>
      </c>
      <c r="R1122" s="15" t="s">
        <v>859</v>
      </c>
      <c r="S1122" s="15" t="s">
        <v>6481</v>
      </c>
      <c r="T1122" s="4" t="s">
        <v>19</v>
      </c>
      <c r="U1122" s="15" t="str">
        <f ca="1">IF(Table1[[#This Row],[Auction Date]]&gt;=TODAY(), "Available", "Not Available")</f>
        <v>Not Available</v>
      </c>
      <c r="V1122" s="9"/>
      <c r="W1122" s="8">
        <v>5253.3279700000003</v>
      </c>
      <c r="X1122" s="9">
        <f>Table1[[#This Row],[Due Amount]]*100000</f>
        <v>525332797</v>
      </c>
      <c r="Y1122" s="8">
        <v>2.35</v>
      </c>
      <c r="Z1122" s="9">
        <f>Table1[[#This Row],[Reserve Price]]*100000</f>
        <v>235000</v>
      </c>
      <c r="AA1122" s="18">
        <v>45057</v>
      </c>
      <c r="AB1122" s="7" t="s">
        <v>3772</v>
      </c>
      <c r="AC1122" s="11" t="s">
        <v>6482</v>
      </c>
      <c r="AD1122" s="7">
        <v>211</v>
      </c>
      <c r="AE1122" s="12">
        <v>45052</v>
      </c>
      <c r="AF1122" s="7" t="s">
        <v>6483</v>
      </c>
    </row>
    <row r="1123" spans="1:32" ht="75">
      <c r="A1123" s="7"/>
      <c r="B1123" s="7"/>
      <c r="C1123" s="7"/>
      <c r="D1123" s="8">
        <v>1122</v>
      </c>
      <c r="E1123" s="7" t="s">
        <v>6502</v>
      </c>
      <c r="F1123" s="7" t="s">
        <v>1400</v>
      </c>
      <c r="G1123" s="7" t="s">
        <v>2396</v>
      </c>
      <c r="H1123" s="21" t="s">
        <v>4956</v>
      </c>
      <c r="I1123" s="9"/>
      <c r="J1123" s="9" t="str">
        <f>Table1[[#This Row],[Branch]]&amp;IF(Table1[[#This Row],[Branch Code]]="",""," ("&amp;Table1[[#This Row],[Branch Code]]&amp;")")</f>
        <v>NA</v>
      </c>
      <c r="K1123" s="56" t="s">
        <v>6479</v>
      </c>
      <c r="L1123" s="56" t="s">
        <v>6568</v>
      </c>
      <c r="M1123" s="57" t="s">
        <v>6385</v>
      </c>
      <c r="N1123" s="5" t="s">
        <v>6433</v>
      </c>
      <c r="O1123" s="15" t="s">
        <v>6480</v>
      </c>
      <c r="P1123" s="15" t="s">
        <v>6444</v>
      </c>
      <c r="Q1123" s="4" t="s">
        <v>25</v>
      </c>
      <c r="R1123" s="15" t="s">
        <v>859</v>
      </c>
      <c r="S1123" s="15" t="s">
        <v>6481</v>
      </c>
      <c r="T1123" s="4" t="s">
        <v>19</v>
      </c>
      <c r="U1123" s="15" t="str">
        <f ca="1">IF(Table1[[#This Row],[Auction Date]]&gt;=TODAY(), "Available", "Not Available")</f>
        <v>Not Available</v>
      </c>
      <c r="V1123" s="9"/>
      <c r="W1123" s="8">
        <v>5253.3279700000003</v>
      </c>
      <c r="X1123" s="9">
        <f>Table1[[#This Row],[Due Amount]]*100000</f>
        <v>525332797</v>
      </c>
      <c r="Y1123" s="8">
        <v>9.0299999999999994</v>
      </c>
      <c r="Z1123" s="9">
        <f>Table1[[#This Row],[Reserve Price]]*100000</f>
        <v>902999.99999999988</v>
      </c>
      <c r="AA1123" s="18">
        <v>45057</v>
      </c>
      <c r="AB1123" s="7" t="s">
        <v>3772</v>
      </c>
      <c r="AC1123" s="11" t="s">
        <v>6482</v>
      </c>
      <c r="AD1123" s="7">
        <v>211</v>
      </c>
      <c r="AE1123" s="12">
        <v>45052</v>
      </c>
      <c r="AF1123" s="7" t="s">
        <v>6483</v>
      </c>
    </row>
    <row r="1124" spans="1:32" ht="75">
      <c r="A1124" s="7"/>
      <c r="B1124" s="7"/>
      <c r="C1124" s="7"/>
      <c r="D1124" s="8">
        <v>1123</v>
      </c>
      <c r="E1124" s="7" t="s">
        <v>6503</v>
      </c>
      <c r="F1124" s="7" t="s">
        <v>1400</v>
      </c>
      <c r="G1124" s="7" t="s">
        <v>2396</v>
      </c>
      <c r="H1124" s="21" t="s">
        <v>4956</v>
      </c>
      <c r="I1124" s="9"/>
      <c r="J1124" s="9" t="str">
        <f>Table1[[#This Row],[Branch]]&amp;IF(Table1[[#This Row],[Branch Code]]="",""," ("&amp;Table1[[#This Row],[Branch Code]]&amp;")")</f>
        <v>NA</v>
      </c>
      <c r="K1124" s="56" t="s">
        <v>6479</v>
      </c>
      <c r="L1124" s="56" t="s">
        <v>6569</v>
      </c>
      <c r="M1124" s="57" t="s">
        <v>6386</v>
      </c>
      <c r="N1124" s="5" t="s">
        <v>6433</v>
      </c>
      <c r="O1124" s="15" t="s">
        <v>6480</v>
      </c>
      <c r="P1124" s="15" t="s">
        <v>6446</v>
      </c>
      <c r="Q1124" s="4" t="s">
        <v>25</v>
      </c>
      <c r="R1124" s="15" t="s">
        <v>859</v>
      </c>
      <c r="S1124" s="15" t="s">
        <v>6481</v>
      </c>
      <c r="T1124" s="4" t="s">
        <v>19</v>
      </c>
      <c r="U1124" s="15" t="str">
        <f ca="1">IF(Table1[[#This Row],[Auction Date]]&gt;=TODAY(), "Available", "Not Available")</f>
        <v>Not Available</v>
      </c>
      <c r="V1124" s="9"/>
      <c r="W1124" s="8">
        <v>5253.3279700000003</v>
      </c>
      <c r="X1124" s="9">
        <f>Table1[[#This Row],[Due Amount]]*100000</f>
        <v>525332797</v>
      </c>
      <c r="Y1124" s="8">
        <v>6.94</v>
      </c>
      <c r="Z1124" s="9">
        <f>Table1[[#This Row],[Reserve Price]]*100000</f>
        <v>694000</v>
      </c>
      <c r="AA1124" s="18">
        <v>45057</v>
      </c>
      <c r="AB1124" s="7" t="s">
        <v>3772</v>
      </c>
      <c r="AC1124" s="11" t="s">
        <v>6482</v>
      </c>
      <c r="AD1124" s="7">
        <v>211</v>
      </c>
      <c r="AE1124" s="12">
        <v>45052</v>
      </c>
      <c r="AF1124" s="7" t="s">
        <v>6483</v>
      </c>
    </row>
    <row r="1125" spans="1:32" ht="75">
      <c r="A1125" s="7"/>
      <c r="B1125" s="7"/>
      <c r="C1125" s="7"/>
      <c r="D1125" s="8">
        <v>1124</v>
      </c>
      <c r="E1125" s="7" t="s">
        <v>6504</v>
      </c>
      <c r="F1125" s="7" t="s">
        <v>1400</v>
      </c>
      <c r="G1125" s="7" t="s">
        <v>2396</v>
      </c>
      <c r="H1125" s="21" t="s">
        <v>4956</v>
      </c>
      <c r="I1125" s="9"/>
      <c r="J1125" s="9" t="str">
        <f>Table1[[#This Row],[Branch]]&amp;IF(Table1[[#This Row],[Branch Code]]="",""," ("&amp;Table1[[#This Row],[Branch Code]]&amp;")")</f>
        <v>NA</v>
      </c>
      <c r="K1125" s="56" t="s">
        <v>6479</v>
      </c>
      <c r="L1125" s="56" t="s">
        <v>6570</v>
      </c>
      <c r="M1125" s="57" t="s">
        <v>6387</v>
      </c>
      <c r="N1125" s="5" t="s">
        <v>6433</v>
      </c>
      <c r="O1125" s="15" t="s">
        <v>6480</v>
      </c>
      <c r="P1125" s="15" t="s">
        <v>6449</v>
      </c>
      <c r="Q1125" s="4" t="s">
        <v>25</v>
      </c>
      <c r="R1125" s="15" t="s">
        <v>859</v>
      </c>
      <c r="S1125" s="15" t="s">
        <v>6481</v>
      </c>
      <c r="T1125" s="4" t="s">
        <v>19</v>
      </c>
      <c r="U1125" s="15" t="str">
        <f ca="1">IF(Table1[[#This Row],[Auction Date]]&gt;=TODAY(), "Available", "Not Available")</f>
        <v>Not Available</v>
      </c>
      <c r="V1125" s="9"/>
      <c r="W1125" s="8">
        <v>5253.3279700000003</v>
      </c>
      <c r="X1125" s="9">
        <f>Table1[[#This Row],[Due Amount]]*100000</f>
        <v>525332797</v>
      </c>
      <c r="Y1125" s="8">
        <v>5.61</v>
      </c>
      <c r="Z1125" s="9">
        <f>Table1[[#This Row],[Reserve Price]]*100000</f>
        <v>561000</v>
      </c>
      <c r="AA1125" s="18">
        <v>45057</v>
      </c>
      <c r="AB1125" s="7" t="s">
        <v>3772</v>
      </c>
      <c r="AC1125" s="11" t="s">
        <v>6482</v>
      </c>
      <c r="AD1125" s="7">
        <v>211</v>
      </c>
      <c r="AE1125" s="12">
        <v>45052</v>
      </c>
      <c r="AF1125" s="7" t="s">
        <v>6483</v>
      </c>
    </row>
    <row r="1126" spans="1:32" ht="75">
      <c r="A1126" s="7"/>
      <c r="B1126" s="7"/>
      <c r="C1126" s="7"/>
      <c r="D1126" s="8">
        <v>1125</v>
      </c>
      <c r="E1126" s="7" t="s">
        <v>6505</v>
      </c>
      <c r="F1126" s="7" t="s">
        <v>1400</v>
      </c>
      <c r="G1126" s="7" t="s">
        <v>2396</v>
      </c>
      <c r="H1126" s="21" t="s">
        <v>4956</v>
      </c>
      <c r="I1126" s="9"/>
      <c r="J1126" s="9" t="str">
        <f>Table1[[#This Row],[Branch]]&amp;IF(Table1[[#This Row],[Branch Code]]="",""," ("&amp;Table1[[#This Row],[Branch Code]]&amp;")")</f>
        <v>NA</v>
      </c>
      <c r="K1126" s="56" t="s">
        <v>6479</v>
      </c>
      <c r="L1126" s="56" t="s">
        <v>6571</v>
      </c>
      <c r="M1126" s="57" t="s">
        <v>6388</v>
      </c>
      <c r="N1126" s="5" t="s">
        <v>6433</v>
      </c>
      <c r="O1126" s="15" t="s">
        <v>6480</v>
      </c>
      <c r="P1126" s="15" t="s">
        <v>6448</v>
      </c>
      <c r="Q1126" s="4" t="s">
        <v>25</v>
      </c>
      <c r="R1126" s="15" t="s">
        <v>859</v>
      </c>
      <c r="S1126" s="15" t="s">
        <v>6481</v>
      </c>
      <c r="T1126" s="4" t="s">
        <v>19</v>
      </c>
      <c r="U1126" s="15" t="str">
        <f ca="1">IF(Table1[[#This Row],[Auction Date]]&gt;=TODAY(), "Available", "Not Available")</f>
        <v>Not Available</v>
      </c>
      <c r="V1126" s="9"/>
      <c r="W1126" s="8">
        <v>5253.3279700000003</v>
      </c>
      <c r="X1126" s="9">
        <f>Table1[[#This Row],[Due Amount]]*100000</f>
        <v>525332797</v>
      </c>
      <c r="Y1126" s="8">
        <v>2.35</v>
      </c>
      <c r="Z1126" s="9">
        <f>Table1[[#This Row],[Reserve Price]]*100000</f>
        <v>235000</v>
      </c>
      <c r="AA1126" s="18">
        <v>45057</v>
      </c>
      <c r="AB1126" s="7" t="s">
        <v>3772</v>
      </c>
      <c r="AC1126" s="11" t="s">
        <v>6482</v>
      </c>
      <c r="AD1126" s="7">
        <v>211</v>
      </c>
      <c r="AE1126" s="12">
        <v>45052</v>
      </c>
      <c r="AF1126" s="7" t="s">
        <v>6483</v>
      </c>
    </row>
    <row r="1127" spans="1:32" ht="75">
      <c r="A1127" s="7"/>
      <c r="B1127" s="7"/>
      <c r="C1127" s="7"/>
      <c r="D1127" s="8">
        <v>1126</v>
      </c>
      <c r="E1127" s="7" t="s">
        <v>6506</v>
      </c>
      <c r="F1127" s="7" t="s">
        <v>1400</v>
      </c>
      <c r="G1127" s="7" t="s">
        <v>2396</v>
      </c>
      <c r="H1127" s="21" t="s">
        <v>4956</v>
      </c>
      <c r="I1127" s="9"/>
      <c r="J1127" s="9" t="str">
        <f>Table1[[#This Row],[Branch]]&amp;IF(Table1[[#This Row],[Branch Code]]="",""," ("&amp;Table1[[#This Row],[Branch Code]]&amp;")")</f>
        <v>NA</v>
      </c>
      <c r="K1127" s="56" t="s">
        <v>6479</v>
      </c>
      <c r="L1127" s="56" t="s">
        <v>6572</v>
      </c>
      <c r="M1127" s="57" t="s">
        <v>6389</v>
      </c>
      <c r="N1127" s="5" t="s">
        <v>6433</v>
      </c>
      <c r="O1127" s="15" t="s">
        <v>6480</v>
      </c>
      <c r="P1127" s="15" t="s">
        <v>6450</v>
      </c>
      <c r="Q1127" s="4" t="s">
        <v>25</v>
      </c>
      <c r="R1127" s="15" t="s">
        <v>859</v>
      </c>
      <c r="S1127" s="15" t="s">
        <v>6481</v>
      </c>
      <c r="T1127" s="4" t="s">
        <v>19</v>
      </c>
      <c r="U1127" s="15" t="str">
        <f ca="1">IF(Table1[[#This Row],[Auction Date]]&gt;=TODAY(), "Available", "Not Available")</f>
        <v>Not Available</v>
      </c>
      <c r="V1127" s="9"/>
      <c r="W1127" s="8">
        <v>5253.3279700000003</v>
      </c>
      <c r="X1127" s="9">
        <f>Table1[[#This Row],[Due Amount]]*100000</f>
        <v>525332797</v>
      </c>
      <c r="Y1127" s="8">
        <v>4.7</v>
      </c>
      <c r="Z1127" s="9">
        <f>Table1[[#This Row],[Reserve Price]]*100000</f>
        <v>470000</v>
      </c>
      <c r="AA1127" s="18">
        <v>45057</v>
      </c>
      <c r="AB1127" s="7" t="s">
        <v>3772</v>
      </c>
      <c r="AC1127" s="11" t="s">
        <v>6482</v>
      </c>
      <c r="AD1127" s="7">
        <v>211</v>
      </c>
      <c r="AE1127" s="12">
        <v>45052</v>
      </c>
      <c r="AF1127" s="7" t="s">
        <v>6483</v>
      </c>
    </row>
    <row r="1128" spans="1:32" ht="75">
      <c r="A1128" s="7"/>
      <c r="B1128" s="7"/>
      <c r="C1128" s="7"/>
      <c r="D1128" s="8">
        <v>1127</v>
      </c>
      <c r="E1128" s="7" t="s">
        <v>6507</v>
      </c>
      <c r="F1128" s="7" t="s">
        <v>1400</v>
      </c>
      <c r="G1128" s="7" t="s">
        <v>2396</v>
      </c>
      <c r="H1128" s="21" t="s">
        <v>4956</v>
      </c>
      <c r="I1128" s="9"/>
      <c r="J1128" s="9" t="str">
        <f>Table1[[#This Row],[Branch]]&amp;IF(Table1[[#This Row],[Branch Code]]="",""," ("&amp;Table1[[#This Row],[Branch Code]]&amp;")")</f>
        <v>NA</v>
      </c>
      <c r="K1128" s="56" t="s">
        <v>6479</v>
      </c>
      <c r="L1128" s="56" t="s">
        <v>6573</v>
      </c>
      <c r="M1128" s="57" t="s">
        <v>6390</v>
      </c>
      <c r="N1128" s="5" t="s">
        <v>6433</v>
      </c>
      <c r="O1128" s="15" t="s">
        <v>6480</v>
      </c>
      <c r="P1128" s="15" t="s">
        <v>6441</v>
      </c>
      <c r="Q1128" s="4" t="s">
        <v>25</v>
      </c>
      <c r="R1128" s="15" t="s">
        <v>859</v>
      </c>
      <c r="S1128" s="15" t="s">
        <v>6481</v>
      </c>
      <c r="T1128" s="4" t="s">
        <v>19</v>
      </c>
      <c r="U1128" s="15" t="str">
        <f ca="1">IF(Table1[[#This Row],[Auction Date]]&gt;=TODAY(), "Available", "Not Available")</f>
        <v>Not Available</v>
      </c>
      <c r="V1128" s="9"/>
      <c r="W1128" s="8">
        <v>5253.3279700000003</v>
      </c>
      <c r="X1128" s="9">
        <f>Table1[[#This Row],[Due Amount]]*100000</f>
        <v>525332797</v>
      </c>
      <c r="Y1128" s="8">
        <v>5.88</v>
      </c>
      <c r="Z1128" s="9">
        <f>Table1[[#This Row],[Reserve Price]]*100000</f>
        <v>588000</v>
      </c>
      <c r="AA1128" s="18">
        <v>45057</v>
      </c>
      <c r="AB1128" s="7" t="s">
        <v>3772</v>
      </c>
      <c r="AC1128" s="11" t="s">
        <v>6482</v>
      </c>
      <c r="AD1128" s="7">
        <v>211</v>
      </c>
      <c r="AE1128" s="12">
        <v>45052</v>
      </c>
      <c r="AF1128" s="7" t="s">
        <v>6483</v>
      </c>
    </row>
    <row r="1129" spans="1:32" ht="75">
      <c r="A1129" s="7"/>
      <c r="B1129" s="7"/>
      <c r="C1129" s="7"/>
      <c r="D1129" s="8">
        <v>1128</v>
      </c>
      <c r="E1129" s="7" t="s">
        <v>6508</v>
      </c>
      <c r="F1129" s="7" t="s">
        <v>1400</v>
      </c>
      <c r="G1129" s="7" t="s">
        <v>2396</v>
      </c>
      <c r="H1129" s="21" t="s">
        <v>4956</v>
      </c>
      <c r="I1129" s="9"/>
      <c r="J1129" s="9" t="str">
        <f>Table1[[#This Row],[Branch]]&amp;IF(Table1[[#This Row],[Branch Code]]="",""," ("&amp;Table1[[#This Row],[Branch Code]]&amp;")")</f>
        <v>NA</v>
      </c>
      <c r="K1129" s="56" t="s">
        <v>6479</v>
      </c>
      <c r="L1129" s="56" t="s">
        <v>6574</v>
      </c>
      <c r="M1129" s="57" t="s">
        <v>6391</v>
      </c>
      <c r="N1129" s="5" t="s">
        <v>6433</v>
      </c>
      <c r="O1129" s="15" t="s">
        <v>6480</v>
      </c>
      <c r="P1129" s="15" t="s">
        <v>6451</v>
      </c>
      <c r="Q1129" s="4" t="s">
        <v>25</v>
      </c>
      <c r="R1129" s="15" t="s">
        <v>859</v>
      </c>
      <c r="S1129" s="15" t="s">
        <v>6481</v>
      </c>
      <c r="T1129" s="4" t="s">
        <v>19</v>
      </c>
      <c r="U1129" s="15" t="str">
        <f ca="1">IF(Table1[[#This Row],[Auction Date]]&gt;=TODAY(), "Available", "Not Available")</f>
        <v>Not Available</v>
      </c>
      <c r="V1129" s="9"/>
      <c r="W1129" s="8">
        <v>5253.3279700000003</v>
      </c>
      <c r="X1129" s="9">
        <f>Table1[[#This Row],[Due Amount]]*100000</f>
        <v>525332797</v>
      </c>
      <c r="Y1129" s="8">
        <v>5.84</v>
      </c>
      <c r="Z1129" s="9">
        <f>Table1[[#This Row],[Reserve Price]]*100000</f>
        <v>584000</v>
      </c>
      <c r="AA1129" s="18">
        <v>45057</v>
      </c>
      <c r="AB1129" s="7" t="s">
        <v>3772</v>
      </c>
      <c r="AC1129" s="11" t="s">
        <v>6482</v>
      </c>
      <c r="AD1129" s="7">
        <v>211</v>
      </c>
      <c r="AE1129" s="12">
        <v>45052</v>
      </c>
      <c r="AF1129" s="7" t="s">
        <v>6483</v>
      </c>
    </row>
    <row r="1130" spans="1:32" ht="75">
      <c r="A1130" s="7"/>
      <c r="B1130" s="7"/>
      <c r="C1130" s="7"/>
      <c r="D1130" s="8">
        <v>1129</v>
      </c>
      <c r="E1130" s="7" t="s">
        <v>6509</v>
      </c>
      <c r="F1130" s="7" t="s">
        <v>1400</v>
      </c>
      <c r="G1130" s="7" t="s">
        <v>2396</v>
      </c>
      <c r="H1130" s="21" t="s">
        <v>4956</v>
      </c>
      <c r="I1130" s="9"/>
      <c r="J1130" s="9" t="str">
        <f>Table1[[#This Row],[Branch]]&amp;IF(Table1[[#This Row],[Branch Code]]="",""," ("&amp;Table1[[#This Row],[Branch Code]]&amp;")")</f>
        <v>NA</v>
      </c>
      <c r="K1130" s="56" t="s">
        <v>6479</v>
      </c>
      <c r="L1130" s="56" t="s">
        <v>6575</v>
      </c>
      <c r="M1130" s="57" t="s">
        <v>6392</v>
      </c>
      <c r="N1130" s="5" t="s">
        <v>6433</v>
      </c>
      <c r="O1130" s="15" t="s">
        <v>6480</v>
      </c>
      <c r="P1130" s="15" t="s">
        <v>6452</v>
      </c>
      <c r="Q1130" s="4" t="s">
        <v>25</v>
      </c>
      <c r="R1130" s="15" t="s">
        <v>859</v>
      </c>
      <c r="S1130" s="15" t="s">
        <v>6481</v>
      </c>
      <c r="T1130" s="4" t="s">
        <v>19</v>
      </c>
      <c r="U1130" s="15" t="str">
        <f ca="1">IF(Table1[[#This Row],[Auction Date]]&gt;=TODAY(), "Available", "Not Available")</f>
        <v>Not Available</v>
      </c>
      <c r="V1130" s="9"/>
      <c r="W1130" s="8">
        <v>5253.3279700000003</v>
      </c>
      <c r="X1130" s="9">
        <f>Table1[[#This Row],[Due Amount]]*100000</f>
        <v>525332797</v>
      </c>
      <c r="Y1130" s="8">
        <v>5.0199999999999996</v>
      </c>
      <c r="Z1130" s="9">
        <f>Table1[[#This Row],[Reserve Price]]*100000</f>
        <v>501999.99999999994</v>
      </c>
      <c r="AA1130" s="18">
        <v>45057</v>
      </c>
      <c r="AB1130" s="7" t="s">
        <v>3772</v>
      </c>
      <c r="AC1130" s="11" t="s">
        <v>6482</v>
      </c>
      <c r="AD1130" s="7">
        <v>211</v>
      </c>
      <c r="AE1130" s="12">
        <v>45052</v>
      </c>
      <c r="AF1130" s="7" t="s">
        <v>6483</v>
      </c>
    </row>
    <row r="1131" spans="1:32" ht="75">
      <c r="A1131" s="7"/>
      <c r="B1131" s="7"/>
      <c r="C1131" s="7"/>
      <c r="D1131" s="8">
        <v>1130</v>
      </c>
      <c r="E1131" s="7" t="s">
        <v>6510</v>
      </c>
      <c r="F1131" s="7" t="s">
        <v>1400</v>
      </c>
      <c r="G1131" s="7" t="s">
        <v>2396</v>
      </c>
      <c r="H1131" s="21" t="s">
        <v>4956</v>
      </c>
      <c r="I1131" s="9"/>
      <c r="J1131" s="9" t="str">
        <f>Table1[[#This Row],[Branch]]&amp;IF(Table1[[#This Row],[Branch Code]]="",""," ("&amp;Table1[[#This Row],[Branch Code]]&amp;")")</f>
        <v>NA</v>
      </c>
      <c r="K1131" s="56" t="s">
        <v>6479</v>
      </c>
      <c r="L1131" s="56" t="s">
        <v>6576</v>
      </c>
      <c r="M1131" s="57" t="s">
        <v>6393</v>
      </c>
      <c r="N1131" s="5" t="s">
        <v>6433</v>
      </c>
      <c r="O1131" s="15" t="s">
        <v>6480</v>
      </c>
      <c r="P1131" s="15" t="s">
        <v>6453</v>
      </c>
      <c r="Q1131" s="4" t="s">
        <v>25</v>
      </c>
      <c r="R1131" s="15" t="s">
        <v>859</v>
      </c>
      <c r="S1131" s="15" t="s">
        <v>6481</v>
      </c>
      <c r="T1131" s="4" t="s">
        <v>19</v>
      </c>
      <c r="U1131" s="15" t="str">
        <f ca="1">IF(Table1[[#This Row],[Auction Date]]&gt;=TODAY(), "Available", "Not Available")</f>
        <v>Not Available</v>
      </c>
      <c r="V1131" s="9"/>
      <c r="W1131" s="8">
        <v>5253.3279700000003</v>
      </c>
      <c r="X1131" s="9">
        <f>Table1[[#This Row],[Due Amount]]*100000</f>
        <v>525332797</v>
      </c>
      <c r="Y1131" s="8">
        <v>9.67</v>
      </c>
      <c r="Z1131" s="9">
        <f>Table1[[#This Row],[Reserve Price]]*100000</f>
        <v>967000</v>
      </c>
      <c r="AA1131" s="18">
        <v>45057</v>
      </c>
      <c r="AB1131" s="7" t="s">
        <v>3772</v>
      </c>
      <c r="AC1131" s="11" t="s">
        <v>6482</v>
      </c>
      <c r="AD1131" s="7">
        <v>211</v>
      </c>
      <c r="AE1131" s="12">
        <v>45052</v>
      </c>
      <c r="AF1131" s="7" t="s">
        <v>6483</v>
      </c>
    </row>
    <row r="1132" spans="1:32" ht="75">
      <c r="A1132" s="7"/>
      <c r="B1132" s="7"/>
      <c r="C1132" s="7"/>
      <c r="D1132" s="8">
        <v>1131</v>
      </c>
      <c r="E1132" s="7" t="s">
        <v>6511</v>
      </c>
      <c r="F1132" s="7" t="s">
        <v>1400</v>
      </c>
      <c r="G1132" s="7" t="s">
        <v>2396</v>
      </c>
      <c r="H1132" s="21" t="s">
        <v>4956</v>
      </c>
      <c r="I1132" s="9"/>
      <c r="J1132" s="9" t="str">
        <f>Table1[[#This Row],[Branch]]&amp;IF(Table1[[#This Row],[Branch Code]]="",""," ("&amp;Table1[[#This Row],[Branch Code]]&amp;")")</f>
        <v>NA</v>
      </c>
      <c r="K1132" s="56" t="s">
        <v>6479</v>
      </c>
      <c r="L1132" s="56" t="s">
        <v>6577</v>
      </c>
      <c r="M1132" s="57" t="s">
        <v>6394</v>
      </c>
      <c r="N1132" s="5" t="s">
        <v>6433</v>
      </c>
      <c r="O1132" s="15" t="s">
        <v>6480</v>
      </c>
      <c r="P1132" s="15" t="s">
        <v>6454</v>
      </c>
      <c r="Q1132" s="4" t="s">
        <v>25</v>
      </c>
      <c r="R1132" s="15" t="s">
        <v>859</v>
      </c>
      <c r="S1132" s="15" t="s">
        <v>6481</v>
      </c>
      <c r="T1132" s="4" t="s">
        <v>19</v>
      </c>
      <c r="U1132" s="15" t="str">
        <f ca="1">IF(Table1[[#This Row],[Auction Date]]&gt;=TODAY(), "Available", "Not Available")</f>
        <v>Not Available</v>
      </c>
      <c r="V1132" s="9"/>
      <c r="W1132" s="8">
        <v>5253.3279700000003</v>
      </c>
      <c r="X1132" s="9">
        <f>Table1[[#This Row],[Due Amount]]*100000</f>
        <v>525332797</v>
      </c>
      <c r="Y1132" s="8">
        <v>2.94</v>
      </c>
      <c r="Z1132" s="9">
        <f>Table1[[#This Row],[Reserve Price]]*100000</f>
        <v>294000</v>
      </c>
      <c r="AA1132" s="18">
        <v>45057</v>
      </c>
      <c r="AB1132" s="7" t="s">
        <v>3772</v>
      </c>
      <c r="AC1132" s="11" t="s">
        <v>6482</v>
      </c>
      <c r="AD1132" s="7">
        <v>211</v>
      </c>
      <c r="AE1132" s="12">
        <v>45052</v>
      </c>
      <c r="AF1132" s="7" t="s">
        <v>6483</v>
      </c>
    </row>
    <row r="1133" spans="1:32" ht="75">
      <c r="A1133" s="7"/>
      <c r="B1133" s="7"/>
      <c r="C1133" s="7"/>
      <c r="D1133" s="8">
        <v>1132</v>
      </c>
      <c r="E1133" s="7" t="s">
        <v>6512</v>
      </c>
      <c r="F1133" s="7" t="s">
        <v>1400</v>
      </c>
      <c r="G1133" s="7" t="s">
        <v>2396</v>
      </c>
      <c r="H1133" s="21" t="s">
        <v>4956</v>
      </c>
      <c r="I1133" s="9"/>
      <c r="J1133" s="9" t="str">
        <f>Table1[[#This Row],[Branch]]&amp;IF(Table1[[#This Row],[Branch Code]]="",""," ("&amp;Table1[[#This Row],[Branch Code]]&amp;")")</f>
        <v>NA</v>
      </c>
      <c r="K1133" s="56" t="s">
        <v>6479</v>
      </c>
      <c r="L1133" s="56" t="s">
        <v>6578</v>
      </c>
      <c r="M1133" s="57" t="s">
        <v>6395</v>
      </c>
      <c r="N1133" s="5" t="s">
        <v>6433</v>
      </c>
      <c r="O1133" s="15" t="s">
        <v>6480</v>
      </c>
      <c r="P1133" s="15" t="s">
        <v>6455</v>
      </c>
      <c r="Q1133" s="4" t="s">
        <v>25</v>
      </c>
      <c r="R1133" s="15" t="s">
        <v>859</v>
      </c>
      <c r="S1133" s="15" t="s">
        <v>6481</v>
      </c>
      <c r="T1133" s="4" t="s">
        <v>19</v>
      </c>
      <c r="U1133" s="15" t="str">
        <f ca="1">IF(Table1[[#This Row],[Auction Date]]&gt;=TODAY(), "Available", "Not Available")</f>
        <v>Not Available</v>
      </c>
      <c r="V1133" s="9"/>
      <c r="W1133" s="8">
        <v>5253.3279700000003</v>
      </c>
      <c r="X1133" s="9">
        <f>Table1[[#This Row],[Due Amount]]*100000</f>
        <v>525332797</v>
      </c>
      <c r="Y1133" s="8">
        <v>1.92</v>
      </c>
      <c r="Z1133" s="9">
        <f>Table1[[#This Row],[Reserve Price]]*100000</f>
        <v>192000</v>
      </c>
      <c r="AA1133" s="18">
        <v>45057</v>
      </c>
      <c r="AB1133" s="7" t="s">
        <v>3772</v>
      </c>
      <c r="AC1133" s="11" t="s">
        <v>6482</v>
      </c>
      <c r="AD1133" s="7">
        <v>211</v>
      </c>
      <c r="AE1133" s="12">
        <v>45052</v>
      </c>
      <c r="AF1133" s="7" t="s">
        <v>6483</v>
      </c>
    </row>
    <row r="1134" spans="1:32" ht="75">
      <c r="A1134" s="7"/>
      <c r="B1134" s="7"/>
      <c r="C1134" s="7"/>
      <c r="D1134" s="8">
        <v>1133</v>
      </c>
      <c r="E1134" s="7" t="s">
        <v>6513</v>
      </c>
      <c r="F1134" s="7" t="s">
        <v>1400</v>
      </c>
      <c r="G1134" s="7" t="s">
        <v>2396</v>
      </c>
      <c r="H1134" s="21" t="s">
        <v>4956</v>
      </c>
      <c r="I1134" s="9"/>
      <c r="J1134" s="9" t="str">
        <f>Table1[[#This Row],[Branch]]&amp;IF(Table1[[#This Row],[Branch Code]]="",""," ("&amp;Table1[[#This Row],[Branch Code]]&amp;")")</f>
        <v>NA</v>
      </c>
      <c r="K1134" s="56" t="s">
        <v>6479</v>
      </c>
      <c r="L1134" s="56" t="s">
        <v>6579</v>
      </c>
      <c r="M1134" s="57" t="s">
        <v>6396</v>
      </c>
      <c r="N1134" s="5" t="s">
        <v>6433</v>
      </c>
      <c r="O1134" s="15" t="s">
        <v>6480</v>
      </c>
      <c r="P1134" s="15" t="s">
        <v>6456</v>
      </c>
      <c r="Q1134" s="4" t="s">
        <v>25</v>
      </c>
      <c r="R1134" s="15" t="s">
        <v>859</v>
      </c>
      <c r="S1134" s="15" t="s">
        <v>6481</v>
      </c>
      <c r="T1134" s="4" t="s">
        <v>19</v>
      </c>
      <c r="U1134" s="15" t="str">
        <f ca="1">IF(Table1[[#This Row],[Auction Date]]&gt;=TODAY(), "Available", "Not Available")</f>
        <v>Not Available</v>
      </c>
      <c r="V1134" s="9"/>
      <c r="W1134" s="8">
        <v>5253.3279700000003</v>
      </c>
      <c r="X1134" s="9">
        <f>Table1[[#This Row],[Due Amount]]*100000</f>
        <v>525332797</v>
      </c>
      <c r="Y1134" s="8">
        <v>6.25</v>
      </c>
      <c r="Z1134" s="9">
        <f>Table1[[#This Row],[Reserve Price]]*100000</f>
        <v>625000</v>
      </c>
      <c r="AA1134" s="18">
        <v>45057</v>
      </c>
      <c r="AB1134" s="7" t="s">
        <v>3772</v>
      </c>
      <c r="AC1134" s="11" t="s">
        <v>6482</v>
      </c>
      <c r="AD1134" s="7">
        <v>211</v>
      </c>
      <c r="AE1134" s="12">
        <v>45052</v>
      </c>
      <c r="AF1134" s="7" t="s">
        <v>6483</v>
      </c>
    </row>
    <row r="1135" spans="1:32" ht="75">
      <c r="A1135" s="7"/>
      <c r="B1135" s="7"/>
      <c r="C1135" s="7"/>
      <c r="D1135" s="8">
        <v>1134</v>
      </c>
      <c r="E1135" s="7" t="s">
        <v>6514</v>
      </c>
      <c r="F1135" s="7" t="s">
        <v>1400</v>
      </c>
      <c r="G1135" s="7" t="s">
        <v>2396</v>
      </c>
      <c r="H1135" s="21" t="s">
        <v>4956</v>
      </c>
      <c r="I1135" s="9"/>
      <c r="J1135" s="9" t="str">
        <f>Table1[[#This Row],[Branch]]&amp;IF(Table1[[#This Row],[Branch Code]]="",""," ("&amp;Table1[[#This Row],[Branch Code]]&amp;")")</f>
        <v>NA</v>
      </c>
      <c r="K1135" s="56" t="s">
        <v>6479</v>
      </c>
      <c r="L1135" s="56" t="s">
        <v>6580</v>
      </c>
      <c r="M1135" s="57" t="s">
        <v>6397</v>
      </c>
      <c r="N1135" s="5" t="s">
        <v>6433</v>
      </c>
      <c r="O1135" s="15" t="s">
        <v>6480</v>
      </c>
      <c r="P1135" s="15" t="s">
        <v>6457</v>
      </c>
      <c r="Q1135" s="4" t="s">
        <v>25</v>
      </c>
      <c r="R1135" s="15" t="s">
        <v>859</v>
      </c>
      <c r="S1135" s="15" t="s">
        <v>6481</v>
      </c>
      <c r="T1135" s="4" t="s">
        <v>19</v>
      </c>
      <c r="U1135" s="15" t="str">
        <f ca="1">IF(Table1[[#This Row],[Auction Date]]&gt;=TODAY(), "Available", "Not Available")</f>
        <v>Not Available</v>
      </c>
      <c r="V1135" s="9"/>
      <c r="W1135" s="8">
        <v>5253.3279700000003</v>
      </c>
      <c r="X1135" s="9">
        <f>Table1[[#This Row],[Due Amount]]*100000</f>
        <v>525332797</v>
      </c>
      <c r="Y1135" s="8">
        <v>7.69</v>
      </c>
      <c r="Z1135" s="9">
        <f>Table1[[#This Row],[Reserve Price]]*100000</f>
        <v>769000</v>
      </c>
      <c r="AA1135" s="18">
        <v>45057</v>
      </c>
      <c r="AB1135" s="7" t="s">
        <v>3772</v>
      </c>
      <c r="AC1135" s="11" t="s">
        <v>6482</v>
      </c>
      <c r="AD1135" s="7">
        <v>211</v>
      </c>
      <c r="AE1135" s="12">
        <v>45052</v>
      </c>
      <c r="AF1135" s="7" t="s">
        <v>6483</v>
      </c>
    </row>
    <row r="1136" spans="1:32" ht="75">
      <c r="A1136" s="7"/>
      <c r="B1136" s="7"/>
      <c r="C1136" s="7"/>
      <c r="D1136" s="8">
        <v>1135</v>
      </c>
      <c r="E1136" s="7" t="s">
        <v>6515</v>
      </c>
      <c r="F1136" s="7" t="s">
        <v>1400</v>
      </c>
      <c r="G1136" s="7" t="s">
        <v>2396</v>
      </c>
      <c r="H1136" s="21" t="s">
        <v>4956</v>
      </c>
      <c r="I1136" s="9"/>
      <c r="J1136" s="9" t="str">
        <f>Table1[[#This Row],[Branch]]&amp;IF(Table1[[#This Row],[Branch Code]]="",""," ("&amp;Table1[[#This Row],[Branch Code]]&amp;")")</f>
        <v>NA</v>
      </c>
      <c r="K1136" s="56" t="s">
        <v>6479</v>
      </c>
      <c r="L1136" s="56" t="s">
        <v>6581</v>
      </c>
      <c r="M1136" s="57" t="s">
        <v>6398</v>
      </c>
      <c r="N1136" s="5" t="s">
        <v>6433</v>
      </c>
      <c r="O1136" s="15" t="s">
        <v>6480</v>
      </c>
      <c r="P1136" s="15" t="s">
        <v>6458</v>
      </c>
      <c r="Q1136" s="4" t="s">
        <v>25</v>
      </c>
      <c r="R1136" s="15" t="s">
        <v>859</v>
      </c>
      <c r="S1136" s="15" t="s">
        <v>6481</v>
      </c>
      <c r="T1136" s="4" t="s">
        <v>19</v>
      </c>
      <c r="U1136" s="15" t="str">
        <f ca="1">IF(Table1[[#This Row],[Auction Date]]&gt;=TODAY(), "Available", "Not Available")</f>
        <v>Not Available</v>
      </c>
      <c r="V1136" s="9"/>
      <c r="W1136" s="8">
        <v>5253.3279700000003</v>
      </c>
      <c r="X1136" s="9">
        <f>Table1[[#This Row],[Due Amount]]*100000</f>
        <v>525332797</v>
      </c>
      <c r="Y1136" s="8">
        <v>7.16</v>
      </c>
      <c r="Z1136" s="9">
        <f>Table1[[#This Row],[Reserve Price]]*100000</f>
        <v>716000</v>
      </c>
      <c r="AA1136" s="18">
        <v>45057</v>
      </c>
      <c r="AB1136" s="7" t="s">
        <v>3772</v>
      </c>
      <c r="AC1136" s="11" t="s">
        <v>6482</v>
      </c>
      <c r="AD1136" s="7">
        <v>211</v>
      </c>
      <c r="AE1136" s="12">
        <v>45052</v>
      </c>
      <c r="AF1136" s="7" t="s">
        <v>6483</v>
      </c>
    </row>
    <row r="1137" spans="1:32" ht="75">
      <c r="A1137" s="7"/>
      <c r="B1137" s="7"/>
      <c r="C1137" s="7"/>
      <c r="D1137" s="8">
        <v>1136</v>
      </c>
      <c r="E1137" s="7" t="s">
        <v>6516</v>
      </c>
      <c r="F1137" s="7" t="s">
        <v>1400</v>
      </c>
      <c r="G1137" s="7" t="s">
        <v>2396</v>
      </c>
      <c r="H1137" s="21" t="s">
        <v>4956</v>
      </c>
      <c r="I1137" s="9"/>
      <c r="J1137" s="9" t="str">
        <f>Table1[[#This Row],[Branch]]&amp;IF(Table1[[#This Row],[Branch Code]]="",""," ("&amp;Table1[[#This Row],[Branch Code]]&amp;")")</f>
        <v>NA</v>
      </c>
      <c r="K1137" s="56" t="s">
        <v>6479</v>
      </c>
      <c r="L1137" s="56" t="s">
        <v>6582</v>
      </c>
      <c r="M1137" s="57" t="s">
        <v>6399</v>
      </c>
      <c r="N1137" s="5" t="s">
        <v>6433</v>
      </c>
      <c r="O1137" s="15" t="s">
        <v>6480</v>
      </c>
      <c r="P1137" s="15" t="s">
        <v>6459</v>
      </c>
      <c r="Q1137" s="4" t="s">
        <v>25</v>
      </c>
      <c r="R1137" s="15" t="s">
        <v>859</v>
      </c>
      <c r="S1137" s="15" t="s">
        <v>6481</v>
      </c>
      <c r="T1137" s="4" t="s">
        <v>19</v>
      </c>
      <c r="U1137" s="15" t="str">
        <f ca="1">IF(Table1[[#This Row],[Auction Date]]&gt;=TODAY(), "Available", "Not Available")</f>
        <v>Not Available</v>
      </c>
      <c r="V1137" s="9"/>
      <c r="W1137" s="8">
        <v>5253.3279700000003</v>
      </c>
      <c r="X1137" s="9">
        <f>Table1[[#This Row],[Due Amount]]*100000</f>
        <v>525332797</v>
      </c>
      <c r="Y1137" s="8">
        <v>7.96</v>
      </c>
      <c r="Z1137" s="9">
        <f>Table1[[#This Row],[Reserve Price]]*100000</f>
        <v>796000</v>
      </c>
      <c r="AA1137" s="18">
        <v>45057</v>
      </c>
      <c r="AB1137" s="7" t="s">
        <v>3772</v>
      </c>
      <c r="AC1137" s="11" t="s">
        <v>6482</v>
      </c>
      <c r="AD1137" s="7">
        <v>211</v>
      </c>
      <c r="AE1137" s="12">
        <v>45052</v>
      </c>
      <c r="AF1137" s="7" t="s">
        <v>6483</v>
      </c>
    </row>
    <row r="1138" spans="1:32" ht="75">
      <c r="A1138" s="7"/>
      <c r="B1138" s="7"/>
      <c r="C1138" s="7"/>
      <c r="D1138" s="8">
        <v>1137</v>
      </c>
      <c r="E1138" s="7" t="s">
        <v>6517</v>
      </c>
      <c r="F1138" s="7" t="s">
        <v>1400</v>
      </c>
      <c r="G1138" s="7" t="s">
        <v>2396</v>
      </c>
      <c r="H1138" s="21" t="s">
        <v>4956</v>
      </c>
      <c r="I1138" s="9"/>
      <c r="J1138" s="9" t="str">
        <f>Table1[[#This Row],[Branch]]&amp;IF(Table1[[#This Row],[Branch Code]]="",""," ("&amp;Table1[[#This Row],[Branch Code]]&amp;")")</f>
        <v>NA</v>
      </c>
      <c r="K1138" s="56" t="s">
        <v>6479</v>
      </c>
      <c r="L1138" s="56" t="s">
        <v>6583</v>
      </c>
      <c r="M1138" s="57" t="s">
        <v>6400</v>
      </c>
      <c r="N1138" s="5" t="s">
        <v>6433</v>
      </c>
      <c r="O1138" s="15" t="s">
        <v>6480</v>
      </c>
      <c r="P1138" s="15" t="s">
        <v>6460</v>
      </c>
      <c r="Q1138" s="4" t="s">
        <v>25</v>
      </c>
      <c r="R1138" s="15" t="s">
        <v>859</v>
      </c>
      <c r="S1138" s="15" t="s">
        <v>6481</v>
      </c>
      <c r="T1138" s="4" t="s">
        <v>19</v>
      </c>
      <c r="U1138" s="15" t="str">
        <f ca="1">IF(Table1[[#This Row],[Auction Date]]&gt;=TODAY(), "Available", "Not Available")</f>
        <v>Not Available</v>
      </c>
      <c r="V1138" s="9"/>
      <c r="W1138" s="8">
        <v>5253.3279700000003</v>
      </c>
      <c r="X1138" s="9">
        <f>Table1[[#This Row],[Due Amount]]*100000</f>
        <v>525332797</v>
      </c>
      <c r="Y1138" s="8">
        <v>10.9</v>
      </c>
      <c r="Z1138" s="9">
        <f>Table1[[#This Row],[Reserve Price]]*100000</f>
        <v>1090000</v>
      </c>
      <c r="AA1138" s="18">
        <v>45057</v>
      </c>
      <c r="AB1138" s="7" t="s">
        <v>3772</v>
      </c>
      <c r="AC1138" s="11" t="s">
        <v>6482</v>
      </c>
      <c r="AD1138" s="7">
        <v>211</v>
      </c>
      <c r="AE1138" s="12">
        <v>45052</v>
      </c>
      <c r="AF1138" s="7" t="s">
        <v>6483</v>
      </c>
    </row>
    <row r="1139" spans="1:32" ht="75">
      <c r="A1139" s="7"/>
      <c r="B1139" s="7"/>
      <c r="C1139" s="7"/>
      <c r="D1139" s="8">
        <v>1138</v>
      </c>
      <c r="E1139" s="7" t="s">
        <v>6518</v>
      </c>
      <c r="F1139" s="7" t="s">
        <v>1400</v>
      </c>
      <c r="G1139" s="7" t="s">
        <v>2396</v>
      </c>
      <c r="H1139" s="21" t="s">
        <v>4956</v>
      </c>
      <c r="I1139" s="9"/>
      <c r="J1139" s="9" t="str">
        <f>Table1[[#This Row],[Branch]]&amp;IF(Table1[[#This Row],[Branch Code]]="",""," ("&amp;Table1[[#This Row],[Branch Code]]&amp;")")</f>
        <v>NA</v>
      </c>
      <c r="K1139" s="56" t="s">
        <v>6479</v>
      </c>
      <c r="L1139" s="56" t="s">
        <v>6584</v>
      </c>
      <c r="M1139" s="57" t="s">
        <v>6401</v>
      </c>
      <c r="N1139" s="5" t="s">
        <v>6433</v>
      </c>
      <c r="O1139" s="15" t="s">
        <v>6480</v>
      </c>
      <c r="P1139" s="15" t="s">
        <v>6461</v>
      </c>
      <c r="Q1139" s="4" t="s">
        <v>25</v>
      </c>
      <c r="R1139" s="15" t="s">
        <v>859</v>
      </c>
      <c r="S1139" s="15" t="s">
        <v>6481</v>
      </c>
      <c r="T1139" s="4" t="s">
        <v>19</v>
      </c>
      <c r="U1139" s="15" t="str">
        <f ca="1">IF(Table1[[#This Row],[Auction Date]]&gt;=TODAY(), "Available", "Not Available")</f>
        <v>Not Available</v>
      </c>
      <c r="V1139" s="9"/>
      <c r="W1139" s="8">
        <v>5253.3279700000003</v>
      </c>
      <c r="X1139" s="9">
        <f>Table1[[#This Row],[Due Amount]]*100000</f>
        <v>525332797</v>
      </c>
      <c r="Y1139" s="8">
        <v>6.14</v>
      </c>
      <c r="Z1139" s="9">
        <f>Table1[[#This Row],[Reserve Price]]*100000</f>
        <v>614000</v>
      </c>
      <c r="AA1139" s="18">
        <v>45057</v>
      </c>
      <c r="AB1139" s="7" t="s">
        <v>3772</v>
      </c>
      <c r="AC1139" s="11" t="s">
        <v>6482</v>
      </c>
      <c r="AD1139" s="7">
        <v>211</v>
      </c>
      <c r="AE1139" s="12">
        <v>45052</v>
      </c>
      <c r="AF1139" s="7" t="s">
        <v>6483</v>
      </c>
    </row>
    <row r="1140" spans="1:32" ht="75">
      <c r="A1140" s="7"/>
      <c r="B1140" s="7"/>
      <c r="C1140" s="7"/>
      <c r="D1140" s="8">
        <v>1139</v>
      </c>
      <c r="E1140" s="7" t="s">
        <v>6519</v>
      </c>
      <c r="F1140" s="7" t="s">
        <v>1400</v>
      </c>
      <c r="G1140" s="7" t="s">
        <v>2396</v>
      </c>
      <c r="H1140" s="21" t="s">
        <v>4956</v>
      </c>
      <c r="I1140" s="9"/>
      <c r="J1140" s="9" t="str">
        <f>Table1[[#This Row],[Branch]]&amp;IF(Table1[[#This Row],[Branch Code]]="",""," ("&amp;Table1[[#This Row],[Branch Code]]&amp;")")</f>
        <v>NA</v>
      </c>
      <c r="K1140" s="56" t="s">
        <v>6479</v>
      </c>
      <c r="L1140" s="56" t="s">
        <v>6585</v>
      </c>
      <c r="M1140" s="57" t="s">
        <v>6402</v>
      </c>
      <c r="N1140" s="5" t="s">
        <v>6433</v>
      </c>
      <c r="O1140" s="15" t="s">
        <v>6480</v>
      </c>
      <c r="P1140" s="15" t="s">
        <v>6462</v>
      </c>
      <c r="Q1140" s="4" t="s">
        <v>25</v>
      </c>
      <c r="R1140" s="15" t="s">
        <v>859</v>
      </c>
      <c r="S1140" s="15" t="s">
        <v>6481</v>
      </c>
      <c r="T1140" s="4" t="s">
        <v>19</v>
      </c>
      <c r="U1140" s="15" t="str">
        <f ca="1">IF(Table1[[#This Row],[Auction Date]]&gt;=TODAY(), "Available", "Not Available")</f>
        <v>Not Available</v>
      </c>
      <c r="V1140" s="9"/>
      <c r="W1140" s="8">
        <v>5253.3279700000003</v>
      </c>
      <c r="X1140" s="9">
        <f>Table1[[#This Row],[Due Amount]]*100000</f>
        <v>525332797</v>
      </c>
      <c r="Y1140" s="8">
        <v>5.66</v>
      </c>
      <c r="Z1140" s="9">
        <f>Table1[[#This Row],[Reserve Price]]*100000</f>
        <v>566000</v>
      </c>
      <c r="AA1140" s="18">
        <v>45057</v>
      </c>
      <c r="AB1140" s="7" t="s">
        <v>3772</v>
      </c>
      <c r="AC1140" s="11" t="s">
        <v>6482</v>
      </c>
      <c r="AD1140" s="7">
        <v>211</v>
      </c>
      <c r="AE1140" s="12">
        <v>45052</v>
      </c>
      <c r="AF1140" s="7" t="s">
        <v>6483</v>
      </c>
    </row>
    <row r="1141" spans="1:32" ht="75">
      <c r="A1141" s="7"/>
      <c r="B1141" s="7"/>
      <c r="C1141" s="7"/>
      <c r="D1141" s="8">
        <v>1140</v>
      </c>
      <c r="E1141" s="7" t="s">
        <v>6520</v>
      </c>
      <c r="F1141" s="7" t="s">
        <v>1400</v>
      </c>
      <c r="G1141" s="7" t="s">
        <v>2396</v>
      </c>
      <c r="H1141" s="21" t="s">
        <v>4956</v>
      </c>
      <c r="I1141" s="9"/>
      <c r="J1141" s="9" t="str">
        <f>Table1[[#This Row],[Branch]]&amp;IF(Table1[[#This Row],[Branch Code]]="",""," ("&amp;Table1[[#This Row],[Branch Code]]&amp;")")</f>
        <v>NA</v>
      </c>
      <c r="K1141" s="56" t="s">
        <v>6479</v>
      </c>
      <c r="L1141" s="56" t="s">
        <v>6586</v>
      </c>
      <c r="M1141" s="57" t="s">
        <v>6403</v>
      </c>
      <c r="N1141" s="5" t="s">
        <v>6433</v>
      </c>
      <c r="O1141" s="15" t="s">
        <v>6480</v>
      </c>
      <c r="P1141" s="15" t="s">
        <v>6443</v>
      </c>
      <c r="Q1141" s="4" t="s">
        <v>25</v>
      </c>
      <c r="R1141" s="15" t="s">
        <v>859</v>
      </c>
      <c r="S1141" s="15" t="s">
        <v>6481</v>
      </c>
      <c r="T1141" s="4" t="s">
        <v>19</v>
      </c>
      <c r="U1141" s="15" t="str">
        <f ca="1">IF(Table1[[#This Row],[Auction Date]]&gt;=TODAY(), "Available", "Not Available")</f>
        <v>Not Available</v>
      </c>
      <c r="V1141" s="9"/>
      <c r="W1141" s="8">
        <v>5253.3279700000003</v>
      </c>
      <c r="X1141" s="9">
        <f>Table1[[#This Row],[Due Amount]]*100000</f>
        <v>525332797</v>
      </c>
      <c r="Y1141" s="8">
        <v>10.36</v>
      </c>
      <c r="Z1141" s="9">
        <f>Table1[[#This Row],[Reserve Price]]*100000</f>
        <v>1036000</v>
      </c>
      <c r="AA1141" s="18">
        <v>45057</v>
      </c>
      <c r="AB1141" s="7" t="s">
        <v>3772</v>
      </c>
      <c r="AC1141" s="11" t="s">
        <v>6482</v>
      </c>
      <c r="AD1141" s="7">
        <v>211</v>
      </c>
      <c r="AE1141" s="12">
        <v>45052</v>
      </c>
      <c r="AF1141" s="7" t="s">
        <v>6483</v>
      </c>
    </row>
    <row r="1142" spans="1:32" ht="75">
      <c r="A1142" s="7"/>
      <c r="B1142" s="7"/>
      <c r="C1142" s="7"/>
      <c r="D1142" s="8">
        <v>1141</v>
      </c>
      <c r="E1142" s="7" t="s">
        <v>6521</v>
      </c>
      <c r="F1142" s="7" t="s">
        <v>1400</v>
      </c>
      <c r="G1142" s="7" t="s">
        <v>2396</v>
      </c>
      <c r="H1142" s="21" t="s">
        <v>4956</v>
      </c>
      <c r="I1142" s="9"/>
      <c r="J1142" s="9" t="str">
        <f>Table1[[#This Row],[Branch]]&amp;IF(Table1[[#This Row],[Branch Code]]="",""," ("&amp;Table1[[#This Row],[Branch Code]]&amp;")")</f>
        <v>NA</v>
      </c>
      <c r="K1142" s="56" t="s">
        <v>6479</v>
      </c>
      <c r="L1142" s="56" t="s">
        <v>6587</v>
      </c>
      <c r="M1142" s="57" t="s">
        <v>6404</v>
      </c>
      <c r="N1142" s="5" t="s">
        <v>6433</v>
      </c>
      <c r="O1142" s="15" t="s">
        <v>6480</v>
      </c>
      <c r="P1142" s="15" t="s">
        <v>5076</v>
      </c>
      <c r="Q1142" s="4" t="s">
        <v>25</v>
      </c>
      <c r="R1142" s="15" t="s">
        <v>859</v>
      </c>
      <c r="S1142" s="15" t="s">
        <v>6481</v>
      </c>
      <c r="T1142" s="4" t="s">
        <v>19</v>
      </c>
      <c r="U1142" s="15" t="str">
        <f ca="1">IF(Table1[[#This Row],[Auction Date]]&gt;=TODAY(), "Available", "Not Available")</f>
        <v>Not Available</v>
      </c>
      <c r="V1142" s="9"/>
      <c r="W1142" s="8">
        <v>5253.3279700000003</v>
      </c>
      <c r="X1142" s="9">
        <f>Table1[[#This Row],[Due Amount]]*100000</f>
        <v>525332797</v>
      </c>
      <c r="Y1142" s="8">
        <v>4.28</v>
      </c>
      <c r="Z1142" s="9">
        <f>Table1[[#This Row],[Reserve Price]]*100000</f>
        <v>428000</v>
      </c>
      <c r="AA1142" s="18">
        <v>45057</v>
      </c>
      <c r="AB1142" s="7" t="s">
        <v>3772</v>
      </c>
      <c r="AC1142" s="11" t="s">
        <v>6482</v>
      </c>
      <c r="AD1142" s="7">
        <v>211</v>
      </c>
      <c r="AE1142" s="12">
        <v>45052</v>
      </c>
      <c r="AF1142" s="7" t="s">
        <v>6483</v>
      </c>
    </row>
    <row r="1143" spans="1:32" ht="75">
      <c r="A1143" s="7"/>
      <c r="B1143" s="7"/>
      <c r="C1143" s="7"/>
      <c r="D1143" s="8">
        <v>1142</v>
      </c>
      <c r="E1143" s="7" t="s">
        <v>6522</v>
      </c>
      <c r="F1143" s="7" t="s">
        <v>1400</v>
      </c>
      <c r="G1143" s="7" t="s">
        <v>2396</v>
      </c>
      <c r="H1143" s="21" t="s">
        <v>4956</v>
      </c>
      <c r="I1143" s="9"/>
      <c r="J1143" s="9" t="str">
        <f>Table1[[#This Row],[Branch]]&amp;IF(Table1[[#This Row],[Branch Code]]="",""," ("&amp;Table1[[#This Row],[Branch Code]]&amp;")")</f>
        <v>NA</v>
      </c>
      <c r="K1143" s="56" t="s">
        <v>6479</v>
      </c>
      <c r="L1143" s="56" t="s">
        <v>6588</v>
      </c>
      <c r="M1143" s="57" t="s">
        <v>6405</v>
      </c>
      <c r="N1143" s="5" t="s">
        <v>6433</v>
      </c>
      <c r="O1143" s="15" t="s">
        <v>6480</v>
      </c>
      <c r="P1143" s="15" t="s">
        <v>6463</v>
      </c>
      <c r="Q1143" s="4" t="s">
        <v>25</v>
      </c>
      <c r="R1143" s="15" t="s">
        <v>859</v>
      </c>
      <c r="S1143" s="15" t="s">
        <v>6481</v>
      </c>
      <c r="T1143" s="4" t="s">
        <v>19</v>
      </c>
      <c r="U1143" s="15" t="str">
        <f ca="1">IF(Table1[[#This Row],[Auction Date]]&gt;=TODAY(), "Available", "Not Available")</f>
        <v>Not Available</v>
      </c>
      <c r="V1143" s="9"/>
      <c r="W1143" s="8">
        <v>5253.3279700000003</v>
      </c>
      <c r="X1143" s="9">
        <f>Table1[[#This Row],[Due Amount]]*100000</f>
        <v>525332797</v>
      </c>
      <c r="Y1143" s="8">
        <v>8.81</v>
      </c>
      <c r="Z1143" s="9">
        <f>Table1[[#This Row],[Reserve Price]]*100000</f>
        <v>881000</v>
      </c>
      <c r="AA1143" s="18">
        <v>45057</v>
      </c>
      <c r="AB1143" s="7" t="s">
        <v>3772</v>
      </c>
      <c r="AC1143" s="11" t="s">
        <v>6482</v>
      </c>
      <c r="AD1143" s="7">
        <v>211</v>
      </c>
      <c r="AE1143" s="12">
        <v>45052</v>
      </c>
      <c r="AF1143" s="7" t="s">
        <v>6483</v>
      </c>
    </row>
    <row r="1144" spans="1:32" ht="75">
      <c r="A1144" s="7"/>
      <c r="B1144" s="7"/>
      <c r="C1144" s="7"/>
      <c r="D1144" s="8">
        <v>1143</v>
      </c>
      <c r="E1144" s="7" t="s">
        <v>6523</v>
      </c>
      <c r="F1144" s="7" t="s">
        <v>1400</v>
      </c>
      <c r="G1144" s="7" t="s">
        <v>2396</v>
      </c>
      <c r="H1144" s="21" t="s">
        <v>4956</v>
      </c>
      <c r="I1144" s="9"/>
      <c r="J1144" s="9" t="str">
        <f>Table1[[#This Row],[Branch]]&amp;IF(Table1[[#This Row],[Branch Code]]="",""," ("&amp;Table1[[#This Row],[Branch Code]]&amp;")")</f>
        <v>NA</v>
      </c>
      <c r="K1144" s="56" t="s">
        <v>6479</v>
      </c>
      <c r="L1144" s="56" t="s">
        <v>6589</v>
      </c>
      <c r="M1144" s="57" t="s">
        <v>6406</v>
      </c>
      <c r="N1144" s="5" t="s">
        <v>6433</v>
      </c>
      <c r="O1144" s="15" t="s">
        <v>6480</v>
      </c>
      <c r="P1144" s="15" t="s">
        <v>6464</v>
      </c>
      <c r="Q1144" s="4" t="s">
        <v>25</v>
      </c>
      <c r="R1144" s="15" t="s">
        <v>859</v>
      </c>
      <c r="S1144" s="15" t="s">
        <v>6481</v>
      </c>
      <c r="T1144" s="4" t="s">
        <v>19</v>
      </c>
      <c r="U1144" s="15" t="str">
        <f ca="1">IF(Table1[[#This Row],[Auction Date]]&gt;=TODAY(), "Available", "Not Available")</f>
        <v>Not Available</v>
      </c>
      <c r="V1144" s="9"/>
      <c r="W1144" s="8">
        <v>5253.3279700000003</v>
      </c>
      <c r="X1144" s="9">
        <f>Table1[[#This Row],[Due Amount]]*100000</f>
        <v>525332797</v>
      </c>
      <c r="Y1144" s="8">
        <v>6.47</v>
      </c>
      <c r="Z1144" s="9">
        <f>Table1[[#This Row],[Reserve Price]]*100000</f>
        <v>647000</v>
      </c>
      <c r="AA1144" s="18">
        <v>45057</v>
      </c>
      <c r="AB1144" s="7" t="s">
        <v>3772</v>
      </c>
      <c r="AC1144" s="11" t="s">
        <v>6482</v>
      </c>
      <c r="AD1144" s="7">
        <v>211</v>
      </c>
      <c r="AE1144" s="12">
        <v>45052</v>
      </c>
      <c r="AF1144" s="7" t="s">
        <v>6483</v>
      </c>
    </row>
    <row r="1145" spans="1:32" ht="75">
      <c r="A1145" s="7"/>
      <c r="B1145" s="7"/>
      <c r="C1145" s="7"/>
      <c r="D1145" s="8">
        <v>1144</v>
      </c>
      <c r="E1145" s="7" t="s">
        <v>6524</v>
      </c>
      <c r="F1145" s="7" t="s">
        <v>1400</v>
      </c>
      <c r="G1145" s="7" t="s">
        <v>2396</v>
      </c>
      <c r="H1145" s="21" t="s">
        <v>4956</v>
      </c>
      <c r="I1145" s="9"/>
      <c r="J1145" s="9" t="str">
        <f>Table1[[#This Row],[Branch]]&amp;IF(Table1[[#This Row],[Branch Code]]="",""," ("&amp;Table1[[#This Row],[Branch Code]]&amp;")")</f>
        <v>NA</v>
      </c>
      <c r="K1145" s="56" t="s">
        <v>6479</v>
      </c>
      <c r="L1145" s="56" t="s">
        <v>6590</v>
      </c>
      <c r="M1145" s="57" t="s">
        <v>6407</v>
      </c>
      <c r="N1145" s="5" t="s">
        <v>6433</v>
      </c>
      <c r="O1145" s="15" t="s">
        <v>6480</v>
      </c>
      <c r="P1145" s="15" t="s">
        <v>6465</v>
      </c>
      <c r="Q1145" s="4" t="s">
        <v>25</v>
      </c>
      <c r="R1145" s="15" t="s">
        <v>859</v>
      </c>
      <c r="S1145" s="15" t="s">
        <v>6481</v>
      </c>
      <c r="T1145" s="4" t="s">
        <v>19</v>
      </c>
      <c r="U1145" s="15" t="str">
        <f ca="1">IF(Table1[[#This Row],[Auction Date]]&gt;=TODAY(), "Available", "Not Available")</f>
        <v>Not Available</v>
      </c>
      <c r="V1145" s="9"/>
      <c r="W1145" s="8">
        <v>5253.3279700000003</v>
      </c>
      <c r="X1145" s="9">
        <f>Table1[[#This Row],[Due Amount]]*100000</f>
        <v>525332797</v>
      </c>
      <c r="Y1145" s="8">
        <v>7.06</v>
      </c>
      <c r="Z1145" s="9">
        <f>Table1[[#This Row],[Reserve Price]]*100000</f>
        <v>706000</v>
      </c>
      <c r="AA1145" s="18">
        <v>45057</v>
      </c>
      <c r="AB1145" s="7" t="s">
        <v>3772</v>
      </c>
      <c r="AC1145" s="11" t="s">
        <v>6482</v>
      </c>
      <c r="AD1145" s="7">
        <v>211</v>
      </c>
      <c r="AE1145" s="12">
        <v>45052</v>
      </c>
      <c r="AF1145" s="7" t="s">
        <v>6483</v>
      </c>
    </row>
    <row r="1146" spans="1:32" ht="75">
      <c r="A1146" s="7"/>
      <c r="B1146" s="7"/>
      <c r="C1146" s="7"/>
      <c r="D1146" s="8">
        <v>1145</v>
      </c>
      <c r="E1146" s="7" t="s">
        <v>6525</v>
      </c>
      <c r="F1146" s="7" t="s">
        <v>1400</v>
      </c>
      <c r="G1146" s="7" t="s">
        <v>2396</v>
      </c>
      <c r="H1146" s="21" t="s">
        <v>4956</v>
      </c>
      <c r="I1146" s="9"/>
      <c r="J1146" s="9" t="str">
        <f>Table1[[#This Row],[Branch]]&amp;IF(Table1[[#This Row],[Branch Code]]="",""," ("&amp;Table1[[#This Row],[Branch Code]]&amp;")")</f>
        <v>NA</v>
      </c>
      <c r="K1146" s="56" t="s">
        <v>6479</v>
      </c>
      <c r="L1146" s="56" t="s">
        <v>6591</v>
      </c>
      <c r="M1146" s="57" t="s">
        <v>6408</v>
      </c>
      <c r="N1146" s="5" t="s">
        <v>6433</v>
      </c>
      <c r="O1146" s="15" t="s">
        <v>6480</v>
      </c>
      <c r="P1146" s="15" t="s">
        <v>6466</v>
      </c>
      <c r="Q1146" s="4" t="s">
        <v>25</v>
      </c>
      <c r="R1146" s="15" t="s">
        <v>859</v>
      </c>
      <c r="S1146" s="15" t="s">
        <v>6481</v>
      </c>
      <c r="T1146" s="4" t="s">
        <v>19</v>
      </c>
      <c r="U1146" s="15" t="str">
        <f ca="1">IF(Table1[[#This Row],[Auction Date]]&gt;=TODAY(), "Available", "Not Available")</f>
        <v>Not Available</v>
      </c>
      <c r="V1146" s="9"/>
      <c r="W1146" s="8">
        <v>5253.3279700000003</v>
      </c>
      <c r="X1146" s="9">
        <f>Table1[[#This Row],[Due Amount]]*100000</f>
        <v>525332797</v>
      </c>
      <c r="Y1146" s="8">
        <v>2.67</v>
      </c>
      <c r="Z1146" s="9">
        <f>Table1[[#This Row],[Reserve Price]]*100000</f>
        <v>267000</v>
      </c>
      <c r="AA1146" s="18">
        <v>45057</v>
      </c>
      <c r="AB1146" s="7" t="s">
        <v>3772</v>
      </c>
      <c r="AC1146" s="11" t="s">
        <v>6482</v>
      </c>
      <c r="AD1146" s="7">
        <v>211</v>
      </c>
      <c r="AE1146" s="12">
        <v>45052</v>
      </c>
      <c r="AF1146" s="7" t="s">
        <v>6483</v>
      </c>
    </row>
    <row r="1147" spans="1:32" ht="75">
      <c r="A1147" s="7"/>
      <c r="B1147" s="7"/>
      <c r="C1147" s="7"/>
      <c r="D1147" s="8">
        <v>1146</v>
      </c>
      <c r="E1147" s="7" t="s">
        <v>6526</v>
      </c>
      <c r="F1147" s="7" t="s">
        <v>1400</v>
      </c>
      <c r="G1147" s="7" t="s">
        <v>2396</v>
      </c>
      <c r="H1147" s="21" t="s">
        <v>4956</v>
      </c>
      <c r="I1147" s="9"/>
      <c r="J1147" s="9" t="str">
        <f>Table1[[#This Row],[Branch]]&amp;IF(Table1[[#This Row],[Branch Code]]="",""," ("&amp;Table1[[#This Row],[Branch Code]]&amp;")")</f>
        <v>NA</v>
      </c>
      <c r="K1147" s="56" t="s">
        <v>6479</v>
      </c>
      <c r="L1147" s="56" t="s">
        <v>6592</v>
      </c>
      <c r="M1147" s="57" t="s">
        <v>6409</v>
      </c>
      <c r="N1147" s="5" t="s">
        <v>6433</v>
      </c>
      <c r="O1147" s="15" t="s">
        <v>6480</v>
      </c>
      <c r="P1147" s="15" t="s">
        <v>6449</v>
      </c>
      <c r="Q1147" s="4" t="s">
        <v>25</v>
      </c>
      <c r="R1147" s="15" t="s">
        <v>859</v>
      </c>
      <c r="S1147" s="15" t="s">
        <v>6481</v>
      </c>
      <c r="T1147" s="4" t="s">
        <v>19</v>
      </c>
      <c r="U1147" s="15" t="str">
        <f ca="1">IF(Table1[[#This Row],[Auction Date]]&gt;=TODAY(), "Available", "Not Available")</f>
        <v>Not Available</v>
      </c>
      <c r="V1147" s="9"/>
      <c r="W1147" s="8">
        <v>5253.3279700000003</v>
      </c>
      <c r="X1147" s="9">
        <f>Table1[[#This Row],[Due Amount]]*100000</f>
        <v>525332797</v>
      </c>
      <c r="Y1147" s="8">
        <v>5.61</v>
      </c>
      <c r="Z1147" s="9">
        <f>Table1[[#This Row],[Reserve Price]]*100000</f>
        <v>561000</v>
      </c>
      <c r="AA1147" s="18">
        <v>45057</v>
      </c>
      <c r="AB1147" s="7" t="s">
        <v>3772</v>
      </c>
      <c r="AC1147" s="11" t="s">
        <v>6482</v>
      </c>
      <c r="AD1147" s="7">
        <v>211</v>
      </c>
      <c r="AE1147" s="12">
        <v>45052</v>
      </c>
      <c r="AF1147" s="7" t="s">
        <v>6483</v>
      </c>
    </row>
    <row r="1148" spans="1:32" ht="75">
      <c r="A1148" s="7"/>
      <c r="B1148" s="7"/>
      <c r="C1148" s="7"/>
      <c r="D1148" s="8">
        <v>1147</v>
      </c>
      <c r="E1148" s="7" t="s">
        <v>6527</v>
      </c>
      <c r="F1148" s="7" t="s">
        <v>1400</v>
      </c>
      <c r="G1148" s="7" t="s">
        <v>2396</v>
      </c>
      <c r="H1148" s="21" t="s">
        <v>4956</v>
      </c>
      <c r="I1148" s="9"/>
      <c r="J1148" s="9" t="str">
        <f>Table1[[#This Row],[Branch]]&amp;IF(Table1[[#This Row],[Branch Code]]="",""," ("&amp;Table1[[#This Row],[Branch Code]]&amp;")")</f>
        <v>NA</v>
      </c>
      <c r="K1148" s="56" t="s">
        <v>6479</v>
      </c>
      <c r="L1148" s="56" t="s">
        <v>6593</v>
      </c>
      <c r="M1148" s="57" t="s">
        <v>6410</v>
      </c>
      <c r="N1148" s="5" t="s">
        <v>6433</v>
      </c>
      <c r="O1148" s="15" t="s">
        <v>6480</v>
      </c>
      <c r="P1148" s="15" t="s">
        <v>6467</v>
      </c>
      <c r="Q1148" s="4" t="s">
        <v>25</v>
      </c>
      <c r="R1148" s="15" t="s">
        <v>859</v>
      </c>
      <c r="S1148" s="15" t="s">
        <v>6481</v>
      </c>
      <c r="T1148" s="4" t="s">
        <v>19</v>
      </c>
      <c r="U1148" s="15" t="str">
        <f ca="1">IF(Table1[[#This Row],[Auction Date]]&gt;=TODAY(), "Available", "Not Available")</f>
        <v>Not Available</v>
      </c>
      <c r="V1148" s="9"/>
      <c r="W1148" s="8">
        <v>5253.3279700000003</v>
      </c>
      <c r="X1148" s="9">
        <f>Table1[[#This Row],[Due Amount]]*100000</f>
        <v>525332797</v>
      </c>
      <c r="Y1148" s="8">
        <v>15.08</v>
      </c>
      <c r="Z1148" s="9">
        <f>Table1[[#This Row],[Reserve Price]]*100000</f>
        <v>1508000</v>
      </c>
      <c r="AA1148" s="18">
        <v>45057</v>
      </c>
      <c r="AB1148" s="7" t="s">
        <v>3772</v>
      </c>
      <c r="AC1148" s="11" t="s">
        <v>6482</v>
      </c>
      <c r="AD1148" s="7">
        <v>211</v>
      </c>
      <c r="AE1148" s="12">
        <v>45052</v>
      </c>
      <c r="AF1148" s="7" t="s">
        <v>6483</v>
      </c>
    </row>
    <row r="1149" spans="1:32" ht="75">
      <c r="A1149" s="7"/>
      <c r="B1149" s="7"/>
      <c r="C1149" s="7"/>
      <c r="D1149" s="8">
        <v>1148</v>
      </c>
      <c r="E1149" s="7" t="s">
        <v>6528</v>
      </c>
      <c r="F1149" s="7" t="s">
        <v>1400</v>
      </c>
      <c r="G1149" s="7" t="s">
        <v>2396</v>
      </c>
      <c r="H1149" s="21" t="s">
        <v>4956</v>
      </c>
      <c r="I1149" s="9"/>
      <c r="J1149" s="9" t="str">
        <f>Table1[[#This Row],[Branch]]&amp;IF(Table1[[#This Row],[Branch Code]]="",""," ("&amp;Table1[[#This Row],[Branch Code]]&amp;")")</f>
        <v>NA</v>
      </c>
      <c r="K1149" s="56" t="s">
        <v>6479</v>
      </c>
      <c r="L1149" s="56" t="s">
        <v>6594</v>
      </c>
      <c r="M1149" s="57" t="s">
        <v>6411</v>
      </c>
      <c r="N1149" s="5" t="s">
        <v>6433</v>
      </c>
      <c r="O1149" s="15" t="s">
        <v>6480</v>
      </c>
      <c r="P1149" s="15" t="s">
        <v>6468</v>
      </c>
      <c r="Q1149" s="4" t="s">
        <v>25</v>
      </c>
      <c r="R1149" s="15" t="s">
        <v>859</v>
      </c>
      <c r="S1149" s="15" t="s">
        <v>6481</v>
      </c>
      <c r="T1149" s="4" t="s">
        <v>19</v>
      </c>
      <c r="U1149" s="15" t="str">
        <f ca="1">IF(Table1[[#This Row],[Auction Date]]&gt;=TODAY(), "Available", "Not Available")</f>
        <v>Not Available</v>
      </c>
      <c r="V1149" s="9"/>
      <c r="W1149" s="8">
        <v>5253.3279700000003</v>
      </c>
      <c r="X1149" s="9">
        <f>Table1[[#This Row],[Due Amount]]*100000</f>
        <v>525332797</v>
      </c>
      <c r="Y1149" s="8">
        <v>9.7200000000000006</v>
      </c>
      <c r="Z1149" s="9">
        <f>Table1[[#This Row],[Reserve Price]]*100000</f>
        <v>972000.00000000012</v>
      </c>
      <c r="AA1149" s="18">
        <v>45057</v>
      </c>
      <c r="AB1149" s="7" t="s">
        <v>3772</v>
      </c>
      <c r="AC1149" s="11" t="s">
        <v>6482</v>
      </c>
      <c r="AD1149" s="7">
        <v>211</v>
      </c>
      <c r="AE1149" s="12">
        <v>45052</v>
      </c>
      <c r="AF1149" s="7" t="s">
        <v>6483</v>
      </c>
    </row>
    <row r="1150" spans="1:32" ht="75">
      <c r="A1150" s="7"/>
      <c r="B1150" s="7"/>
      <c r="C1150" s="7"/>
      <c r="D1150" s="8">
        <v>1149</v>
      </c>
      <c r="E1150" s="7" t="s">
        <v>6529</v>
      </c>
      <c r="F1150" s="7" t="s">
        <v>1400</v>
      </c>
      <c r="G1150" s="7" t="s">
        <v>2396</v>
      </c>
      <c r="H1150" s="21" t="s">
        <v>4956</v>
      </c>
      <c r="I1150" s="9"/>
      <c r="J1150" s="9" t="str">
        <f>Table1[[#This Row],[Branch]]&amp;IF(Table1[[#This Row],[Branch Code]]="",""," ("&amp;Table1[[#This Row],[Branch Code]]&amp;")")</f>
        <v>NA</v>
      </c>
      <c r="K1150" s="56" t="s">
        <v>6479</v>
      </c>
      <c r="L1150" s="56" t="s">
        <v>6595</v>
      </c>
      <c r="M1150" s="57" t="s">
        <v>6412</v>
      </c>
      <c r="N1150" s="5" t="s">
        <v>6433</v>
      </c>
      <c r="O1150" s="15" t="s">
        <v>6480</v>
      </c>
      <c r="P1150" s="15" t="s">
        <v>6457</v>
      </c>
      <c r="Q1150" s="4" t="s">
        <v>25</v>
      </c>
      <c r="R1150" s="15" t="s">
        <v>859</v>
      </c>
      <c r="S1150" s="15" t="s">
        <v>6481</v>
      </c>
      <c r="T1150" s="4" t="s">
        <v>19</v>
      </c>
      <c r="U1150" s="15" t="str">
        <f ca="1">IF(Table1[[#This Row],[Auction Date]]&gt;=TODAY(), "Available", "Not Available")</f>
        <v>Not Available</v>
      </c>
      <c r="V1150" s="9"/>
      <c r="W1150" s="8">
        <v>5253.3279700000003</v>
      </c>
      <c r="X1150" s="9">
        <f>Table1[[#This Row],[Due Amount]]*100000</f>
        <v>525332797</v>
      </c>
      <c r="Y1150" s="8">
        <v>19.88</v>
      </c>
      <c r="Z1150" s="9">
        <f>Table1[[#This Row],[Reserve Price]]*100000</f>
        <v>1988000</v>
      </c>
      <c r="AA1150" s="18">
        <v>45057</v>
      </c>
      <c r="AB1150" s="7" t="s">
        <v>3772</v>
      </c>
      <c r="AC1150" s="11" t="s">
        <v>6482</v>
      </c>
      <c r="AD1150" s="7">
        <v>211</v>
      </c>
      <c r="AE1150" s="12">
        <v>45052</v>
      </c>
      <c r="AF1150" s="7" t="s">
        <v>6483</v>
      </c>
    </row>
    <row r="1151" spans="1:32" ht="75">
      <c r="A1151" s="7"/>
      <c r="B1151" s="7"/>
      <c r="C1151" s="7"/>
      <c r="D1151" s="8">
        <v>1150</v>
      </c>
      <c r="E1151" s="7" t="s">
        <v>6530</v>
      </c>
      <c r="F1151" s="7" t="s">
        <v>1400</v>
      </c>
      <c r="G1151" s="7" t="s">
        <v>2396</v>
      </c>
      <c r="H1151" s="21" t="s">
        <v>4956</v>
      </c>
      <c r="I1151" s="9"/>
      <c r="J1151" s="9" t="str">
        <f>Table1[[#This Row],[Branch]]&amp;IF(Table1[[#This Row],[Branch Code]]="",""," ("&amp;Table1[[#This Row],[Branch Code]]&amp;")")</f>
        <v>NA</v>
      </c>
      <c r="K1151" s="56" t="s">
        <v>6479</v>
      </c>
      <c r="L1151" s="56" t="s">
        <v>6596</v>
      </c>
      <c r="M1151" s="57" t="s">
        <v>6413</v>
      </c>
      <c r="N1151" s="5" t="s">
        <v>6433</v>
      </c>
      <c r="O1151" s="15" t="s">
        <v>6480</v>
      </c>
      <c r="P1151" s="15" t="s">
        <v>6451</v>
      </c>
      <c r="Q1151" s="4" t="s">
        <v>25</v>
      </c>
      <c r="R1151" s="15" t="s">
        <v>859</v>
      </c>
      <c r="S1151" s="15" t="s">
        <v>6481</v>
      </c>
      <c r="T1151" s="4" t="s">
        <v>19</v>
      </c>
      <c r="U1151" s="15" t="str">
        <f ca="1">IF(Table1[[#This Row],[Auction Date]]&gt;=TODAY(), "Available", "Not Available")</f>
        <v>Not Available</v>
      </c>
      <c r="V1151" s="9"/>
      <c r="W1151" s="8">
        <v>5253.3279700000003</v>
      </c>
      <c r="X1151" s="9">
        <f>Table1[[#This Row],[Due Amount]]*100000</f>
        <v>525332797</v>
      </c>
      <c r="Y1151" s="8">
        <v>13.11</v>
      </c>
      <c r="Z1151" s="9">
        <f>Table1[[#This Row],[Reserve Price]]*100000</f>
        <v>1311000</v>
      </c>
      <c r="AA1151" s="18">
        <v>45057</v>
      </c>
      <c r="AB1151" s="7" t="s">
        <v>3772</v>
      </c>
      <c r="AC1151" s="11" t="s">
        <v>6482</v>
      </c>
      <c r="AD1151" s="7">
        <v>211</v>
      </c>
      <c r="AE1151" s="12">
        <v>45052</v>
      </c>
      <c r="AF1151" s="7" t="s">
        <v>6483</v>
      </c>
    </row>
    <row r="1152" spans="1:32" ht="75">
      <c r="A1152" s="7"/>
      <c r="B1152" s="7"/>
      <c r="C1152" s="7"/>
      <c r="D1152" s="8">
        <v>1151</v>
      </c>
      <c r="E1152" s="7" t="s">
        <v>6531</v>
      </c>
      <c r="F1152" s="7" t="s">
        <v>1400</v>
      </c>
      <c r="G1152" s="7" t="s">
        <v>2396</v>
      </c>
      <c r="H1152" s="21" t="s">
        <v>4956</v>
      </c>
      <c r="I1152" s="9"/>
      <c r="J1152" s="9" t="str">
        <f>Table1[[#This Row],[Branch]]&amp;IF(Table1[[#This Row],[Branch Code]]="",""," ("&amp;Table1[[#This Row],[Branch Code]]&amp;")")</f>
        <v>NA</v>
      </c>
      <c r="K1152" s="56" t="s">
        <v>6479</v>
      </c>
      <c r="L1152" s="56" t="s">
        <v>6597</v>
      </c>
      <c r="M1152" s="57" t="s">
        <v>6414</v>
      </c>
      <c r="N1152" s="5" t="s">
        <v>6433</v>
      </c>
      <c r="O1152" s="15" t="s">
        <v>6480</v>
      </c>
      <c r="P1152" s="15" t="s">
        <v>6447</v>
      </c>
      <c r="Q1152" s="4" t="s">
        <v>25</v>
      </c>
      <c r="R1152" s="15" t="s">
        <v>859</v>
      </c>
      <c r="S1152" s="15" t="s">
        <v>6481</v>
      </c>
      <c r="T1152" s="4" t="s">
        <v>19</v>
      </c>
      <c r="U1152" s="15" t="str">
        <f ca="1">IF(Table1[[#This Row],[Auction Date]]&gt;=TODAY(), "Available", "Not Available")</f>
        <v>Not Available</v>
      </c>
      <c r="V1152" s="9"/>
      <c r="W1152" s="8">
        <v>5253.3279700000003</v>
      </c>
      <c r="X1152" s="9">
        <f>Table1[[#This Row],[Due Amount]]*100000</f>
        <v>525332797</v>
      </c>
      <c r="Y1152" s="8">
        <v>12.42</v>
      </c>
      <c r="Z1152" s="9">
        <f>Table1[[#This Row],[Reserve Price]]*100000</f>
        <v>1242000</v>
      </c>
      <c r="AA1152" s="18">
        <v>45057</v>
      </c>
      <c r="AB1152" s="7" t="s">
        <v>3772</v>
      </c>
      <c r="AC1152" s="11" t="s">
        <v>6482</v>
      </c>
      <c r="AD1152" s="7">
        <v>211</v>
      </c>
      <c r="AE1152" s="12">
        <v>45052</v>
      </c>
      <c r="AF1152" s="7" t="s">
        <v>6483</v>
      </c>
    </row>
    <row r="1153" spans="1:32" ht="75">
      <c r="A1153" s="7"/>
      <c r="B1153" s="7"/>
      <c r="C1153" s="7"/>
      <c r="D1153" s="8">
        <v>1152</v>
      </c>
      <c r="E1153" s="7" t="s">
        <v>6532</v>
      </c>
      <c r="F1153" s="7" t="s">
        <v>1400</v>
      </c>
      <c r="G1153" s="7" t="s">
        <v>2396</v>
      </c>
      <c r="H1153" s="21" t="s">
        <v>4956</v>
      </c>
      <c r="I1153" s="9"/>
      <c r="J1153" s="9" t="str">
        <f>Table1[[#This Row],[Branch]]&amp;IF(Table1[[#This Row],[Branch Code]]="",""," ("&amp;Table1[[#This Row],[Branch Code]]&amp;")")</f>
        <v>NA</v>
      </c>
      <c r="K1153" s="56" t="s">
        <v>6479</v>
      </c>
      <c r="L1153" s="56" t="s">
        <v>6598</v>
      </c>
      <c r="M1153" s="57" t="s">
        <v>6415</v>
      </c>
      <c r="N1153" s="5" t="s">
        <v>6433</v>
      </c>
      <c r="O1153" s="15" t="s">
        <v>6480</v>
      </c>
      <c r="P1153" s="15" t="s">
        <v>6469</v>
      </c>
      <c r="Q1153" s="4" t="s">
        <v>25</v>
      </c>
      <c r="R1153" s="15" t="s">
        <v>859</v>
      </c>
      <c r="S1153" s="15" t="s">
        <v>6481</v>
      </c>
      <c r="T1153" s="4" t="s">
        <v>19</v>
      </c>
      <c r="U1153" s="15" t="str">
        <f ca="1">IF(Table1[[#This Row],[Auction Date]]&gt;=TODAY(), "Available", "Not Available")</f>
        <v>Not Available</v>
      </c>
      <c r="V1153" s="9"/>
      <c r="W1153" s="8">
        <v>5253.3279700000003</v>
      </c>
      <c r="X1153" s="9">
        <f>Table1[[#This Row],[Due Amount]]*100000</f>
        <v>525332797</v>
      </c>
      <c r="Y1153" s="8">
        <v>14.35</v>
      </c>
      <c r="Z1153" s="9">
        <f>Table1[[#This Row],[Reserve Price]]*100000</f>
        <v>1435000</v>
      </c>
      <c r="AA1153" s="18">
        <v>45057</v>
      </c>
      <c r="AB1153" s="7" t="s">
        <v>3772</v>
      </c>
      <c r="AC1153" s="11" t="s">
        <v>6482</v>
      </c>
      <c r="AD1153" s="7">
        <v>211</v>
      </c>
      <c r="AE1153" s="12">
        <v>45052</v>
      </c>
      <c r="AF1153" s="7" t="s">
        <v>6483</v>
      </c>
    </row>
    <row r="1154" spans="1:32" ht="75">
      <c r="A1154" s="7"/>
      <c r="B1154" s="7"/>
      <c r="C1154" s="7"/>
      <c r="D1154" s="8">
        <v>1153</v>
      </c>
      <c r="E1154" s="7" t="s">
        <v>6533</v>
      </c>
      <c r="F1154" s="7" t="s">
        <v>1400</v>
      </c>
      <c r="G1154" s="7" t="s">
        <v>2396</v>
      </c>
      <c r="H1154" s="21" t="s">
        <v>4956</v>
      </c>
      <c r="I1154" s="9"/>
      <c r="J1154" s="9" t="str">
        <f>Table1[[#This Row],[Branch]]&amp;IF(Table1[[#This Row],[Branch Code]]="",""," ("&amp;Table1[[#This Row],[Branch Code]]&amp;")")</f>
        <v>NA</v>
      </c>
      <c r="K1154" s="56" t="s">
        <v>6479</v>
      </c>
      <c r="L1154" s="56" t="s">
        <v>6599</v>
      </c>
      <c r="M1154" s="57" t="s">
        <v>6416</v>
      </c>
      <c r="N1154" s="5" t="s">
        <v>6433</v>
      </c>
      <c r="O1154" s="15" t="s">
        <v>6480</v>
      </c>
      <c r="P1154" s="15" t="s">
        <v>6469</v>
      </c>
      <c r="Q1154" s="4" t="s">
        <v>25</v>
      </c>
      <c r="R1154" s="15" t="s">
        <v>859</v>
      </c>
      <c r="S1154" s="15" t="s">
        <v>6481</v>
      </c>
      <c r="T1154" s="4" t="s">
        <v>19</v>
      </c>
      <c r="U1154" s="15" t="str">
        <f ca="1">IF(Table1[[#This Row],[Auction Date]]&gt;=TODAY(), "Available", "Not Available")</f>
        <v>Not Available</v>
      </c>
      <c r="V1154" s="9"/>
      <c r="W1154" s="8">
        <v>5253.3279700000003</v>
      </c>
      <c r="X1154" s="9">
        <f>Table1[[#This Row],[Due Amount]]*100000</f>
        <v>525332797</v>
      </c>
      <c r="Y1154" s="8">
        <v>14.35</v>
      </c>
      <c r="Z1154" s="9">
        <f>Table1[[#This Row],[Reserve Price]]*100000</f>
        <v>1435000</v>
      </c>
      <c r="AA1154" s="18">
        <v>45057</v>
      </c>
      <c r="AB1154" s="7" t="s">
        <v>3772</v>
      </c>
      <c r="AC1154" s="11" t="s">
        <v>6482</v>
      </c>
      <c r="AD1154" s="7">
        <v>211</v>
      </c>
      <c r="AE1154" s="12">
        <v>45052</v>
      </c>
      <c r="AF1154" s="7" t="s">
        <v>6483</v>
      </c>
    </row>
    <row r="1155" spans="1:32" ht="75">
      <c r="A1155" s="7"/>
      <c r="B1155" s="7"/>
      <c r="C1155" s="7"/>
      <c r="D1155" s="8">
        <v>1154</v>
      </c>
      <c r="E1155" s="7" t="s">
        <v>6534</v>
      </c>
      <c r="F1155" s="7" t="s">
        <v>1400</v>
      </c>
      <c r="G1155" s="7" t="s">
        <v>2396</v>
      </c>
      <c r="H1155" s="21" t="s">
        <v>4956</v>
      </c>
      <c r="I1155" s="9"/>
      <c r="J1155" s="9" t="str">
        <f>Table1[[#This Row],[Branch]]&amp;IF(Table1[[#This Row],[Branch Code]]="",""," ("&amp;Table1[[#This Row],[Branch Code]]&amp;")")</f>
        <v>NA</v>
      </c>
      <c r="K1155" s="56" t="s">
        <v>6479</v>
      </c>
      <c r="L1155" s="56" t="s">
        <v>6600</v>
      </c>
      <c r="M1155" s="57" t="s">
        <v>6417</v>
      </c>
      <c r="N1155" s="5" t="s">
        <v>6433</v>
      </c>
      <c r="O1155" s="15" t="s">
        <v>6480</v>
      </c>
      <c r="P1155" s="15" t="s">
        <v>6469</v>
      </c>
      <c r="Q1155" s="4" t="s">
        <v>25</v>
      </c>
      <c r="R1155" s="15" t="s">
        <v>859</v>
      </c>
      <c r="S1155" s="15" t="s">
        <v>6481</v>
      </c>
      <c r="T1155" s="4" t="s">
        <v>19</v>
      </c>
      <c r="U1155" s="15" t="str">
        <f ca="1">IF(Table1[[#This Row],[Auction Date]]&gt;=TODAY(), "Available", "Not Available")</f>
        <v>Not Available</v>
      </c>
      <c r="V1155" s="9"/>
      <c r="W1155" s="8">
        <v>5253.3279700000003</v>
      </c>
      <c r="X1155" s="9">
        <f>Table1[[#This Row],[Due Amount]]*100000</f>
        <v>525332797</v>
      </c>
      <c r="Y1155" s="8">
        <v>14.35</v>
      </c>
      <c r="Z1155" s="9">
        <f>Table1[[#This Row],[Reserve Price]]*100000</f>
        <v>1435000</v>
      </c>
      <c r="AA1155" s="18">
        <v>45057</v>
      </c>
      <c r="AB1155" s="7" t="s">
        <v>3772</v>
      </c>
      <c r="AC1155" s="11" t="s">
        <v>6482</v>
      </c>
      <c r="AD1155" s="7">
        <v>211</v>
      </c>
      <c r="AE1155" s="12">
        <v>45052</v>
      </c>
      <c r="AF1155" s="7" t="s">
        <v>6483</v>
      </c>
    </row>
    <row r="1156" spans="1:32" ht="75">
      <c r="A1156" s="7"/>
      <c r="B1156" s="7"/>
      <c r="C1156" s="7"/>
      <c r="D1156" s="8">
        <v>1155</v>
      </c>
      <c r="E1156" s="7" t="s">
        <v>6535</v>
      </c>
      <c r="F1156" s="7" t="s">
        <v>1400</v>
      </c>
      <c r="G1156" s="7" t="s">
        <v>2396</v>
      </c>
      <c r="H1156" s="21" t="s">
        <v>4956</v>
      </c>
      <c r="I1156" s="9"/>
      <c r="J1156" s="9" t="str">
        <f>Table1[[#This Row],[Branch]]&amp;IF(Table1[[#This Row],[Branch Code]]="",""," ("&amp;Table1[[#This Row],[Branch Code]]&amp;")")</f>
        <v>NA</v>
      </c>
      <c r="K1156" s="56" t="s">
        <v>6479</v>
      </c>
      <c r="L1156" s="56" t="s">
        <v>6601</v>
      </c>
      <c r="M1156" s="57" t="s">
        <v>6418</v>
      </c>
      <c r="N1156" s="5" t="s">
        <v>6433</v>
      </c>
      <c r="O1156" s="15" t="s">
        <v>6480</v>
      </c>
      <c r="P1156" s="15" t="s">
        <v>6452</v>
      </c>
      <c r="Q1156" s="4" t="s">
        <v>25</v>
      </c>
      <c r="R1156" s="15" t="s">
        <v>859</v>
      </c>
      <c r="S1156" s="15" t="s">
        <v>6481</v>
      </c>
      <c r="T1156" s="4" t="s">
        <v>19</v>
      </c>
      <c r="U1156" s="15" t="str">
        <f ca="1">IF(Table1[[#This Row],[Auction Date]]&gt;=TODAY(), "Available", "Not Available")</f>
        <v>Not Available</v>
      </c>
      <c r="V1156" s="9"/>
      <c r="W1156" s="8">
        <v>5253.3279700000003</v>
      </c>
      <c r="X1156" s="9">
        <f>Table1[[#This Row],[Due Amount]]*100000</f>
        <v>525332797</v>
      </c>
      <c r="Y1156" s="8">
        <v>11.28</v>
      </c>
      <c r="Z1156" s="9">
        <f>Table1[[#This Row],[Reserve Price]]*100000</f>
        <v>1128000</v>
      </c>
      <c r="AA1156" s="18">
        <v>45057</v>
      </c>
      <c r="AB1156" s="7" t="s">
        <v>3772</v>
      </c>
      <c r="AC1156" s="11" t="s">
        <v>6482</v>
      </c>
      <c r="AD1156" s="7">
        <v>211</v>
      </c>
      <c r="AE1156" s="12">
        <v>45052</v>
      </c>
      <c r="AF1156" s="7" t="s">
        <v>6483</v>
      </c>
    </row>
    <row r="1157" spans="1:32" ht="75">
      <c r="A1157" s="7"/>
      <c r="B1157" s="7"/>
      <c r="C1157" s="7"/>
      <c r="D1157" s="8">
        <v>1156</v>
      </c>
      <c r="E1157" s="7" t="s">
        <v>6536</v>
      </c>
      <c r="F1157" s="7" t="s">
        <v>1400</v>
      </c>
      <c r="G1157" s="7" t="s">
        <v>2396</v>
      </c>
      <c r="H1157" s="21" t="s">
        <v>4956</v>
      </c>
      <c r="I1157" s="9"/>
      <c r="J1157" s="9" t="str">
        <f>Table1[[#This Row],[Branch]]&amp;IF(Table1[[#This Row],[Branch Code]]="",""," ("&amp;Table1[[#This Row],[Branch Code]]&amp;")")</f>
        <v>NA</v>
      </c>
      <c r="K1157" s="56" t="s">
        <v>6479</v>
      </c>
      <c r="L1157" s="56" t="s">
        <v>6602</v>
      </c>
      <c r="M1157" s="57" t="s">
        <v>6419</v>
      </c>
      <c r="N1157" s="5" t="s">
        <v>6433</v>
      </c>
      <c r="O1157" s="15" t="s">
        <v>6480</v>
      </c>
      <c r="P1157" s="15" t="s">
        <v>6470</v>
      </c>
      <c r="Q1157" s="4" t="s">
        <v>25</v>
      </c>
      <c r="R1157" s="15" t="s">
        <v>859</v>
      </c>
      <c r="S1157" s="15" t="s">
        <v>6481</v>
      </c>
      <c r="T1157" s="4" t="s">
        <v>19</v>
      </c>
      <c r="U1157" s="15" t="str">
        <f ca="1">IF(Table1[[#This Row],[Auction Date]]&gt;=TODAY(), "Available", "Not Available")</f>
        <v>Not Available</v>
      </c>
      <c r="V1157" s="9"/>
      <c r="W1157" s="8">
        <v>5253.3279700000003</v>
      </c>
      <c r="X1157" s="9">
        <f>Table1[[#This Row],[Due Amount]]*100000</f>
        <v>525332797</v>
      </c>
      <c r="Y1157" s="8">
        <v>6.3</v>
      </c>
      <c r="Z1157" s="9">
        <f>Table1[[#This Row],[Reserve Price]]*100000</f>
        <v>630000</v>
      </c>
      <c r="AA1157" s="18">
        <v>45057</v>
      </c>
      <c r="AB1157" s="7" t="s">
        <v>3772</v>
      </c>
      <c r="AC1157" s="11" t="s">
        <v>6482</v>
      </c>
      <c r="AD1157" s="7">
        <v>211</v>
      </c>
      <c r="AE1157" s="12">
        <v>45052</v>
      </c>
      <c r="AF1157" s="7" t="s">
        <v>6483</v>
      </c>
    </row>
    <row r="1158" spans="1:32" ht="75">
      <c r="A1158" s="7"/>
      <c r="B1158" s="7"/>
      <c r="C1158" s="7"/>
      <c r="D1158" s="8">
        <v>1157</v>
      </c>
      <c r="E1158" s="7" t="s">
        <v>6537</v>
      </c>
      <c r="F1158" s="7" t="s">
        <v>1400</v>
      </c>
      <c r="G1158" s="7" t="s">
        <v>2396</v>
      </c>
      <c r="H1158" s="21" t="s">
        <v>4956</v>
      </c>
      <c r="I1158" s="9"/>
      <c r="J1158" s="9" t="str">
        <f>Table1[[#This Row],[Branch]]&amp;IF(Table1[[#This Row],[Branch Code]]="",""," ("&amp;Table1[[#This Row],[Branch Code]]&amp;")")</f>
        <v>NA</v>
      </c>
      <c r="K1158" s="56" t="s">
        <v>6479</v>
      </c>
      <c r="L1158" s="56" t="s">
        <v>6603</v>
      </c>
      <c r="M1158" s="57" t="s">
        <v>6420</v>
      </c>
      <c r="N1158" s="5" t="s">
        <v>6433</v>
      </c>
      <c r="O1158" s="15" t="s">
        <v>6480</v>
      </c>
      <c r="P1158" s="15" t="s">
        <v>6466</v>
      </c>
      <c r="Q1158" s="4" t="s">
        <v>25</v>
      </c>
      <c r="R1158" s="15" t="s">
        <v>859</v>
      </c>
      <c r="S1158" s="15" t="s">
        <v>6481</v>
      </c>
      <c r="T1158" s="4" t="s">
        <v>19</v>
      </c>
      <c r="U1158" s="15" t="str">
        <f ca="1">IF(Table1[[#This Row],[Auction Date]]&gt;=TODAY(), "Available", "Not Available")</f>
        <v>Not Available</v>
      </c>
      <c r="V1158" s="9"/>
      <c r="W1158" s="8">
        <v>5253.3279700000003</v>
      </c>
      <c r="X1158" s="9">
        <f>Table1[[#This Row],[Due Amount]]*100000</f>
        <v>525332797</v>
      </c>
      <c r="Y1158" s="8">
        <v>6</v>
      </c>
      <c r="Z1158" s="9">
        <f>Table1[[#This Row],[Reserve Price]]*100000</f>
        <v>600000</v>
      </c>
      <c r="AA1158" s="18">
        <v>45057</v>
      </c>
      <c r="AB1158" s="7" t="s">
        <v>3772</v>
      </c>
      <c r="AC1158" s="11" t="s">
        <v>6482</v>
      </c>
      <c r="AD1158" s="7">
        <v>211</v>
      </c>
      <c r="AE1158" s="12">
        <v>45052</v>
      </c>
      <c r="AF1158" s="7" t="s">
        <v>6483</v>
      </c>
    </row>
    <row r="1159" spans="1:32" ht="75">
      <c r="A1159" s="7"/>
      <c r="B1159" s="7"/>
      <c r="C1159" s="7"/>
      <c r="D1159" s="8">
        <v>1158</v>
      </c>
      <c r="E1159" s="7" t="s">
        <v>6538</v>
      </c>
      <c r="F1159" s="7" t="s">
        <v>1400</v>
      </c>
      <c r="G1159" s="7" t="s">
        <v>2396</v>
      </c>
      <c r="H1159" s="21" t="s">
        <v>4956</v>
      </c>
      <c r="I1159" s="9"/>
      <c r="J1159" s="9" t="str">
        <f>Table1[[#This Row],[Branch]]&amp;IF(Table1[[#This Row],[Branch Code]]="",""," ("&amp;Table1[[#This Row],[Branch Code]]&amp;")")</f>
        <v>NA</v>
      </c>
      <c r="K1159" s="56" t="s">
        <v>6479</v>
      </c>
      <c r="L1159" s="56" t="s">
        <v>6604</v>
      </c>
      <c r="M1159" s="57" t="s">
        <v>6421</v>
      </c>
      <c r="N1159" s="5" t="s">
        <v>6433</v>
      </c>
      <c r="O1159" s="15" t="s">
        <v>6480</v>
      </c>
      <c r="P1159" s="15" t="s">
        <v>6471</v>
      </c>
      <c r="Q1159" s="4" t="s">
        <v>25</v>
      </c>
      <c r="R1159" s="15" t="s">
        <v>859</v>
      </c>
      <c r="S1159" s="15" t="s">
        <v>6481</v>
      </c>
      <c r="T1159" s="4" t="s">
        <v>19</v>
      </c>
      <c r="U1159" s="15" t="str">
        <f ca="1">IF(Table1[[#This Row],[Auction Date]]&gt;=TODAY(), "Available", "Not Available")</f>
        <v>Not Available</v>
      </c>
      <c r="V1159" s="9"/>
      <c r="W1159" s="8">
        <v>5253.3279700000003</v>
      </c>
      <c r="X1159" s="9">
        <f>Table1[[#This Row],[Due Amount]]*100000</f>
        <v>525332797</v>
      </c>
      <c r="Y1159" s="8">
        <v>11.59</v>
      </c>
      <c r="Z1159" s="9">
        <f>Table1[[#This Row],[Reserve Price]]*100000</f>
        <v>1159000</v>
      </c>
      <c r="AA1159" s="18">
        <v>45057</v>
      </c>
      <c r="AB1159" s="7" t="s">
        <v>3772</v>
      </c>
      <c r="AC1159" s="11" t="s">
        <v>6482</v>
      </c>
      <c r="AD1159" s="7">
        <v>211</v>
      </c>
      <c r="AE1159" s="12">
        <v>45052</v>
      </c>
      <c r="AF1159" s="7" t="s">
        <v>6483</v>
      </c>
    </row>
    <row r="1160" spans="1:32" ht="75">
      <c r="A1160" s="7"/>
      <c r="B1160" s="7"/>
      <c r="C1160" s="7"/>
      <c r="D1160" s="8">
        <v>1159</v>
      </c>
      <c r="E1160" s="7" t="s">
        <v>6539</v>
      </c>
      <c r="F1160" s="7" t="s">
        <v>1400</v>
      </c>
      <c r="G1160" s="7" t="s">
        <v>2396</v>
      </c>
      <c r="H1160" s="21" t="s">
        <v>4956</v>
      </c>
      <c r="I1160" s="9"/>
      <c r="J1160" s="9" t="str">
        <f>Table1[[#This Row],[Branch]]&amp;IF(Table1[[#This Row],[Branch Code]]="",""," ("&amp;Table1[[#This Row],[Branch Code]]&amp;")")</f>
        <v>NA</v>
      </c>
      <c r="K1160" s="56" t="s">
        <v>6479</v>
      </c>
      <c r="L1160" s="56" t="s">
        <v>6605</v>
      </c>
      <c r="M1160" s="57" t="s">
        <v>6422</v>
      </c>
      <c r="N1160" s="5" t="s">
        <v>6433</v>
      </c>
      <c r="O1160" s="15" t="s">
        <v>6480</v>
      </c>
      <c r="P1160" s="15" t="s">
        <v>6461</v>
      </c>
      <c r="Q1160" s="4" t="s">
        <v>25</v>
      </c>
      <c r="R1160" s="15" t="s">
        <v>859</v>
      </c>
      <c r="S1160" s="15" t="s">
        <v>6481</v>
      </c>
      <c r="T1160" s="4" t="s">
        <v>19</v>
      </c>
      <c r="U1160" s="15" t="str">
        <f ca="1">IF(Table1[[#This Row],[Auction Date]]&gt;=TODAY(), "Available", "Not Available")</f>
        <v>Not Available</v>
      </c>
      <c r="V1160" s="9"/>
      <c r="W1160" s="8">
        <v>5253.3279700000003</v>
      </c>
      <c r="X1160" s="9">
        <f>Table1[[#This Row],[Due Amount]]*100000</f>
        <v>525332797</v>
      </c>
      <c r="Y1160" s="8">
        <v>13.8</v>
      </c>
      <c r="Z1160" s="9">
        <f>Table1[[#This Row],[Reserve Price]]*100000</f>
        <v>1380000</v>
      </c>
      <c r="AA1160" s="18">
        <v>45057</v>
      </c>
      <c r="AB1160" s="7" t="s">
        <v>3772</v>
      </c>
      <c r="AC1160" s="11" t="s">
        <v>6482</v>
      </c>
      <c r="AD1160" s="7">
        <v>211</v>
      </c>
      <c r="AE1160" s="12">
        <v>45052</v>
      </c>
      <c r="AF1160" s="7" t="s">
        <v>6483</v>
      </c>
    </row>
    <row r="1161" spans="1:32" ht="75">
      <c r="A1161" s="7"/>
      <c r="B1161" s="7"/>
      <c r="C1161" s="7"/>
      <c r="D1161" s="8">
        <v>1160</v>
      </c>
      <c r="E1161" s="7" t="s">
        <v>6540</v>
      </c>
      <c r="F1161" s="7" t="s">
        <v>1400</v>
      </c>
      <c r="G1161" s="7" t="s">
        <v>2396</v>
      </c>
      <c r="H1161" s="21" t="s">
        <v>4956</v>
      </c>
      <c r="I1161" s="9"/>
      <c r="J1161" s="9" t="str">
        <f>Table1[[#This Row],[Branch]]&amp;IF(Table1[[#This Row],[Branch Code]]="",""," ("&amp;Table1[[#This Row],[Branch Code]]&amp;")")</f>
        <v>NA</v>
      </c>
      <c r="K1161" s="56" t="s">
        <v>6479</v>
      </c>
      <c r="L1161" s="56" t="s">
        <v>6606</v>
      </c>
      <c r="M1161" s="57" t="s">
        <v>6423</v>
      </c>
      <c r="N1161" s="5" t="s">
        <v>6433</v>
      </c>
      <c r="O1161" s="15" t="s">
        <v>6480</v>
      </c>
      <c r="P1161" s="15" t="s">
        <v>6451</v>
      </c>
      <c r="Q1161" s="4" t="s">
        <v>25</v>
      </c>
      <c r="R1161" s="15" t="s">
        <v>859</v>
      </c>
      <c r="S1161" s="15" t="s">
        <v>6481</v>
      </c>
      <c r="T1161" s="4" t="s">
        <v>19</v>
      </c>
      <c r="U1161" s="15" t="str">
        <f ca="1">IF(Table1[[#This Row],[Auction Date]]&gt;=TODAY(), "Available", "Not Available")</f>
        <v>Not Available</v>
      </c>
      <c r="V1161" s="9"/>
      <c r="W1161" s="8">
        <v>5253.3279700000003</v>
      </c>
      <c r="X1161" s="9">
        <f>Table1[[#This Row],[Due Amount]]*100000</f>
        <v>525332797</v>
      </c>
      <c r="Y1161" s="8">
        <v>13.11</v>
      </c>
      <c r="Z1161" s="9">
        <f>Table1[[#This Row],[Reserve Price]]*100000</f>
        <v>1311000</v>
      </c>
      <c r="AA1161" s="18">
        <v>45057</v>
      </c>
      <c r="AB1161" s="7" t="s">
        <v>3772</v>
      </c>
      <c r="AC1161" s="11" t="s">
        <v>6482</v>
      </c>
      <c r="AD1161" s="7">
        <v>211</v>
      </c>
      <c r="AE1161" s="12">
        <v>45052</v>
      </c>
      <c r="AF1161" s="7" t="s">
        <v>6483</v>
      </c>
    </row>
    <row r="1162" spans="1:32" ht="75">
      <c r="A1162" s="7"/>
      <c r="B1162" s="7"/>
      <c r="C1162" s="7"/>
      <c r="D1162" s="8">
        <v>1161</v>
      </c>
      <c r="E1162" s="7" t="s">
        <v>6541</v>
      </c>
      <c r="F1162" s="7" t="s">
        <v>1400</v>
      </c>
      <c r="G1162" s="7" t="s">
        <v>2396</v>
      </c>
      <c r="H1162" s="21" t="s">
        <v>4956</v>
      </c>
      <c r="I1162" s="9"/>
      <c r="J1162" s="9" t="str">
        <f>Table1[[#This Row],[Branch]]&amp;IF(Table1[[#This Row],[Branch Code]]="",""," ("&amp;Table1[[#This Row],[Branch Code]]&amp;")")</f>
        <v>NA</v>
      </c>
      <c r="K1162" s="56" t="s">
        <v>6479</v>
      </c>
      <c r="L1162" s="56" t="s">
        <v>6607</v>
      </c>
      <c r="M1162" s="57" t="s">
        <v>6424</v>
      </c>
      <c r="N1162" s="5" t="s">
        <v>6433</v>
      </c>
      <c r="O1162" s="15" t="s">
        <v>6480</v>
      </c>
      <c r="P1162" s="15" t="s">
        <v>6472</v>
      </c>
      <c r="Q1162" s="4" t="s">
        <v>25</v>
      </c>
      <c r="R1162" s="15" t="s">
        <v>859</v>
      </c>
      <c r="S1162" s="15" t="s">
        <v>6481</v>
      </c>
      <c r="T1162" s="4" t="s">
        <v>19</v>
      </c>
      <c r="U1162" s="15" t="str">
        <f ca="1">IF(Table1[[#This Row],[Auction Date]]&gt;=TODAY(), "Available", "Not Available")</f>
        <v>Not Available</v>
      </c>
      <c r="V1162" s="9"/>
      <c r="W1162" s="8">
        <v>5253.3279700000003</v>
      </c>
      <c r="X1162" s="9">
        <f>Table1[[#This Row],[Due Amount]]*100000</f>
        <v>525332797</v>
      </c>
      <c r="Y1162" s="8">
        <v>12.84</v>
      </c>
      <c r="Z1162" s="9">
        <f>Table1[[#This Row],[Reserve Price]]*100000</f>
        <v>1284000</v>
      </c>
      <c r="AA1162" s="18">
        <v>45057</v>
      </c>
      <c r="AB1162" s="7" t="s">
        <v>3772</v>
      </c>
      <c r="AC1162" s="11" t="s">
        <v>6482</v>
      </c>
      <c r="AD1162" s="7">
        <v>211</v>
      </c>
      <c r="AE1162" s="12">
        <v>45052</v>
      </c>
      <c r="AF1162" s="7" t="s">
        <v>6483</v>
      </c>
    </row>
    <row r="1163" spans="1:32" ht="75">
      <c r="A1163" s="7"/>
      <c r="B1163" s="7"/>
      <c r="C1163" s="7"/>
      <c r="D1163" s="8">
        <v>1162</v>
      </c>
      <c r="E1163" s="7" t="s">
        <v>6542</v>
      </c>
      <c r="F1163" s="7" t="s">
        <v>1400</v>
      </c>
      <c r="G1163" s="7" t="s">
        <v>2396</v>
      </c>
      <c r="H1163" s="21" t="s">
        <v>4956</v>
      </c>
      <c r="I1163" s="9"/>
      <c r="J1163" s="9" t="str">
        <f>Table1[[#This Row],[Branch]]&amp;IF(Table1[[#This Row],[Branch Code]]="",""," ("&amp;Table1[[#This Row],[Branch Code]]&amp;")")</f>
        <v>NA</v>
      </c>
      <c r="K1163" s="56" t="s">
        <v>6479</v>
      </c>
      <c r="L1163" s="56" t="s">
        <v>6608</v>
      </c>
      <c r="M1163" s="57" t="s">
        <v>6425</v>
      </c>
      <c r="N1163" s="5" t="s">
        <v>6433</v>
      </c>
      <c r="O1163" s="15" t="s">
        <v>6480</v>
      </c>
      <c r="P1163" s="15" t="s">
        <v>6471</v>
      </c>
      <c r="Q1163" s="4" t="s">
        <v>25</v>
      </c>
      <c r="R1163" s="15" t="s">
        <v>859</v>
      </c>
      <c r="S1163" s="15" t="s">
        <v>6481</v>
      </c>
      <c r="T1163" s="4" t="s">
        <v>19</v>
      </c>
      <c r="U1163" s="15" t="str">
        <f ca="1">IF(Table1[[#This Row],[Auction Date]]&gt;=TODAY(), "Available", "Not Available")</f>
        <v>Not Available</v>
      </c>
      <c r="V1163" s="9"/>
      <c r="W1163" s="8">
        <v>5253.3279700000003</v>
      </c>
      <c r="X1163" s="9">
        <f>Table1[[#This Row],[Due Amount]]*100000</f>
        <v>525332797</v>
      </c>
      <c r="Y1163" s="8">
        <v>11.59</v>
      </c>
      <c r="Z1163" s="9">
        <f>Table1[[#This Row],[Reserve Price]]*100000</f>
        <v>1159000</v>
      </c>
      <c r="AA1163" s="18">
        <v>45057</v>
      </c>
      <c r="AB1163" s="7" t="s">
        <v>3772</v>
      </c>
      <c r="AC1163" s="11" t="s">
        <v>6482</v>
      </c>
      <c r="AD1163" s="7">
        <v>211</v>
      </c>
      <c r="AE1163" s="12">
        <v>45052</v>
      </c>
      <c r="AF1163" s="7" t="s">
        <v>6483</v>
      </c>
    </row>
    <row r="1164" spans="1:32" ht="75">
      <c r="A1164" s="7"/>
      <c r="B1164" s="7"/>
      <c r="C1164" s="7"/>
      <c r="D1164" s="8">
        <v>1163</v>
      </c>
      <c r="E1164" s="7" t="s">
        <v>6543</v>
      </c>
      <c r="F1164" s="7" t="s">
        <v>1400</v>
      </c>
      <c r="G1164" s="7" t="s">
        <v>2396</v>
      </c>
      <c r="H1164" s="21" t="s">
        <v>4956</v>
      </c>
      <c r="I1164" s="9"/>
      <c r="J1164" s="9" t="str">
        <f>Table1[[#This Row],[Branch]]&amp;IF(Table1[[#This Row],[Branch Code]]="",""," ("&amp;Table1[[#This Row],[Branch Code]]&amp;")")</f>
        <v>NA</v>
      </c>
      <c r="K1164" s="56" t="s">
        <v>6479</v>
      </c>
      <c r="L1164" s="56" t="s">
        <v>6609</v>
      </c>
      <c r="M1164" s="57" t="s">
        <v>6426</v>
      </c>
      <c r="N1164" s="5" t="s">
        <v>6433</v>
      </c>
      <c r="O1164" s="15" t="s">
        <v>6480</v>
      </c>
      <c r="P1164" s="15" t="s">
        <v>6466</v>
      </c>
      <c r="Q1164" s="4" t="s">
        <v>25</v>
      </c>
      <c r="R1164" s="15" t="s">
        <v>859</v>
      </c>
      <c r="S1164" s="15" t="s">
        <v>6481</v>
      </c>
      <c r="T1164" s="4" t="s">
        <v>19</v>
      </c>
      <c r="U1164" s="15" t="str">
        <f ca="1">IF(Table1[[#This Row],[Auction Date]]&gt;=TODAY(), "Available", "Not Available")</f>
        <v>Not Available</v>
      </c>
      <c r="V1164" s="9"/>
      <c r="W1164" s="8">
        <v>5253.3279700000003</v>
      </c>
      <c r="X1164" s="9">
        <f>Table1[[#This Row],[Due Amount]]*100000</f>
        <v>525332797</v>
      </c>
      <c r="Y1164" s="8">
        <v>6</v>
      </c>
      <c r="Z1164" s="9">
        <f>Table1[[#This Row],[Reserve Price]]*100000</f>
        <v>600000</v>
      </c>
      <c r="AA1164" s="18">
        <v>45057</v>
      </c>
      <c r="AB1164" s="7" t="s">
        <v>3772</v>
      </c>
      <c r="AC1164" s="11" t="s">
        <v>6482</v>
      </c>
      <c r="AD1164" s="7">
        <v>211</v>
      </c>
      <c r="AE1164" s="12">
        <v>45052</v>
      </c>
      <c r="AF1164" s="7" t="s">
        <v>6483</v>
      </c>
    </row>
    <row r="1165" spans="1:32" ht="75">
      <c r="A1165" s="7"/>
      <c r="B1165" s="7"/>
      <c r="C1165" s="7"/>
      <c r="D1165" s="8">
        <v>1164</v>
      </c>
      <c r="E1165" s="7" t="s">
        <v>6544</v>
      </c>
      <c r="F1165" s="7" t="s">
        <v>1400</v>
      </c>
      <c r="G1165" s="7" t="s">
        <v>2396</v>
      </c>
      <c r="H1165" s="21" t="s">
        <v>4956</v>
      </c>
      <c r="I1165" s="9"/>
      <c r="J1165" s="9" t="str">
        <f>Table1[[#This Row],[Branch]]&amp;IF(Table1[[#This Row],[Branch Code]]="",""," ("&amp;Table1[[#This Row],[Branch Code]]&amp;")")</f>
        <v>NA</v>
      </c>
      <c r="K1165" s="56" t="s">
        <v>6479</v>
      </c>
      <c r="L1165" s="56" t="s">
        <v>6610</v>
      </c>
      <c r="M1165" s="57" t="s">
        <v>6427</v>
      </c>
      <c r="N1165" s="5" t="s">
        <v>6433</v>
      </c>
      <c r="O1165" s="15" t="s">
        <v>6480</v>
      </c>
      <c r="P1165" s="15" t="s">
        <v>6473</v>
      </c>
      <c r="Q1165" s="4" t="s">
        <v>25</v>
      </c>
      <c r="R1165" s="15" t="s">
        <v>859</v>
      </c>
      <c r="S1165" s="15" t="s">
        <v>6481</v>
      </c>
      <c r="T1165" s="4" t="s">
        <v>19</v>
      </c>
      <c r="U1165" s="15" t="str">
        <f ca="1">IF(Table1[[#This Row],[Auction Date]]&gt;=TODAY(), "Available", "Not Available")</f>
        <v>Not Available</v>
      </c>
      <c r="V1165" s="9"/>
      <c r="W1165" s="8">
        <v>5253.3279700000003</v>
      </c>
      <c r="X1165" s="9">
        <f>Table1[[#This Row],[Due Amount]]*100000</f>
        <v>525332797</v>
      </c>
      <c r="Y1165" s="8">
        <v>6.75</v>
      </c>
      <c r="Z1165" s="9">
        <f>Table1[[#This Row],[Reserve Price]]*100000</f>
        <v>675000</v>
      </c>
      <c r="AA1165" s="18">
        <v>45057</v>
      </c>
      <c r="AB1165" s="7" t="s">
        <v>3772</v>
      </c>
      <c r="AC1165" s="11" t="s">
        <v>6482</v>
      </c>
      <c r="AD1165" s="7">
        <v>211</v>
      </c>
      <c r="AE1165" s="12">
        <v>45052</v>
      </c>
      <c r="AF1165" s="7" t="s">
        <v>6483</v>
      </c>
    </row>
    <row r="1166" spans="1:32" ht="75">
      <c r="A1166" s="7"/>
      <c r="B1166" s="7"/>
      <c r="C1166" s="7"/>
      <c r="D1166" s="8">
        <v>1165</v>
      </c>
      <c r="E1166" s="7" t="s">
        <v>6545</v>
      </c>
      <c r="F1166" s="7" t="s">
        <v>1400</v>
      </c>
      <c r="G1166" s="7" t="s">
        <v>2396</v>
      </c>
      <c r="H1166" s="21" t="s">
        <v>4956</v>
      </c>
      <c r="I1166" s="9"/>
      <c r="J1166" s="9" t="str">
        <f>Table1[[#This Row],[Branch]]&amp;IF(Table1[[#This Row],[Branch Code]]="",""," ("&amp;Table1[[#This Row],[Branch Code]]&amp;")")</f>
        <v>NA</v>
      </c>
      <c r="K1166" s="56" t="s">
        <v>6479</v>
      </c>
      <c r="L1166" s="56" t="s">
        <v>6611</v>
      </c>
      <c r="M1166" s="57" t="s">
        <v>6428</v>
      </c>
      <c r="N1166" s="5" t="s">
        <v>6433</v>
      </c>
      <c r="O1166" s="15" t="s">
        <v>6480</v>
      </c>
      <c r="P1166" s="15" t="s">
        <v>6474</v>
      </c>
      <c r="Q1166" s="4" t="s">
        <v>25</v>
      </c>
      <c r="R1166" s="15" t="s">
        <v>859</v>
      </c>
      <c r="S1166" s="15" t="s">
        <v>6481</v>
      </c>
      <c r="T1166" s="4" t="s">
        <v>19</v>
      </c>
      <c r="U1166" s="15" t="str">
        <f ca="1">IF(Table1[[#This Row],[Auction Date]]&gt;=TODAY(), "Available", "Not Available")</f>
        <v>Not Available</v>
      </c>
      <c r="V1166" s="9"/>
      <c r="W1166" s="8">
        <v>5253.3279700000003</v>
      </c>
      <c r="X1166" s="9">
        <f>Table1[[#This Row],[Due Amount]]*100000</f>
        <v>525332797</v>
      </c>
      <c r="Y1166" s="8">
        <v>19.8</v>
      </c>
      <c r="Z1166" s="9">
        <f>Table1[[#This Row],[Reserve Price]]*100000</f>
        <v>1980000</v>
      </c>
      <c r="AA1166" s="18">
        <v>45057</v>
      </c>
      <c r="AB1166" s="7" t="s">
        <v>3772</v>
      </c>
      <c r="AC1166" s="11" t="s">
        <v>6482</v>
      </c>
      <c r="AD1166" s="7">
        <v>211</v>
      </c>
      <c r="AE1166" s="12">
        <v>45052</v>
      </c>
      <c r="AF1166" s="7" t="s">
        <v>6483</v>
      </c>
    </row>
    <row r="1167" spans="1:32" ht="75">
      <c r="A1167" s="7"/>
      <c r="B1167" s="7"/>
      <c r="C1167" s="7"/>
      <c r="D1167" s="8">
        <v>1166</v>
      </c>
      <c r="E1167" s="7" t="s">
        <v>6546</v>
      </c>
      <c r="F1167" s="7" t="s">
        <v>1400</v>
      </c>
      <c r="G1167" s="7" t="s">
        <v>2396</v>
      </c>
      <c r="H1167" s="21" t="s">
        <v>4956</v>
      </c>
      <c r="I1167" s="9"/>
      <c r="J1167" s="9" t="str">
        <f>Table1[[#This Row],[Branch]]&amp;IF(Table1[[#This Row],[Branch Code]]="",""," ("&amp;Table1[[#This Row],[Branch Code]]&amp;")")</f>
        <v>NA</v>
      </c>
      <c r="K1167" s="56" t="s">
        <v>6479</v>
      </c>
      <c r="L1167" s="56" t="s">
        <v>6612</v>
      </c>
      <c r="M1167" s="57" t="s">
        <v>6429</v>
      </c>
      <c r="N1167" s="5" t="s">
        <v>6433</v>
      </c>
      <c r="O1167" s="15" t="s">
        <v>6480</v>
      </c>
      <c r="P1167" s="15" t="s">
        <v>6475</v>
      </c>
      <c r="Q1167" s="4" t="s">
        <v>25</v>
      </c>
      <c r="R1167" s="15" t="s">
        <v>859</v>
      </c>
      <c r="S1167" s="15" t="s">
        <v>6481</v>
      </c>
      <c r="T1167" s="4" t="s">
        <v>19</v>
      </c>
      <c r="U1167" s="15" t="str">
        <f ca="1">IF(Table1[[#This Row],[Auction Date]]&gt;=TODAY(), "Available", "Not Available")</f>
        <v>Not Available</v>
      </c>
      <c r="V1167" s="9"/>
      <c r="W1167" s="8">
        <v>5253.3279700000003</v>
      </c>
      <c r="X1167" s="9">
        <f>Table1[[#This Row],[Due Amount]]*100000</f>
        <v>525332797</v>
      </c>
      <c r="Y1167" s="8">
        <v>19.68</v>
      </c>
      <c r="Z1167" s="9">
        <f>Table1[[#This Row],[Reserve Price]]*100000</f>
        <v>1968000</v>
      </c>
      <c r="AA1167" s="18">
        <v>45057</v>
      </c>
      <c r="AB1167" s="7" t="s">
        <v>3772</v>
      </c>
      <c r="AC1167" s="11" t="s">
        <v>6482</v>
      </c>
      <c r="AD1167" s="7">
        <v>211</v>
      </c>
      <c r="AE1167" s="12">
        <v>45052</v>
      </c>
      <c r="AF1167" s="7" t="s">
        <v>6483</v>
      </c>
    </row>
    <row r="1168" spans="1:32" ht="75">
      <c r="A1168" s="7"/>
      <c r="B1168" s="7"/>
      <c r="C1168" s="7"/>
      <c r="D1168" s="8">
        <v>1167</v>
      </c>
      <c r="E1168" s="7" t="s">
        <v>6547</v>
      </c>
      <c r="F1168" s="7" t="s">
        <v>1400</v>
      </c>
      <c r="G1168" s="7" t="s">
        <v>2396</v>
      </c>
      <c r="H1168" s="21" t="s">
        <v>4956</v>
      </c>
      <c r="I1168" s="9"/>
      <c r="J1168" s="9" t="str">
        <f>Table1[[#This Row],[Branch]]&amp;IF(Table1[[#This Row],[Branch Code]]="",""," ("&amp;Table1[[#This Row],[Branch Code]]&amp;")")</f>
        <v>NA</v>
      </c>
      <c r="K1168" s="56" t="s">
        <v>6479</v>
      </c>
      <c r="L1168" s="56" t="s">
        <v>6613</v>
      </c>
      <c r="M1168" s="57" t="s">
        <v>6430</v>
      </c>
      <c r="N1168" s="5" t="s">
        <v>6433</v>
      </c>
      <c r="O1168" s="15" t="s">
        <v>6480</v>
      </c>
      <c r="P1168" s="15" t="s">
        <v>6476</v>
      </c>
      <c r="Q1168" s="4" t="s">
        <v>25</v>
      </c>
      <c r="R1168" s="15" t="s">
        <v>859</v>
      </c>
      <c r="S1168" s="15" t="s">
        <v>6481</v>
      </c>
      <c r="T1168" s="4" t="s">
        <v>19</v>
      </c>
      <c r="U1168" s="15" t="str">
        <f ca="1">IF(Table1[[#This Row],[Auction Date]]&gt;=TODAY(), "Available", "Not Available")</f>
        <v>Not Available</v>
      </c>
      <c r="V1168" s="9"/>
      <c r="W1168" s="8">
        <v>5253.3279700000003</v>
      </c>
      <c r="X1168" s="9">
        <f>Table1[[#This Row],[Due Amount]]*100000</f>
        <v>525332797</v>
      </c>
      <c r="Y1168" s="8">
        <v>19.920000000000002</v>
      </c>
      <c r="Z1168" s="9">
        <f>Table1[[#This Row],[Reserve Price]]*100000</f>
        <v>1992000.0000000002</v>
      </c>
      <c r="AA1168" s="18">
        <v>45057</v>
      </c>
      <c r="AB1168" s="7" t="s">
        <v>3772</v>
      </c>
      <c r="AC1168" s="11" t="s">
        <v>6482</v>
      </c>
      <c r="AD1168" s="7">
        <v>211</v>
      </c>
      <c r="AE1168" s="12">
        <v>45052</v>
      </c>
      <c r="AF1168" s="7" t="s">
        <v>6483</v>
      </c>
    </row>
    <row r="1169" spans="1:33" ht="90">
      <c r="A1169" s="7"/>
      <c r="B1169" s="7"/>
      <c r="C1169" s="7"/>
      <c r="D1169" s="8">
        <v>1168</v>
      </c>
      <c r="E1169" s="7" t="s">
        <v>6548</v>
      </c>
      <c r="F1169" s="7" t="s">
        <v>1400</v>
      </c>
      <c r="G1169" s="7" t="s">
        <v>2396</v>
      </c>
      <c r="H1169" s="21" t="s">
        <v>4956</v>
      </c>
      <c r="I1169" s="9"/>
      <c r="J1169" s="9" t="str">
        <f>Table1[[#This Row],[Branch]]&amp;IF(Table1[[#This Row],[Branch Code]]="",""," ("&amp;Table1[[#This Row],[Branch Code]]&amp;")")</f>
        <v>NA</v>
      </c>
      <c r="K1169" s="56" t="s">
        <v>6479</v>
      </c>
      <c r="L1169" s="56" t="s">
        <v>6614</v>
      </c>
      <c r="M1169" s="57" t="s">
        <v>6431</v>
      </c>
      <c r="N1169" s="5" t="s">
        <v>6433</v>
      </c>
      <c r="O1169" s="15" t="s">
        <v>6480</v>
      </c>
      <c r="P1169" s="15" t="s">
        <v>6477</v>
      </c>
      <c r="Q1169" s="4" t="s">
        <v>25</v>
      </c>
      <c r="R1169" s="15" t="s">
        <v>859</v>
      </c>
      <c r="S1169" s="15" t="s">
        <v>6481</v>
      </c>
      <c r="T1169" s="4" t="s">
        <v>19</v>
      </c>
      <c r="U1169" s="15" t="str">
        <f ca="1">IF(Table1[[#This Row],[Auction Date]]&gt;=TODAY(), "Available", "Not Available")</f>
        <v>Not Available</v>
      </c>
      <c r="V1169" s="9"/>
      <c r="W1169" s="8">
        <v>5253.3279700000003</v>
      </c>
      <c r="X1169" s="9">
        <f>Table1[[#This Row],[Due Amount]]*100000</f>
        <v>525332797</v>
      </c>
      <c r="Y1169" s="8">
        <v>683</v>
      </c>
      <c r="Z1169" s="9">
        <f>Table1[[#This Row],[Reserve Price]]*100000</f>
        <v>68300000</v>
      </c>
      <c r="AA1169" s="18">
        <v>45057</v>
      </c>
      <c r="AB1169" s="7" t="s">
        <v>3772</v>
      </c>
      <c r="AC1169" s="11" t="s">
        <v>6482</v>
      </c>
      <c r="AD1169" s="7">
        <v>211</v>
      </c>
      <c r="AE1169" s="12">
        <v>45052</v>
      </c>
      <c r="AF1169" s="7" t="s">
        <v>6483</v>
      </c>
    </row>
    <row r="1170" spans="1:33" ht="90">
      <c r="A1170" s="7"/>
      <c r="B1170" s="7"/>
      <c r="C1170" s="7"/>
      <c r="D1170" s="8">
        <v>1169</v>
      </c>
      <c r="E1170" s="7" t="s">
        <v>6549</v>
      </c>
      <c r="F1170" s="7" t="s">
        <v>1400</v>
      </c>
      <c r="G1170" s="7" t="s">
        <v>2396</v>
      </c>
      <c r="H1170" s="21" t="s">
        <v>4956</v>
      </c>
      <c r="I1170" s="9"/>
      <c r="J1170" s="9" t="str">
        <f>Table1[[#This Row],[Branch]]&amp;IF(Table1[[#This Row],[Branch Code]]="",""," ("&amp;Table1[[#This Row],[Branch Code]]&amp;")")</f>
        <v>NA</v>
      </c>
      <c r="K1170" s="56" t="s">
        <v>6479</v>
      </c>
      <c r="L1170" s="56" t="s">
        <v>6615</v>
      </c>
      <c r="M1170" s="57" t="s">
        <v>6432</v>
      </c>
      <c r="N1170" s="5" t="s">
        <v>6433</v>
      </c>
      <c r="O1170" s="15" t="s">
        <v>6480</v>
      </c>
      <c r="P1170" s="15" t="s">
        <v>6478</v>
      </c>
      <c r="Q1170" s="4" t="s">
        <v>25</v>
      </c>
      <c r="R1170" s="15" t="s">
        <v>859</v>
      </c>
      <c r="S1170" s="15" t="s">
        <v>6481</v>
      </c>
      <c r="T1170" s="4" t="s">
        <v>19</v>
      </c>
      <c r="U1170" s="15" t="str">
        <f ca="1">IF(Table1[[#This Row],[Auction Date]]&gt;=TODAY(), "Available", "Not Available")</f>
        <v>Not Available</v>
      </c>
      <c r="V1170" s="9"/>
      <c r="W1170" s="8">
        <v>5253.3279700000003</v>
      </c>
      <c r="X1170" s="9">
        <f>Table1[[#This Row],[Due Amount]]*100000</f>
        <v>525332797</v>
      </c>
      <c r="Y1170" s="8">
        <v>60.76</v>
      </c>
      <c r="Z1170" s="9">
        <f>Table1[[#This Row],[Reserve Price]]*100000</f>
        <v>6076000</v>
      </c>
      <c r="AA1170" s="18">
        <v>45057</v>
      </c>
      <c r="AB1170" s="7" t="s">
        <v>3772</v>
      </c>
      <c r="AC1170" s="11" t="s">
        <v>6482</v>
      </c>
      <c r="AD1170" s="7">
        <v>211</v>
      </c>
      <c r="AE1170" s="12">
        <v>45052</v>
      </c>
      <c r="AF1170" s="7" t="s">
        <v>6483</v>
      </c>
    </row>
    <row r="1171" spans="1:33" ht="210">
      <c r="A1171" s="24"/>
      <c r="B1171" s="24"/>
      <c r="C1171" s="24"/>
      <c r="D1171" s="8">
        <v>1170</v>
      </c>
      <c r="E1171" s="24" t="s">
        <v>6617</v>
      </c>
      <c r="F1171" s="24" t="s">
        <v>1271</v>
      </c>
      <c r="G1171" s="24" t="s">
        <v>1382</v>
      </c>
      <c r="H1171" s="30" t="s">
        <v>1264</v>
      </c>
      <c r="I1171" s="31" t="s">
        <v>1266</v>
      </c>
      <c r="J1171" s="31" t="str">
        <f>Table1[[#This Row],[Branch]]&amp;IF(Table1[[#This Row],[Branch Code]]="",""," ("&amp;Table1[[#This Row],[Branch Code]]&amp;")")</f>
        <v>Modinagar (032300)</v>
      </c>
      <c r="K1171" s="58" t="s">
        <v>6322</v>
      </c>
      <c r="L1171" s="58" t="s">
        <v>6618</v>
      </c>
      <c r="M1171" s="144" t="s">
        <v>6621</v>
      </c>
      <c r="N1171" s="28" t="s">
        <v>3855</v>
      </c>
      <c r="O1171" s="145" t="s">
        <v>6620</v>
      </c>
      <c r="P1171" s="145" t="s">
        <v>6619</v>
      </c>
      <c r="Q1171" s="26" t="s">
        <v>26</v>
      </c>
      <c r="R1171" s="145" t="s">
        <v>1879</v>
      </c>
      <c r="S1171" s="145" t="s">
        <v>6616</v>
      </c>
      <c r="T1171" s="26" t="s">
        <v>13</v>
      </c>
      <c r="U1171" s="32" t="str">
        <f ca="1">IF(Table1[[#This Row],[Auction Date]]&gt;=TODAY(), "Available", "Not Available")</f>
        <v>Available</v>
      </c>
      <c r="V1171" s="31"/>
      <c r="W1171" s="29">
        <v>2722</v>
      </c>
      <c r="X1171" s="31">
        <f>Table1[[#This Row],[Due Amount]]*100000</f>
        <v>272200000</v>
      </c>
      <c r="Y1171" s="29">
        <v>1104.0999999999999</v>
      </c>
      <c r="Z1171" s="31">
        <f>Table1[[#This Row],[Reserve Price]]*100000</f>
        <v>110409999.99999999</v>
      </c>
      <c r="AA1171" s="27">
        <v>45085</v>
      </c>
      <c r="AB1171" s="24" t="s">
        <v>1565</v>
      </c>
      <c r="AC1171" s="76" t="s">
        <v>1247</v>
      </c>
      <c r="AD1171" s="24">
        <v>182</v>
      </c>
      <c r="AE1171" s="33">
        <v>45048</v>
      </c>
      <c r="AF1171" s="24" t="s">
        <v>5245</v>
      </c>
    </row>
    <row r="1172" spans="1:33" s="10" customFormat="1" ht="30">
      <c r="A1172" s="6"/>
      <c r="B1172" s="6"/>
      <c r="C1172" s="6"/>
      <c r="D1172" s="8">
        <v>1171</v>
      </c>
      <c r="E1172" s="6" t="s">
        <v>6622</v>
      </c>
      <c r="F1172" s="6" t="s">
        <v>1826</v>
      </c>
      <c r="G1172" s="6" t="s">
        <v>1382</v>
      </c>
      <c r="H1172" s="72" t="s">
        <v>6623</v>
      </c>
      <c r="I1172" s="47">
        <v>456300</v>
      </c>
      <c r="J1172" s="47" t="str">
        <f>Table1[[#This Row],[Branch]]&amp;IF(Table1[[#This Row],[Branch Code]]="",""," ("&amp;Table1[[#This Row],[Branch Code]]&amp;")")</f>
        <v>Delhi-Mams CD Block, Pitampura (456300)</v>
      </c>
      <c r="K1172" s="99" t="s">
        <v>6670</v>
      </c>
      <c r="L1172" s="99" t="s">
        <v>6671</v>
      </c>
      <c r="M1172" s="148" t="s">
        <v>6672</v>
      </c>
      <c r="N1172" s="100" t="s">
        <v>3855</v>
      </c>
      <c r="O1172" s="149" t="s">
        <v>6673</v>
      </c>
      <c r="P1172" s="149" t="s">
        <v>6674</v>
      </c>
      <c r="Q1172" s="4" t="s">
        <v>42</v>
      </c>
      <c r="R1172" s="147" t="s">
        <v>49</v>
      </c>
      <c r="S1172" s="147" t="s">
        <v>6675</v>
      </c>
      <c r="T1172" s="16" t="s">
        <v>13</v>
      </c>
      <c r="U1172" s="110" t="str">
        <f ca="1">IF(Table1[[#This Row],[Auction Date]]&gt;=TODAY(), "Available", "Not Available")</f>
        <v>Available</v>
      </c>
      <c r="V1172" s="47"/>
      <c r="W1172" s="98">
        <v>976.02</v>
      </c>
      <c r="X1172" s="47">
        <f>Table1[[#This Row],[Due Amount]]*100000</f>
        <v>97602000</v>
      </c>
      <c r="Y1172" s="98">
        <v>544.38</v>
      </c>
      <c r="Z1172" s="47">
        <f>Table1[[#This Row],[Reserve Price]]*100000</f>
        <v>54438000</v>
      </c>
      <c r="AA1172" s="20">
        <v>45085</v>
      </c>
      <c r="AB1172" s="6" t="s">
        <v>2471</v>
      </c>
      <c r="AC1172" s="11" t="s">
        <v>4956</v>
      </c>
      <c r="AD1172" s="6">
        <v>189</v>
      </c>
      <c r="AE1172" s="17">
        <v>45052</v>
      </c>
      <c r="AF1172" s="6" t="s">
        <v>5245</v>
      </c>
      <c r="AG1172" s="128"/>
    </row>
    <row r="1173" spans="1:33" ht="30">
      <c r="A1173" s="7"/>
      <c r="B1173" s="7"/>
      <c r="C1173" s="7"/>
      <c r="D1173" s="8">
        <v>1172</v>
      </c>
      <c r="E1173" s="7" t="s">
        <v>6624</v>
      </c>
      <c r="F1173" s="7" t="s">
        <v>1826</v>
      </c>
      <c r="G1173" s="7" t="s">
        <v>1382</v>
      </c>
      <c r="H1173" s="21" t="s">
        <v>6623</v>
      </c>
      <c r="I1173" s="9">
        <v>456300</v>
      </c>
      <c r="J1173" s="9" t="str">
        <f>Table1[[#This Row],[Branch]]&amp;IF(Table1[[#This Row],[Branch Code]]="",""," ("&amp;Table1[[#This Row],[Branch Code]]&amp;")")</f>
        <v>Delhi-Mams CD Block, Pitampura (456300)</v>
      </c>
      <c r="K1173" s="56" t="s">
        <v>6670</v>
      </c>
      <c r="L1173" s="56" t="s">
        <v>6676</v>
      </c>
      <c r="M1173" s="146" t="s">
        <v>6677</v>
      </c>
      <c r="N1173" s="5" t="s">
        <v>400</v>
      </c>
      <c r="O1173" s="147" t="s">
        <v>6678</v>
      </c>
      <c r="P1173" s="147" t="s">
        <v>5426</v>
      </c>
      <c r="Q1173" s="4" t="s">
        <v>42</v>
      </c>
      <c r="R1173" s="147" t="s">
        <v>49</v>
      </c>
      <c r="S1173" s="147" t="s">
        <v>2542</v>
      </c>
      <c r="T1173" s="4" t="s">
        <v>13</v>
      </c>
      <c r="U1173" s="15" t="str">
        <f ca="1">IF(Table1[[#This Row],[Auction Date]]&gt;=TODAY(), "Available", "Not Available")</f>
        <v>Available</v>
      </c>
      <c r="V1173" s="9"/>
      <c r="W1173" s="8">
        <v>976.02</v>
      </c>
      <c r="X1173" s="9">
        <f>Table1[[#This Row],[Due Amount]]*100000</f>
        <v>97602000</v>
      </c>
      <c r="Y1173" s="8">
        <v>68.430000000000007</v>
      </c>
      <c r="Z1173" s="9">
        <f>Table1[[#This Row],[Reserve Price]]*100000</f>
        <v>6843000.0000000009</v>
      </c>
      <c r="AA1173" s="18">
        <v>45085</v>
      </c>
      <c r="AB1173" s="7" t="s">
        <v>2471</v>
      </c>
      <c r="AC1173" s="11" t="s">
        <v>4956</v>
      </c>
      <c r="AD1173" s="7">
        <v>189</v>
      </c>
      <c r="AE1173" s="12">
        <v>45052</v>
      </c>
      <c r="AF1173" s="7" t="s">
        <v>5245</v>
      </c>
    </row>
    <row r="1174" spans="1:33" ht="45">
      <c r="A1174" s="7"/>
      <c r="B1174" s="7"/>
      <c r="C1174" s="7"/>
      <c r="D1174" s="8">
        <v>1173</v>
      </c>
      <c r="E1174" s="7" t="s">
        <v>6625</v>
      </c>
      <c r="F1174" s="7" t="s">
        <v>1400</v>
      </c>
      <c r="G1174" s="7" t="s">
        <v>1097</v>
      </c>
      <c r="H1174" s="21" t="s">
        <v>1098</v>
      </c>
      <c r="I1174" s="9"/>
      <c r="J1174" s="9" t="str">
        <f>Table1[[#This Row],[Branch]]&amp;IF(Table1[[#This Row],[Branch Code]]="",""," ("&amp;Table1[[#This Row],[Branch Code]]&amp;")")</f>
        <v>Asset Recovery Branch, New Delhi</v>
      </c>
      <c r="K1174" s="56" t="s">
        <v>1604</v>
      </c>
      <c r="L1174" s="56" t="s">
        <v>6679</v>
      </c>
      <c r="M1174" s="146" t="s">
        <v>6680</v>
      </c>
      <c r="N1174" s="5" t="s">
        <v>1542</v>
      </c>
      <c r="O1174" s="147" t="s">
        <v>6681</v>
      </c>
      <c r="P1174" s="147" t="s">
        <v>6682</v>
      </c>
      <c r="Q1174" s="4" t="s">
        <v>25</v>
      </c>
      <c r="R1174" s="147" t="s">
        <v>608</v>
      </c>
      <c r="S1174" s="147" t="s">
        <v>206</v>
      </c>
      <c r="T1174" s="4" t="s">
        <v>19</v>
      </c>
      <c r="U1174" s="15" t="str">
        <f ca="1">IF(Table1[[#This Row],[Auction Date]]&gt;=TODAY(), "Available", "Not Available")</f>
        <v>Available</v>
      </c>
      <c r="V1174" s="9"/>
      <c r="W1174" s="8">
        <v>779.75</v>
      </c>
      <c r="X1174" s="9">
        <f>Table1[[#This Row],[Due Amount]]*100000</f>
        <v>77975000</v>
      </c>
      <c r="Y1174" s="8">
        <v>42.35</v>
      </c>
      <c r="Z1174" s="9">
        <f>Table1[[#This Row],[Reserve Price]]*100000</f>
        <v>4235000</v>
      </c>
      <c r="AA1174" s="18">
        <v>45071</v>
      </c>
      <c r="AB1174" s="7" t="s">
        <v>1906</v>
      </c>
      <c r="AC1174" s="11" t="s">
        <v>1101</v>
      </c>
      <c r="AD1174" s="7">
        <v>190</v>
      </c>
      <c r="AE1174" s="12">
        <v>45052</v>
      </c>
      <c r="AF1174" s="7" t="s">
        <v>5245</v>
      </c>
    </row>
    <row r="1175" spans="1:33" ht="45">
      <c r="A1175" s="7"/>
      <c r="B1175" s="7"/>
      <c r="C1175" s="7"/>
      <c r="D1175" s="8">
        <v>1174</v>
      </c>
      <c r="E1175" s="7" t="s">
        <v>6626</v>
      </c>
      <c r="F1175" s="7" t="s">
        <v>1400</v>
      </c>
      <c r="G1175" s="7" t="s">
        <v>1097</v>
      </c>
      <c r="H1175" s="21" t="s">
        <v>1098</v>
      </c>
      <c r="I1175" s="9"/>
      <c r="J1175" s="9" t="str">
        <f>Table1[[#This Row],[Branch]]&amp;IF(Table1[[#This Row],[Branch Code]]="",""," ("&amp;Table1[[#This Row],[Branch Code]]&amp;")")</f>
        <v>Asset Recovery Branch, New Delhi</v>
      </c>
      <c r="K1175" s="56" t="s">
        <v>1604</v>
      </c>
      <c r="L1175" s="56" t="s">
        <v>6683</v>
      </c>
      <c r="M1175" s="146" t="s">
        <v>6684</v>
      </c>
      <c r="N1175" s="5" t="s">
        <v>6685</v>
      </c>
      <c r="O1175" s="147" t="s">
        <v>2257</v>
      </c>
      <c r="P1175" s="147" t="s">
        <v>1842</v>
      </c>
      <c r="Q1175" s="4" t="s">
        <v>25</v>
      </c>
      <c r="R1175" s="147" t="s">
        <v>676</v>
      </c>
      <c r="S1175" s="147" t="s">
        <v>1109</v>
      </c>
      <c r="T1175" s="4" t="s">
        <v>19</v>
      </c>
      <c r="U1175" s="15" t="str">
        <f ca="1">IF(Table1[[#This Row],[Auction Date]]&gt;=TODAY(), "Available", "Not Available")</f>
        <v>Available</v>
      </c>
      <c r="V1175" s="9"/>
      <c r="W1175" s="8">
        <v>779.45</v>
      </c>
      <c r="X1175" s="9">
        <f>Table1[[#This Row],[Due Amount]]*100000</f>
        <v>77945000</v>
      </c>
      <c r="Y1175" s="8">
        <v>155.28</v>
      </c>
      <c r="Z1175" s="9">
        <f>Table1[[#This Row],[Reserve Price]]*100000</f>
        <v>15528000</v>
      </c>
      <c r="AA1175" s="18">
        <v>45071</v>
      </c>
      <c r="AB1175" s="7" t="s">
        <v>1906</v>
      </c>
      <c r="AC1175" s="11" t="s">
        <v>1101</v>
      </c>
      <c r="AD1175" s="7">
        <v>190</v>
      </c>
      <c r="AE1175" s="12">
        <v>45052</v>
      </c>
      <c r="AF1175" s="7" t="s">
        <v>5245</v>
      </c>
    </row>
    <row r="1176" spans="1:33" ht="60">
      <c r="A1176" s="7"/>
      <c r="B1176" s="7"/>
      <c r="C1176" s="7"/>
      <c r="D1176" s="8">
        <v>1175</v>
      </c>
      <c r="E1176" s="7" t="s">
        <v>6627</v>
      </c>
      <c r="F1176" s="7" t="s">
        <v>1400</v>
      </c>
      <c r="G1176" s="7" t="s">
        <v>1097</v>
      </c>
      <c r="H1176" s="21" t="s">
        <v>1098</v>
      </c>
      <c r="I1176" s="9"/>
      <c r="J1176" s="9" t="str">
        <f>Table1[[#This Row],[Branch]]&amp;IF(Table1[[#This Row],[Branch Code]]="",""," ("&amp;Table1[[#This Row],[Branch Code]]&amp;")")</f>
        <v>Asset Recovery Branch, New Delhi</v>
      </c>
      <c r="K1176" s="56" t="s">
        <v>6686</v>
      </c>
      <c r="L1176" s="56" t="s">
        <v>6687</v>
      </c>
      <c r="M1176" s="146" t="s">
        <v>6688</v>
      </c>
      <c r="N1176" s="5" t="s">
        <v>3856</v>
      </c>
      <c r="O1176" s="147" t="s">
        <v>6689</v>
      </c>
      <c r="P1176" s="147" t="s">
        <v>2458</v>
      </c>
      <c r="Q1176" s="4" t="s">
        <v>25</v>
      </c>
      <c r="R1176" s="147" t="s">
        <v>608</v>
      </c>
      <c r="S1176" s="147" t="s">
        <v>206</v>
      </c>
      <c r="T1176" s="4" t="s">
        <v>19</v>
      </c>
      <c r="U1176" s="15" t="str">
        <f ca="1">IF(Table1[[#This Row],[Auction Date]]&gt;=TODAY(), "Available", "Not Available")</f>
        <v>Available</v>
      </c>
      <c r="V1176" s="9"/>
      <c r="W1176" s="8">
        <v>484.54</v>
      </c>
      <c r="X1176" s="9">
        <f>Table1[[#This Row],[Due Amount]]*100000</f>
        <v>48454000</v>
      </c>
      <c r="Y1176" s="8">
        <v>56.39</v>
      </c>
      <c r="Z1176" s="9">
        <f>Table1[[#This Row],[Reserve Price]]*100000</f>
        <v>5639000</v>
      </c>
      <c r="AA1176" s="18">
        <v>45071</v>
      </c>
      <c r="AB1176" s="7" t="s">
        <v>1906</v>
      </c>
      <c r="AC1176" s="11" t="s">
        <v>1101</v>
      </c>
      <c r="AD1176" s="7">
        <v>190</v>
      </c>
      <c r="AE1176" s="12">
        <v>45052</v>
      </c>
      <c r="AF1176" s="7" t="s">
        <v>5245</v>
      </c>
    </row>
    <row r="1177" spans="1:33" ht="60">
      <c r="A1177" s="7"/>
      <c r="B1177" s="7"/>
      <c r="C1177" s="7"/>
      <c r="D1177" s="8">
        <v>1176</v>
      </c>
      <c r="E1177" s="7" t="s">
        <v>6628</v>
      </c>
      <c r="F1177" s="7" t="s">
        <v>1400</v>
      </c>
      <c r="G1177" s="7" t="s">
        <v>1097</v>
      </c>
      <c r="H1177" s="21" t="s">
        <v>1098</v>
      </c>
      <c r="I1177" s="9"/>
      <c r="J1177" s="9" t="str">
        <f>Table1[[#This Row],[Branch]]&amp;IF(Table1[[#This Row],[Branch Code]]="",""," ("&amp;Table1[[#This Row],[Branch Code]]&amp;")")</f>
        <v>Asset Recovery Branch, New Delhi</v>
      </c>
      <c r="K1177" s="56" t="s">
        <v>6686</v>
      </c>
      <c r="L1177" s="56" t="s">
        <v>6690</v>
      </c>
      <c r="M1177" s="146" t="s">
        <v>6691</v>
      </c>
      <c r="N1177" s="5" t="s">
        <v>6692</v>
      </c>
      <c r="O1177" s="147" t="s">
        <v>6693</v>
      </c>
      <c r="P1177" s="147" t="s">
        <v>2459</v>
      </c>
      <c r="Q1177" s="4" t="s">
        <v>25</v>
      </c>
      <c r="R1177" s="147" t="s">
        <v>608</v>
      </c>
      <c r="S1177" s="147" t="s">
        <v>6694</v>
      </c>
      <c r="T1177" s="4" t="s">
        <v>19</v>
      </c>
      <c r="U1177" s="15" t="str">
        <f ca="1">IF(Table1[[#This Row],[Auction Date]]&gt;=TODAY(), "Available", "Not Available")</f>
        <v>Available</v>
      </c>
      <c r="V1177" s="9"/>
      <c r="W1177" s="8">
        <v>484.54</v>
      </c>
      <c r="X1177" s="9">
        <f>Table1[[#This Row],[Due Amount]]*100000</f>
        <v>48454000</v>
      </c>
      <c r="Y1177" s="8">
        <v>31.19</v>
      </c>
      <c r="Z1177" s="9">
        <f>Table1[[#This Row],[Reserve Price]]*100000</f>
        <v>3119000</v>
      </c>
      <c r="AA1177" s="18">
        <v>45071</v>
      </c>
      <c r="AB1177" s="7" t="s">
        <v>1906</v>
      </c>
      <c r="AC1177" s="11" t="s">
        <v>1101</v>
      </c>
      <c r="AD1177" s="7">
        <v>190</v>
      </c>
      <c r="AE1177" s="12">
        <v>45052</v>
      </c>
      <c r="AF1177" s="7" t="s">
        <v>5245</v>
      </c>
    </row>
    <row r="1178" spans="1:33" ht="45">
      <c r="A1178" s="7"/>
      <c r="B1178" s="7"/>
      <c r="C1178" s="7"/>
      <c r="D1178" s="8">
        <v>1177</v>
      </c>
      <c r="E1178" s="7" t="s">
        <v>6629</v>
      </c>
      <c r="F1178" s="7" t="s">
        <v>1400</v>
      </c>
      <c r="G1178" s="7" t="s">
        <v>1097</v>
      </c>
      <c r="H1178" s="21" t="s">
        <v>1098</v>
      </c>
      <c r="I1178" s="9"/>
      <c r="J1178" s="9" t="str">
        <f>Table1[[#This Row],[Branch]]&amp;IF(Table1[[#This Row],[Branch Code]]="",""," ("&amp;Table1[[#This Row],[Branch Code]]&amp;")")</f>
        <v>Asset Recovery Branch, New Delhi</v>
      </c>
      <c r="K1178" s="56" t="s">
        <v>6695</v>
      </c>
      <c r="L1178" s="56" t="s">
        <v>6696</v>
      </c>
      <c r="M1178" s="146" t="s">
        <v>6697</v>
      </c>
      <c r="N1178" s="5" t="s">
        <v>1542</v>
      </c>
      <c r="O1178" s="147" t="s">
        <v>2460</v>
      </c>
      <c r="P1178" s="147" t="s">
        <v>396</v>
      </c>
      <c r="Q1178" s="4" t="s">
        <v>25</v>
      </c>
      <c r="R1178" s="147" t="s">
        <v>608</v>
      </c>
      <c r="S1178" s="147" t="s">
        <v>2461</v>
      </c>
      <c r="T1178" s="4" t="s">
        <v>19</v>
      </c>
      <c r="U1178" s="15" t="str">
        <f ca="1">IF(Table1[[#This Row],[Auction Date]]&gt;=TODAY(), "Available", "Not Available")</f>
        <v>Available</v>
      </c>
      <c r="V1178" s="9"/>
      <c r="W1178" s="8">
        <v>90.97</v>
      </c>
      <c r="X1178" s="9">
        <f>Table1[[#This Row],[Due Amount]]*100000</f>
        <v>9097000</v>
      </c>
      <c r="Y1178" s="8">
        <v>13.88</v>
      </c>
      <c r="Z1178" s="9">
        <f>Table1[[#This Row],[Reserve Price]]*100000</f>
        <v>1388000</v>
      </c>
      <c r="AA1178" s="18">
        <v>45071</v>
      </c>
      <c r="AB1178" s="7" t="s">
        <v>1906</v>
      </c>
      <c r="AC1178" s="11" t="s">
        <v>1101</v>
      </c>
      <c r="AD1178" s="7">
        <v>190</v>
      </c>
      <c r="AE1178" s="12">
        <v>45052</v>
      </c>
      <c r="AF1178" s="7" t="s">
        <v>5245</v>
      </c>
    </row>
    <row r="1179" spans="1:33" ht="60">
      <c r="A1179" s="7"/>
      <c r="B1179" s="7"/>
      <c r="C1179" s="7"/>
      <c r="D1179" s="8">
        <v>1178</v>
      </c>
      <c r="E1179" s="7" t="s">
        <v>6630</v>
      </c>
      <c r="F1179" s="7" t="s">
        <v>1400</v>
      </c>
      <c r="G1179" s="7" t="s">
        <v>1097</v>
      </c>
      <c r="H1179" s="21" t="s">
        <v>1098</v>
      </c>
      <c r="I1179" s="9"/>
      <c r="J1179" s="9" t="str">
        <f>Table1[[#This Row],[Branch]]&amp;IF(Table1[[#This Row],[Branch Code]]="",""," ("&amp;Table1[[#This Row],[Branch Code]]&amp;")")</f>
        <v>Asset Recovery Branch, New Delhi</v>
      </c>
      <c r="K1179" s="56" t="s">
        <v>6698</v>
      </c>
      <c r="L1179" s="56" t="s">
        <v>6699</v>
      </c>
      <c r="M1179" s="146" t="s">
        <v>6700</v>
      </c>
      <c r="N1179" s="5" t="s">
        <v>6692</v>
      </c>
      <c r="O1179" s="147" t="s">
        <v>2462</v>
      </c>
      <c r="P1179" s="147" t="s">
        <v>6701</v>
      </c>
      <c r="Q1179" s="4" t="s">
        <v>25</v>
      </c>
      <c r="R1179" s="147" t="s">
        <v>608</v>
      </c>
      <c r="S1179" s="147" t="s">
        <v>206</v>
      </c>
      <c r="T1179" s="4" t="s">
        <v>19</v>
      </c>
      <c r="U1179" s="15" t="str">
        <f ca="1">IF(Table1[[#This Row],[Auction Date]]&gt;=TODAY(), "Available", "Not Available")</f>
        <v>Available</v>
      </c>
      <c r="V1179" s="9"/>
      <c r="W1179" s="8">
        <v>107.7</v>
      </c>
      <c r="X1179" s="9">
        <f>Table1[[#This Row],[Due Amount]]*100000</f>
        <v>10770000</v>
      </c>
      <c r="Y1179" s="8">
        <v>15.93</v>
      </c>
      <c r="Z1179" s="9">
        <f>Table1[[#This Row],[Reserve Price]]*100000</f>
        <v>1593000</v>
      </c>
      <c r="AA1179" s="18">
        <v>45071</v>
      </c>
      <c r="AB1179" s="7" t="s">
        <v>1906</v>
      </c>
      <c r="AC1179" s="11" t="s">
        <v>1101</v>
      </c>
      <c r="AD1179" s="7">
        <v>190</v>
      </c>
      <c r="AE1179" s="12">
        <v>45052</v>
      </c>
      <c r="AF1179" s="7" t="s">
        <v>5245</v>
      </c>
    </row>
    <row r="1180" spans="1:33" ht="60">
      <c r="A1180" s="7"/>
      <c r="B1180" s="7"/>
      <c r="C1180" s="7"/>
      <c r="D1180" s="8">
        <v>1179</v>
      </c>
      <c r="E1180" s="7" t="s">
        <v>6631</v>
      </c>
      <c r="F1180" s="7" t="s">
        <v>1400</v>
      </c>
      <c r="G1180" s="7" t="s">
        <v>3259</v>
      </c>
      <c r="H1180" s="21" t="s">
        <v>6632</v>
      </c>
      <c r="I1180" s="9"/>
      <c r="J1180" s="9" t="str">
        <f>Table1[[#This Row],[Branch]]&amp;IF(Table1[[#This Row],[Branch Code]]="",""," ("&amp;Table1[[#This Row],[Branch Code]]&amp;")")</f>
        <v>Rajendra Place, New Delhi</v>
      </c>
      <c r="K1180" s="56" t="s">
        <v>6702</v>
      </c>
      <c r="L1180" s="56" t="s">
        <v>6703</v>
      </c>
      <c r="M1180" s="146" t="s">
        <v>6704</v>
      </c>
      <c r="N1180" s="5" t="s">
        <v>400</v>
      </c>
      <c r="O1180" s="147" t="s">
        <v>6705</v>
      </c>
      <c r="P1180" s="147" t="s">
        <v>6706</v>
      </c>
      <c r="Q1180" s="4" t="s">
        <v>26</v>
      </c>
      <c r="R1180" s="147" t="s">
        <v>27</v>
      </c>
      <c r="S1180" s="147" t="s">
        <v>6707</v>
      </c>
      <c r="T1180" s="4" t="s">
        <v>13</v>
      </c>
      <c r="U1180" s="15" t="str">
        <f ca="1">IF(Table1[[#This Row],[Auction Date]]&gt;=TODAY(), "Available", "Not Available")</f>
        <v>Not Available</v>
      </c>
      <c r="V1180" s="9"/>
      <c r="W1180" s="8">
        <v>68.959999999999994</v>
      </c>
      <c r="X1180" s="9">
        <f>Table1[[#This Row],[Due Amount]]*100000</f>
        <v>6895999.9999999991</v>
      </c>
      <c r="Y1180" s="8">
        <v>39000</v>
      </c>
      <c r="Z1180" s="9">
        <f>Table1[[#This Row],[Reserve Price]]*100000</f>
        <v>3900000000</v>
      </c>
      <c r="AA1180" s="18">
        <v>45065</v>
      </c>
      <c r="AB1180" s="7" t="s">
        <v>6816</v>
      </c>
      <c r="AC1180" s="11" t="s">
        <v>6817</v>
      </c>
      <c r="AD1180" s="7">
        <v>191</v>
      </c>
      <c r="AE1180" s="12">
        <v>45052</v>
      </c>
      <c r="AF1180" s="7" t="s">
        <v>5245</v>
      </c>
    </row>
    <row r="1181" spans="1:33" ht="90">
      <c r="A1181" s="7"/>
      <c r="B1181" s="7"/>
      <c r="C1181" s="7"/>
      <c r="D1181" s="8">
        <v>1180</v>
      </c>
      <c r="E1181" s="7" t="s">
        <v>6633</v>
      </c>
      <c r="F1181" s="7" t="s">
        <v>6634</v>
      </c>
      <c r="G1181" s="7" t="s">
        <v>4520</v>
      </c>
      <c r="H1181" s="21" t="s">
        <v>6635</v>
      </c>
      <c r="I1181" s="9"/>
      <c r="J1181" s="9" t="str">
        <f>Table1[[#This Row],[Branch]]&amp;IF(Table1[[#This Row],[Branch Code]]="",""," ("&amp;Table1[[#This Row],[Branch Code]]&amp;")")</f>
        <v>RDC, Rajnagar, Ghaziabad</v>
      </c>
      <c r="K1181" s="56" t="s">
        <v>6708</v>
      </c>
      <c r="L1181" s="56" t="s">
        <v>6709</v>
      </c>
      <c r="M1181" s="146" t="s">
        <v>6710</v>
      </c>
      <c r="N1181" s="5" t="s">
        <v>3857</v>
      </c>
      <c r="O1181" s="147" t="s">
        <v>396</v>
      </c>
      <c r="P1181" s="147" t="s">
        <v>6711</v>
      </c>
      <c r="Q1181" s="4" t="s">
        <v>26</v>
      </c>
      <c r="R1181" s="147" t="s">
        <v>27</v>
      </c>
      <c r="S1181" s="147" t="s">
        <v>4212</v>
      </c>
      <c r="T1181" s="4" t="s">
        <v>13</v>
      </c>
      <c r="U1181" s="15" t="str">
        <f ca="1">IF(Table1[[#This Row],[Auction Date]]&gt;=TODAY(), "Available", "Not Available")</f>
        <v>Available</v>
      </c>
      <c r="V1181" s="9"/>
      <c r="W1181" s="8">
        <v>0</v>
      </c>
      <c r="X1181" s="9">
        <f>Table1[[#This Row],[Due Amount]]*100000</f>
        <v>0</v>
      </c>
      <c r="Y1181" s="8">
        <v>29.13</v>
      </c>
      <c r="Z1181" s="9">
        <f>Table1[[#This Row],[Reserve Price]]*100000</f>
        <v>2913000</v>
      </c>
      <c r="AA1181" s="18">
        <v>45084</v>
      </c>
      <c r="AB1181" s="7" t="s">
        <v>4520</v>
      </c>
      <c r="AC1181" s="11" t="s">
        <v>4956</v>
      </c>
      <c r="AD1181" s="7">
        <v>192</v>
      </c>
      <c r="AE1181" s="12">
        <v>45052</v>
      </c>
      <c r="AF1181" s="7" t="s">
        <v>5245</v>
      </c>
    </row>
    <row r="1182" spans="1:33" ht="30">
      <c r="A1182" s="7"/>
      <c r="B1182" s="7"/>
      <c r="C1182" s="7"/>
      <c r="D1182" s="8">
        <v>1181</v>
      </c>
      <c r="E1182" s="7" t="s">
        <v>6636</v>
      </c>
      <c r="F1182" s="7" t="s">
        <v>3316</v>
      </c>
      <c r="G1182" s="7" t="s">
        <v>1406</v>
      </c>
      <c r="H1182" s="21" t="s">
        <v>6637</v>
      </c>
      <c r="I1182" s="9"/>
      <c r="J1182" s="9" t="str">
        <f>Table1[[#This Row],[Branch]]&amp;IF(Table1[[#This Row],[Branch Code]]="",""," ("&amp;Table1[[#This Row],[Branch Code]]&amp;")")</f>
        <v>Arthala</v>
      </c>
      <c r="K1182" s="56" t="s">
        <v>6712</v>
      </c>
      <c r="L1182" s="56" t="s">
        <v>6713</v>
      </c>
      <c r="M1182" s="146" t="s">
        <v>6714</v>
      </c>
      <c r="N1182" s="5" t="s">
        <v>1542</v>
      </c>
      <c r="O1182" s="147" t="s">
        <v>6712</v>
      </c>
      <c r="P1182" s="147" t="s">
        <v>6715</v>
      </c>
      <c r="Q1182" s="4" t="s">
        <v>26</v>
      </c>
      <c r="R1182" s="147" t="s">
        <v>27</v>
      </c>
      <c r="S1182" s="147" t="s">
        <v>1119</v>
      </c>
      <c r="T1182" s="4" t="s">
        <v>19</v>
      </c>
      <c r="U1182" s="15" t="str">
        <f ca="1">IF(Table1[[#This Row],[Auction Date]]&gt;=TODAY(), "Available", "Not Available")</f>
        <v>Available</v>
      </c>
      <c r="V1182" s="9"/>
      <c r="W1182" s="8">
        <v>8.9</v>
      </c>
      <c r="X1182" s="9">
        <f>Table1[[#This Row],[Due Amount]]*100000</f>
        <v>890000</v>
      </c>
      <c r="Y1182" s="8">
        <v>8.5</v>
      </c>
      <c r="Z1182" s="9">
        <f>Table1[[#This Row],[Reserve Price]]*100000</f>
        <v>850000</v>
      </c>
      <c r="AA1182" s="18">
        <v>45071</v>
      </c>
      <c r="AB1182" s="7" t="s">
        <v>6818</v>
      </c>
      <c r="AC1182" s="11" t="s">
        <v>6819</v>
      </c>
      <c r="AD1182" s="7">
        <v>193</v>
      </c>
      <c r="AE1182" s="12">
        <v>45052</v>
      </c>
      <c r="AF1182" s="7" t="s">
        <v>5245</v>
      </c>
    </row>
    <row r="1183" spans="1:33" ht="45">
      <c r="A1183" s="7"/>
      <c r="B1183" s="7"/>
      <c r="C1183" s="7"/>
      <c r="D1183" s="8">
        <v>1182</v>
      </c>
      <c r="E1183" s="7" t="s">
        <v>6638</v>
      </c>
      <c r="F1183" s="7" t="s">
        <v>3316</v>
      </c>
      <c r="G1183" s="7" t="s">
        <v>1406</v>
      </c>
      <c r="H1183" s="21" t="s">
        <v>6639</v>
      </c>
      <c r="I1183" s="9"/>
      <c r="J1183" s="9" t="str">
        <f>Table1[[#This Row],[Branch]]&amp;IF(Table1[[#This Row],[Branch Code]]="",""," ("&amp;Table1[[#This Row],[Branch Code]]&amp;")")</f>
        <v>Daryaganj New Delhi</v>
      </c>
      <c r="K1183" s="56" t="s">
        <v>6716</v>
      </c>
      <c r="L1183" s="56" t="s">
        <v>6717</v>
      </c>
      <c r="M1183" s="146" t="s">
        <v>6718</v>
      </c>
      <c r="N1183" s="5" t="s">
        <v>1542</v>
      </c>
      <c r="O1183" s="147" t="s">
        <v>6719</v>
      </c>
      <c r="P1183" s="147" t="s">
        <v>6720</v>
      </c>
      <c r="Q1183" s="4" t="s">
        <v>26</v>
      </c>
      <c r="R1183" s="147" t="s">
        <v>27</v>
      </c>
      <c r="S1183" s="147" t="s">
        <v>1119</v>
      </c>
      <c r="T1183" s="4" t="s">
        <v>19</v>
      </c>
      <c r="U1183" s="15" t="str">
        <f ca="1">IF(Table1[[#This Row],[Auction Date]]&gt;=TODAY(), "Available", "Not Available")</f>
        <v>Available</v>
      </c>
      <c r="V1183" s="9"/>
      <c r="W1183" s="8">
        <v>15.76</v>
      </c>
      <c r="X1183" s="9">
        <f>Table1[[#This Row],[Due Amount]]*100000</f>
        <v>1576000</v>
      </c>
      <c r="Y1183" s="8">
        <v>18</v>
      </c>
      <c r="Z1183" s="9">
        <f>Table1[[#This Row],[Reserve Price]]*100000</f>
        <v>1800000</v>
      </c>
      <c r="AA1183" s="18">
        <v>45071</v>
      </c>
      <c r="AB1183" s="7" t="s">
        <v>6820</v>
      </c>
      <c r="AC1183" s="11" t="s">
        <v>6821</v>
      </c>
      <c r="AD1183" s="7">
        <v>193</v>
      </c>
      <c r="AE1183" s="12">
        <v>45052</v>
      </c>
      <c r="AF1183" s="7" t="s">
        <v>5245</v>
      </c>
    </row>
    <row r="1184" spans="1:33" ht="30">
      <c r="A1184" s="7"/>
      <c r="B1184" s="7"/>
      <c r="C1184" s="7"/>
      <c r="D1184" s="8">
        <v>1183</v>
      </c>
      <c r="E1184" s="7" t="s">
        <v>6640</v>
      </c>
      <c r="F1184" s="7" t="s">
        <v>3316</v>
      </c>
      <c r="G1184" s="7" t="s">
        <v>1406</v>
      </c>
      <c r="H1184" s="21" t="s">
        <v>6639</v>
      </c>
      <c r="I1184" s="9"/>
      <c r="J1184" s="9" t="str">
        <f>Table1[[#This Row],[Branch]]&amp;IF(Table1[[#This Row],[Branch Code]]="",""," ("&amp;Table1[[#This Row],[Branch Code]]&amp;")")</f>
        <v>Daryaganj New Delhi</v>
      </c>
      <c r="K1184" s="56" t="s">
        <v>1885</v>
      </c>
      <c r="L1184" s="56" t="s">
        <v>6721</v>
      </c>
      <c r="M1184" s="146" t="s">
        <v>6722</v>
      </c>
      <c r="N1184" s="5" t="s">
        <v>1542</v>
      </c>
      <c r="O1184" s="147" t="s">
        <v>1885</v>
      </c>
      <c r="P1184" s="147" t="s">
        <v>5182</v>
      </c>
      <c r="Q1184" s="4" t="s">
        <v>26</v>
      </c>
      <c r="R1184" s="147" t="s">
        <v>27</v>
      </c>
      <c r="S1184" s="147" t="s">
        <v>1119</v>
      </c>
      <c r="T1184" s="4" t="s">
        <v>19</v>
      </c>
      <c r="U1184" s="15" t="str">
        <f ca="1">IF(Table1[[#This Row],[Auction Date]]&gt;=TODAY(), "Available", "Not Available")</f>
        <v>Available</v>
      </c>
      <c r="V1184" s="9"/>
      <c r="W1184" s="8">
        <v>22.78</v>
      </c>
      <c r="X1184" s="9">
        <f>Table1[[#This Row],[Due Amount]]*100000</f>
        <v>2278000</v>
      </c>
      <c r="Y1184" s="8">
        <v>16</v>
      </c>
      <c r="Z1184" s="9">
        <f>Table1[[#This Row],[Reserve Price]]*100000</f>
        <v>1600000</v>
      </c>
      <c r="AA1184" s="18">
        <v>45071</v>
      </c>
      <c r="AB1184" s="7" t="s">
        <v>6822</v>
      </c>
      <c r="AC1184" s="11" t="s">
        <v>6823</v>
      </c>
      <c r="AD1184" s="7">
        <v>193</v>
      </c>
      <c r="AE1184" s="12">
        <v>45052</v>
      </c>
      <c r="AF1184" s="7" t="s">
        <v>5245</v>
      </c>
    </row>
    <row r="1185" spans="1:32" ht="30">
      <c r="A1185" s="7"/>
      <c r="B1185" s="7"/>
      <c r="C1185" s="7"/>
      <c r="D1185" s="8">
        <v>1184</v>
      </c>
      <c r="E1185" s="7" t="s">
        <v>6641</v>
      </c>
      <c r="F1185" s="7" t="s">
        <v>3316</v>
      </c>
      <c r="G1185" s="7" t="s">
        <v>1406</v>
      </c>
      <c r="H1185" s="21" t="s">
        <v>6642</v>
      </c>
      <c r="I1185" s="9"/>
      <c r="J1185" s="9" t="str">
        <f>Table1[[#This Row],[Branch]]&amp;IF(Table1[[#This Row],[Branch Code]]="",""," ("&amp;Table1[[#This Row],[Branch Code]]&amp;")")</f>
        <v>Karol Bagh New Delhi</v>
      </c>
      <c r="K1185" s="56" t="s">
        <v>6723</v>
      </c>
      <c r="L1185" s="56" t="s">
        <v>6724</v>
      </c>
      <c r="M1185" s="146" t="s">
        <v>6725</v>
      </c>
      <c r="N1185" s="5" t="s">
        <v>1542</v>
      </c>
      <c r="O1185" s="147" t="s">
        <v>6726</v>
      </c>
      <c r="P1185" s="147" t="s">
        <v>6727</v>
      </c>
      <c r="Q1185" s="4" t="s">
        <v>25</v>
      </c>
      <c r="R1185" s="147" t="s">
        <v>45</v>
      </c>
      <c r="S1185" s="147" t="s">
        <v>6728</v>
      </c>
      <c r="T1185" s="4" t="s">
        <v>19</v>
      </c>
      <c r="U1185" s="15" t="str">
        <f ca="1">IF(Table1[[#This Row],[Auction Date]]&gt;=TODAY(), "Available", "Not Available")</f>
        <v>Available</v>
      </c>
      <c r="V1185" s="9"/>
      <c r="W1185" s="8">
        <v>12.45</v>
      </c>
      <c r="X1185" s="9">
        <f>Table1[[#This Row],[Due Amount]]*100000</f>
        <v>1245000</v>
      </c>
      <c r="Y1185" s="8">
        <v>20.5</v>
      </c>
      <c r="Z1185" s="9">
        <f>Table1[[#This Row],[Reserve Price]]*100000</f>
        <v>2050000</v>
      </c>
      <c r="AA1185" s="18">
        <v>45071</v>
      </c>
      <c r="AB1185" s="7" t="s">
        <v>6822</v>
      </c>
      <c r="AC1185" s="11" t="s">
        <v>6823</v>
      </c>
      <c r="AD1185" s="7">
        <v>193</v>
      </c>
      <c r="AE1185" s="12">
        <v>45052</v>
      </c>
      <c r="AF1185" s="7" t="s">
        <v>5245</v>
      </c>
    </row>
    <row r="1186" spans="1:32" ht="30">
      <c r="A1186" s="7"/>
      <c r="B1186" s="7"/>
      <c r="C1186" s="7"/>
      <c r="D1186" s="8">
        <v>1185</v>
      </c>
      <c r="E1186" s="7" t="s">
        <v>6643</v>
      </c>
      <c r="F1186" s="7" t="s">
        <v>3316</v>
      </c>
      <c r="G1186" s="7" t="s">
        <v>1406</v>
      </c>
      <c r="H1186" s="21" t="s">
        <v>6642</v>
      </c>
      <c r="I1186" s="9"/>
      <c r="J1186" s="9" t="str">
        <f>Table1[[#This Row],[Branch]]&amp;IF(Table1[[#This Row],[Branch Code]]="",""," ("&amp;Table1[[#This Row],[Branch Code]]&amp;")")</f>
        <v>Karol Bagh New Delhi</v>
      </c>
      <c r="K1186" s="56" t="s">
        <v>6729</v>
      </c>
      <c r="L1186" s="56" t="s">
        <v>6730</v>
      </c>
      <c r="M1186" s="146" t="s">
        <v>6731</v>
      </c>
      <c r="N1186" s="5" t="s">
        <v>400</v>
      </c>
      <c r="O1186" s="147" t="s">
        <v>6732</v>
      </c>
      <c r="P1186" s="147" t="s">
        <v>6733</v>
      </c>
      <c r="Q1186" s="4" t="s">
        <v>25</v>
      </c>
      <c r="R1186" s="147" t="s">
        <v>859</v>
      </c>
      <c r="S1186" s="147" t="s">
        <v>6734</v>
      </c>
      <c r="T1186" s="4" t="s">
        <v>19</v>
      </c>
      <c r="U1186" s="15" t="str">
        <f ca="1">IF(Table1[[#This Row],[Auction Date]]&gt;=TODAY(), "Available", "Not Available")</f>
        <v>Available</v>
      </c>
      <c r="V1186" s="9"/>
      <c r="W1186" s="8">
        <v>60</v>
      </c>
      <c r="X1186" s="9">
        <f>Table1[[#This Row],[Due Amount]]*100000</f>
        <v>6000000</v>
      </c>
      <c r="Y1186" s="8">
        <v>52</v>
      </c>
      <c r="Z1186" s="9">
        <f>Table1[[#This Row],[Reserve Price]]*100000</f>
        <v>5200000</v>
      </c>
      <c r="AA1186" s="18">
        <v>45071</v>
      </c>
      <c r="AB1186" s="7" t="s">
        <v>6824</v>
      </c>
      <c r="AC1186" s="11" t="s">
        <v>6825</v>
      </c>
      <c r="AD1186" s="7">
        <v>193</v>
      </c>
      <c r="AE1186" s="12">
        <v>45052</v>
      </c>
      <c r="AF1186" s="7" t="s">
        <v>5245</v>
      </c>
    </row>
    <row r="1187" spans="1:32" ht="45">
      <c r="A1187" s="7"/>
      <c r="B1187" s="7"/>
      <c r="C1187" s="7"/>
      <c r="D1187" s="8">
        <v>1186</v>
      </c>
      <c r="E1187" s="7" t="s">
        <v>6644</v>
      </c>
      <c r="F1187" s="7" t="s">
        <v>3316</v>
      </c>
      <c r="G1187" s="7" t="s">
        <v>1406</v>
      </c>
      <c r="H1187" s="21" t="s">
        <v>6645</v>
      </c>
      <c r="I1187" s="9"/>
      <c r="J1187" s="9" t="str">
        <f>Table1[[#This Row],[Branch]]&amp;IF(Table1[[#This Row],[Branch Code]]="",""," ("&amp;Table1[[#This Row],[Branch Code]]&amp;")")</f>
        <v>Vasundhra Ghaziabad</v>
      </c>
      <c r="K1187" s="56" t="s">
        <v>6735</v>
      </c>
      <c r="L1187" s="56" t="s">
        <v>6736</v>
      </c>
      <c r="M1187" s="146" t="s">
        <v>6737</v>
      </c>
      <c r="N1187" s="5" t="s">
        <v>1542</v>
      </c>
      <c r="O1187" s="147" t="s">
        <v>6735</v>
      </c>
      <c r="P1187" s="147" t="s">
        <v>6738</v>
      </c>
      <c r="Q1187" s="4" t="s">
        <v>26</v>
      </c>
      <c r="R1187" s="147" t="s">
        <v>27</v>
      </c>
      <c r="S1187" s="147" t="s">
        <v>6739</v>
      </c>
      <c r="T1187" s="4" t="s">
        <v>19</v>
      </c>
      <c r="U1187" s="15" t="str">
        <f ca="1">IF(Table1[[#This Row],[Auction Date]]&gt;=TODAY(), "Available", "Not Available")</f>
        <v>Available</v>
      </c>
      <c r="V1187" s="9"/>
      <c r="W1187" s="8">
        <v>21.3</v>
      </c>
      <c r="X1187" s="9">
        <f>Table1[[#This Row],[Due Amount]]*100000</f>
        <v>2130000</v>
      </c>
      <c r="Y1187" s="8">
        <v>11.97</v>
      </c>
      <c r="Z1187" s="9">
        <f>Table1[[#This Row],[Reserve Price]]*100000</f>
        <v>1197000</v>
      </c>
      <c r="AA1187" s="18">
        <v>45071</v>
      </c>
      <c r="AB1187" s="7" t="s">
        <v>6824</v>
      </c>
      <c r="AC1187" s="11" t="s">
        <v>6825</v>
      </c>
      <c r="AD1187" s="7">
        <v>193</v>
      </c>
      <c r="AE1187" s="12">
        <v>45052</v>
      </c>
      <c r="AF1187" s="7" t="s">
        <v>5245</v>
      </c>
    </row>
    <row r="1188" spans="1:32" ht="30">
      <c r="A1188" s="7"/>
      <c r="B1188" s="7"/>
      <c r="C1188" s="7"/>
      <c r="D1188" s="8">
        <v>1187</v>
      </c>
      <c r="E1188" s="7" t="s">
        <v>6646</v>
      </c>
      <c r="F1188" s="7" t="s">
        <v>3316</v>
      </c>
      <c r="G1188" s="7" t="s">
        <v>1406</v>
      </c>
      <c r="H1188" s="21" t="s">
        <v>6645</v>
      </c>
      <c r="I1188" s="9"/>
      <c r="J1188" s="9" t="str">
        <f>Table1[[#This Row],[Branch]]&amp;IF(Table1[[#This Row],[Branch Code]]="",""," ("&amp;Table1[[#This Row],[Branch Code]]&amp;")")</f>
        <v>Vasundhra Ghaziabad</v>
      </c>
      <c r="K1188" s="56" t="s">
        <v>6740</v>
      </c>
      <c r="L1188" s="56" t="s">
        <v>6741</v>
      </c>
      <c r="M1188" s="146" t="s">
        <v>6742</v>
      </c>
      <c r="N1188" s="5" t="s">
        <v>1542</v>
      </c>
      <c r="O1188" s="147" t="s">
        <v>6743</v>
      </c>
      <c r="P1188" s="147" t="s">
        <v>6744</v>
      </c>
      <c r="Q1188" s="4" t="s">
        <v>26</v>
      </c>
      <c r="R1188" s="147" t="s">
        <v>27</v>
      </c>
      <c r="S1188" s="147" t="s">
        <v>240</v>
      </c>
      <c r="T1188" s="4" t="s">
        <v>19</v>
      </c>
      <c r="U1188" s="15" t="str">
        <f ca="1">IF(Table1[[#This Row],[Auction Date]]&gt;=TODAY(), "Available", "Not Available")</f>
        <v>Available</v>
      </c>
      <c r="V1188" s="9"/>
      <c r="W1188" s="8">
        <v>12.83</v>
      </c>
      <c r="X1188" s="9">
        <f>Table1[[#This Row],[Due Amount]]*100000</f>
        <v>1283000</v>
      </c>
      <c r="Y1188" s="8">
        <v>8.6300000000000008</v>
      </c>
      <c r="Z1188" s="9">
        <f>Table1[[#This Row],[Reserve Price]]*100000</f>
        <v>863000.00000000012</v>
      </c>
      <c r="AA1188" s="18">
        <v>45071</v>
      </c>
      <c r="AB1188" s="7" t="s">
        <v>6824</v>
      </c>
      <c r="AC1188" s="11" t="s">
        <v>6825</v>
      </c>
      <c r="AD1188" s="7">
        <v>193</v>
      </c>
      <c r="AE1188" s="12">
        <v>45052</v>
      </c>
      <c r="AF1188" s="7" t="s">
        <v>5245</v>
      </c>
    </row>
    <row r="1189" spans="1:32" ht="60">
      <c r="A1189" s="7"/>
      <c r="B1189" s="7"/>
      <c r="C1189" s="7"/>
      <c r="D1189" s="8">
        <v>1188</v>
      </c>
      <c r="E1189" s="7" t="s">
        <v>6647</v>
      </c>
      <c r="F1189" s="7" t="s">
        <v>3316</v>
      </c>
      <c r="G1189" s="7" t="s">
        <v>1406</v>
      </c>
      <c r="H1189" s="21" t="s">
        <v>6645</v>
      </c>
      <c r="I1189" s="9"/>
      <c r="J1189" s="9" t="str">
        <f>Table1[[#This Row],[Branch]]&amp;IF(Table1[[#This Row],[Branch Code]]="",""," ("&amp;Table1[[#This Row],[Branch Code]]&amp;")")</f>
        <v>Vasundhra Ghaziabad</v>
      </c>
      <c r="K1189" s="56" t="s">
        <v>6745</v>
      </c>
      <c r="L1189" s="56" t="s">
        <v>6746</v>
      </c>
      <c r="M1189" s="146" t="s">
        <v>6747</v>
      </c>
      <c r="N1189" s="5" t="s">
        <v>1542</v>
      </c>
      <c r="O1189" s="147" t="s">
        <v>6745</v>
      </c>
      <c r="P1189" s="147" t="s">
        <v>6748</v>
      </c>
      <c r="Q1189" s="4" t="s">
        <v>26</v>
      </c>
      <c r="R1189" s="147" t="s">
        <v>27</v>
      </c>
      <c r="S1189" s="147" t="s">
        <v>6749</v>
      </c>
      <c r="T1189" s="4" t="s">
        <v>19</v>
      </c>
      <c r="U1189" s="15" t="str">
        <f ca="1">IF(Table1[[#This Row],[Auction Date]]&gt;=TODAY(), "Available", "Not Available")</f>
        <v>Available</v>
      </c>
      <c r="V1189" s="9"/>
      <c r="W1189" s="8">
        <v>7.97</v>
      </c>
      <c r="X1189" s="9">
        <f>Table1[[#This Row],[Due Amount]]*100000</f>
        <v>797000</v>
      </c>
      <c r="Y1189" s="8">
        <v>10.31</v>
      </c>
      <c r="Z1189" s="9">
        <f>Table1[[#This Row],[Reserve Price]]*100000</f>
        <v>1031000</v>
      </c>
      <c r="AA1189" s="18">
        <v>45071</v>
      </c>
      <c r="AB1189" s="7" t="s">
        <v>6824</v>
      </c>
      <c r="AC1189" s="11" t="s">
        <v>6825</v>
      </c>
      <c r="AD1189" s="7">
        <v>193</v>
      </c>
      <c r="AE1189" s="12">
        <v>45052</v>
      </c>
      <c r="AF1189" s="7" t="s">
        <v>5245</v>
      </c>
    </row>
    <row r="1190" spans="1:32" ht="30">
      <c r="A1190" s="7"/>
      <c r="B1190" s="7"/>
      <c r="C1190" s="7"/>
      <c r="D1190" s="8">
        <v>1189</v>
      </c>
      <c r="E1190" s="7" t="s">
        <v>6648</v>
      </c>
      <c r="F1190" s="7" t="s">
        <v>3316</v>
      </c>
      <c r="G1190" s="7" t="s">
        <v>1406</v>
      </c>
      <c r="H1190" s="21" t="s">
        <v>6645</v>
      </c>
      <c r="I1190" s="9"/>
      <c r="J1190" s="9" t="str">
        <f>Table1[[#This Row],[Branch]]&amp;IF(Table1[[#This Row],[Branch Code]]="",""," ("&amp;Table1[[#This Row],[Branch Code]]&amp;")")</f>
        <v>Vasundhra Ghaziabad</v>
      </c>
      <c r="K1190" s="56" t="s">
        <v>6750</v>
      </c>
      <c r="L1190" s="56" t="s">
        <v>6751</v>
      </c>
      <c r="M1190" s="146" t="s">
        <v>6752</v>
      </c>
      <c r="N1190" s="5" t="s">
        <v>1542</v>
      </c>
      <c r="O1190" s="147" t="s">
        <v>6753</v>
      </c>
      <c r="P1190" s="147" t="s">
        <v>6754</v>
      </c>
      <c r="Q1190" s="4" t="s">
        <v>26</v>
      </c>
      <c r="R1190" s="147" t="s">
        <v>27</v>
      </c>
      <c r="S1190" s="147" t="s">
        <v>6739</v>
      </c>
      <c r="T1190" s="4" t="s">
        <v>19</v>
      </c>
      <c r="U1190" s="15" t="str">
        <f ca="1">IF(Table1[[#This Row],[Auction Date]]&gt;=TODAY(), "Available", "Not Available")</f>
        <v>Available</v>
      </c>
      <c r="V1190" s="9"/>
      <c r="W1190" s="8">
        <v>18.78</v>
      </c>
      <c r="X1190" s="9">
        <f>Table1[[#This Row],[Due Amount]]*100000</f>
        <v>1878000</v>
      </c>
      <c r="Y1190" s="8">
        <v>12.95</v>
      </c>
      <c r="Z1190" s="9">
        <f>Table1[[#This Row],[Reserve Price]]*100000</f>
        <v>1295000</v>
      </c>
      <c r="AA1190" s="18">
        <v>45071</v>
      </c>
      <c r="AB1190" s="7" t="s">
        <v>6824</v>
      </c>
      <c r="AC1190" s="11" t="s">
        <v>6825</v>
      </c>
      <c r="AD1190" s="7">
        <v>193</v>
      </c>
      <c r="AE1190" s="12">
        <v>45052</v>
      </c>
      <c r="AF1190" s="7" t="s">
        <v>5245</v>
      </c>
    </row>
    <row r="1191" spans="1:32" ht="75">
      <c r="A1191" s="7"/>
      <c r="B1191" s="7"/>
      <c r="C1191" s="7"/>
      <c r="D1191" s="8">
        <v>1190</v>
      </c>
      <c r="E1191" s="7" t="s">
        <v>6649</v>
      </c>
      <c r="F1191" s="7" t="s">
        <v>2475</v>
      </c>
      <c r="G1191" s="7" t="s">
        <v>1382</v>
      </c>
      <c r="H1191" s="21" t="s">
        <v>6650</v>
      </c>
      <c r="I1191" s="9" t="s">
        <v>3602</v>
      </c>
      <c r="J1191" s="9" t="str">
        <f>Table1[[#This Row],[Branch]]&amp;IF(Table1[[#This Row],[Branch Code]]="",""," ("&amp;Table1[[#This Row],[Branch Code]]&amp;")")</f>
        <v>Sector-17, Faridabad  (092110)</v>
      </c>
      <c r="K1191" s="56" t="s">
        <v>6755</v>
      </c>
      <c r="L1191" s="56" t="s">
        <v>6756</v>
      </c>
      <c r="M1191" s="146" t="s">
        <v>6757</v>
      </c>
      <c r="N1191" s="5" t="s">
        <v>400</v>
      </c>
      <c r="O1191" s="147" t="s">
        <v>6758</v>
      </c>
      <c r="P1191" s="147" t="s">
        <v>6759</v>
      </c>
      <c r="Q1191" s="4" t="s">
        <v>42</v>
      </c>
      <c r="R1191" s="147" t="s">
        <v>1234</v>
      </c>
      <c r="S1191" s="102" t="s">
        <v>4239</v>
      </c>
      <c r="T1191" s="4" t="s">
        <v>13</v>
      </c>
      <c r="U1191" s="15" t="str">
        <f ca="1">IF(Table1[[#This Row],[Auction Date]]&gt;=TODAY(), "Available", "Not Available")</f>
        <v>Available</v>
      </c>
      <c r="V1191" s="9"/>
      <c r="W1191" s="8">
        <v>436.25</v>
      </c>
      <c r="X1191" s="9">
        <f>Table1[[#This Row],[Due Amount]]*100000</f>
        <v>43625000</v>
      </c>
      <c r="Y1191" s="8">
        <v>358.2</v>
      </c>
      <c r="Z1191" s="9">
        <f>Table1[[#This Row],[Reserve Price]]*100000</f>
        <v>35820000</v>
      </c>
      <c r="AA1191" s="18">
        <v>45070</v>
      </c>
      <c r="AB1191" s="7" t="s">
        <v>1908</v>
      </c>
      <c r="AC1191" s="11" t="s">
        <v>1909</v>
      </c>
      <c r="AD1191" s="7">
        <v>194</v>
      </c>
      <c r="AE1191" s="12">
        <v>45052</v>
      </c>
      <c r="AF1191" s="7" t="s">
        <v>5245</v>
      </c>
    </row>
    <row r="1192" spans="1:32" ht="60">
      <c r="A1192" s="7"/>
      <c r="B1192" s="7"/>
      <c r="C1192" s="7"/>
      <c r="D1192" s="8">
        <v>1191</v>
      </c>
      <c r="E1192" s="7" t="s">
        <v>6651</v>
      </c>
      <c r="F1192" s="7" t="s">
        <v>2475</v>
      </c>
      <c r="G1192" s="7" t="s">
        <v>1382</v>
      </c>
      <c r="H1192" s="21" t="s">
        <v>6650</v>
      </c>
      <c r="I1192" s="9" t="s">
        <v>3602</v>
      </c>
      <c r="J1192" s="9" t="str">
        <f>Table1[[#This Row],[Branch]]&amp;IF(Table1[[#This Row],[Branch Code]]="",""," ("&amp;Table1[[#This Row],[Branch Code]]&amp;")")</f>
        <v>Sector-17, Faridabad  (092110)</v>
      </c>
      <c r="K1192" s="56" t="s">
        <v>6755</v>
      </c>
      <c r="L1192" s="56" t="s">
        <v>6760</v>
      </c>
      <c r="M1192" s="146" t="s">
        <v>6761</v>
      </c>
      <c r="N1192" s="5" t="s">
        <v>400</v>
      </c>
      <c r="O1192" s="147" t="s">
        <v>6762</v>
      </c>
      <c r="P1192" s="147" t="s">
        <v>6759</v>
      </c>
      <c r="Q1192" s="4" t="s">
        <v>42</v>
      </c>
      <c r="R1192" s="147" t="s">
        <v>1234</v>
      </c>
      <c r="S1192" s="102" t="s">
        <v>4239</v>
      </c>
      <c r="T1192" s="4" t="s">
        <v>13</v>
      </c>
      <c r="U1192" s="15" t="str">
        <f ca="1">IF(Table1[[#This Row],[Auction Date]]&gt;=TODAY(), "Available", "Not Available")</f>
        <v>Available</v>
      </c>
      <c r="V1192" s="9"/>
      <c r="W1192" s="8">
        <v>436.25</v>
      </c>
      <c r="X1192" s="9">
        <f>Table1[[#This Row],[Due Amount]]*100000</f>
        <v>43625000</v>
      </c>
      <c r="Y1192" s="8">
        <v>349.51</v>
      </c>
      <c r="Z1192" s="9">
        <f>Table1[[#This Row],[Reserve Price]]*100000</f>
        <v>34951000</v>
      </c>
      <c r="AA1192" s="18">
        <v>45070</v>
      </c>
      <c r="AB1192" s="7" t="s">
        <v>1908</v>
      </c>
      <c r="AC1192" s="11" t="s">
        <v>1909</v>
      </c>
      <c r="AD1192" s="7">
        <v>194</v>
      </c>
      <c r="AE1192" s="12">
        <v>45052</v>
      </c>
      <c r="AF1192" s="7" t="s">
        <v>5245</v>
      </c>
    </row>
    <row r="1193" spans="1:32" ht="45">
      <c r="A1193" s="7"/>
      <c r="B1193" s="7"/>
      <c r="C1193" s="7"/>
      <c r="D1193" s="8">
        <v>1192</v>
      </c>
      <c r="E1193" s="7" t="s">
        <v>6652</v>
      </c>
      <c r="F1193" s="7" t="s">
        <v>2475</v>
      </c>
      <c r="G1193" s="7" t="s">
        <v>1382</v>
      </c>
      <c r="H1193" s="21" t="s">
        <v>6650</v>
      </c>
      <c r="I1193" s="9" t="s">
        <v>3602</v>
      </c>
      <c r="J1193" s="9" t="str">
        <f>Table1[[#This Row],[Branch]]&amp;IF(Table1[[#This Row],[Branch Code]]="",""," ("&amp;Table1[[#This Row],[Branch Code]]&amp;")")</f>
        <v>Sector-17, Faridabad  (092110)</v>
      </c>
      <c r="K1193" s="56" t="s">
        <v>6755</v>
      </c>
      <c r="L1193" s="56" t="s">
        <v>6763</v>
      </c>
      <c r="M1193" s="146" t="s">
        <v>6764</v>
      </c>
      <c r="N1193" s="5" t="s">
        <v>1542</v>
      </c>
      <c r="O1193" s="147" t="s">
        <v>6762</v>
      </c>
      <c r="P1193" s="147" t="s">
        <v>396</v>
      </c>
      <c r="Q1193" s="4" t="s">
        <v>42</v>
      </c>
      <c r="R1193" s="147" t="s">
        <v>1234</v>
      </c>
      <c r="S1193" s="147" t="s">
        <v>6765</v>
      </c>
      <c r="T1193" s="4" t="s">
        <v>13</v>
      </c>
      <c r="U1193" s="15" t="str">
        <f ca="1">IF(Table1[[#This Row],[Auction Date]]&gt;=TODAY(), "Available", "Not Available")</f>
        <v>Available</v>
      </c>
      <c r="V1193" s="9"/>
      <c r="W1193" s="8">
        <v>436.25</v>
      </c>
      <c r="X1193" s="9">
        <f>Table1[[#This Row],[Due Amount]]*100000</f>
        <v>43625000</v>
      </c>
      <c r="Y1193" s="8">
        <v>207.2</v>
      </c>
      <c r="Z1193" s="9">
        <f>Table1[[#This Row],[Reserve Price]]*100000</f>
        <v>20720000</v>
      </c>
      <c r="AA1193" s="18">
        <v>45070</v>
      </c>
      <c r="AB1193" s="7" t="s">
        <v>1908</v>
      </c>
      <c r="AC1193" s="11" t="s">
        <v>1909</v>
      </c>
      <c r="AD1193" s="7">
        <v>194</v>
      </c>
      <c r="AE1193" s="12">
        <v>45052</v>
      </c>
      <c r="AF1193" s="7" t="s">
        <v>5245</v>
      </c>
    </row>
    <row r="1194" spans="1:32" ht="45">
      <c r="A1194" s="7"/>
      <c r="B1194" s="7"/>
      <c r="C1194" s="7"/>
      <c r="D1194" s="8">
        <v>1193</v>
      </c>
      <c r="E1194" s="7" t="s">
        <v>6653</v>
      </c>
      <c r="F1194" s="7" t="s">
        <v>2475</v>
      </c>
      <c r="G1194" s="7" t="s">
        <v>1382</v>
      </c>
      <c r="H1194" s="21" t="s">
        <v>6654</v>
      </c>
      <c r="I1194" s="9" t="s">
        <v>6655</v>
      </c>
      <c r="J1194" s="9" t="str">
        <f>Table1[[#This Row],[Branch]]&amp;IF(Table1[[#This Row],[Branch Code]]="",""," ("&amp;Table1[[#This Row],[Branch Code]]&amp;")")</f>
        <v>NIT, Faridabad (048320)</v>
      </c>
      <c r="K1194" s="56" t="s">
        <v>6766</v>
      </c>
      <c r="L1194" s="56" t="s">
        <v>6767</v>
      </c>
      <c r="M1194" s="146" t="s">
        <v>6768</v>
      </c>
      <c r="N1194" s="5" t="s">
        <v>400</v>
      </c>
      <c r="O1194" s="147" t="s">
        <v>6769</v>
      </c>
      <c r="P1194" s="147" t="s">
        <v>634</v>
      </c>
      <c r="Q1194" s="4" t="s">
        <v>42</v>
      </c>
      <c r="R1194" s="147" t="s">
        <v>1234</v>
      </c>
      <c r="S1194" s="147" t="s">
        <v>6770</v>
      </c>
      <c r="T1194" s="4" t="s">
        <v>13</v>
      </c>
      <c r="U1194" s="15" t="str">
        <f ca="1">IF(Table1[[#This Row],[Auction Date]]&gt;=TODAY(), "Available", "Not Available")</f>
        <v>Available</v>
      </c>
      <c r="V1194" s="9"/>
      <c r="W1194" s="8">
        <v>33.08</v>
      </c>
      <c r="X1194" s="9">
        <f>Table1[[#This Row],[Due Amount]]*100000</f>
        <v>3308000</v>
      </c>
      <c r="Y1194" s="8">
        <v>45.2</v>
      </c>
      <c r="Z1194" s="9">
        <f>Table1[[#This Row],[Reserve Price]]*100000</f>
        <v>4520000</v>
      </c>
      <c r="AA1194" s="18">
        <v>45085</v>
      </c>
      <c r="AB1194" s="7" t="s">
        <v>1908</v>
      </c>
      <c r="AC1194" s="11" t="s">
        <v>1909</v>
      </c>
      <c r="AD1194" s="7">
        <v>194</v>
      </c>
      <c r="AE1194" s="12">
        <v>45052</v>
      </c>
      <c r="AF1194" s="7" t="s">
        <v>5245</v>
      </c>
    </row>
    <row r="1195" spans="1:32" ht="30">
      <c r="A1195" s="7"/>
      <c r="B1195" s="7"/>
      <c r="C1195" s="7"/>
      <c r="D1195" s="8">
        <v>1194</v>
      </c>
      <c r="E1195" s="7" t="s">
        <v>6656</v>
      </c>
      <c r="F1195" s="7" t="s">
        <v>2475</v>
      </c>
      <c r="G1195" s="7" t="s">
        <v>1382</v>
      </c>
      <c r="H1195" s="21" t="s">
        <v>6657</v>
      </c>
      <c r="I1195" s="9" t="s">
        <v>6658</v>
      </c>
      <c r="J1195" s="9" t="str">
        <f>Table1[[#This Row],[Branch]]&amp;IF(Table1[[#This Row],[Branch Code]]="",""," ("&amp;Table1[[#This Row],[Branch Code]]&amp;")")</f>
        <v>Bailabgarh  (003600)</v>
      </c>
      <c r="K1195" s="56" t="s">
        <v>6771</v>
      </c>
      <c r="L1195" s="56" t="s">
        <v>6772</v>
      </c>
      <c r="M1195" s="146" t="s">
        <v>6773</v>
      </c>
      <c r="N1195" s="5" t="s">
        <v>400</v>
      </c>
      <c r="O1195" s="147" t="s">
        <v>6771</v>
      </c>
      <c r="P1195" s="147" t="s">
        <v>6774</v>
      </c>
      <c r="Q1195" s="4" t="s">
        <v>42</v>
      </c>
      <c r="R1195" s="147" t="s">
        <v>1234</v>
      </c>
      <c r="S1195" s="147" t="s">
        <v>3548</v>
      </c>
      <c r="T1195" s="4" t="s">
        <v>13</v>
      </c>
      <c r="U1195" s="15" t="str">
        <f ca="1">IF(Table1[[#This Row],[Auction Date]]&gt;=TODAY(), "Available", "Not Available")</f>
        <v>Available</v>
      </c>
      <c r="V1195" s="9"/>
      <c r="W1195" s="8">
        <v>11.4</v>
      </c>
      <c r="X1195" s="9">
        <f>Table1[[#This Row],[Due Amount]]*100000</f>
        <v>1140000</v>
      </c>
      <c r="Y1195" s="8">
        <v>47.96</v>
      </c>
      <c r="Z1195" s="9">
        <f>Table1[[#This Row],[Reserve Price]]*100000</f>
        <v>4796000</v>
      </c>
      <c r="AA1195" s="18">
        <v>45096</v>
      </c>
      <c r="AB1195" s="7" t="s">
        <v>1382</v>
      </c>
      <c r="AC1195" s="11" t="s">
        <v>1259</v>
      </c>
      <c r="AD1195" s="7">
        <v>195</v>
      </c>
      <c r="AE1195" s="12">
        <v>45052</v>
      </c>
      <c r="AF1195" s="7" t="s">
        <v>5245</v>
      </c>
    </row>
    <row r="1196" spans="1:32" ht="45">
      <c r="A1196" s="7"/>
      <c r="B1196" s="7"/>
      <c r="C1196" s="7"/>
      <c r="D1196" s="8">
        <v>1195</v>
      </c>
      <c r="E1196" s="7" t="s">
        <v>6659</v>
      </c>
      <c r="F1196" s="7" t="s">
        <v>1400</v>
      </c>
      <c r="G1196" s="7" t="s">
        <v>580</v>
      </c>
      <c r="H1196" s="21" t="s">
        <v>4187</v>
      </c>
      <c r="I1196" s="9"/>
      <c r="J1196" s="9" t="str">
        <f>Table1[[#This Row],[Branch]]&amp;IF(Table1[[#This Row],[Branch Code]]="",""," ("&amp;Table1[[#This Row],[Branch Code]]&amp;")")</f>
        <v>Asset Recovery Management Branch, Delhi</v>
      </c>
      <c r="K1196" s="56" t="s">
        <v>6775</v>
      </c>
      <c r="L1196" s="56" t="s">
        <v>6776</v>
      </c>
      <c r="M1196" s="146" t="s">
        <v>6777</v>
      </c>
      <c r="N1196" s="5" t="s">
        <v>1542</v>
      </c>
      <c r="O1196" s="147" t="s">
        <v>590</v>
      </c>
      <c r="P1196" s="147" t="s">
        <v>6778</v>
      </c>
      <c r="Q1196" s="4" t="s">
        <v>25</v>
      </c>
      <c r="R1196" s="147" t="s">
        <v>607</v>
      </c>
      <c r="S1196" s="147" t="s">
        <v>597</v>
      </c>
      <c r="T1196" s="4" t="s">
        <v>19</v>
      </c>
      <c r="U1196" s="15" t="str">
        <f ca="1">IF(Table1[[#This Row],[Auction Date]]&gt;=TODAY(), "Available", "Not Available")</f>
        <v>Available</v>
      </c>
      <c r="V1196" s="9"/>
      <c r="W1196" s="8">
        <v>373.25</v>
      </c>
      <c r="X1196" s="9">
        <f>Table1[[#This Row],[Due Amount]]*100000</f>
        <v>37325000</v>
      </c>
      <c r="Y1196" s="8">
        <v>64</v>
      </c>
      <c r="Z1196" s="9">
        <f>Table1[[#This Row],[Reserve Price]]*100000</f>
        <v>6400000</v>
      </c>
      <c r="AA1196" s="18">
        <v>45089</v>
      </c>
      <c r="AB1196" s="7" t="s">
        <v>6826</v>
      </c>
      <c r="AC1196" s="11" t="s">
        <v>4956</v>
      </c>
      <c r="AD1196" s="7">
        <v>196</v>
      </c>
      <c r="AE1196" s="12">
        <v>45052</v>
      </c>
      <c r="AF1196" s="7" t="s">
        <v>5245</v>
      </c>
    </row>
    <row r="1197" spans="1:32" ht="45">
      <c r="A1197" s="7"/>
      <c r="B1197" s="7"/>
      <c r="C1197" s="7"/>
      <c r="D1197" s="8">
        <v>1196</v>
      </c>
      <c r="E1197" s="7" t="s">
        <v>6660</v>
      </c>
      <c r="F1197" s="7" t="s">
        <v>1400</v>
      </c>
      <c r="G1197" s="7" t="s">
        <v>580</v>
      </c>
      <c r="H1197" s="21" t="s">
        <v>4187</v>
      </c>
      <c r="I1197" s="9"/>
      <c r="J1197" s="9" t="str">
        <f>Table1[[#This Row],[Branch]]&amp;IF(Table1[[#This Row],[Branch Code]]="",""," ("&amp;Table1[[#This Row],[Branch Code]]&amp;")")</f>
        <v>Asset Recovery Management Branch, Delhi</v>
      </c>
      <c r="K1197" s="56" t="s">
        <v>6779</v>
      </c>
      <c r="L1197" s="56" t="s">
        <v>6780</v>
      </c>
      <c r="M1197" s="146" t="s">
        <v>6781</v>
      </c>
      <c r="N1197" s="5" t="s">
        <v>3856</v>
      </c>
      <c r="O1197" s="147" t="s">
        <v>594</v>
      </c>
      <c r="P1197" s="147" t="s">
        <v>6782</v>
      </c>
      <c r="Q1197" s="4" t="s">
        <v>25</v>
      </c>
      <c r="R1197" s="147" t="s">
        <v>28</v>
      </c>
      <c r="S1197" s="147" t="s">
        <v>599</v>
      </c>
      <c r="T1197" s="4" t="s">
        <v>19</v>
      </c>
      <c r="U1197" s="15" t="str">
        <f ca="1">IF(Table1[[#This Row],[Auction Date]]&gt;=TODAY(), "Available", "Not Available")</f>
        <v>Available</v>
      </c>
      <c r="V1197" s="9"/>
      <c r="W1197" s="8">
        <v>98.74</v>
      </c>
      <c r="X1197" s="9">
        <f>Table1[[#This Row],[Due Amount]]*100000</f>
        <v>9874000</v>
      </c>
      <c r="Y1197" s="8">
        <v>25.75</v>
      </c>
      <c r="Z1197" s="9">
        <f>Table1[[#This Row],[Reserve Price]]*100000</f>
        <v>2575000</v>
      </c>
      <c r="AA1197" s="18">
        <v>45089</v>
      </c>
      <c r="AB1197" s="7" t="s">
        <v>6826</v>
      </c>
      <c r="AC1197" s="11" t="s">
        <v>4956</v>
      </c>
      <c r="AD1197" s="7">
        <v>196</v>
      </c>
      <c r="AE1197" s="12">
        <v>45052</v>
      </c>
      <c r="AF1197" s="7" t="s">
        <v>5245</v>
      </c>
    </row>
    <row r="1198" spans="1:32" ht="45">
      <c r="A1198" s="7"/>
      <c r="B1198" s="7"/>
      <c r="C1198" s="7"/>
      <c r="D1198" s="8">
        <v>1197</v>
      </c>
      <c r="E1198" s="7" t="s">
        <v>6661</v>
      </c>
      <c r="F1198" s="7" t="s">
        <v>1400</v>
      </c>
      <c r="G1198" s="7" t="s">
        <v>580</v>
      </c>
      <c r="H1198" s="21" t="s">
        <v>4187</v>
      </c>
      <c r="I1198" s="9"/>
      <c r="J1198" s="9" t="str">
        <f>Table1[[#This Row],[Branch]]&amp;IF(Table1[[#This Row],[Branch Code]]="",""," ("&amp;Table1[[#This Row],[Branch Code]]&amp;")")</f>
        <v>Asset Recovery Management Branch, Delhi</v>
      </c>
      <c r="K1198" s="56" t="s">
        <v>2840</v>
      </c>
      <c r="L1198" s="56" t="s">
        <v>6783</v>
      </c>
      <c r="M1198" s="146" t="s">
        <v>6784</v>
      </c>
      <c r="N1198" s="5" t="s">
        <v>6685</v>
      </c>
      <c r="O1198" s="147" t="s">
        <v>593</v>
      </c>
      <c r="P1198" s="147" t="s">
        <v>6785</v>
      </c>
      <c r="Q1198" s="4" t="s">
        <v>25</v>
      </c>
      <c r="R1198" s="147" t="s">
        <v>607</v>
      </c>
      <c r="S1198" s="147" t="s">
        <v>6786</v>
      </c>
      <c r="T1198" s="4" t="s">
        <v>19</v>
      </c>
      <c r="U1198" s="15" t="str">
        <f ca="1">IF(Table1[[#This Row],[Auction Date]]&gt;=TODAY(), "Available", "Not Available")</f>
        <v>Available</v>
      </c>
      <c r="V1198" s="9"/>
      <c r="W1198" s="8">
        <v>572.74</v>
      </c>
      <c r="X1198" s="9">
        <f>Table1[[#This Row],[Due Amount]]*100000</f>
        <v>57274000</v>
      </c>
      <c r="Y1198" s="8">
        <v>153</v>
      </c>
      <c r="Z1198" s="9">
        <f>Table1[[#This Row],[Reserve Price]]*100000</f>
        <v>15300000</v>
      </c>
      <c r="AA1198" s="18">
        <v>45089</v>
      </c>
      <c r="AB1198" s="7" t="s">
        <v>6826</v>
      </c>
      <c r="AC1198" s="11" t="s">
        <v>4956</v>
      </c>
      <c r="AD1198" s="7">
        <v>196</v>
      </c>
      <c r="AE1198" s="12">
        <v>45052</v>
      </c>
      <c r="AF1198" s="7" t="s">
        <v>5245</v>
      </c>
    </row>
    <row r="1199" spans="1:32" ht="30">
      <c r="A1199" s="7"/>
      <c r="B1199" s="7"/>
      <c r="C1199" s="7"/>
      <c r="D1199" s="8">
        <v>1198</v>
      </c>
      <c r="E1199" s="7" t="s">
        <v>6662</v>
      </c>
      <c r="F1199" s="7" t="s">
        <v>6663</v>
      </c>
      <c r="G1199" s="7" t="s">
        <v>4520</v>
      </c>
      <c r="H1199" s="21" t="s">
        <v>6664</v>
      </c>
      <c r="I1199" s="9"/>
      <c r="J1199" s="9" t="str">
        <f>Table1[[#This Row],[Branch]]&amp;IF(Table1[[#This Row],[Branch Code]]="",""," ("&amp;Table1[[#This Row],[Branch Code]]&amp;")")</f>
        <v>Modinagar Station Road, Ghaziabad</v>
      </c>
      <c r="K1199" s="56" t="s">
        <v>6787</v>
      </c>
      <c r="L1199" s="56" t="s">
        <v>6788</v>
      </c>
      <c r="M1199" s="146" t="s">
        <v>6789</v>
      </c>
      <c r="N1199" s="5" t="s">
        <v>400</v>
      </c>
      <c r="O1199" s="147" t="s">
        <v>6790</v>
      </c>
      <c r="P1199" s="147" t="s">
        <v>6791</v>
      </c>
      <c r="Q1199" s="4" t="s">
        <v>26</v>
      </c>
      <c r="R1199" s="147" t="s">
        <v>27</v>
      </c>
      <c r="S1199" s="147" t="s">
        <v>6792</v>
      </c>
      <c r="T1199" s="4" t="s">
        <v>13</v>
      </c>
      <c r="U1199" s="15" t="str">
        <f ca="1">IF(Table1[[#This Row],[Auction Date]]&gt;=TODAY(), "Available", "Not Available")</f>
        <v>Available</v>
      </c>
      <c r="V1199" s="9"/>
      <c r="W1199" s="8">
        <v>0</v>
      </c>
      <c r="X1199" s="9">
        <f>Table1[[#This Row],[Due Amount]]*100000</f>
        <v>0</v>
      </c>
      <c r="Y1199" s="8">
        <v>23</v>
      </c>
      <c r="Z1199" s="9">
        <f>Table1[[#This Row],[Reserve Price]]*100000</f>
        <v>2300000</v>
      </c>
      <c r="AA1199" s="18">
        <v>45069</v>
      </c>
      <c r="AB1199" s="7" t="s">
        <v>4520</v>
      </c>
      <c r="AC1199" s="11" t="s">
        <v>4956</v>
      </c>
      <c r="AD1199" s="7">
        <v>198</v>
      </c>
      <c r="AE1199" s="12">
        <v>45052</v>
      </c>
      <c r="AF1199" s="7" t="s">
        <v>5245</v>
      </c>
    </row>
    <row r="1200" spans="1:32" ht="45">
      <c r="A1200" s="7"/>
      <c r="B1200" s="7"/>
      <c r="C1200" s="7"/>
      <c r="D1200" s="8">
        <v>1199</v>
      </c>
      <c r="E1200" s="7" t="s">
        <v>6665</v>
      </c>
      <c r="F1200" s="7" t="s">
        <v>6663</v>
      </c>
      <c r="G1200" s="7" t="s">
        <v>4520</v>
      </c>
      <c r="H1200" s="21" t="s">
        <v>6664</v>
      </c>
      <c r="I1200" s="9"/>
      <c r="J1200" s="9" t="str">
        <f>Table1[[#This Row],[Branch]]&amp;IF(Table1[[#This Row],[Branch Code]]="",""," ("&amp;Table1[[#This Row],[Branch Code]]&amp;")")</f>
        <v>Modinagar Station Road, Ghaziabad</v>
      </c>
      <c r="K1200" s="56" t="s">
        <v>6787</v>
      </c>
      <c r="L1200" s="56" t="s">
        <v>6793</v>
      </c>
      <c r="M1200" s="146" t="s">
        <v>6794</v>
      </c>
      <c r="N1200" s="5" t="s">
        <v>400</v>
      </c>
      <c r="O1200" s="147" t="s">
        <v>6795</v>
      </c>
      <c r="P1200" s="147" t="s">
        <v>6796</v>
      </c>
      <c r="Q1200" s="4" t="s">
        <v>26</v>
      </c>
      <c r="R1200" s="147" t="s">
        <v>27</v>
      </c>
      <c r="S1200" s="147" t="s">
        <v>6797</v>
      </c>
      <c r="T1200" s="4" t="s">
        <v>13</v>
      </c>
      <c r="U1200" s="15" t="str">
        <f ca="1">IF(Table1[[#This Row],[Auction Date]]&gt;=TODAY(), "Available", "Not Available")</f>
        <v>Available</v>
      </c>
      <c r="V1200" s="9"/>
      <c r="W1200" s="8">
        <v>0</v>
      </c>
      <c r="X1200" s="9">
        <f>Table1[[#This Row],[Due Amount]]*100000</f>
        <v>0</v>
      </c>
      <c r="Y1200" s="8">
        <v>5</v>
      </c>
      <c r="Z1200" s="9">
        <f>Table1[[#This Row],[Reserve Price]]*100000</f>
        <v>500000</v>
      </c>
      <c r="AA1200" s="18">
        <v>45069</v>
      </c>
      <c r="AB1200" s="7" t="s">
        <v>4520</v>
      </c>
      <c r="AC1200" s="11" t="s">
        <v>4956</v>
      </c>
      <c r="AD1200" s="7">
        <v>198</v>
      </c>
      <c r="AE1200" s="12">
        <v>45052</v>
      </c>
      <c r="AF1200" s="7" t="s">
        <v>5245</v>
      </c>
    </row>
    <row r="1201" spans="1:33" ht="45">
      <c r="A1201" s="7"/>
      <c r="B1201" s="7"/>
      <c r="C1201" s="7"/>
      <c r="D1201" s="8">
        <v>1200</v>
      </c>
      <c r="E1201" s="7" t="s">
        <v>6666</v>
      </c>
      <c r="F1201" s="7" t="s">
        <v>6663</v>
      </c>
      <c r="G1201" s="7" t="s">
        <v>4520</v>
      </c>
      <c r="H1201" s="21" t="s">
        <v>6664</v>
      </c>
      <c r="I1201" s="9"/>
      <c r="J1201" s="9" t="str">
        <f>Table1[[#This Row],[Branch]]&amp;IF(Table1[[#This Row],[Branch Code]]="",""," ("&amp;Table1[[#This Row],[Branch Code]]&amp;")")</f>
        <v>Modinagar Station Road, Ghaziabad</v>
      </c>
      <c r="K1201" s="56" t="s">
        <v>6787</v>
      </c>
      <c r="L1201" s="56" t="s">
        <v>6798</v>
      </c>
      <c r="M1201" s="146" t="s">
        <v>6799</v>
      </c>
      <c r="N1201" s="5" t="s">
        <v>6692</v>
      </c>
      <c r="O1201" s="147" t="s">
        <v>6800</v>
      </c>
      <c r="P1201" s="147" t="s">
        <v>6801</v>
      </c>
      <c r="Q1201" s="4" t="s">
        <v>26</v>
      </c>
      <c r="R1201" s="147" t="s">
        <v>27</v>
      </c>
      <c r="S1201" s="147" t="s">
        <v>6802</v>
      </c>
      <c r="T1201" s="4" t="s">
        <v>13</v>
      </c>
      <c r="U1201" s="15" t="str">
        <f ca="1">IF(Table1[[#This Row],[Auction Date]]&gt;=TODAY(), "Available", "Not Available")</f>
        <v>Available</v>
      </c>
      <c r="V1201" s="9"/>
      <c r="W1201" s="8">
        <v>0</v>
      </c>
      <c r="X1201" s="9">
        <f>Table1[[#This Row],[Due Amount]]*100000</f>
        <v>0</v>
      </c>
      <c r="Y1201" s="8">
        <v>17</v>
      </c>
      <c r="Z1201" s="9">
        <f>Table1[[#This Row],[Reserve Price]]*100000</f>
        <v>1700000</v>
      </c>
      <c r="AA1201" s="18">
        <v>45069</v>
      </c>
      <c r="AB1201" s="7" t="s">
        <v>4520</v>
      </c>
      <c r="AC1201" s="11" t="s">
        <v>4956</v>
      </c>
      <c r="AD1201" s="7">
        <v>198</v>
      </c>
      <c r="AE1201" s="12">
        <v>45052</v>
      </c>
      <c r="AF1201" s="7" t="s">
        <v>5245</v>
      </c>
    </row>
    <row r="1202" spans="1:33" ht="30">
      <c r="A1202" s="7"/>
      <c r="B1202" s="7"/>
      <c r="C1202" s="7"/>
      <c r="D1202" s="8">
        <v>1201</v>
      </c>
      <c r="E1202" s="7" t="s">
        <v>6667</v>
      </c>
      <c r="F1202" s="7" t="s">
        <v>6663</v>
      </c>
      <c r="G1202" s="7" t="s">
        <v>4520</v>
      </c>
      <c r="H1202" s="21" t="s">
        <v>6664</v>
      </c>
      <c r="I1202" s="9"/>
      <c r="J1202" s="9" t="str">
        <f>Table1[[#This Row],[Branch]]&amp;IF(Table1[[#This Row],[Branch Code]]="",""," ("&amp;Table1[[#This Row],[Branch Code]]&amp;")")</f>
        <v>Modinagar Station Road, Ghaziabad</v>
      </c>
      <c r="K1202" s="56" t="s">
        <v>6787</v>
      </c>
      <c r="L1202" s="56" t="s">
        <v>6788</v>
      </c>
      <c r="M1202" s="146" t="s">
        <v>6803</v>
      </c>
      <c r="N1202" s="5" t="s">
        <v>400</v>
      </c>
      <c r="O1202" s="147" t="s">
        <v>6804</v>
      </c>
      <c r="P1202" s="147" t="s">
        <v>6805</v>
      </c>
      <c r="Q1202" s="4" t="s">
        <v>26</v>
      </c>
      <c r="R1202" s="147" t="s">
        <v>27</v>
      </c>
      <c r="S1202" s="147" t="s">
        <v>6792</v>
      </c>
      <c r="T1202" s="4" t="s">
        <v>13</v>
      </c>
      <c r="U1202" s="15" t="str">
        <f ca="1">IF(Table1[[#This Row],[Auction Date]]&gt;=TODAY(), "Available", "Not Available")</f>
        <v>Available</v>
      </c>
      <c r="V1202" s="9"/>
      <c r="W1202" s="8">
        <v>0</v>
      </c>
      <c r="X1202" s="9">
        <f>Table1[[#This Row],[Due Amount]]*100000</f>
        <v>0</v>
      </c>
      <c r="Y1202" s="8">
        <v>15</v>
      </c>
      <c r="Z1202" s="9">
        <f>Table1[[#This Row],[Reserve Price]]*100000</f>
        <v>1500000</v>
      </c>
      <c r="AA1202" s="18">
        <v>45069</v>
      </c>
      <c r="AB1202" s="7" t="s">
        <v>4520</v>
      </c>
      <c r="AC1202" s="11" t="s">
        <v>4956</v>
      </c>
      <c r="AD1202" s="7">
        <v>198</v>
      </c>
      <c r="AE1202" s="12">
        <v>45052</v>
      </c>
      <c r="AF1202" s="7" t="s">
        <v>5245</v>
      </c>
    </row>
    <row r="1203" spans="1:33" ht="60">
      <c r="A1203" s="7"/>
      <c r="B1203" s="7"/>
      <c r="C1203" s="7"/>
      <c r="D1203" s="8">
        <v>1202</v>
      </c>
      <c r="E1203" s="7" t="s">
        <v>6668</v>
      </c>
      <c r="F1203" s="7" t="s">
        <v>6663</v>
      </c>
      <c r="G1203" s="7" t="s">
        <v>4520</v>
      </c>
      <c r="H1203" s="21" t="s">
        <v>6664</v>
      </c>
      <c r="I1203" s="9"/>
      <c r="J1203" s="9" t="str">
        <f>Table1[[#This Row],[Branch]]&amp;IF(Table1[[#This Row],[Branch Code]]="",""," ("&amp;Table1[[#This Row],[Branch Code]]&amp;")")</f>
        <v>Modinagar Station Road, Ghaziabad</v>
      </c>
      <c r="K1203" s="56" t="s">
        <v>6787</v>
      </c>
      <c r="L1203" s="56" t="s">
        <v>6806</v>
      </c>
      <c r="M1203" s="146" t="s">
        <v>6807</v>
      </c>
      <c r="N1203" s="5" t="s">
        <v>3856</v>
      </c>
      <c r="O1203" s="147" t="s">
        <v>6808</v>
      </c>
      <c r="P1203" s="147" t="s">
        <v>6809</v>
      </c>
      <c r="Q1203" s="4" t="s">
        <v>26</v>
      </c>
      <c r="R1203" s="147" t="s">
        <v>27</v>
      </c>
      <c r="S1203" s="147" t="s">
        <v>6810</v>
      </c>
      <c r="T1203" s="4" t="s">
        <v>13</v>
      </c>
      <c r="U1203" s="15" t="str">
        <f ca="1">IF(Table1[[#This Row],[Auction Date]]&gt;=TODAY(), "Available", "Not Available")</f>
        <v>Available</v>
      </c>
      <c r="V1203" s="9"/>
      <c r="W1203" s="8">
        <v>0</v>
      </c>
      <c r="X1203" s="9">
        <f>Table1[[#This Row],[Due Amount]]*100000</f>
        <v>0</v>
      </c>
      <c r="Y1203" s="8">
        <v>35</v>
      </c>
      <c r="Z1203" s="9">
        <f>Table1[[#This Row],[Reserve Price]]*100000</f>
        <v>3500000</v>
      </c>
      <c r="AA1203" s="18">
        <v>45069</v>
      </c>
      <c r="AB1203" s="7" t="s">
        <v>4520</v>
      </c>
      <c r="AC1203" s="11" t="s">
        <v>4956</v>
      </c>
      <c r="AD1203" s="7">
        <v>198</v>
      </c>
      <c r="AE1203" s="12">
        <v>45052</v>
      </c>
      <c r="AF1203" s="7" t="s">
        <v>5245</v>
      </c>
    </row>
    <row r="1204" spans="1:33" ht="45">
      <c r="A1204" s="7"/>
      <c r="B1204" s="7"/>
      <c r="C1204" s="7"/>
      <c r="D1204" s="8">
        <v>1203</v>
      </c>
      <c r="E1204" s="7" t="s">
        <v>6669</v>
      </c>
      <c r="F1204" s="7" t="s">
        <v>6663</v>
      </c>
      <c r="G1204" s="7" t="s">
        <v>4520</v>
      </c>
      <c r="H1204" s="21" t="s">
        <v>6664</v>
      </c>
      <c r="I1204" s="9"/>
      <c r="J1204" s="9" t="str">
        <f>Table1[[#This Row],[Branch]]&amp;IF(Table1[[#This Row],[Branch Code]]="",""," ("&amp;Table1[[#This Row],[Branch Code]]&amp;")")</f>
        <v>Modinagar Station Road, Ghaziabad</v>
      </c>
      <c r="K1204" s="56" t="s">
        <v>6787</v>
      </c>
      <c r="L1204" s="56" t="s">
        <v>6811</v>
      </c>
      <c r="M1204" s="146" t="s">
        <v>6812</v>
      </c>
      <c r="N1204" s="5" t="s">
        <v>400</v>
      </c>
      <c r="O1204" s="147" t="s">
        <v>6813</v>
      </c>
      <c r="P1204" s="147" t="s">
        <v>6814</v>
      </c>
      <c r="Q1204" s="4" t="s">
        <v>26</v>
      </c>
      <c r="R1204" s="147" t="s">
        <v>199</v>
      </c>
      <c r="S1204" s="147" t="s">
        <v>6815</v>
      </c>
      <c r="T1204" s="4" t="s">
        <v>13</v>
      </c>
      <c r="U1204" s="15" t="str">
        <f ca="1">IF(Table1[[#This Row],[Auction Date]]&gt;=TODAY(), "Available", "Not Available")</f>
        <v>Available</v>
      </c>
      <c r="V1204" s="9"/>
      <c r="W1204" s="8">
        <v>0</v>
      </c>
      <c r="X1204" s="9">
        <f>Table1[[#This Row],[Due Amount]]*100000</f>
        <v>0</v>
      </c>
      <c r="Y1204" s="8">
        <v>28</v>
      </c>
      <c r="Z1204" s="9">
        <f>Table1[[#This Row],[Reserve Price]]*100000</f>
        <v>2800000</v>
      </c>
      <c r="AA1204" s="18">
        <v>45069</v>
      </c>
      <c r="AB1204" s="7" t="s">
        <v>4520</v>
      </c>
      <c r="AC1204" s="11" t="s">
        <v>4956</v>
      </c>
      <c r="AD1204" s="7">
        <v>198</v>
      </c>
      <c r="AE1204" s="12">
        <v>45052</v>
      </c>
      <c r="AF1204" s="7" t="s">
        <v>5245</v>
      </c>
    </row>
    <row r="1205" spans="1:33" s="10" customFormat="1" ht="45">
      <c r="A1205" s="6"/>
      <c r="B1205" s="6"/>
      <c r="C1205" s="6"/>
      <c r="D1205" s="8">
        <v>1204</v>
      </c>
      <c r="E1205" s="6" t="s">
        <v>6827</v>
      </c>
      <c r="F1205" s="6" t="s">
        <v>6828</v>
      </c>
      <c r="G1205" s="6" t="s">
        <v>1382</v>
      </c>
      <c r="H1205" s="72" t="s">
        <v>6829</v>
      </c>
      <c r="I1205" s="47" t="s">
        <v>6655</v>
      </c>
      <c r="J1205" s="47" t="str">
        <f>Table1[[#This Row],[Branch]]&amp;IF(Table1[[#This Row],[Branch Code]]="",""," ("&amp;Table1[[#This Row],[Branch Code]]&amp;")")</f>
        <v>NIT, Faridabad  (048320)</v>
      </c>
      <c r="K1205" s="99" t="s">
        <v>6929</v>
      </c>
      <c r="L1205" s="99" t="s">
        <v>6930</v>
      </c>
      <c r="M1205" s="148" t="s">
        <v>6931</v>
      </c>
      <c r="N1205" s="100" t="s">
        <v>1542</v>
      </c>
      <c r="O1205" s="149" t="s">
        <v>6932</v>
      </c>
      <c r="P1205" s="149" t="s">
        <v>396</v>
      </c>
      <c r="Q1205" s="4" t="s">
        <v>3230</v>
      </c>
      <c r="R1205" s="147" t="s">
        <v>6933</v>
      </c>
      <c r="S1205" s="147" t="s">
        <v>6934</v>
      </c>
      <c r="T1205" s="16" t="s">
        <v>19</v>
      </c>
      <c r="U1205" s="110" t="str">
        <f ca="1">IF(Table1[[#This Row],[Auction Date]]&gt;=TODAY(), "Available", "Not Available")</f>
        <v>Available</v>
      </c>
      <c r="V1205" s="47"/>
      <c r="W1205" s="98">
        <v>25.74</v>
      </c>
      <c r="X1205" s="47">
        <f>Table1[[#This Row],[Due Amount]]*100000</f>
        <v>2574000</v>
      </c>
      <c r="Y1205" s="98">
        <v>26.98</v>
      </c>
      <c r="Z1205" s="47">
        <f>Table1[[#This Row],[Reserve Price]]*100000</f>
        <v>2698000</v>
      </c>
      <c r="AA1205" s="20">
        <v>45070</v>
      </c>
      <c r="AB1205" s="6" t="s">
        <v>1908</v>
      </c>
      <c r="AC1205" s="75" t="s">
        <v>1909</v>
      </c>
      <c r="AD1205" s="6">
        <v>199</v>
      </c>
      <c r="AE1205" s="17">
        <v>45056</v>
      </c>
      <c r="AF1205" s="6" t="s">
        <v>7234</v>
      </c>
      <c r="AG1205" s="128"/>
    </row>
    <row r="1206" spans="1:33" ht="60">
      <c r="A1206" s="7"/>
      <c r="B1206" s="7"/>
      <c r="C1206" s="7"/>
      <c r="D1206" s="8">
        <v>1205</v>
      </c>
      <c r="E1206" s="7" t="s">
        <v>6830</v>
      </c>
      <c r="F1206" s="7" t="s">
        <v>6831</v>
      </c>
      <c r="G1206" s="7" t="s">
        <v>4520</v>
      </c>
      <c r="H1206" s="21" t="s">
        <v>6832</v>
      </c>
      <c r="I1206" s="9"/>
      <c r="J1206" s="9" t="str">
        <f>Table1[[#This Row],[Branch]]&amp;IF(Table1[[#This Row],[Branch Code]]="",""," ("&amp;Table1[[#This Row],[Branch Code]]&amp;")")</f>
        <v>Stressed Asset Management (SAM) Branch</v>
      </c>
      <c r="K1206" s="56" t="s">
        <v>6935</v>
      </c>
      <c r="L1206" s="56" t="s">
        <v>6936</v>
      </c>
      <c r="M1206" s="146" t="s">
        <v>6937</v>
      </c>
      <c r="N1206" s="5" t="s">
        <v>400</v>
      </c>
      <c r="O1206" s="147" t="s">
        <v>6938</v>
      </c>
      <c r="P1206" s="147" t="s">
        <v>6939</v>
      </c>
      <c r="Q1206" s="4" t="s">
        <v>3072</v>
      </c>
      <c r="R1206" s="147" t="s">
        <v>6940</v>
      </c>
      <c r="S1206" s="147" t="s">
        <v>6941</v>
      </c>
      <c r="T1206" s="4" t="s">
        <v>19</v>
      </c>
      <c r="U1206" s="15" t="str">
        <f ca="1">IF(Table1[[#This Row],[Auction Date]]&gt;=TODAY(), "Available", "Not Available")</f>
        <v>Available</v>
      </c>
      <c r="V1206" s="9"/>
      <c r="W1206" s="8">
        <v>977</v>
      </c>
      <c r="X1206" s="9">
        <f>Table1[[#This Row],[Due Amount]]*100000</f>
        <v>97700000</v>
      </c>
      <c r="Y1206" s="8">
        <v>717</v>
      </c>
      <c r="Z1206" s="9">
        <f>Table1[[#This Row],[Reserve Price]]*100000</f>
        <v>71700000</v>
      </c>
      <c r="AA1206" s="18">
        <v>45070</v>
      </c>
      <c r="AB1206" s="7" t="s">
        <v>4520</v>
      </c>
      <c r="AC1206" s="11" t="s">
        <v>4956</v>
      </c>
      <c r="AD1206" s="7">
        <v>200</v>
      </c>
      <c r="AE1206" s="12">
        <v>45056</v>
      </c>
      <c r="AF1206" s="7" t="s">
        <v>7234</v>
      </c>
    </row>
    <row r="1207" spans="1:33" ht="75">
      <c r="A1207" s="7"/>
      <c r="B1207" s="7"/>
      <c r="C1207" s="7"/>
      <c r="D1207" s="8">
        <v>1206</v>
      </c>
      <c r="E1207" s="7" t="s">
        <v>6833</v>
      </c>
      <c r="F1207" s="7" t="s">
        <v>1400</v>
      </c>
      <c r="G1207" s="7" t="s">
        <v>5275</v>
      </c>
      <c r="H1207" s="21" t="s">
        <v>6834</v>
      </c>
      <c r="I1207" s="9"/>
      <c r="J1207" s="9" t="str">
        <f>Table1[[#This Row],[Branch]]&amp;IF(Table1[[#This Row],[Branch Code]]="",""," ("&amp;Table1[[#This Row],[Branch Code]]&amp;")")</f>
        <v>Saket, New Delhi</v>
      </c>
      <c r="K1207" s="56" t="s">
        <v>6942</v>
      </c>
      <c r="L1207" s="56" t="s">
        <v>6943</v>
      </c>
      <c r="M1207" s="146" t="s">
        <v>6944</v>
      </c>
      <c r="N1207" s="5" t="s">
        <v>1542</v>
      </c>
      <c r="O1207" s="147" t="s">
        <v>396</v>
      </c>
      <c r="P1207" s="147" t="s">
        <v>6945</v>
      </c>
      <c r="Q1207" s="4" t="s">
        <v>25</v>
      </c>
      <c r="R1207" s="147" t="s">
        <v>1116</v>
      </c>
      <c r="S1207" s="147" t="s">
        <v>6946</v>
      </c>
      <c r="T1207" s="4" t="s">
        <v>19</v>
      </c>
      <c r="U1207" s="15" t="str">
        <f ca="1">IF(Table1[[#This Row],[Auction Date]]&gt;=TODAY(), "Available", "Not Available")</f>
        <v>Available</v>
      </c>
      <c r="V1207" s="9"/>
      <c r="W1207" s="8">
        <v>42.39</v>
      </c>
      <c r="X1207" s="9">
        <f>Table1[[#This Row],[Due Amount]]*100000</f>
        <v>4239000</v>
      </c>
      <c r="Y1207" s="8">
        <v>27.9</v>
      </c>
      <c r="Z1207" s="9">
        <f>Table1[[#This Row],[Reserve Price]]*100000</f>
        <v>2790000</v>
      </c>
      <c r="AA1207" s="18">
        <v>45076</v>
      </c>
      <c r="AB1207" s="7" t="s">
        <v>5275</v>
      </c>
      <c r="AC1207" s="11" t="s">
        <v>7235</v>
      </c>
      <c r="AD1207" s="7">
        <v>201</v>
      </c>
      <c r="AE1207" s="12">
        <v>45056</v>
      </c>
      <c r="AF1207" s="7" t="s">
        <v>7234</v>
      </c>
    </row>
    <row r="1208" spans="1:33" ht="60">
      <c r="A1208" s="7"/>
      <c r="B1208" s="7"/>
      <c r="C1208" s="7"/>
      <c r="D1208" s="8">
        <v>1207</v>
      </c>
      <c r="E1208" s="7" t="s">
        <v>6835</v>
      </c>
      <c r="F1208" s="7" t="s">
        <v>1400</v>
      </c>
      <c r="G1208" s="7" t="s">
        <v>5275</v>
      </c>
      <c r="H1208" s="21" t="s">
        <v>6834</v>
      </c>
      <c r="I1208" s="9"/>
      <c r="J1208" s="9" t="str">
        <f>Table1[[#This Row],[Branch]]&amp;IF(Table1[[#This Row],[Branch Code]]="",""," ("&amp;Table1[[#This Row],[Branch Code]]&amp;")")</f>
        <v>Saket, New Delhi</v>
      </c>
      <c r="K1208" s="56" t="s">
        <v>6942</v>
      </c>
      <c r="L1208" s="56" t="s">
        <v>6947</v>
      </c>
      <c r="M1208" s="146" t="s">
        <v>6948</v>
      </c>
      <c r="N1208" s="5" t="s">
        <v>1542</v>
      </c>
      <c r="O1208" s="147" t="s">
        <v>396</v>
      </c>
      <c r="P1208" s="147" t="s">
        <v>6945</v>
      </c>
      <c r="Q1208" s="4" t="s">
        <v>25</v>
      </c>
      <c r="R1208" s="147" t="s">
        <v>1116</v>
      </c>
      <c r="S1208" s="147" t="s">
        <v>6946</v>
      </c>
      <c r="T1208" s="4" t="s">
        <v>19</v>
      </c>
      <c r="U1208" s="15" t="str">
        <f ca="1">IF(Table1[[#This Row],[Auction Date]]&gt;=TODAY(), "Available", "Not Available")</f>
        <v>Available</v>
      </c>
      <c r="V1208" s="9"/>
      <c r="W1208" s="8">
        <v>42.39</v>
      </c>
      <c r="X1208" s="9">
        <f>Table1[[#This Row],[Due Amount]]*100000</f>
        <v>4239000</v>
      </c>
      <c r="Y1208" s="8">
        <v>18.899999999999999</v>
      </c>
      <c r="Z1208" s="9">
        <f>Table1[[#This Row],[Reserve Price]]*100000</f>
        <v>1889999.9999999998</v>
      </c>
      <c r="AA1208" s="18">
        <v>45076</v>
      </c>
      <c r="AB1208" s="7" t="s">
        <v>5275</v>
      </c>
      <c r="AC1208" s="11" t="s">
        <v>7235</v>
      </c>
      <c r="AD1208" s="7">
        <v>201</v>
      </c>
      <c r="AE1208" s="12">
        <v>45056</v>
      </c>
      <c r="AF1208" s="7" t="s">
        <v>7234</v>
      </c>
    </row>
    <row r="1209" spans="1:33" ht="30">
      <c r="A1209" s="7"/>
      <c r="B1209" s="7"/>
      <c r="C1209" s="7"/>
      <c r="D1209" s="8">
        <v>1208</v>
      </c>
      <c r="E1209" s="7" t="s">
        <v>6836</v>
      </c>
      <c r="F1209" s="7" t="s">
        <v>2353</v>
      </c>
      <c r="G1209" s="7" t="s">
        <v>580</v>
      </c>
      <c r="H1209" s="21" t="s">
        <v>2354</v>
      </c>
      <c r="I1209" s="9" t="s">
        <v>2407</v>
      </c>
      <c r="J1209" s="9" t="str">
        <f>Table1[[#This Row],[Branch]]&amp;IF(Table1[[#This Row],[Branch Code]]="",""," ("&amp;Table1[[#This Row],[Branch Code]]&amp;")")</f>
        <v>East Patel Nagar, New Delhi (008312)</v>
      </c>
      <c r="K1209" s="56" t="s">
        <v>6949</v>
      </c>
      <c r="L1209" s="56" t="s">
        <v>6950</v>
      </c>
      <c r="M1209" s="146" t="s">
        <v>6951</v>
      </c>
      <c r="N1209" s="5" t="s">
        <v>1542</v>
      </c>
      <c r="O1209" s="147" t="s">
        <v>396</v>
      </c>
      <c r="P1209" s="147" t="s">
        <v>6952</v>
      </c>
      <c r="Q1209" s="4" t="s">
        <v>25</v>
      </c>
      <c r="R1209" s="147" t="s">
        <v>676</v>
      </c>
      <c r="S1209" s="147" t="s">
        <v>6953</v>
      </c>
      <c r="T1209" s="4" t="s">
        <v>13</v>
      </c>
      <c r="U1209" s="15" t="str">
        <f ca="1">IF(Table1[[#This Row],[Auction Date]]&gt;=TODAY(), "Available", "Not Available")</f>
        <v>Available</v>
      </c>
      <c r="V1209" s="9"/>
      <c r="W1209" s="8">
        <v>71.239999999999995</v>
      </c>
      <c r="X1209" s="9">
        <f>Table1[[#This Row],[Due Amount]]*100000</f>
        <v>7123999.9999999991</v>
      </c>
      <c r="Y1209" s="8">
        <v>57.16</v>
      </c>
      <c r="Z1209" s="9">
        <f>Table1[[#This Row],[Reserve Price]]*100000</f>
        <v>5716000</v>
      </c>
      <c r="AA1209" s="18">
        <v>45075</v>
      </c>
      <c r="AB1209" s="7" t="s">
        <v>580</v>
      </c>
      <c r="AC1209" s="11" t="s">
        <v>4956</v>
      </c>
      <c r="AD1209" s="7">
        <v>202</v>
      </c>
      <c r="AE1209" s="12">
        <v>45056</v>
      </c>
      <c r="AF1209" s="7" t="s">
        <v>7234</v>
      </c>
    </row>
    <row r="1210" spans="1:33" ht="45">
      <c r="A1210" s="7"/>
      <c r="B1210" s="7"/>
      <c r="C1210" s="7"/>
      <c r="D1210" s="8">
        <v>1209</v>
      </c>
      <c r="E1210" s="7" t="s">
        <v>6837</v>
      </c>
      <c r="F1210" s="7" t="s">
        <v>2353</v>
      </c>
      <c r="G1210" s="7" t="s">
        <v>580</v>
      </c>
      <c r="H1210" s="21" t="s">
        <v>2354</v>
      </c>
      <c r="I1210" s="9" t="s">
        <v>2407</v>
      </c>
      <c r="J1210" s="9" t="str">
        <f>Table1[[#This Row],[Branch]]&amp;IF(Table1[[#This Row],[Branch Code]]="",""," ("&amp;Table1[[#This Row],[Branch Code]]&amp;")")</f>
        <v>East Patel Nagar, New Delhi (008312)</v>
      </c>
      <c r="K1210" s="56" t="s">
        <v>2844</v>
      </c>
      <c r="L1210" s="56" t="s">
        <v>6954</v>
      </c>
      <c r="M1210" s="146" t="s">
        <v>6955</v>
      </c>
      <c r="N1210" s="5" t="s">
        <v>1542</v>
      </c>
      <c r="O1210" s="147" t="s">
        <v>396</v>
      </c>
      <c r="P1210" s="147" t="s">
        <v>6956</v>
      </c>
      <c r="Q1210" s="4" t="s">
        <v>26</v>
      </c>
      <c r="R1210" s="147" t="s">
        <v>27</v>
      </c>
      <c r="S1210" s="147" t="s">
        <v>639</v>
      </c>
      <c r="T1210" s="4" t="s">
        <v>13</v>
      </c>
      <c r="U1210" s="15" t="str">
        <f ca="1">IF(Table1[[#This Row],[Auction Date]]&gt;=TODAY(), "Available", "Not Available")</f>
        <v>Available</v>
      </c>
      <c r="V1210" s="9"/>
      <c r="W1210" s="8">
        <v>44.48</v>
      </c>
      <c r="X1210" s="9">
        <f>Table1[[#This Row],[Due Amount]]*100000</f>
        <v>4448000</v>
      </c>
      <c r="Y1210" s="8">
        <v>17</v>
      </c>
      <c r="Z1210" s="9">
        <f>Table1[[#This Row],[Reserve Price]]*100000</f>
        <v>1700000</v>
      </c>
      <c r="AA1210" s="18">
        <v>45075</v>
      </c>
      <c r="AB1210" s="7" t="s">
        <v>580</v>
      </c>
      <c r="AC1210" s="11" t="s">
        <v>4956</v>
      </c>
      <c r="AD1210" s="7">
        <v>202</v>
      </c>
      <c r="AE1210" s="12">
        <v>45056</v>
      </c>
      <c r="AF1210" s="7" t="s">
        <v>7234</v>
      </c>
    </row>
    <row r="1211" spans="1:33" ht="30">
      <c r="A1211" s="7"/>
      <c r="B1211" s="7"/>
      <c r="C1211" s="7"/>
      <c r="D1211" s="8">
        <v>1210</v>
      </c>
      <c r="E1211" s="7" t="s">
        <v>6838</v>
      </c>
      <c r="F1211" s="7" t="s">
        <v>2353</v>
      </c>
      <c r="G1211" s="7" t="s">
        <v>580</v>
      </c>
      <c r="H1211" s="21" t="s">
        <v>2354</v>
      </c>
      <c r="I1211" s="9" t="s">
        <v>2407</v>
      </c>
      <c r="J1211" s="9" t="str">
        <f>Table1[[#This Row],[Branch]]&amp;IF(Table1[[#This Row],[Branch Code]]="",""," ("&amp;Table1[[#This Row],[Branch Code]]&amp;")")</f>
        <v>East Patel Nagar, New Delhi (008312)</v>
      </c>
      <c r="K1211" s="56" t="s">
        <v>6957</v>
      </c>
      <c r="L1211" s="56" t="s">
        <v>6958</v>
      </c>
      <c r="M1211" s="146" t="s">
        <v>6959</v>
      </c>
      <c r="N1211" s="5" t="s">
        <v>1542</v>
      </c>
      <c r="O1211" s="147" t="s">
        <v>396</v>
      </c>
      <c r="P1211" s="147" t="s">
        <v>647</v>
      </c>
      <c r="Q1211" s="4" t="s">
        <v>26</v>
      </c>
      <c r="R1211" s="147" t="s">
        <v>27</v>
      </c>
      <c r="S1211" s="147" t="s">
        <v>639</v>
      </c>
      <c r="T1211" s="4" t="s">
        <v>13</v>
      </c>
      <c r="U1211" s="15" t="str">
        <f ca="1">IF(Table1[[#This Row],[Auction Date]]&gt;=TODAY(), "Available", "Not Available")</f>
        <v>Available</v>
      </c>
      <c r="V1211" s="9"/>
      <c r="W1211" s="8">
        <v>12.92</v>
      </c>
      <c r="X1211" s="9">
        <f>Table1[[#This Row],[Due Amount]]*100000</f>
        <v>1292000</v>
      </c>
      <c r="Y1211" s="8">
        <v>18.239999999999998</v>
      </c>
      <c r="Z1211" s="9">
        <f>Table1[[#This Row],[Reserve Price]]*100000</f>
        <v>1823999.9999999998</v>
      </c>
      <c r="AA1211" s="18">
        <v>45075</v>
      </c>
      <c r="AB1211" s="7" t="s">
        <v>580</v>
      </c>
      <c r="AC1211" s="11" t="s">
        <v>4956</v>
      </c>
      <c r="AD1211" s="7">
        <v>202</v>
      </c>
      <c r="AE1211" s="12">
        <v>45056</v>
      </c>
      <c r="AF1211" s="7" t="s">
        <v>7234</v>
      </c>
    </row>
    <row r="1212" spans="1:33" ht="30">
      <c r="A1212" s="7"/>
      <c r="B1212" s="7"/>
      <c r="C1212" s="7"/>
      <c r="D1212" s="8">
        <v>1211</v>
      </c>
      <c r="E1212" s="7" t="s">
        <v>6839</v>
      </c>
      <c r="F1212" s="7" t="s">
        <v>2353</v>
      </c>
      <c r="G1212" s="7" t="s">
        <v>580</v>
      </c>
      <c r="H1212" s="21" t="s">
        <v>2354</v>
      </c>
      <c r="I1212" s="9" t="s">
        <v>2407</v>
      </c>
      <c r="J1212" s="9" t="str">
        <f>Table1[[#This Row],[Branch]]&amp;IF(Table1[[#This Row],[Branch Code]]="",""," ("&amp;Table1[[#This Row],[Branch Code]]&amp;")")</f>
        <v>East Patel Nagar, New Delhi (008312)</v>
      </c>
      <c r="K1212" s="56" t="s">
        <v>6960</v>
      </c>
      <c r="L1212" s="56" t="s">
        <v>6961</v>
      </c>
      <c r="M1212" s="146" t="s">
        <v>6962</v>
      </c>
      <c r="N1212" s="5" t="s">
        <v>400</v>
      </c>
      <c r="O1212" s="147" t="s">
        <v>396</v>
      </c>
      <c r="P1212" s="147" t="s">
        <v>396</v>
      </c>
      <c r="Q1212" s="4" t="s">
        <v>42</v>
      </c>
      <c r="R1212" s="147" t="s">
        <v>862</v>
      </c>
      <c r="S1212" s="147" t="s">
        <v>6963</v>
      </c>
      <c r="T1212" s="4" t="s">
        <v>13</v>
      </c>
      <c r="U1212" s="15" t="str">
        <f ca="1">IF(Table1[[#This Row],[Auction Date]]&gt;=TODAY(), "Available", "Not Available")</f>
        <v>Available</v>
      </c>
      <c r="V1212" s="9"/>
      <c r="W1212" s="8">
        <v>28.84</v>
      </c>
      <c r="X1212" s="9">
        <f>Table1[[#This Row],[Due Amount]]*100000</f>
        <v>2884000</v>
      </c>
      <c r="Y1212" s="8">
        <v>5</v>
      </c>
      <c r="Z1212" s="9">
        <f>Table1[[#This Row],[Reserve Price]]*100000</f>
        <v>500000</v>
      </c>
      <c r="AA1212" s="18">
        <v>45075</v>
      </c>
      <c r="AB1212" s="7" t="s">
        <v>580</v>
      </c>
      <c r="AC1212" s="11" t="s">
        <v>4956</v>
      </c>
      <c r="AD1212" s="7">
        <v>202</v>
      </c>
      <c r="AE1212" s="12">
        <v>45056</v>
      </c>
      <c r="AF1212" s="7" t="s">
        <v>7234</v>
      </c>
    </row>
    <row r="1213" spans="1:33" ht="45">
      <c r="A1213" s="7"/>
      <c r="B1213" s="7"/>
      <c r="C1213" s="7"/>
      <c r="D1213" s="8">
        <v>1212</v>
      </c>
      <c r="E1213" s="7" t="s">
        <v>6840</v>
      </c>
      <c r="F1213" s="7" t="s">
        <v>2353</v>
      </c>
      <c r="G1213" s="7" t="s">
        <v>580</v>
      </c>
      <c r="H1213" s="21" t="s">
        <v>2354</v>
      </c>
      <c r="I1213" s="9" t="s">
        <v>2407</v>
      </c>
      <c r="J1213" s="9" t="str">
        <f>Table1[[#This Row],[Branch]]&amp;IF(Table1[[#This Row],[Branch Code]]="",""," ("&amp;Table1[[#This Row],[Branch Code]]&amp;")")</f>
        <v>East Patel Nagar, New Delhi (008312)</v>
      </c>
      <c r="K1213" s="56" t="s">
        <v>2426</v>
      </c>
      <c r="L1213" s="56" t="s">
        <v>6964</v>
      </c>
      <c r="M1213" s="146" t="s">
        <v>2853</v>
      </c>
      <c r="N1213" s="5" t="s">
        <v>400</v>
      </c>
      <c r="O1213" s="147" t="s">
        <v>396</v>
      </c>
      <c r="P1213" s="147" t="s">
        <v>396</v>
      </c>
      <c r="Q1213" s="4" t="s">
        <v>42</v>
      </c>
      <c r="R1213" s="147" t="s">
        <v>862</v>
      </c>
      <c r="S1213" s="147" t="s">
        <v>6963</v>
      </c>
      <c r="T1213" s="4" t="s">
        <v>13</v>
      </c>
      <c r="U1213" s="15" t="str">
        <f ca="1">IF(Table1[[#This Row],[Auction Date]]&gt;=TODAY(), "Available", "Not Available")</f>
        <v>Available</v>
      </c>
      <c r="V1213" s="9"/>
      <c r="W1213" s="8">
        <v>7.75</v>
      </c>
      <c r="X1213" s="9">
        <f>Table1[[#This Row],[Due Amount]]*100000</f>
        <v>775000</v>
      </c>
      <c r="Y1213" s="8">
        <v>7</v>
      </c>
      <c r="Z1213" s="9">
        <f>Table1[[#This Row],[Reserve Price]]*100000</f>
        <v>700000</v>
      </c>
      <c r="AA1213" s="18">
        <v>45075</v>
      </c>
      <c r="AB1213" s="7" t="s">
        <v>580</v>
      </c>
      <c r="AC1213" s="11" t="s">
        <v>4956</v>
      </c>
      <c r="AD1213" s="7">
        <v>202</v>
      </c>
      <c r="AE1213" s="12">
        <v>45056</v>
      </c>
      <c r="AF1213" s="7" t="s">
        <v>7234</v>
      </c>
    </row>
    <row r="1214" spans="1:33" ht="45">
      <c r="A1214" s="7"/>
      <c r="B1214" s="7"/>
      <c r="C1214" s="7"/>
      <c r="D1214" s="8">
        <v>1213</v>
      </c>
      <c r="E1214" s="7" t="s">
        <v>6841</v>
      </c>
      <c r="F1214" s="7" t="s">
        <v>6842</v>
      </c>
      <c r="G1214" s="7" t="s">
        <v>4520</v>
      </c>
      <c r="H1214" s="21" t="s">
        <v>6843</v>
      </c>
      <c r="I1214" s="9"/>
      <c r="J1214" s="9" t="str">
        <f>Table1[[#This Row],[Branch]]&amp;IF(Table1[[#This Row],[Branch Code]]="",""," ("&amp;Table1[[#This Row],[Branch Code]]&amp;")")</f>
        <v>Sec 17 Gurugram</v>
      </c>
      <c r="K1214" s="56" t="s">
        <v>6965</v>
      </c>
      <c r="L1214" s="56" t="s">
        <v>6966</v>
      </c>
      <c r="M1214" s="146" t="s">
        <v>6967</v>
      </c>
      <c r="N1214" s="5" t="s">
        <v>3856</v>
      </c>
      <c r="O1214" s="147" t="s">
        <v>396</v>
      </c>
      <c r="P1214" s="147" t="s">
        <v>6968</v>
      </c>
      <c r="Q1214" s="4" t="s">
        <v>42</v>
      </c>
      <c r="R1214" s="32" t="s">
        <v>839</v>
      </c>
      <c r="S1214" s="147" t="s">
        <v>6969</v>
      </c>
      <c r="T1214" s="4" t="s">
        <v>13</v>
      </c>
      <c r="U1214" s="15" t="str">
        <f ca="1">IF(Table1[[#This Row],[Auction Date]]&gt;=TODAY(), "Available", "Not Available")</f>
        <v>Available</v>
      </c>
      <c r="V1214" s="9"/>
      <c r="W1214" s="8">
        <v>86.07</v>
      </c>
      <c r="X1214" s="9">
        <f>Table1[[#This Row],[Due Amount]]*100000</f>
        <v>8607000</v>
      </c>
      <c r="Y1214" s="8">
        <v>90.55</v>
      </c>
      <c r="Z1214" s="9">
        <f>Table1[[#This Row],[Reserve Price]]*100000</f>
        <v>9055000</v>
      </c>
      <c r="AA1214" s="18">
        <v>45071</v>
      </c>
      <c r="AB1214" s="7" t="s">
        <v>7236</v>
      </c>
      <c r="AC1214" s="11" t="s">
        <v>4956</v>
      </c>
      <c r="AD1214" s="7">
        <v>203</v>
      </c>
      <c r="AE1214" s="12">
        <v>45056</v>
      </c>
      <c r="AF1214" s="7" t="s">
        <v>7234</v>
      </c>
    </row>
    <row r="1215" spans="1:33" ht="45">
      <c r="A1215" s="7"/>
      <c r="B1215" s="7"/>
      <c r="C1215" s="7"/>
      <c r="D1215" s="8">
        <v>1214</v>
      </c>
      <c r="E1215" s="7" t="s">
        <v>6844</v>
      </c>
      <c r="F1215" s="7" t="s">
        <v>6842</v>
      </c>
      <c r="G1215" s="7" t="s">
        <v>4520</v>
      </c>
      <c r="H1215" s="21" t="s">
        <v>6845</v>
      </c>
      <c r="I1215" s="9"/>
      <c r="J1215" s="9" t="str">
        <f>Table1[[#This Row],[Branch]]&amp;IF(Table1[[#This Row],[Branch Code]]="",""," ("&amp;Table1[[#This Row],[Branch Code]]&amp;")")</f>
        <v>Sector - 37, Faridabad</v>
      </c>
      <c r="K1215" s="56" t="s">
        <v>6970</v>
      </c>
      <c r="L1215" s="56" t="s">
        <v>6971</v>
      </c>
      <c r="M1215" s="146" t="s">
        <v>6972</v>
      </c>
      <c r="N1215" s="5" t="s">
        <v>1542</v>
      </c>
      <c r="O1215" s="147" t="s">
        <v>6973</v>
      </c>
      <c r="P1215" s="147" t="s">
        <v>3757</v>
      </c>
      <c r="Q1215" s="4" t="s">
        <v>25</v>
      </c>
      <c r="R1215" s="147" t="s">
        <v>28</v>
      </c>
      <c r="S1215" s="147" t="s">
        <v>597</v>
      </c>
      <c r="T1215" s="4" t="s">
        <v>19</v>
      </c>
      <c r="U1215" s="15" t="str">
        <f ca="1">IF(Table1[[#This Row],[Auction Date]]&gt;=TODAY(), "Available", "Not Available")</f>
        <v>Available</v>
      </c>
      <c r="V1215" s="9"/>
      <c r="W1215" s="8">
        <v>19.27</v>
      </c>
      <c r="X1215" s="9">
        <f>Table1[[#This Row],[Due Amount]]*100000</f>
        <v>1927000</v>
      </c>
      <c r="Y1215" s="8">
        <v>13.5</v>
      </c>
      <c r="Z1215" s="9">
        <f>Table1[[#This Row],[Reserve Price]]*100000</f>
        <v>1350000</v>
      </c>
      <c r="AA1215" s="18">
        <v>45071</v>
      </c>
      <c r="AB1215" s="7" t="s">
        <v>7237</v>
      </c>
      <c r="AC1215" s="11" t="s">
        <v>7238</v>
      </c>
      <c r="AD1215" s="7">
        <v>203</v>
      </c>
      <c r="AE1215" s="12">
        <v>45056</v>
      </c>
      <c r="AF1215" s="7" t="s">
        <v>7234</v>
      </c>
    </row>
    <row r="1216" spans="1:33" ht="45">
      <c r="A1216" s="7"/>
      <c r="B1216" s="7"/>
      <c r="C1216" s="7"/>
      <c r="D1216" s="8">
        <v>1215</v>
      </c>
      <c r="E1216" s="7" t="s">
        <v>6846</v>
      </c>
      <c r="F1216" s="7" t="s">
        <v>6842</v>
      </c>
      <c r="G1216" s="7" t="s">
        <v>4520</v>
      </c>
      <c r="H1216" s="21" t="s">
        <v>6847</v>
      </c>
      <c r="I1216" s="9"/>
      <c r="J1216" s="9" t="str">
        <f>Table1[[#This Row],[Branch]]&amp;IF(Table1[[#This Row],[Branch Code]]="",""," ("&amp;Table1[[#This Row],[Branch Code]]&amp;")")</f>
        <v>Khandsa Road</v>
      </c>
      <c r="K1216" s="56" t="s">
        <v>6974</v>
      </c>
      <c r="L1216" s="56" t="s">
        <v>6975</v>
      </c>
      <c r="M1216" s="146" t="s">
        <v>6976</v>
      </c>
      <c r="N1216" s="5" t="s">
        <v>1542</v>
      </c>
      <c r="O1216" s="147" t="s">
        <v>6977</v>
      </c>
      <c r="P1216" s="147" t="s">
        <v>6978</v>
      </c>
      <c r="Q1216" s="4" t="s">
        <v>25</v>
      </c>
      <c r="R1216" s="147" t="s">
        <v>28</v>
      </c>
      <c r="S1216" s="147" t="s">
        <v>3393</v>
      </c>
      <c r="T1216" s="4" t="s">
        <v>19</v>
      </c>
      <c r="U1216" s="15" t="str">
        <f ca="1">IF(Table1[[#This Row],[Auction Date]]&gt;=TODAY(), "Available", "Not Available")</f>
        <v>Available</v>
      </c>
      <c r="V1216" s="9"/>
      <c r="W1216" s="8">
        <v>19.25</v>
      </c>
      <c r="X1216" s="9">
        <f>Table1[[#This Row],[Due Amount]]*100000</f>
        <v>1925000</v>
      </c>
      <c r="Y1216" s="8">
        <v>14.47</v>
      </c>
      <c r="Z1216" s="9">
        <f>Table1[[#This Row],[Reserve Price]]*100000</f>
        <v>1447000</v>
      </c>
      <c r="AA1216" s="18">
        <v>45071</v>
      </c>
      <c r="AB1216" s="7" t="s">
        <v>7239</v>
      </c>
      <c r="AC1216" s="11" t="s">
        <v>4956</v>
      </c>
      <c r="AD1216" s="7">
        <v>203</v>
      </c>
      <c r="AE1216" s="12">
        <v>45056</v>
      </c>
      <c r="AF1216" s="7" t="s">
        <v>7234</v>
      </c>
    </row>
    <row r="1217" spans="1:32" ht="45">
      <c r="A1217" s="7"/>
      <c r="B1217" s="7"/>
      <c r="C1217" s="7"/>
      <c r="D1217" s="8">
        <v>1216</v>
      </c>
      <c r="E1217" s="7" t="s">
        <v>6848</v>
      </c>
      <c r="F1217" s="7" t="s">
        <v>6842</v>
      </c>
      <c r="G1217" s="7" t="s">
        <v>4520</v>
      </c>
      <c r="H1217" s="21" t="s">
        <v>6849</v>
      </c>
      <c r="I1217" s="9"/>
      <c r="J1217" s="9" t="str">
        <f>Table1[[#This Row],[Branch]]&amp;IF(Table1[[#This Row],[Branch Code]]="",""," ("&amp;Table1[[#This Row],[Branch Code]]&amp;")")</f>
        <v>Old Faridabad</v>
      </c>
      <c r="K1217" s="56" t="s">
        <v>6979</v>
      </c>
      <c r="L1217" s="56" t="s">
        <v>6980</v>
      </c>
      <c r="M1217" s="146" t="s">
        <v>6981</v>
      </c>
      <c r="N1217" s="5" t="s">
        <v>1542</v>
      </c>
      <c r="O1217" s="147" t="s">
        <v>6982</v>
      </c>
      <c r="P1217" s="147" t="s">
        <v>6983</v>
      </c>
      <c r="Q1217" s="4" t="s">
        <v>25</v>
      </c>
      <c r="R1217" s="147" t="s">
        <v>28</v>
      </c>
      <c r="S1217" s="147" t="s">
        <v>3393</v>
      </c>
      <c r="T1217" s="4" t="s">
        <v>19</v>
      </c>
      <c r="U1217" s="15" t="str">
        <f ca="1">IF(Table1[[#This Row],[Auction Date]]&gt;=TODAY(), "Available", "Not Available")</f>
        <v>Available</v>
      </c>
      <c r="V1217" s="9"/>
      <c r="W1217" s="8">
        <v>28.94</v>
      </c>
      <c r="X1217" s="9">
        <f>Table1[[#This Row],[Due Amount]]*100000</f>
        <v>2894000</v>
      </c>
      <c r="Y1217" s="8">
        <v>32</v>
      </c>
      <c r="Z1217" s="9">
        <f>Table1[[#This Row],[Reserve Price]]*100000</f>
        <v>3200000</v>
      </c>
      <c r="AA1217" s="18">
        <v>45071</v>
      </c>
      <c r="AB1217" s="7" t="s">
        <v>7237</v>
      </c>
      <c r="AC1217" s="11" t="s">
        <v>7238</v>
      </c>
      <c r="AD1217" s="7">
        <v>203</v>
      </c>
      <c r="AE1217" s="12">
        <v>45056</v>
      </c>
      <c r="AF1217" s="7" t="s">
        <v>7234</v>
      </c>
    </row>
    <row r="1218" spans="1:32" ht="45">
      <c r="A1218" s="7"/>
      <c r="B1218" s="7"/>
      <c r="C1218" s="7"/>
      <c r="D1218" s="8">
        <v>1217</v>
      </c>
      <c r="E1218" s="7" t="s">
        <v>6850</v>
      </c>
      <c r="F1218" s="7" t="s">
        <v>6842</v>
      </c>
      <c r="G1218" s="7" t="s">
        <v>4520</v>
      </c>
      <c r="H1218" s="21" t="s">
        <v>6849</v>
      </c>
      <c r="I1218" s="9"/>
      <c r="J1218" s="9" t="str">
        <f>Table1[[#This Row],[Branch]]&amp;IF(Table1[[#This Row],[Branch Code]]="",""," ("&amp;Table1[[#This Row],[Branch Code]]&amp;")")</f>
        <v>Old Faridabad</v>
      </c>
      <c r="K1218" s="56" t="s">
        <v>6984</v>
      </c>
      <c r="L1218" s="56" t="s">
        <v>6985</v>
      </c>
      <c r="M1218" s="146" t="s">
        <v>6986</v>
      </c>
      <c r="N1218" s="5" t="s">
        <v>1542</v>
      </c>
      <c r="O1218" s="147" t="s">
        <v>6987</v>
      </c>
      <c r="P1218" s="147" t="s">
        <v>6988</v>
      </c>
      <c r="Q1218" s="4" t="s">
        <v>25</v>
      </c>
      <c r="R1218" s="147" t="s">
        <v>28</v>
      </c>
      <c r="S1218" s="147" t="s">
        <v>46</v>
      </c>
      <c r="T1218" s="4" t="s">
        <v>19</v>
      </c>
      <c r="U1218" s="15" t="str">
        <f ca="1">IF(Table1[[#This Row],[Auction Date]]&gt;=TODAY(), "Available", "Not Available")</f>
        <v>Available</v>
      </c>
      <c r="V1218" s="9"/>
      <c r="W1218" s="8">
        <v>20.86</v>
      </c>
      <c r="X1218" s="9">
        <f>Table1[[#This Row],[Due Amount]]*100000</f>
        <v>2086000</v>
      </c>
      <c r="Y1218" s="8">
        <v>21.32</v>
      </c>
      <c r="Z1218" s="9">
        <f>Table1[[#This Row],[Reserve Price]]*100000</f>
        <v>2132000</v>
      </c>
      <c r="AA1218" s="18">
        <v>45098</v>
      </c>
      <c r="AB1218" s="7" t="s">
        <v>7237</v>
      </c>
      <c r="AC1218" s="11" t="s">
        <v>7240</v>
      </c>
      <c r="AD1218" s="7">
        <v>203</v>
      </c>
      <c r="AE1218" s="12">
        <v>45056</v>
      </c>
      <c r="AF1218" s="7" t="s">
        <v>7234</v>
      </c>
    </row>
    <row r="1219" spans="1:32" ht="45">
      <c r="A1219" s="7"/>
      <c r="B1219" s="7"/>
      <c r="C1219" s="7"/>
      <c r="D1219" s="8">
        <v>1218</v>
      </c>
      <c r="E1219" s="7" t="s">
        <v>6851</v>
      </c>
      <c r="F1219" s="7" t="s">
        <v>6842</v>
      </c>
      <c r="G1219" s="7" t="s">
        <v>4520</v>
      </c>
      <c r="H1219" s="21" t="s">
        <v>6852</v>
      </c>
      <c r="I1219" s="9"/>
      <c r="J1219" s="9" t="str">
        <f>Table1[[#This Row],[Branch]]&amp;IF(Table1[[#This Row],[Branch Code]]="",""," ("&amp;Table1[[#This Row],[Branch Code]]&amp;")")</f>
        <v>Sec -17, Gurugram</v>
      </c>
      <c r="K1219" s="56" t="s">
        <v>6989</v>
      </c>
      <c r="L1219" s="56" t="s">
        <v>6990</v>
      </c>
      <c r="M1219" s="146" t="s">
        <v>6991</v>
      </c>
      <c r="N1219" s="5" t="s">
        <v>1542</v>
      </c>
      <c r="O1219" s="147" t="s">
        <v>6992</v>
      </c>
      <c r="P1219" s="147" t="s">
        <v>6993</v>
      </c>
      <c r="Q1219" s="4" t="s">
        <v>26</v>
      </c>
      <c r="R1219" s="147" t="s">
        <v>199</v>
      </c>
      <c r="S1219" s="147" t="s">
        <v>3844</v>
      </c>
      <c r="T1219" s="4" t="s">
        <v>13</v>
      </c>
      <c r="U1219" s="15" t="str">
        <f ca="1">IF(Table1[[#This Row],[Auction Date]]&gt;=TODAY(), "Available", "Not Available")</f>
        <v>Available</v>
      </c>
      <c r="V1219" s="9"/>
      <c r="W1219" s="8">
        <v>68.430000000000007</v>
      </c>
      <c r="X1219" s="9">
        <f>Table1[[#This Row],[Due Amount]]*100000</f>
        <v>6843000.0000000009</v>
      </c>
      <c r="Y1219" s="8">
        <v>97.75</v>
      </c>
      <c r="Z1219" s="9">
        <f>Table1[[#This Row],[Reserve Price]]*100000</f>
        <v>9775000</v>
      </c>
      <c r="AA1219" s="18">
        <v>45098</v>
      </c>
      <c r="AB1219" s="7" t="s">
        <v>7236</v>
      </c>
      <c r="AC1219" s="11" t="s">
        <v>4956</v>
      </c>
      <c r="AD1219" s="7">
        <v>203</v>
      </c>
      <c r="AE1219" s="12">
        <v>45056</v>
      </c>
      <c r="AF1219" s="7" t="s">
        <v>7234</v>
      </c>
    </row>
    <row r="1220" spans="1:32" ht="60">
      <c r="A1220" s="7"/>
      <c r="B1220" s="7"/>
      <c r="C1220" s="7"/>
      <c r="D1220" s="8">
        <v>1219</v>
      </c>
      <c r="E1220" s="7" t="s">
        <v>6853</v>
      </c>
      <c r="F1220" s="7" t="s">
        <v>6854</v>
      </c>
      <c r="G1220" s="7" t="s">
        <v>5275</v>
      </c>
      <c r="H1220" s="21" t="s">
        <v>6855</v>
      </c>
      <c r="I1220" s="9"/>
      <c r="J1220" s="9" t="str">
        <f>Table1[[#This Row],[Branch]]&amp;IF(Table1[[#This Row],[Branch Code]]="",""," ("&amp;Table1[[#This Row],[Branch Code]]&amp;")")</f>
        <v>Stressed Assed Recovery Branch</v>
      </c>
      <c r="K1220" s="56" t="s">
        <v>6994</v>
      </c>
      <c r="L1220" s="56" t="s">
        <v>6995</v>
      </c>
      <c r="M1220" s="146" t="s">
        <v>6996</v>
      </c>
      <c r="N1220" s="5" t="s">
        <v>6692</v>
      </c>
      <c r="O1220" s="147" t="s">
        <v>396</v>
      </c>
      <c r="P1220" s="147" t="s">
        <v>6997</v>
      </c>
      <c r="Q1220" s="4" t="s">
        <v>25</v>
      </c>
      <c r="R1220" s="147" t="s">
        <v>608</v>
      </c>
      <c r="S1220" s="147" t="s">
        <v>206</v>
      </c>
      <c r="T1220" s="4" t="s">
        <v>19</v>
      </c>
      <c r="U1220" s="15" t="str">
        <f ca="1">IF(Table1[[#This Row],[Auction Date]]&gt;=TODAY(), "Available", "Not Available")</f>
        <v>Available</v>
      </c>
      <c r="V1220" s="9"/>
      <c r="W1220" s="8">
        <v>16.32</v>
      </c>
      <c r="X1220" s="9">
        <f>Table1[[#This Row],[Due Amount]]*100000</f>
        <v>1632000</v>
      </c>
      <c r="Y1220" s="8">
        <v>122</v>
      </c>
      <c r="Z1220" s="9">
        <f>Table1[[#This Row],[Reserve Price]]*100000</f>
        <v>12200000</v>
      </c>
      <c r="AA1220" s="18">
        <v>45071</v>
      </c>
      <c r="AB1220" s="7" t="s">
        <v>5275</v>
      </c>
      <c r="AC1220" s="11" t="s">
        <v>7241</v>
      </c>
      <c r="AD1220" s="7">
        <v>204</v>
      </c>
      <c r="AE1220" s="12">
        <v>45056</v>
      </c>
      <c r="AF1220" s="7" t="s">
        <v>7234</v>
      </c>
    </row>
    <row r="1221" spans="1:32" ht="60">
      <c r="A1221" s="7"/>
      <c r="B1221" s="7"/>
      <c r="C1221" s="7"/>
      <c r="D1221" s="8">
        <v>1220</v>
      </c>
      <c r="E1221" s="7" t="s">
        <v>6856</v>
      </c>
      <c r="F1221" s="7" t="s">
        <v>6854</v>
      </c>
      <c r="G1221" s="7" t="s">
        <v>5275</v>
      </c>
      <c r="H1221" s="21" t="s">
        <v>6855</v>
      </c>
      <c r="I1221" s="9"/>
      <c r="J1221" s="9" t="str">
        <f>Table1[[#This Row],[Branch]]&amp;IF(Table1[[#This Row],[Branch Code]]="",""," ("&amp;Table1[[#This Row],[Branch Code]]&amp;")")</f>
        <v>Stressed Assed Recovery Branch</v>
      </c>
      <c r="K1221" s="56" t="s">
        <v>6998</v>
      </c>
      <c r="L1221" s="56" t="s">
        <v>6999</v>
      </c>
      <c r="M1221" s="146" t="s">
        <v>7000</v>
      </c>
      <c r="N1221" s="5" t="s">
        <v>6692</v>
      </c>
      <c r="O1221" s="147" t="s">
        <v>396</v>
      </c>
      <c r="P1221" s="147" t="s">
        <v>7001</v>
      </c>
      <c r="Q1221" s="4" t="s">
        <v>25</v>
      </c>
      <c r="R1221" s="147" t="s">
        <v>608</v>
      </c>
      <c r="S1221" s="147" t="s">
        <v>206</v>
      </c>
      <c r="T1221" s="4" t="s">
        <v>19</v>
      </c>
      <c r="U1221" s="15" t="str">
        <f ca="1">IF(Table1[[#This Row],[Auction Date]]&gt;=TODAY(), "Available", "Not Available")</f>
        <v>Available</v>
      </c>
      <c r="V1221" s="9"/>
      <c r="W1221" s="8">
        <v>44.39</v>
      </c>
      <c r="X1221" s="9">
        <f>Table1[[#This Row],[Due Amount]]*100000</f>
        <v>4439000</v>
      </c>
      <c r="Y1221" s="8">
        <v>61</v>
      </c>
      <c r="Z1221" s="9">
        <f>Table1[[#This Row],[Reserve Price]]*100000</f>
        <v>6100000</v>
      </c>
      <c r="AA1221" s="18">
        <v>45071</v>
      </c>
      <c r="AB1221" s="7" t="s">
        <v>5275</v>
      </c>
      <c r="AC1221" s="11" t="s">
        <v>7241</v>
      </c>
      <c r="AD1221" s="7">
        <v>204</v>
      </c>
      <c r="AE1221" s="12">
        <v>45056</v>
      </c>
      <c r="AF1221" s="7" t="s">
        <v>7234</v>
      </c>
    </row>
    <row r="1222" spans="1:32" ht="60">
      <c r="A1222" s="7"/>
      <c r="B1222" s="7"/>
      <c r="C1222" s="7"/>
      <c r="D1222" s="8">
        <v>1221</v>
      </c>
      <c r="E1222" s="7" t="s">
        <v>6857</v>
      </c>
      <c r="F1222" s="7" t="s">
        <v>1271</v>
      </c>
      <c r="G1222" s="7" t="s">
        <v>1382</v>
      </c>
      <c r="H1222" s="21" t="s">
        <v>1363</v>
      </c>
      <c r="I1222" s="9" t="s">
        <v>1151</v>
      </c>
      <c r="J1222" s="9" t="str">
        <f>Table1[[#This Row],[Branch]]&amp;IF(Table1[[#This Row],[Branch Code]]="",""," ("&amp;Table1[[#This Row],[Branch Code]]&amp;")")</f>
        <v>G T Road (018000)</v>
      </c>
      <c r="K1222" s="56" t="s">
        <v>7002</v>
      </c>
      <c r="L1222" s="56" t="s">
        <v>7003</v>
      </c>
      <c r="M1222" s="146" t="s">
        <v>7004</v>
      </c>
      <c r="N1222" s="5" t="s">
        <v>1542</v>
      </c>
      <c r="O1222" s="147" t="s">
        <v>7005</v>
      </c>
      <c r="P1222" s="147" t="s">
        <v>7006</v>
      </c>
      <c r="Q1222" s="4" t="s">
        <v>26</v>
      </c>
      <c r="R1222" s="147" t="s">
        <v>27</v>
      </c>
      <c r="S1222" s="147" t="s">
        <v>53</v>
      </c>
      <c r="T1222" s="4" t="s">
        <v>19</v>
      </c>
      <c r="U1222" s="15" t="str">
        <f ca="1">IF(Table1[[#This Row],[Auction Date]]&gt;=TODAY(), "Available", "Not Available")</f>
        <v>Available</v>
      </c>
      <c r="V1222" s="9"/>
      <c r="W1222" s="8">
        <v>29.99</v>
      </c>
      <c r="X1222" s="9">
        <f>Table1[[#This Row],[Due Amount]]*100000</f>
        <v>2999000</v>
      </c>
      <c r="Y1222" s="8">
        <v>26.01</v>
      </c>
      <c r="Z1222" s="9">
        <f>Table1[[#This Row],[Reserve Price]]*100000</f>
        <v>2601000</v>
      </c>
      <c r="AA1222" s="18">
        <v>45096</v>
      </c>
      <c r="AB1222" s="7" t="s">
        <v>1565</v>
      </c>
      <c r="AC1222" s="11" t="s">
        <v>1247</v>
      </c>
      <c r="AD1222" s="7">
        <v>205</v>
      </c>
      <c r="AE1222" s="12">
        <v>45056</v>
      </c>
      <c r="AF1222" s="7" t="s">
        <v>7234</v>
      </c>
    </row>
    <row r="1223" spans="1:32" ht="45">
      <c r="A1223" s="7"/>
      <c r="B1223" s="7"/>
      <c r="C1223" s="7"/>
      <c r="D1223" s="8">
        <v>1222</v>
      </c>
      <c r="E1223" s="7" t="s">
        <v>6858</v>
      </c>
      <c r="F1223" s="7" t="s">
        <v>1271</v>
      </c>
      <c r="G1223" s="7" t="s">
        <v>1382</v>
      </c>
      <c r="H1223" s="21" t="s">
        <v>1363</v>
      </c>
      <c r="I1223" s="9" t="s">
        <v>1151</v>
      </c>
      <c r="J1223" s="9" t="str">
        <f>Table1[[#This Row],[Branch]]&amp;IF(Table1[[#This Row],[Branch Code]]="",""," ("&amp;Table1[[#This Row],[Branch Code]]&amp;")")</f>
        <v>G T Road (018000)</v>
      </c>
      <c r="K1223" s="56" t="s">
        <v>7007</v>
      </c>
      <c r="L1223" s="56" t="s">
        <v>7008</v>
      </c>
      <c r="M1223" s="146" t="s">
        <v>7009</v>
      </c>
      <c r="N1223" s="5" t="s">
        <v>1542</v>
      </c>
      <c r="O1223" s="147" t="s">
        <v>7010</v>
      </c>
      <c r="P1223" s="147" t="s">
        <v>7006</v>
      </c>
      <c r="Q1223" s="4" t="s">
        <v>26</v>
      </c>
      <c r="R1223" s="147" t="s">
        <v>27</v>
      </c>
      <c r="S1223" s="147" t="s">
        <v>53</v>
      </c>
      <c r="T1223" s="4" t="s">
        <v>19</v>
      </c>
      <c r="U1223" s="15" t="str">
        <f ca="1">IF(Table1[[#This Row],[Auction Date]]&gt;=TODAY(), "Available", "Not Available")</f>
        <v>Available</v>
      </c>
      <c r="V1223" s="9"/>
      <c r="W1223" s="8">
        <v>30.02</v>
      </c>
      <c r="X1223" s="9">
        <f>Table1[[#This Row],[Due Amount]]*100000</f>
        <v>3002000</v>
      </c>
      <c r="Y1223" s="8">
        <v>24.89</v>
      </c>
      <c r="Z1223" s="9">
        <f>Table1[[#This Row],[Reserve Price]]*100000</f>
        <v>2489000</v>
      </c>
      <c r="AA1223" s="18">
        <v>45096</v>
      </c>
      <c r="AB1223" s="7" t="s">
        <v>1565</v>
      </c>
      <c r="AC1223" s="11" t="s">
        <v>1247</v>
      </c>
      <c r="AD1223" s="7">
        <v>205</v>
      </c>
      <c r="AE1223" s="12">
        <v>45056</v>
      </c>
      <c r="AF1223" s="7" t="s">
        <v>7234</v>
      </c>
    </row>
    <row r="1224" spans="1:32" ht="45">
      <c r="A1224" s="7"/>
      <c r="B1224" s="7"/>
      <c r="C1224" s="7"/>
      <c r="D1224" s="8">
        <v>1223</v>
      </c>
      <c r="E1224" s="7" t="s">
        <v>6859</v>
      </c>
      <c r="F1224" s="7" t="s">
        <v>1271</v>
      </c>
      <c r="G1224" s="7" t="s">
        <v>1382</v>
      </c>
      <c r="H1224" s="21" t="s">
        <v>1363</v>
      </c>
      <c r="I1224" s="9" t="s">
        <v>1151</v>
      </c>
      <c r="J1224" s="9" t="str">
        <f>Table1[[#This Row],[Branch]]&amp;IF(Table1[[#This Row],[Branch Code]]="",""," ("&amp;Table1[[#This Row],[Branch Code]]&amp;")")</f>
        <v>G T Road (018000)</v>
      </c>
      <c r="K1224" s="56" t="s">
        <v>7011</v>
      </c>
      <c r="L1224" s="56" t="s">
        <v>7012</v>
      </c>
      <c r="M1224" s="146" t="s">
        <v>7013</v>
      </c>
      <c r="N1224" s="5" t="s">
        <v>1542</v>
      </c>
      <c r="O1224" s="147" t="s">
        <v>396</v>
      </c>
      <c r="P1224" s="147" t="s">
        <v>7014</v>
      </c>
      <c r="Q1224" s="4" t="s">
        <v>26</v>
      </c>
      <c r="R1224" s="147" t="s">
        <v>27</v>
      </c>
      <c r="S1224" s="147" t="s">
        <v>1160</v>
      </c>
      <c r="T1224" s="4" t="s">
        <v>19</v>
      </c>
      <c r="U1224" s="15" t="str">
        <f ca="1">IF(Table1[[#This Row],[Auction Date]]&gt;=TODAY(), "Available", "Not Available")</f>
        <v>Available</v>
      </c>
      <c r="V1224" s="9"/>
      <c r="W1224" s="8">
        <v>12.39</v>
      </c>
      <c r="X1224" s="9">
        <f>Table1[[#This Row],[Due Amount]]*100000</f>
        <v>1239000</v>
      </c>
      <c r="Y1224" s="8">
        <v>12.82</v>
      </c>
      <c r="Z1224" s="9">
        <f>Table1[[#This Row],[Reserve Price]]*100000</f>
        <v>1282000</v>
      </c>
      <c r="AA1224" s="18">
        <v>45096</v>
      </c>
      <c r="AB1224" s="7" t="s">
        <v>1565</v>
      </c>
      <c r="AC1224" s="11" t="s">
        <v>1247</v>
      </c>
      <c r="AD1224" s="7">
        <v>205</v>
      </c>
      <c r="AE1224" s="12">
        <v>45056</v>
      </c>
      <c r="AF1224" s="7" t="s">
        <v>7234</v>
      </c>
    </row>
    <row r="1225" spans="1:32" ht="60">
      <c r="A1225" s="7"/>
      <c r="B1225" s="7"/>
      <c r="C1225" s="7"/>
      <c r="D1225" s="8">
        <v>1224</v>
      </c>
      <c r="E1225" s="7" t="s">
        <v>6860</v>
      </c>
      <c r="F1225" s="7" t="s">
        <v>1271</v>
      </c>
      <c r="G1225" s="7" t="s">
        <v>1382</v>
      </c>
      <c r="H1225" s="21" t="s">
        <v>1363</v>
      </c>
      <c r="I1225" s="9" t="s">
        <v>1151</v>
      </c>
      <c r="J1225" s="9" t="str">
        <f>Table1[[#This Row],[Branch]]&amp;IF(Table1[[#This Row],[Branch Code]]="",""," ("&amp;Table1[[#This Row],[Branch Code]]&amp;")")</f>
        <v>G T Road (018000)</v>
      </c>
      <c r="K1225" s="56" t="s">
        <v>7015</v>
      </c>
      <c r="L1225" s="56" t="s">
        <v>7016</v>
      </c>
      <c r="M1225" s="146" t="s">
        <v>7017</v>
      </c>
      <c r="N1225" s="5" t="s">
        <v>1542</v>
      </c>
      <c r="O1225" s="147" t="s">
        <v>7018</v>
      </c>
      <c r="P1225" s="147" t="s">
        <v>7019</v>
      </c>
      <c r="Q1225" s="4" t="s">
        <v>26</v>
      </c>
      <c r="R1225" s="147" t="s">
        <v>27</v>
      </c>
      <c r="S1225" s="147" t="s">
        <v>240</v>
      </c>
      <c r="T1225" s="4" t="s">
        <v>13</v>
      </c>
      <c r="U1225" s="15" t="str">
        <f ca="1">IF(Table1[[#This Row],[Auction Date]]&gt;=TODAY(), "Available", "Not Available")</f>
        <v>Available</v>
      </c>
      <c r="V1225" s="9"/>
      <c r="W1225" s="8">
        <v>33.299999999999997</v>
      </c>
      <c r="X1225" s="9">
        <f>Table1[[#This Row],[Due Amount]]*100000</f>
        <v>3329999.9999999995</v>
      </c>
      <c r="Y1225" s="8">
        <v>24.34</v>
      </c>
      <c r="Z1225" s="9">
        <f>Table1[[#This Row],[Reserve Price]]*100000</f>
        <v>2434000</v>
      </c>
      <c r="AA1225" s="18">
        <v>45096</v>
      </c>
      <c r="AB1225" s="7" t="s">
        <v>1565</v>
      </c>
      <c r="AC1225" s="11" t="s">
        <v>1247</v>
      </c>
      <c r="AD1225" s="7">
        <v>205</v>
      </c>
      <c r="AE1225" s="12">
        <v>45056</v>
      </c>
      <c r="AF1225" s="7" t="s">
        <v>7234</v>
      </c>
    </row>
    <row r="1226" spans="1:32" ht="45">
      <c r="A1226" s="7"/>
      <c r="B1226" s="7"/>
      <c r="C1226" s="7"/>
      <c r="D1226" s="8">
        <v>1225</v>
      </c>
      <c r="E1226" s="7" t="s">
        <v>6861</v>
      </c>
      <c r="F1226" s="7" t="s">
        <v>1271</v>
      </c>
      <c r="G1226" s="7" t="s">
        <v>1382</v>
      </c>
      <c r="H1226" s="21" t="s">
        <v>1363</v>
      </c>
      <c r="I1226" s="9" t="s">
        <v>1151</v>
      </c>
      <c r="J1226" s="9" t="str">
        <f>Table1[[#This Row],[Branch]]&amp;IF(Table1[[#This Row],[Branch Code]]="",""," ("&amp;Table1[[#This Row],[Branch Code]]&amp;")")</f>
        <v>G T Road (018000)</v>
      </c>
      <c r="K1226" s="56" t="s">
        <v>7020</v>
      </c>
      <c r="L1226" s="56" t="s">
        <v>7021</v>
      </c>
      <c r="M1226" s="146" t="s">
        <v>7022</v>
      </c>
      <c r="N1226" s="5" t="s">
        <v>1542</v>
      </c>
      <c r="O1226" s="147" t="s">
        <v>7023</v>
      </c>
      <c r="P1226" s="147" t="s">
        <v>7024</v>
      </c>
      <c r="Q1226" s="4" t="s">
        <v>26</v>
      </c>
      <c r="R1226" s="147" t="s">
        <v>199</v>
      </c>
      <c r="S1226" s="147" t="s">
        <v>7025</v>
      </c>
      <c r="T1226" s="4" t="s">
        <v>13</v>
      </c>
      <c r="U1226" s="15" t="str">
        <f ca="1">IF(Table1[[#This Row],[Auction Date]]&gt;=TODAY(), "Available", "Not Available")</f>
        <v>Available</v>
      </c>
      <c r="V1226" s="9"/>
      <c r="W1226" s="8">
        <v>18.36</v>
      </c>
      <c r="X1226" s="9">
        <f>Table1[[#This Row],[Due Amount]]*100000</f>
        <v>1836000</v>
      </c>
      <c r="Y1226" s="8">
        <v>56.31</v>
      </c>
      <c r="Z1226" s="9">
        <f>Table1[[#This Row],[Reserve Price]]*100000</f>
        <v>5631000</v>
      </c>
      <c r="AA1226" s="18">
        <v>45096</v>
      </c>
      <c r="AB1226" s="7" t="s">
        <v>1565</v>
      </c>
      <c r="AC1226" s="11" t="s">
        <v>1247</v>
      </c>
      <c r="AD1226" s="7">
        <v>205</v>
      </c>
      <c r="AE1226" s="12">
        <v>45056</v>
      </c>
      <c r="AF1226" s="7" t="s">
        <v>7234</v>
      </c>
    </row>
    <row r="1227" spans="1:32" ht="60">
      <c r="A1227" s="7"/>
      <c r="B1227" s="7"/>
      <c r="C1227" s="7"/>
      <c r="D1227" s="8">
        <v>1226</v>
      </c>
      <c r="E1227" s="7" t="s">
        <v>6862</v>
      </c>
      <c r="F1227" s="7" t="s">
        <v>1271</v>
      </c>
      <c r="G1227" s="7" t="s">
        <v>1382</v>
      </c>
      <c r="H1227" s="21" t="s">
        <v>1363</v>
      </c>
      <c r="I1227" s="9" t="s">
        <v>1151</v>
      </c>
      <c r="J1227" s="9" t="str">
        <f>Table1[[#This Row],[Branch]]&amp;IF(Table1[[#This Row],[Branch Code]]="",""," ("&amp;Table1[[#This Row],[Branch Code]]&amp;")")</f>
        <v>G T Road (018000)</v>
      </c>
      <c r="K1227" s="56" t="s">
        <v>7026</v>
      </c>
      <c r="L1227" s="56" t="s">
        <v>7027</v>
      </c>
      <c r="M1227" s="146" t="s">
        <v>7028</v>
      </c>
      <c r="N1227" s="5" t="s">
        <v>1542</v>
      </c>
      <c r="O1227" s="147" t="s">
        <v>7029</v>
      </c>
      <c r="P1227" s="147" t="s">
        <v>7030</v>
      </c>
      <c r="Q1227" s="4" t="s">
        <v>26</v>
      </c>
      <c r="R1227" s="147" t="s">
        <v>27</v>
      </c>
      <c r="S1227" s="147" t="s">
        <v>1427</v>
      </c>
      <c r="T1227" s="4" t="s">
        <v>19</v>
      </c>
      <c r="U1227" s="15" t="str">
        <f ca="1">IF(Table1[[#This Row],[Auction Date]]&gt;=TODAY(), "Available", "Not Available")</f>
        <v>Available</v>
      </c>
      <c r="V1227" s="9"/>
      <c r="W1227" s="8">
        <v>49.21</v>
      </c>
      <c r="X1227" s="9">
        <f>Table1[[#This Row],[Due Amount]]*100000</f>
        <v>4921000</v>
      </c>
      <c r="Y1227" s="8">
        <v>52.92</v>
      </c>
      <c r="Z1227" s="9">
        <f>Table1[[#This Row],[Reserve Price]]*100000</f>
        <v>5292000</v>
      </c>
      <c r="AA1227" s="18">
        <v>45096</v>
      </c>
      <c r="AB1227" s="7" t="s">
        <v>1565</v>
      </c>
      <c r="AC1227" s="11" t="s">
        <v>1247</v>
      </c>
      <c r="AD1227" s="7">
        <v>205</v>
      </c>
      <c r="AE1227" s="12">
        <v>45056</v>
      </c>
      <c r="AF1227" s="7" t="s">
        <v>7234</v>
      </c>
    </row>
    <row r="1228" spans="1:32" ht="30">
      <c r="A1228" s="7"/>
      <c r="B1228" s="7"/>
      <c r="C1228" s="7"/>
      <c r="D1228" s="8">
        <v>1227</v>
      </c>
      <c r="E1228" s="7" t="s">
        <v>6863</v>
      </c>
      <c r="F1228" s="7" t="s">
        <v>1271</v>
      </c>
      <c r="G1228" s="7" t="s">
        <v>1382</v>
      </c>
      <c r="H1228" s="21" t="s">
        <v>1363</v>
      </c>
      <c r="I1228" s="9" t="s">
        <v>1151</v>
      </c>
      <c r="J1228" s="9" t="str">
        <f>Table1[[#This Row],[Branch]]&amp;IF(Table1[[#This Row],[Branch Code]]="",""," ("&amp;Table1[[#This Row],[Branch Code]]&amp;")")</f>
        <v>G T Road (018000)</v>
      </c>
      <c r="K1228" s="56" t="s">
        <v>7031</v>
      </c>
      <c r="L1228" s="56" t="s">
        <v>7032</v>
      </c>
      <c r="M1228" s="146" t="s">
        <v>7033</v>
      </c>
      <c r="N1228" s="5" t="s">
        <v>1542</v>
      </c>
      <c r="O1228" s="147" t="s">
        <v>7034</v>
      </c>
      <c r="P1228" s="147" t="s">
        <v>7035</v>
      </c>
      <c r="Q1228" s="4" t="s">
        <v>26</v>
      </c>
      <c r="R1228" s="147" t="s">
        <v>199</v>
      </c>
      <c r="S1228" s="147" t="s">
        <v>7036</v>
      </c>
      <c r="T1228" s="4" t="s">
        <v>13</v>
      </c>
      <c r="U1228" s="15" t="str">
        <f ca="1">IF(Table1[[#This Row],[Auction Date]]&gt;=TODAY(), "Available", "Not Available")</f>
        <v>Available</v>
      </c>
      <c r="V1228" s="9"/>
      <c r="W1228" s="8">
        <v>35.369999999999997</v>
      </c>
      <c r="X1228" s="9">
        <f>Table1[[#This Row],[Due Amount]]*100000</f>
        <v>3536999.9999999995</v>
      </c>
      <c r="Y1228" s="8">
        <v>21.57</v>
      </c>
      <c r="Z1228" s="9">
        <f>Table1[[#This Row],[Reserve Price]]*100000</f>
        <v>2157000</v>
      </c>
      <c r="AA1228" s="18">
        <v>45096</v>
      </c>
      <c r="AB1228" s="7" t="s">
        <v>1565</v>
      </c>
      <c r="AC1228" s="11" t="s">
        <v>1247</v>
      </c>
      <c r="AD1228" s="7">
        <v>205</v>
      </c>
      <c r="AE1228" s="12">
        <v>45056</v>
      </c>
      <c r="AF1228" s="7" t="s">
        <v>7234</v>
      </c>
    </row>
    <row r="1229" spans="1:32" ht="60">
      <c r="A1229" s="7"/>
      <c r="B1229" s="7"/>
      <c r="C1229" s="7"/>
      <c r="D1229" s="8">
        <v>1228</v>
      </c>
      <c r="E1229" s="7" t="s">
        <v>6864</v>
      </c>
      <c r="F1229" s="7" t="s">
        <v>1271</v>
      </c>
      <c r="G1229" s="7" t="s">
        <v>1382</v>
      </c>
      <c r="H1229" s="21" t="s">
        <v>1363</v>
      </c>
      <c r="I1229" s="9" t="s">
        <v>1151</v>
      </c>
      <c r="J1229" s="9" t="str">
        <f>Table1[[#This Row],[Branch]]&amp;IF(Table1[[#This Row],[Branch Code]]="",""," ("&amp;Table1[[#This Row],[Branch Code]]&amp;")")</f>
        <v>G T Road (018000)</v>
      </c>
      <c r="K1229" s="56" t="s">
        <v>7037</v>
      </c>
      <c r="L1229" s="56" t="s">
        <v>7038</v>
      </c>
      <c r="M1229" s="146" t="s">
        <v>7039</v>
      </c>
      <c r="N1229" s="5" t="s">
        <v>1542</v>
      </c>
      <c r="O1229" s="147" t="s">
        <v>7040</v>
      </c>
      <c r="P1229" s="147" t="s">
        <v>7041</v>
      </c>
      <c r="Q1229" s="4" t="s">
        <v>25</v>
      </c>
      <c r="R1229" s="147" t="s">
        <v>11</v>
      </c>
      <c r="S1229" s="147" t="s">
        <v>104</v>
      </c>
      <c r="T1229" s="4" t="s">
        <v>19</v>
      </c>
      <c r="U1229" s="15" t="str">
        <f ca="1">IF(Table1[[#This Row],[Auction Date]]&gt;=TODAY(), "Available", "Not Available")</f>
        <v>Available</v>
      </c>
      <c r="V1229" s="9"/>
      <c r="W1229" s="8">
        <v>21.4</v>
      </c>
      <c r="X1229" s="9">
        <f>Table1[[#This Row],[Due Amount]]*100000</f>
        <v>2140000</v>
      </c>
      <c r="Y1229" s="8">
        <v>22.55</v>
      </c>
      <c r="Z1229" s="9">
        <f>Table1[[#This Row],[Reserve Price]]*100000</f>
        <v>2255000</v>
      </c>
      <c r="AA1229" s="18">
        <v>45096</v>
      </c>
      <c r="AB1229" s="7" t="s">
        <v>1565</v>
      </c>
      <c r="AC1229" s="11" t="s">
        <v>1247</v>
      </c>
      <c r="AD1229" s="7">
        <v>205</v>
      </c>
      <c r="AE1229" s="12">
        <v>45056</v>
      </c>
      <c r="AF1229" s="7" t="s">
        <v>7234</v>
      </c>
    </row>
    <row r="1230" spans="1:32" ht="30">
      <c r="A1230" s="7"/>
      <c r="B1230" s="7"/>
      <c r="C1230" s="7"/>
      <c r="D1230" s="8">
        <v>1229</v>
      </c>
      <c r="E1230" s="7" t="s">
        <v>6865</v>
      </c>
      <c r="F1230" s="7" t="s">
        <v>1271</v>
      </c>
      <c r="G1230" s="7" t="s">
        <v>1382</v>
      </c>
      <c r="H1230" s="21" t="s">
        <v>1363</v>
      </c>
      <c r="I1230" s="9" t="s">
        <v>1151</v>
      </c>
      <c r="J1230" s="9" t="str">
        <f>Table1[[#This Row],[Branch]]&amp;IF(Table1[[#This Row],[Branch Code]]="",""," ("&amp;Table1[[#This Row],[Branch Code]]&amp;")")</f>
        <v>G T Road (018000)</v>
      </c>
      <c r="K1230" s="56" t="s">
        <v>7042</v>
      </c>
      <c r="L1230" s="56" t="s">
        <v>7043</v>
      </c>
      <c r="M1230" s="146" t="s">
        <v>7044</v>
      </c>
      <c r="N1230" s="5" t="s">
        <v>1542</v>
      </c>
      <c r="O1230" s="147" t="s">
        <v>7045</v>
      </c>
      <c r="P1230" s="147" t="s">
        <v>7046</v>
      </c>
      <c r="Q1230" s="4" t="s">
        <v>26</v>
      </c>
      <c r="R1230" s="147" t="s">
        <v>27</v>
      </c>
      <c r="S1230" s="147" t="s">
        <v>208</v>
      </c>
      <c r="T1230" s="4" t="s">
        <v>13</v>
      </c>
      <c r="U1230" s="15" t="str">
        <f ca="1">IF(Table1[[#This Row],[Auction Date]]&gt;=TODAY(), "Available", "Not Available")</f>
        <v>Available</v>
      </c>
      <c r="V1230" s="9"/>
      <c r="W1230" s="8">
        <v>58.36</v>
      </c>
      <c r="X1230" s="9">
        <f>Table1[[#This Row],[Due Amount]]*100000</f>
        <v>5836000</v>
      </c>
      <c r="Y1230" s="8">
        <v>76.650000000000006</v>
      </c>
      <c r="Z1230" s="9">
        <f>Table1[[#This Row],[Reserve Price]]*100000</f>
        <v>7665000.0000000009</v>
      </c>
      <c r="AA1230" s="18">
        <v>45096</v>
      </c>
      <c r="AB1230" s="7" t="s">
        <v>1565</v>
      </c>
      <c r="AC1230" s="11" t="s">
        <v>1247</v>
      </c>
      <c r="AD1230" s="7">
        <v>205</v>
      </c>
      <c r="AE1230" s="12">
        <v>45056</v>
      </c>
      <c r="AF1230" s="7" t="s">
        <v>7234</v>
      </c>
    </row>
    <row r="1231" spans="1:32" ht="60">
      <c r="A1231" s="7"/>
      <c r="B1231" s="7"/>
      <c r="C1231" s="7"/>
      <c r="D1231" s="8">
        <v>1230</v>
      </c>
      <c r="E1231" s="7" t="s">
        <v>6866</v>
      </c>
      <c r="F1231" s="7" t="s">
        <v>1271</v>
      </c>
      <c r="G1231" s="7" t="s">
        <v>1382</v>
      </c>
      <c r="H1231" s="21" t="s">
        <v>5360</v>
      </c>
      <c r="I1231" s="9">
        <v>403900</v>
      </c>
      <c r="J1231" s="9" t="str">
        <f>Table1[[#This Row],[Branch]]&amp;IF(Table1[[#This Row],[Branch Code]]="",""," ("&amp;Table1[[#This Row],[Branch Code]]&amp;")")</f>
        <v>Govindpuram  (403900)</v>
      </c>
      <c r="K1231" s="56" t="s">
        <v>7047</v>
      </c>
      <c r="L1231" s="56" t="s">
        <v>7048</v>
      </c>
      <c r="M1231" s="146" t="s">
        <v>7049</v>
      </c>
      <c r="N1231" s="5" t="s">
        <v>1542</v>
      </c>
      <c r="O1231" s="147" t="s">
        <v>7050</v>
      </c>
      <c r="P1231" s="147" t="s">
        <v>7051</v>
      </c>
      <c r="Q1231" s="4" t="s">
        <v>26</v>
      </c>
      <c r="R1231" s="147" t="s">
        <v>27</v>
      </c>
      <c r="S1231" s="147" t="s">
        <v>7052</v>
      </c>
      <c r="T1231" s="4" t="s">
        <v>13</v>
      </c>
      <c r="U1231" s="15" t="str">
        <f ca="1">IF(Table1[[#This Row],[Auction Date]]&gt;=TODAY(), "Available", "Not Available")</f>
        <v>Available</v>
      </c>
      <c r="V1231" s="9"/>
      <c r="W1231" s="8">
        <v>31.48</v>
      </c>
      <c r="X1231" s="9">
        <f>Table1[[#This Row],[Due Amount]]*100000</f>
        <v>3148000</v>
      </c>
      <c r="Y1231" s="8">
        <v>37.6</v>
      </c>
      <c r="Z1231" s="9">
        <f>Table1[[#This Row],[Reserve Price]]*100000</f>
        <v>3760000</v>
      </c>
      <c r="AA1231" s="18">
        <v>45096</v>
      </c>
      <c r="AB1231" s="7" t="s">
        <v>1565</v>
      </c>
      <c r="AC1231" s="11" t="s">
        <v>1247</v>
      </c>
      <c r="AD1231" s="7">
        <v>205</v>
      </c>
      <c r="AE1231" s="12">
        <v>45056</v>
      </c>
      <c r="AF1231" s="7" t="s">
        <v>7234</v>
      </c>
    </row>
    <row r="1232" spans="1:32" ht="60">
      <c r="A1232" s="7"/>
      <c r="B1232" s="7"/>
      <c r="C1232" s="7"/>
      <c r="D1232" s="8">
        <v>1231</v>
      </c>
      <c r="E1232" s="7" t="s">
        <v>6867</v>
      </c>
      <c r="F1232" s="7" t="s">
        <v>1271</v>
      </c>
      <c r="G1232" s="7" t="s">
        <v>1382</v>
      </c>
      <c r="H1232" s="21" t="s">
        <v>3239</v>
      </c>
      <c r="I1232" s="9">
        <v>402100</v>
      </c>
      <c r="J1232" s="9" t="str">
        <f>Table1[[#This Row],[Branch]]&amp;IF(Table1[[#This Row],[Branch Code]]="",""," ("&amp;Table1[[#This Row],[Branch Code]]&amp;")")</f>
        <v>Meerut Road (402100)</v>
      </c>
      <c r="K1232" s="56" t="s">
        <v>7053</v>
      </c>
      <c r="L1232" s="56" t="s">
        <v>7054</v>
      </c>
      <c r="M1232" s="146" t="s">
        <v>7055</v>
      </c>
      <c r="N1232" s="5" t="s">
        <v>1542</v>
      </c>
      <c r="O1232" s="147" t="s">
        <v>7056</v>
      </c>
      <c r="P1232" s="147" t="s">
        <v>7057</v>
      </c>
      <c r="Q1232" s="4" t="s">
        <v>26</v>
      </c>
      <c r="R1232" s="147" t="s">
        <v>27</v>
      </c>
      <c r="S1232" s="147" t="s">
        <v>218</v>
      </c>
      <c r="T1232" s="4" t="s">
        <v>13</v>
      </c>
      <c r="U1232" s="15" t="str">
        <f ca="1">IF(Table1[[#This Row],[Auction Date]]&gt;=TODAY(), "Available", "Not Available")</f>
        <v>Available</v>
      </c>
      <c r="V1232" s="9"/>
      <c r="W1232" s="8">
        <v>23.4</v>
      </c>
      <c r="X1232" s="9">
        <f>Table1[[#This Row],[Due Amount]]*100000</f>
        <v>2340000</v>
      </c>
      <c r="Y1232" s="8">
        <v>23.59</v>
      </c>
      <c r="Z1232" s="9">
        <f>Table1[[#This Row],[Reserve Price]]*100000</f>
        <v>2359000</v>
      </c>
      <c r="AA1232" s="18">
        <v>45096</v>
      </c>
      <c r="AB1232" s="7" t="s">
        <v>1565</v>
      </c>
      <c r="AC1232" s="11" t="s">
        <v>1247</v>
      </c>
      <c r="AD1232" s="7">
        <v>205</v>
      </c>
      <c r="AE1232" s="12">
        <v>45056</v>
      </c>
      <c r="AF1232" s="7" t="s">
        <v>7234</v>
      </c>
    </row>
    <row r="1233" spans="1:32" ht="45">
      <c r="A1233" s="7"/>
      <c r="B1233" s="7"/>
      <c r="C1233" s="7"/>
      <c r="D1233" s="8">
        <v>1232</v>
      </c>
      <c r="E1233" s="7" t="s">
        <v>6868</v>
      </c>
      <c r="F1233" s="7" t="s">
        <v>1271</v>
      </c>
      <c r="G1233" s="7" t="s">
        <v>1382</v>
      </c>
      <c r="H1233" s="21" t="s">
        <v>5360</v>
      </c>
      <c r="I1233" s="9">
        <v>403900</v>
      </c>
      <c r="J1233" s="9" t="str">
        <f>Table1[[#This Row],[Branch]]&amp;IF(Table1[[#This Row],[Branch Code]]="",""," ("&amp;Table1[[#This Row],[Branch Code]]&amp;")")</f>
        <v>Govindpuram  (403900)</v>
      </c>
      <c r="K1233" s="56" t="s">
        <v>7058</v>
      </c>
      <c r="L1233" s="56" t="s">
        <v>7059</v>
      </c>
      <c r="M1233" s="146" t="s">
        <v>7060</v>
      </c>
      <c r="N1233" s="5" t="s">
        <v>1542</v>
      </c>
      <c r="O1233" s="147" t="s">
        <v>7061</v>
      </c>
      <c r="P1233" s="147" t="s">
        <v>7062</v>
      </c>
      <c r="Q1233" s="4" t="s">
        <v>26</v>
      </c>
      <c r="R1233" s="147" t="s">
        <v>27</v>
      </c>
      <c r="S1233" s="147" t="s">
        <v>1532</v>
      </c>
      <c r="T1233" s="4" t="s">
        <v>13</v>
      </c>
      <c r="U1233" s="15" t="str">
        <f ca="1">IF(Table1[[#This Row],[Auction Date]]&gt;=TODAY(), "Available", "Not Available")</f>
        <v>Available</v>
      </c>
      <c r="V1233" s="9"/>
      <c r="W1233" s="8">
        <v>29.22</v>
      </c>
      <c r="X1233" s="9">
        <f>Table1[[#This Row],[Due Amount]]*100000</f>
        <v>2922000</v>
      </c>
      <c r="Y1233" s="8">
        <v>29.08</v>
      </c>
      <c r="Z1233" s="9">
        <f>Table1[[#This Row],[Reserve Price]]*100000</f>
        <v>2908000</v>
      </c>
      <c r="AA1233" s="18">
        <v>45096</v>
      </c>
      <c r="AB1233" s="7" t="s">
        <v>1565</v>
      </c>
      <c r="AC1233" s="11" t="s">
        <v>1247</v>
      </c>
      <c r="AD1233" s="7">
        <v>205</v>
      </c>
      <c r="AE1233" s="12">
        <v>45056</v>
      </c>
      <c r="AF1233" s="7" t="s">
        <v>7234</v>
      </c>
    </row>
    <row r="1234" spans="1:32" ht="60">
      <c r="A1234" s="7"/>
      <c r="B1234" s="7"/>
      <c r="C1234" s="7"/>
      <c r="D1234" s="8">
        <v>1233</v>
      </c>
      <c r="E1234" s="7" t="s">
        <v>6869</v>
      </c>
      <c r="F1234" s="7" t="s">
        <v>1271</v>
      </c>
      <c r="G1234" s="7" t="s">
        <v>1382</v>
      </c>
      <c r="H1234" s="21" t="s">
        <v>3239</v>
      </c>
      <c r="I1234" s="9">
        <v>402100</v>
      </c>
      <c r="J1234" s="9" t="str">
        <f>Table1[[#This Row],[Branch]]&amp;IF(Table1[[#This Row],[Branch Code]]="",""," ("&amp;Table1[[#This Row],[Branch Code]]&amp;")")</f>
        <v>Meerut Road (402100)</v>
      </c>
      <c r="K1234" s="56" t="s">
        <v>7063</v>
      </c>
      <c r="L1234" s="56" t="s">
        <v>7064</v>
      </c>
      <c r="M1234" s="146" t="s">
        <v>7065</v>
      </c>
      <c r="N1234" s="5" t="s">
        <v>1542</v>
      </c>
      <c r="O1234" s="147" t="s">
        <v>396</v>
      </c>
      <c r="P1234" s="147" t="s">
        <v>7066</v>
      </c>
      <c r="Q1234" s="4" t="s">
        <v>26</v>
      </c>
      <c r="R1234" s="147" t="s">
        <v>27</v>
      </c>
      <c r="S1234" s="147" t="s">
        <v>208</v>
      </c>
      <c r="T1234" s="4" t="s">
        <v>13</v>
      </c>
      <c r="U1234" s="15" t="str">
        <f ca="1">IF(Table1[[#This Row],[Auction Date]]&gt;=TODAY(), "Available", "Not Available")</f>
        <v>Available</v>
      </c>
      <c r="V1234" s="9"/>
      <c r="W1234" s="8">
        <v>16.329999999999998</v>
      </c>
      <c r="X1234" s="9">
        <f>Table1[[#This Row],[Due Amount]]*100000</f>
        <v>1632999.9999999998</v>
      </c>
      <c r="Y1234" s="8">
        <v>8.91</v>
      </c>
      <c r="Z1234" s="9">
        <f>Table1[[#This Row],[Reserve Price]]*100000</f>
        <v>891000</v>
      </c>
      <c r="AA1234" s="18">
        <v>45096</v>
      </c>
      <c r="AB1234" s="7" t="s">
        <v>1565</v>
      </c>
      <c r="AC1234" s="11" t="s">
        <v>1247</v>
      </c>
      <c r="AD1234" s="7">
        <v>205</v>
      </c>
      <c r="AE1234" s="12">
        <v>45056</v>
      </c>
      <c r="AF1234" s="7" t="s">
        <v>7234</v>
      </c>
    </row>
    <row r="1235" spans="1:32" ht="60">
      <c r="A1235" s="7"/>
      <c r="B1235" s="7"/>
      <c r="C1235" s="7"/>
      <c r="D1235" s="8">
        <v>1234</v>
      </c>
      <c r="E1235" s="7" t="s">
        <v>6870</v>
      </c>
      <c r="F1235" s="7" t="s">
        <v>1271</v>
      </c>
      <c r="G1235" s="7" t="s">
        <v>1382</v>
      </c>
      <c r="H1235" s="21" t="s">
        <v>3239</v>
      </c>
      <c r="I1235" s="9">
        <v>402100</v>
      </c>
      <c r="J1235" s="9" t="str">
        <f>Table1[[#This Row],[Branch]]&amp;IF(Table1[[#This Row],[Branch Code]]="",""," ("&amp;Table1[[#This Row],[Branch Code]]&amp;")")</f>
        <v>Meerut Road (402100)</v>
      </c>
      <c r="K1235" s="56" t="s">
        <v>7067</v>
      </c>
      <c r="L1235" s="56" t="s">
        <v>7068</v>
      </c>
      <c r="M1235" s="146" t="s">
        <v>7069</v>
      </c>
      <c r="N1235" s="5" t="s">
        <v>1542</v>
      </c>
      <c r="O1235" s="147" t="s">
        <v>396</v>
      </c>
      <c r="P1235" s="147" t="s">
        <v>7070</v>
      </c>
      <c r="Q1235" s="4" t="s">
        <v>26</v>
      </c>
      <c r="R1235" s="147" t="s">
        <v>27</v>
      </c>
      <c r="S1235" s="147" t="s">
        <v>2454</v>
      </c>
      <c r="T1235" s="4" t="s">
        <v>13</v>
      </c>
      <c r="U1235" s="15" t="str">
        <f ca="1">IF(Table1[[#This Row],[Auction Date]]&gt;=TODAY(), "Available", "Not Available")</f>
        <v>Available</v>
      </c>
      <c r="V1235" s="9"/>
      <c r="W1235" s="8">
        <v>32.5</v>
      </c>
      <c r="X1235" s="9">
        <f>Table1[[#This Row],[Due Amount]]*100000</f>
        <v>3250000</v>
      </c>
      <c r="Y1235" s="8">
        <v>37.909999999999997</v>
      </c>
      <c r="Z1235" s="9">
        <f>Table1[[#This Row],[Reserve Price]]*100000</f>
        <v>3790999.9999999995</v>
      </c>
      <c r="AA1235" s="18">
        <v>45096</v>
      </c>
      <c r="AB1235" s="7" t="s">
        <v>1565</v>
      </c>
      <c r="AC1235" s="11" t="s">
        <v>1247</v>
      </c>
      <c r="AD1235" s="7">
        <v>205</v>
      </c>
      <c r="AE1235" s="12">
        <v>45056</v>
      </c>
      <c r="AF1235" s="7" t="s">
        <v>7234</v>
      </c>
    </row>
    <row r="1236" spans="1:32" ht="60">
      <c r="A1236" s="7"/>
      <c r="B1236" s="7"/>
      <c r="C1236" s="7"/>
      <c r="D1236" s="8">
        <v>1235</v>
      </c>
      <c r="E1236" s="7" t="s">
        <v>6871</v>
      </c>
      <c r="F1236" s="7" t="s">
        <v>1271</v>
      </c>
      <c r="G1236" s="7" t="s">
        <v>1382</v>
      </c>
      <c r="H1236" s="21" t="s">
        <v>3250</v>
      </c>
      <c r="I1236" s="9" t="s">
        <v>1341</v>
      </c>
      <c r="J1236" s="9" t="str">
        <f>Table1[[#This Row],[Branch]]&amp;IF(Table1[[#This Row],[Branch Code]]="",""," ("&amp;Table1[[#This Row],[Branch Code]]&amp;")")</f>
        <v>Murad Nagar GZB (077400)</v>
      </c>
      <c r="K1236" s="56" t="s">
        <v>3355</v>
      </c>
      <c r="L1236" s="56" t="s">
        <v>7071</v>
      </c>
      <c r="M1236" s="146" t="s">
        <v>7072</v>
      </c>
      <c r="N1236" s="5" t="s">
        <v>400</v>
      </c>
      <c r="O1236" s="147" t="s">
        <v>3356</v>
      </c>
      <c r="P1236" s="147" t="s">
        <v>7073</v>
      </c>
      <c r="Q1236" s="4" t="s">
        <v>26</v>
      </c>
      <c r="R1236" s="147" t="s">
        <v>27</v>
      </c>
      <c r="S1236" s="147" t="s">
        <v>7074</v>
      </c>
      <c r="T1236" s="4" t="s">
        <v>13</v>
      </c>
      <c r="U1236" s="15" t="str">
        <f ca="1">IF(Table1[[#This Row],[Auction Date]]&gt;=TODAY(), "Available", "Not Available")</f>
        <v>Available</v>
      </c>
      <c r="V1236" s="9"/>
      <c r="W1236" s="8">
        <v>17.64</v>
      </c>
      <c r="X1236" s="9">
        <f>Table1[[#This Row],[Due Amount]]*100000</f>
        <v>1764000</v>
      </c>
      <c r="Y1236" s="8">
        <v>14.64</v>
      </c>
      <c r="Z1236" s="9">
        <f>Table1[[#This Row],[Reserve Price]]*100000</f>
        <v>1464000</v>
      </c>
      <c r="AA1236" s="18">
        <v>45070</v>
      </c>
      <c r="AB1236" s="7" t="s">
        <v>3491</v>
      </c>
      <c r="AC1236" s="11" t="s">
        <v>1158</v>
      </c>
      <c r="AD1236" s="7">
        <v>206</v>
      </c>
      <c r="AE1236" s="12">
        <v>45056</v>
      </c>
      <c r="AF1236" s="7" t="s">
        <v>7234</v>
      </c>
    </row>
    <row r="1237" spans="1:32" ht="45">
      <c r="A1237" s="7"/>
      <c r="B1237" s="7"/>
      <c r="C1237" s="7"/>
      <c r="D1237" s="8">
        <v>1236</v>
      </c>
      <c r="E1237" s="7" t="s">
        <v>6872</v>
      </c>
      <c r="F1237" s="7" t="s">
        <v>1271</v>
      </c>
      <c r="G1237" s="7" t="s">
        <v>1382</v>
      </c>
      <c r="H1237" s="21" t="s">
        <v>6873</v>
      </c>
      <c r="I1237" s="9">
        <v>455900</v>
      </c>
      <c r="J1237" s="9" t="str">
        <f>Table1[[#This Row],[Branch]]&amp;IF(Table1[[#This Row],[Branch Code]]="",""," ("&amp;Table1[[#This Row],[Branch Code]]&amp;")")</f>
        <v>Rajendra Nagar GZB (455900)</v>
      </c>
      <c r="K1237" s="56" t="s">
        <v>3108</v>
      </c>
      <c r="L1237" s="56" t="s">
        <v>7075</v>
      </c>
      <c r="M1237" s="146" t="s">
        <v>7076</v>
      </c>
      <c r="N1237" s="5" t="s">
        <v>1542</v>
      </c>
      <c r="O1237" s="147" t="s">
        <v>3359</v>
      </c>
      <c r="P1237" s="147" t="s">
        <v>2679</v>
      </c>
      <c r="Q1237" s="4" t="s">
        <v>26</v>
      </c>
      <c r="R1237" s="147" t="s">
        <v>27</v>
      </c>
      <c r="S1237" s="147" t="s">
        <v>6896</v>
      </c>
      <c r="T1237" s="4" t="s">
        <v>13</v>
      </c>
      <c r="U1237" s="15" t="str">
        <f ca="1">IF(Table1[[#This Row],[Auction Date]]&gt;=TODAY(), "Available", "Not Available")</f>
        <v>Available</v>
      </c>
      <c r="V1237" s="9"/>
      <c r="W1237" s="8">
        <v>13.51</v>
      </c>
      <c r="X1237" s="9">
        <f>Table1[[#This Row],[Due Amount]]*100000</f>
        <v>1351000</v>
      </c>
      <c r="Y1237" s="8">
        <v>17.38</v>
      </c>
      <c r="Z1237" s="9">
        <f>Table1[[#This Row],[Reserve Price]]*100000</f>
        <v>1738000</v>
      </c>
      <c r="AA1237" s="18">
        <v>45070</v>
      </c>
      <c r="AB1237" s="7" t="s">
        <v>3491</v>
      </c>
      <c r="AC1237" s="11" t="s">
        <v>1158</v>
      </c>
      <c r="AD1237" s="7">
        <v>206</v>
      </c>
      <c r="AE1237" s="12">
        <v>45056</v>
      </c>
      <c r="AF1237" s="7" t="s">
        <v>7234</v>
      </c>
    </row>
    <row r="1238" spans="1:32" ht="45">
      <c r="A1238" s="7"/>
      <c r="B1238" s="7"/>
      <c r="C1238" s="7"/>
      <c r="D1238" s="8">
        <v>1237</v>
      </c>
      <c r="E1238" s="7" t="s">
        <v>6874</v>
      </c>
      <c r="F1238" s="7" t="s">
        <v>1271</v>
      </c>
      <c r="G1238" s="7" t="s">
        <v>1382</v>
      </c>
      <c r="H1238" s="21" t="s">
        <v>6875</v>
      </c>
      <c r="I1238" s="9" t="s">
        <v>6876</v>
      </c>
      <c r="J1238" s="9" t="str">
        <f>Table1[[#This Row],[Branch]]&amp;IF(Table1[[#This Row],[Branch Code]]="",""," ("&amp;Table1[[#This Row],[Branch Code]]&amp;")")</f>
        <v>Navyug Market, GZB (067400)</v>
      </c>
      <c r="K1238" s="56" t="s">
        <v>7077</v>
      </c>
      <c r="L1238" s="56" t="s">
        <v>7078</v>
      </c>
      <c r="M1238" s="146" t="s">
        <v>7079</v>
      </c>
      <c r="N1238" s="5" t="s">
        <v>1542</v>
      </c>
      <c r="O1238" s="147" t="s">
        <v>7080</v>
      </c>
      <c r="P1238" s="147" t="s">
        <v>7081</v>
      </c>
      <c r="Q1238" s="4" t="s">
        <v>26</v>
      </c>
      <c r="R1238" s="147" t="s">
        <v>199</v>
      </c>
      <c r="S1238" s="147" t="s">
        <v>7082</v>
      </c>
      <c r="T1238" s="4" t="s">
        <v>13</v>
      </c>
      <c r="U1238" s="15" t="str">
        <f ca="1">IF(Table1[[#This Row],[Auction Date]]&gt;=TODAY(), "Available", "Not Available")</f>
        <v>Available</v>
      </c>
      <c r="V1238" s="9"/>
      <c r="W1238" s="8">
        <v>66.94</v>
      </c>
      <c r="X1238" s="9">
        <f>Table1[[#This Row],[Due Amount]]*100000</f>
        <v>6694000</v>
      </c>
      <c r="Y1238" s="8">
        <v>113.17</v>
      </c>
      <c r="Z1238" s="9">
        <f>Table1[[#This Row],[Reserve Price]]*100000</f>
        <v>11317000</v>
      </c>
      <c r="AA1238" s="18">
        <v>45070</v>
      </c>
      <c r="AB1238" s="7" t="s">
        <v>3491</v>
      </c>
      <c r="AC1238" s="11" t="s">
        <v>1158</v>
      </c>
      <c r="AD1238" s="7">
        <v>206</v>
      </c>
      <c r="AE1238" s="12">
        <v>45056</v>
      </c>
      <c r="AF1238" s="7" t="s">
        <v>7234</v>
      </c>
    </row>
    <row r="1239" spans="1:32" ht="60">
      <c r="A1239" s="7"/>
      <c r="B1239" s="7"/>
      <c r="C1239" s="7"/>
      <c r="D1239" s="8">
        <v>1238</v>
      </c>
      <c r="E1239" s="7" t="s">
        <v>6877</v>
      </c>
      <c r="F1239" s="7" t="s">
        <v>1271</v>
      </c>
      <c r="G1239" s="7" t="s">
        <v>1382</v>
      </c>
      <c r="H1239" s="21" t="s">
        <v>1108</v>
      </c>
      <c r="I1239" s="9" t="s">
        <v>1339</v>
      </c>
      <c r="J1239" s="9" t="str">
        <f>Table1[[#This Row],[Branch]]&amp;IF(Table1[[#This Row],[Branch Code]]="",""," ("&amp;Table1[[#This Row],[Branch Code]]&amp;")")</f>
        <v>Lohia Nagar (052610)</v>
      </c>
      <c r="K1239" s="56" t="s">
        <v>1620</v>
      </c>
      <c r="L1239" s="56" t="s">
        <v>7083</v>
      </c>
      <c r="M1239" s="146" t="s">
        <v>1706</v>
      </c>
      <c r="N1239" s="5" t="s">
        <v>400</v>
      </c>
      <c r="O1239" s="147" t="s">
        <v>1322</v>
      </c>
      <c r="P1239" s="147" t="s">
        <v>7084</v>
      </c>
      <c r="Q1239" s="4" t="s">
        <v>26</v>
      </c>
      <c r="R1239" s="147" t="s">
        <v>27</v>
      </c>
      <c r="S1239" s="147" t="s">
        <v>1108</v>
      </c>
      <c r="T1239" s="4" t="s">
        <v>13</v>
      </c>
      <c r="U1239" s="15" t="str">
        <f ca="1">IF(Table1[[#This Row],[Auction Date]]&gt;=TODAY(), "Available", "Not Available")</f>
        <v>Available</v>
      </c>
      <c r="V1239" s="9"/>
      <c r="W1239" s="8">
        <v>40.54</v>
      </c>
      <c r="X1239" s="9">
        <f>Table1[[#This Row],[Due Amount]]*100000</f>
        <v>4054000</v>
      </c>
      <c r="Y1239" s="8">
        <v>130.5</v>
      </c>
      <c r="Z1239" s="9">
        <f>Table1[[#This Row],[Reserve Price]]*100000</f>
        <v>13050000</v>
      </c>
      <c r="AA1239" s="18">
        <v>45070</v>
      </c>
      <c r="AB1239" s="7" t="s">
        <v>3491</v>
      </c>
      <c r="AC1239" s="11" t="s">
        <v>1158</v>
      </c>
      <c r="AD1239" s="7">
        <v>206</v>
      </c>
      <c r="AE1239" s="12">
        <v>45056</v>
      </c>
      <c r="AF1239" s="7" t="s">
        <v>7234</v>
      </c>
    </row>
    <row r="1240" spans="1:32" ht="75">
      <c r="A1240" s="7"/>
      <c r="B1240" s="7"/>
      <c r="C1240" s="7"/>
      <c r="D1240" s="8">
        <v>1239</v>
      </c>
      <c r="E1240" s="7" t="s">
        <v>6878</v>
      </c>
      <c r="F1240" s="7" t="s">
        <v>1271</v>
      </c>
      <c r="G1240" s="7" t="s">
        <v>1382</v>
      </c>
      <c r="H1240" s="21" t="s">
        <v>6879</v>
      </c>
      <c r="I1240" s="9" t="s">
        <v>1340</v>
      </c>
      <c r="J1240" s="9" t="str">
        <f>Table1[[#This Row],[Branch]]&amp;IF(Table1[[#This Row],[Branch Code]]="",""," ("&amp;Table1[[#This Row],[Branch Code]]&amp;")")</f>
        <v>Ukhlarsi  (027310)</v>
      </c>
      <c r="K1240" s="56" t="s">
        <v>1621</v>
      </c>
      <c r="L1240" s="56" t="s">
        <v>7085</v>
      </c>
      <c r="M1240" s="146" t="s">
        <v>7086</v>
      </c>
      <c r="N1240" s="5" t="s">
        <v>400</v>
      </c>
      <c r="O1240" s="147" t="s">
        <v>396</v>
      </c>
      <c r="P1240" s="147" t="s">
        <v>7087</v>
      </c>
      <c r="Q1240" s="4" t="s">
        <v>26</v>
      </c>
      <c r="R1240" s="147" t="s">
        <v>27</v>
      </c>
      <c r="S1240" s="147" t="s">
        <v>1316</v>
      </c>
      <c r="T1240" s="4" t="s">
        <v>13</v>
      </c>
      <c r="U1240" s="15" t="str">
        <f ca="1">IF(Table1[[#This Row],[Auction Date]]&gt;=TODAY(), "Available", "Not Available")</f>
        <v>Available</v>
      </c>
      <c r="V1240" s="9"/>
      <c r="W1240" s="8">
        <v>27.93</v>
      </c>
      <c r="X1240" s="9">
        <f>Table1[[#This Row],[Due Amount]]*100000</f>
        <v>2793000</v>
      </c>
      <c r="Y1240" s="8">
        <v>112.2</v>
      </c>
      <c r="Z1240" s="9">
        <f>Table1[[#This Row],[Reserve Price]]*100000</f>
        <v>11220000</v>
      </c>
      <c r="AA1240" s="18">
        <v>45070</v>
      </c>
      <c r="AB1240" s="7" t="s">
        <v>3491</v>
      </c>
      <c r="AC1240" s="11" t="s">
        <v>1158</v>
      </c>
      <c r="AD1240" s="7">
        <v>206</v>
      </c>
      <c r="AE1240" s="12">
        <v>45056</v>
      </c>
      <c r="AF1240" s="7" t="s">
        <v>7234</v>
      </c>
    </row>
    <row r="1241" spans="1:32" ht="90">
      <c r="A1241" s="7"/>
      <c r="B1241" s="7"/>
      <c r="C1241" s="7"/>
      <c r="D1241" s="8">
        <v>1240</v>
      </c>
      <c r="E1241" s="7" t="s">
        <v>6880</v>
      </c>
      <c r="F1241" s="7" t="s">
        <v>1271</v>
      </c>
      <c r="G1241" s="7" t="s">
        <v>1382</v>
      </c>
      <c r="H1241" s="21" t="s">
        <v>1313</v>
      </c>
      <c r="I1241" s="9" t="s">
        <v>1338</v>
      </c>
      <c r="J1241" s="9" t="str">
        <f>Table1[[#This Row],[Branch]]&amp;IF(Table1[[#This Row],[Branch Code]]="",""," ("&amp;Table1[[#This Row],[Branch Code]]&amp;")")</f>
        <v>Sarna, Murad Nagar (046510)</v>
      </c>
      <c r="K1241" s="56" t="s">
        <v>2668</v>
      </c>
      <c r="L1241" s="56" t="s">
        <v>7088</v>
      </c>
      <c r="M1241" s="146" t="s">
        <v>7089</v>
      </c>
      <c r="N1241" s="5" t="s">
        <v>400</v>
      </c>
      <c r="O1241" s="147" t="s">
        <v>7090</v>
      </c>
      <c r="P1241" s="147" t="s">
        <v>7091</v>
      </c>
      <c r="Q1241" s="4" t="s">
        <v>26</v>
      </c>
      <c r="R1241" s="147" t="s">
        <v>27</v>
      </c>
      <c r="S1241" s="147" t="s">
        <v>7092</v>
      </c>
      <c r="T1241" s="4" t="s">
        <v>13</v>
      </c>
      <c r="U1241" s="15" t="str">
        <f ca="1">IF(Table1[[#This Row],[Auction Date]]&gt;=TODAY(), "Available", "Not Available")</f>
        <v>Available</v>
      </c>
      <c r="V1241" s="9"/>
      <c r="W1241" s="8">
        <v>45.49</v>
      </c>
      <c r="X1241" s="9">
        <f>Table1[[#This Row],[Due Amount]]*100000</f>
        <v>4549000</v>
      </c>
      <c r="Y1241" s="8">
        <v>49.73</v>
      </c>
      <c r="Z1241" s="9">
        <f>Table1[[#This Row],[Reserve Price]]*100000</f>
        <v>4973000</v>
      </c>
      <c r="AA1241" s="18">
        <v>45070</v>
      </c>
      <c r="AB1241" s="7" t="s">
        <v>3491</v>
      </c>
      <c r="AC1241" s="11" t="s">
        <v>1158</v>
      </c>
      <c r="AD1241" s="7">
        <v>206</v>
      </c>
      <c r="AE1241" s="12">
        <v>45056</v>
      </c>
      <c r="AF1241" s="7" t="s">
        <v>7234</v>
      </c>
    </row>
    <row r="1242" spans="1:32" ht="45">
      <c r="A1242" s="7"/>
      <c r="B1242" s="7"/>
      <c r="C1242" s="7"/>
      <c r="D1242" s="8">
        <v>1241</v>
      </c>
      <c r="E1242" s="7" t="s">
        <v>6881</v>
      </c>
      <c r="F1242" s="7" t="s">
        <v>1271</v>
      </c>
      <c r="G1242" s="7" t="s">
        <v>1382</v>
      </c>
      <c r="H1242" s="21" t="s">
        <v>1316</v>
      </c>
      <c r="I1242" s="9" t="s">
        <v>1341</v>
      </c>
      <c r="J1242" s="9" t="str">
        <f>Table1[[#This Row],[Branch]]&amp;IF(Table1[[#This Row],[Branch Code]]="",""," ("&amp;Table1[[#This Row],[Branch Code]]&amp;")")</f>
        <v>Murad Nagar (077400)</v>
      </c>
      <c r="K1242" s="56" t="s">
        <v>7093</v>
      </c>
      <c r="L1242" s="56" t="s">
        <v>7094</v>
      </c>
      <c r="M1242" s="146" t="s">
        <v>7095</v>
      </c>
      <c r="N1242" s="5" t="s">
        <v>400</v>
      </c>
      <c r="O1242" s="147" t="s">
        <v>1326</v>
      </c>
      <c r="P1242" s="147" t="s">
        <v>396</v>
      </c>
      <c r="Q1242" s="4" t="s">
        <v>26</v>
      </c>
      <c r="R1242" s="147" t="s">
        <v>27</v>
      </c>
      <c r="S1242" s="147" t="s">
        <v>1327</v>
      </c>
      <c r="T1242" s="4" t="s">
        <v>13</v>
      </c>
      <c r="U1242" s="15" t="str">
        <f ca="1">IF(Table1[[#This Row],[Auction Date]]&gt;=TODAY(), "Available", "Not Available")</f>
        <v>Available</v>
      </c>
      <c r="V1242" s="9"/>
      <c r="W1242" s="8">
        <v>16.850000000000001</v>
      </c>
      <c r="X1242" s="9">
        <f>Table1[[#This Row],[Due Amount]]*100000</f>
        <v>1685000.0000000002</v>
      </c>
      <c r="Y1242" s="8">
        <v>27.49</v>
      </c>
      <c r="Z1242" s="9">
        <f>Table1[[#This Row],[Reserve Price]]*100000</f>
        <v>2749000</v>
      </c>
      <c r="AA1242" s="18">
        <v>45070</v>
      </c>
      <c r="AB1242" s="7" t="s">
        <v>3491</v>
      </c>
      <c r="AC1242" s="11" t="s">
        <v>1158</v>
      </c>
      <c r="AD1242" s="7">
        <v>206</v>
      </c>
      <c r="AE1242" s="12">
        <v>45056</v>
      </c>
      <c r="AF1242" s="7" t="s">
        <v>7234</v>
      </c>
    </row>
    <row r="1243" spans="1:32" ht="30">
      <c r="A1243" s="7"/>
      <c r="B1243" s="7"/>
      <c r="C1243" s="7"/>
      <c r="D1243" s="8">
        <v>1242</v>
      </c>
      <c r="E1243" s="7" t="s">
        <v>6882</v>
      </c>
      <c r="F1243" s="7" t="s">
        <v>1271</v>
      </c>
      <c r="G1243" s="7" t="s">
        <v>1382</v>
      </c>
      <c r="H1243" s="21" t="s">
        <v>6883</v>
      </c>
      <c r="I1243" s="9" t="s">
        <v>1343</v>
      </c>
      <c r="J1243" s="9" t="str">
        <f>Table1[[#This Row],[Branch]]&amp;IF(Table1[[#This Row],[Branch Code]]="",""," ("&amp;Table1[[#This Row],[Branch Code]]&amp;")")</f>
        <v>G.T.Road, GZB (082910)</v>
      </c>
      <c r="K1243" s="56" t="s">
        <v>1624</v>
      </c>
      <c r="L1243" s="56" t="s">
        <v>7096</v>
      </c>
      <c r="M1243" s="146" t="s">
        <v>7097</v>
      </c>
      <c r="N1243" s="5" t="s">
        <v>400</v>
      </c>
      <c r="O1243" s="147" t="s">
        <v>7098</v>
      </c>
      <c r="P1243" s="147" t="s">
        <v>7099</v>
      </c>
      <c r="Q1243" s="4" t="s">
        <v>26</v>
      </c>
      <c r="R1243" s="147" t="s">
        <v>27</v>
      </c>
      <c r="S1243" s="147" t="s">
        <v>205</v>
      </c>
      <c r="T1243" s="4" t="s">
        <v>13</v>
      </c>
      <c r="U1243" s="15" t="str">
        <f ca="1">IF(Table1[[#This Row],[Auction Date]]&gt;=TODAY(), "Available", "Not Available")</f>
        <v>Available</v>
      </c>
      <c r="V1243" s="9"/>
      <c r="W1243" s="8">
        <v>11.42</v>
      </c>
      <c r="X1243" s="9">
        <f>Table1[[#This Row],[Due Amount]]*100000</f>
        <v>1142000</v>
      </c>
      <c r="Y1243" s="8">
        <v>20.420000000000002</v>
      </c>
      <c r="Z1243" s="9">
        <f>Table1[[#This Row],[Reserve Price]]*100000</f>
        <v>2042000.0000000002</v>
      </c>
      <c r="AA1243" s="18">
        <v>45070</v>
      </c>
      <c r="AB1243" s="7" t="s">
        <v>3491</v>
      </c>
      <c r="AC1243" s="11" t="s">
        <v>1158</v>
      </c>
      <c r="AD1243" s="7">
        <v>206</v>
      </c>
      <c r="AE1243" s="12">
        <v>45056</v>
      </c>
      <c r="AF1243" s="7" t="s">
        <v>7234</v>
      </c>
    </row>
    <row r="1244" spans="1:32" ht="60">
      <c r="A1244" s="7"/>
      <c r="B1244" s="7"/>
      <c r="C1244" s="7"/>
      <c r="D1244" s="8">
        <v>1243</v>
      </c>
      <c r="E1244" s="7" t="s">
        <v>6884</v>
      </c>
      <c r="F1244" s="7" t="s">
        <v>1271</v>
      </c>
      <c r="G1244" s="7" t="s">
        <v>1382</v>
      </c>
      <c r="H1244" s="21" t="s">
        <v>6885</v>
      </c>
      <c r="I1244" s="9">
        <v>613300</v>
      </c>
      <c r="J1244" s="9" t="str">
        <f>Table1[[#This Row],[Branch]]&amp;IF(Table1[[#This Row],[Branch Code]]="",""," ("&amp;Table1[[#This Row],[Branch Code]]&amp;")")</f>
        <v>Loha Mandi (613300)</v>
      </c>
      <c r="K1244" s="56" t="s">
        <v>7100</v>
      </c>
      <c r="L1244" s="56" t="s">
        <v>7101</v>
      </c>
      <c r="M1244" s="146" t="s">
        <v>7102</v>
      </c>
      <c r="N1244" s="5" t="s">
        <v>400</v>
      </c>
      <c r="O1244" s="147" t="s">
        <v>7103</v>
      </c>
      <c r="P1244" s="147" t="s">
        <v>7104</v>
      </c>
      <c r="Q1244" s="4" t="s">
        <v>26</v>
      </c>
      <c r="R1244" s="147" t="s">
        <v>27</v>
      </c>
      <c r="S1244" s="147" t="s">
        <v>7105</v>
      </c>
      <c r="T1244" s="4" t="s">
        <v>19</v>
      </c>
      <c r="U1244" s="15" t="str">
        <f ca="1">IF(Table1[[#This Row],[Auction Date]]&gt;=TODAY(), "Available", "Not Available")</f>
        <v>Available</v>
      </c>
      <c r="V1244" s="9"/>
      <c r="W1244" s="8">
        <v>26.78</v>
      </c>
      <c r="X1244" s="9">
        <f>Table1[[#This Row],[Due Amount]]*100000</f>
        <v>2678000</v>
      </c>
      <c r="Y1244" s="8">
        <v>31.65</v>
      </c>
      <c r="Z1244" s="9">
        <f>Table1[[#This Row],[Reserve Price]]*100000</f>
        <v>3165000</v>
      </c>
      <c r="AA1244" s="18">
        <v>45070</v>
      </c>
      <c r="AB1244" s="7" t="s">
        <v>3491</v>
      </c>
      <c r="AC1244" s="11" t="s">
        <v>1158</v>
      </c>
      <c r="AD1244" s="7">
        <v>206</v>
      </c>
      <c r="AE1244" s="12">
        <v>45056</v>
      </c>
      <c r="AF1244" s="7" t="s">
        <v>7234</v>
      </c>
    </row>
    <row r="1245" spans="1:32" ht="60">
      <c r="A1245" s="7"/>
      <c r="B1245" s="7"/>
      <c r="C1245" s="7"/>
      <c r="D1245" s="8">
        <v>1244</v>
      </c>
      <c r="E1245" s="7" t="s">
        <v>6886</v>
      </c>
      <c r="F1245" s="7" t="s">
        <v>1271</v>
      </c>
      <c r="G1245" s="7" t="s">
        <v>1382</v>
      </c>
      <c r="H1245" s="21" t="s">
        <v>6885</v>
      </c>
      <c r="I1245" s="9">
        <v>613300</v>
      </c>
      <c r="J1245" s="9" t="str">
        <f>Table1[[#This Row],[Branch]]&amp;IF(Table1[[#This Row],[Branch Code]]="",""," ("&amp;Table1[[#This Row],[Branch Code]]&amp;")")</f>
        <v>Loha Mandi (613300)</v>
      </c>
      <c r="K1245" s="56" t="s">
        <v>7106</v>
      </c>
      <c r="L1245" s="56" t="s">
        <v>7107</v>
      </c>
      <c r="M1245" s="146" t="s">
        <v>7108</v>
      </c>
      <c r="N1245" s="5" t="s">
        <v>1542</v>
      </c>
      <c r="O1245" s="147" t="s">
        <v>396</v>
      </c>
      <c r="P1245" s="147" t="s">
        <v>1432</v>
      </c>
      <c r="Q1245" s="4" t="s">
        <v>26</v>
      </c>
      <c r="R1245" s="147" t="s">
        <v>27</v>
      </c>
      <c r="S1245" s="147" t="s">
        <v>1433</v>
      </c>
      <c r="T1245" s="4" t="s">
        <v>19</v>
      </c>
      <c r="U1245" s="15" t="str">
        <f ca="1">IF(Table1[[#This Row],[Auction Date]]&gt;=TODAY(), "Available", "Not Available")</f>
        <v>Available</v>
      </c>
      <c r="V1245" s="9"/>
      <c r="W1245" s="8">
        <v>39.56</v>
      </c>
      <c r="X1245" s="9">
        <f>Table1[[#This Row],[Due Amount]]*100000</f>
        <v>3956000</v>
      </c>
      <c r="Y1245" s="8">
        <v>32.700000000000003</v>
      </c>
      <c r="Z1245" s="9">
        <f>Table1[[#This Row],[Reserve Price]]*100000</f>
        <v>3270000.0000000005</v>
      </c>
      <c r="AA1245" s="18">
        <v>45070</v>
      </c>
      <c r="AB1245" s="7" t="s">
        <v>3491</v>
      </c>
      <c r="AC1245" s="11" t="s">
        <v>1158</v>
      </c>
      <c r="AD1245" s="7">
        <v>206</v>
      </c>
      <c r="AE1245" s="12">
        <v>45056</v>
      </c>
      <c r="AF1245" s="7" t="s">
        <v>7234</v>
      </c>
    </row>
    <row r="1246" spans="1:32" ht="60">
      <c r="A1246" s="7"/>
      <c r="B1246" s="7"/>
      <c r="C1246" s="7"/>
      <c r="D1246" s="8">
        <v>1245</v>
      </c>
      <c r="E1246" s="7" t="s">
        <v>6887</v>
      </c>
      <c r="F1246" s="7" t="s">
        <v>1271</v>
      </c>
      <c r="G1246" s="7" t="s">
        <v>1382</v>
      </c>
      <c r="H1246" s="21" t="s">
        <v>1963</v>
      </c>
      <c r="I1246" s="9">
        <v>370300</v>
      </c>
      <c r="J1246" s="9" t="str">
        <f>Table1[[#This Row],[Branch]]&amp;IF(Table1[[#This Row],[Branch Code]]="",""," ("&amp;Table1[[#This Row],[Branch Code]]&amp;")")</f>
        <v>Ambedkar Marg (370300)</v>
      </c>
      <c r="K1246" s="56" t="s">
        <v>7109</v>
      </c>
      <c r="L1246" s="56" t="s">
        <v>7110</v>
      </c>
      <c r="M1246" s="146" t="s">
        <v>7111</v>
      </c>
      <c r="N1246" s="5" t="s">
        <v>1542</v>
      </c>
      <c r="O1246" s="147" t="s">
        <v>7112</v>
      </c>
      <c r="P1246" s="147" t="s">
        <v>7113</v>
      </c>
      <c r="Q1246" s="4" t="s">
        <v>26</v>
      </c>
      <c r="R1246" s="147" t="s">
        <v>27</v>
      </c>
      <c r="S1246" s="147" t="s">
        <v>1321</v>
      </c>
      <c r="T1246" s="4" t="s">
        <v>13</v>
      </c>
      <c r="U1246" s="15" t="str">
        <f ca="1">IF(Table1[[#This Row],[Auction Date]]&gt;=TODAY(), "Available", "Not Available")</f>
        <v>Available</v>
      </c>
      <c r="V1246" s="9"/>
      <c r="W1246" s="8">
        <v>49.2</v>
      </c>
      <c r="X1246" s="9">
        <f>Table1[[#This Row],[Due Amount]]*100000</f>
        <v>4920000</v>
      </c>
      <c r="Y1246" s="8">
        <v>52.7</v>
      </c>
      <c r="Z1246" s="9">
        <f>Table1[[#This Row],[Reserve Price]]*100000</f>
        <v>5270000</v>
      </c>
      <c r="AA1246" s="18">
        <v>45070</v>
      </c>
      <c r="AB1246" s="7" t="s">
        <v>3491</v>
      </c>
      <c r="AC1246" s="11" t="s">
        <v>1158</v>
      </c>
      <c r="AD1246" s="7">
        <v>206</v>
      </c>
      <c r="AE1246" s="12">
        <v>45056</v>
      </c>
      <c r="AF1246" s="7" t="s">
        <v>7234</v>
      </c>
    </row>
    <row r="1247" spans="1:32" ht="75">
      <c r="A1247" s="7"/>
      <c r="B1247" s="7"/>
      <c r="C1247" s="7"/>
      <c r="D1247" s="8">
        <v>1246</v>
      </c>
      <c r="E1247" s="7" t="s">
        <v>6888</v>
      </c>
      <c r="F1247" s="7" t="s">
        <v>1271</v>
      </c>
      <c r="G1247" s="7" t="s">
        <v>1382</v>
      </c>
      <c r="H1247" s="21" t="s">
        <v>2454</v>
      </c>
      <c r="I1247" s="9">
        <v>300000</v>
      </c>
      <c r="J1247" s="9" t="str">
        <f>Table1[[#This Row],[Branch]]&amp;IF(Table1[[#This Row],[Branch Code]]="",""," ("&amp;Table1[[#This Row],[Branch Code]]&amp;")")</f>
        <v>Kaushambi (300000)</v>
      </c>
      <c r="K1247" s="56" t="s">
        <v>7114</v>
      </c>
      <c r="L1247" s="56" t="s">
        <v>7115</v>
      </c>
      <c r="M1247" s="146" t="s">
        <v>7116</v>
      </c>
      <c r="N1247" s="5" t="s">
        <v>1542</v>
      </c>
      <c r="O1247" s="147" t="s">
        <v>7117</v>
      </c>
      <c r="P1247" s="147" t="s">
        <v>7118</v>
      </c>
      <c r="Q1247" s="4" t="s">
        <v>26</v>
      </c>
      <c r="R1247" s="147" t="s">
        <v>199</v>
      </c>
      <c r="S1247" s="147" t="s">
        <v>7119</v>
      </c>
      <c r="T1247" s="4" t="s">
        <v>13</v>
      </c>
      <c r="U1247" s="15" t="str">
        <f ca="1">IF(Table1[[#This Row],[Auction Date]]&gt;=TODAY(), "Available", "Not Available")</f>
        <v>Available</v>
      </c>
      <c r="V1247" s="9"/>
      <c r="W1247" s="8">
        <v>24.97</v>
      </c>
      <c r="X1247" s="9">
        <f>Table1[[#This Row],[Due Amount]]*100000</f>
        <v>2497000</v>
      </c>
      <c r="Y1247" s="8">
        <v>30.57</v>
      </c>
      <c r="Z1247" s="9">
        <f>Table1[[#This Row],[Reserve Price]]*100000</f>
        <v>3057000</v>
      </c>
      <c r="AA1247" s="18">
        <v>45070</v>
      </c>
      <c r="AB1247" s="7" t="s">
        <v>3491</v>
      </c>
      <c r="AC1247" s="11" t="s">
        <v>1158</v>
      </c>
      <c r="AD1247" s="7">
        <v>206</v>
      </c>
      <c r="AE1247" s="12">
        <v>45056</v>
      </c>
      <c r="AF1247" s="7" t="s">
        <v>7234</v>
      </c>
    </row>
    <row r="1248" spans="1:32" ht="75">
      <c r="A1248" s="7"/>
      <c r="B1248" s="7"/>
      <c r="C1248" s="7"/>
      <c r="D1248" s="8">
        <v>1247</v>
      </c>
      <c r="E1248" s="7" t="s">
        <v>6889</v>
      </c>
      <c r="F1248" s="7" t="s">
        <v>1271</v>
      </c>
      <c r="G1248" s="7" t="s">
        <v>1382</v>
      </c>
      <c r="H1248" s="21" t="s">
        <v>1330</v>
      </c>
      <c r="I1248" s="9">
        <v>370900</v>
      </c>
      <c r="J1248" s="9" t="str">
        <f>Table1[[#This Row],[Branch]]&amp;IF(Table1[[#This Row],[Branch Code]]="",""," ("&amp;Table1[[#This Row],[Branch Code]]&amp;")")</f>
        <v>Sahibabad (370900)</v>
      </c>
      <c r="K1248" s="56" t="s">
        <v>7120</v>
      </c>
      <c r="L1248" s="56" t="s">
        <v>7121</v>
      </c>
      <c r="M1248" s="146" t="s">
        <v>7122</v>
      </c>
      <c r="N1248" s="5" t="s">
        <v>1542</v>
      </c>
      <c r="O1248" s="147" t="s">
        <v>396</v>
      </c>
      <c r="P1248" s="147" t="s">
        <v>7123</v>
      </c>
      <c r="Q1248" s="4" t="s">
        <v>25</v>
      </c>
      <c r="R1248" s="147" t="s">
        <v>676</v>
      </c>
      <c r="S1248" s="147" t="s">
        <v>7124</v>
      </c>
      <c r="T1248" s="4" t="s">
        <v>19</v>
      </c>
      <c r="U1248" s="15" t="str">
        <f ca="1">IF(Table1[[#This Row],[Auction Date]]&gt;=TODAY(), "Available", "Not Available")</f>
        <v>Available</v>
      </c>
      <c r="V1248" s="9"/>
      <c r="W1248" s="8">
        <v>120.53</v>
      </c>
      <c r="X1248" s="9">
        <f>Table1[[#This Row],[Due Amount]]*100000</f>
        <v>12053000</v>
      </c>
      <c r="Y1248" s="8">
        <v>61.4</v>
      </c>
      <c r="Z1248" s="9">
        <f>Table1[[#This Row],[Reserve Price]]*100000</f>
        <v>6140000</v>
      </c>
      <c r="AA1248" s="18">
        <v>45070</v>
      </c>
      <c r="AB1248" s="7" t="s">
        <v>3491</v>
      </c>
      <c r="AC1248" s="11" t="s">
        <v>1158</v>
      </c>
      <c r="AD1248" s="7">
        <v>206</v>
      </c>
      <c r="AE1248" s="12">
        <v>45056</v>
      </c>
      <c r="AF1248" s="7" t="s">
        <v>7234</v>
      </c>
    </row>
    <row r="1249" spans="1:32" ht="30">
      <c r="A1249" s="7"/>
      <c r="B1249" s="7"/>
      <c r="C1249" s="7"/>
      <c r="D1249" s="8">
        <v>1248</v>
      </c>
      <c r="E1249" s="7" t="s">
        <v>6890</v>
      </c>
      <c r="F1249" s="7" t="s">
        <v>1271</v>
      </c>
      <c r="G1249" s="7" t="s">
        <v>1382</v>
      </c>
      <c r="H1249" s="21" t="s">
        <v>6891</v>
      </c>
      <c r="I1249" s="9">
        <v>111600</v>
      </c>
      <c r="J1249" s="9" t="str">
        <f>Table1[[#This Row],[Branch]]&amp;IF(Table1[[#This Row],[Branch Code]]="",""," ("&amp;Table1[[#This Row],[Branch Code]]&amp;")")</f>
        <v>Nehru Nagar, GZB (111600)</v>
      </c>
      <c r="K1249" s="56" t="s">
        <v>7125</v>
      </c>
      <c r="L1249" s="56" t="s">
        <v>7126</v>
      </c>
      <c r="M1249" s="146" t="s">
        <v>7127</v>
      </c>
      <c r="N1249" s="5" t="s">
        <v>400</v>
      </c>
      <c r="O1249" s="147" t="s">
        <v>7128</v>
      </c>
      <c r="P1249" s="147" t="s">
        <v>7129</v>
      </c>
      <c r="Q1249" s="4" t="s">
        <v>26</v>
      </c>
      <c r="R1249" s="147" t="s">
        <v>27</v>
      </c>
      <c r="S1249" s="147" t="s">
        <v>53</v>
      </c>
      <c r="T1249" s="4" t="s">
        <v>13</v>
      </c>
      <c r="U1249" s="15" t="str">
        <f ca="1">IF(Table1[[#This Row],[Auction Date]]&gt;=TODAY(), "Available", "Not Available")</f>
        <v>Available</v>
      </c>
      <c r="V1249" s="9"/>
      <c r="W1249" s="8">
        <v>41.51</v>
      </c>
      <c r="X1249" s="9">
        <f>Table1[[#This Row],[Due Amount]]*100000</f>
        <v>4151000</v>
      </c>
      <c r="Y1249" s="8">
        <v>88.4</v>
      </c>
      <c r="Z1249" s="9">
        <f>Table1[[#This Row],[Reserve Price]]*100000</f>
        <v>8840000</v>
      </c>
      <c r="AA1249" s="18">
        <v>45096</v>
      </c>
      <c r="AB1249" s="7" t="s">
        <v>7242</v>
      </c>
      <c r="AC1249" s="11" t="s">
        <v>1247</v>
      </c>
      <c r="AD1249" s="7">
        <v>206</v>
      </c>
      <c r="AE1249" s="12">
        <v>45056</v>
      </c>
      <c r="AF1249" s="7" t="s">
        <v>7234</v>
      </c>
    </row>
    <row r="1250" spans="1:32" ht="30">
      <c r="A1250" s="7"/>
      <c r="B1250" s="7"/>
      <c r="C1250" s="7"/>
      <c r="D1250" s="8">
        <v>1249</v>
      </c>
      <c r="E1250" s="7" t="s">
        <v>6892</v>
      </c>
      <c r="F1250" s="7" t="s">
        <v>1271</v>
      </c>
      <c r="G1250" s="7" t="s">
        <v>1382</v>
      </c>
      <c r="H1250" s="21" t="s">
        <v>6885</v>
      </c>
      <c r="I1250" s="9">
        <v>613300</v>
      </c>
      <c r="J1250" s="9" t="str">
        <f>Table1[[#This Row],[Branch]]&amp;IF(Table1[[#This Row],[Branch Code]]="",""," ("&amp;Table1[[#This Row],[Branch Code]]&amp;")")</f>
        <v>Loha Mandi (613300)</v>
      </c>
      <c r="K1250" s="56" t="s">
        <v>7130</v>
      </c>
      <c r="L1250" s="56" t="s">
        <v>7131</v>
      </c>
      <c r="M1250" s="146" t="s">
        <v>7132</v>
      </c>
      <c r="N1250" s="5" t="s">
        <v>400</v>
      </c>
      <c r="O1250" s="147" t="s">
        <v>7133</v>
      </c>
      <c r="P1250" s="147" t="s">
        <v>7134</v>
      </c>
      <c r="Q1250" s="4" t="s">
        <v>26</v>
      </c>
      <c r="R1250" s="147" t="s">
        <v>27</v>
      </c>
      <c r="S1250" s="147" t="s">
        <v>7135</v>
      </c>
      <c r="T1250" s="4" t="s">
        <v>13</v>
      </c>
      <c r="U1250" s="15" t="str">
        <f ca="1">IF(Table1[[#This Row],[Auction Date]]&gt;=TODAY(), "Available", "Not Available")</f>
        <v>Available</v>
      </c>
      <c r="V1250" s="9"/>
      <c r="W1250" s="8">
        <v>17.739999999999998</v>
      </c>
      <c r="X1250" s="9">
        <f>Table1[[#This Row],[Due Amount]]*100000</f>
        <v>1773999.9999999998</v>
      </c>
      <c r="Y1250" s="8">
        <v>20</v>
      </c>
      <c r="Z1250" s="9">
        <f>Table1[[#This Row],[Reserve Price]]*100000</f>
        <v>2000000</v>
      </c>
      <c r="AA1250" s="18">
        <v>45096</v>
      </c>
      <c r="AB1250" s="7" t="s">
        <v>7242</v>
      </c>
      <c r="AC1250" s="11" t="s">
        <v>1247</v>
      </c>
      <c r="AD1250" s="7">
        <v>206</v>
      </c>
      <c r="AE1250" s="12">
        <v>45056</v>
      </c>
      <c r="AF1250" s="7" t="s">
        <v>7234</v>
      </c>
    </row>
    <row r="1251" spans="1:32" ht="75">
      <c r="A1251" s="7"/>
      <c r="B1251" s="7"/>
      <c r="C1251" s="7"/>
      <c r="D1251" s="8">
        <v>1250</v>
      </c>
      <c r="E1251" s="7" t="s">
        <v>6893</v>
      </c>
      <c r="F1251" s="7" t="s">
        <v>1271</v>
      </c>
      <c r="G1251" s="7" t="s">
        <v>1382</v>
      </c>
      <c r="H1251" s="21" t="s">
        <v>6885</v>
      </c>
      <c r="I1251" s="9">
        <v>613300</v>
      </c>
      <c r="J1251" s="9" t="str">
        <f>Table1[[#This Row],[Branch]]&amp;IF(Table1[[#This Row],[Branch Code]]="",""," ("&amp;Table1[[#This Row],[Branch Code]]&amp;")")</f>
        <v>Loha Mandi (613300)</v>
      </c>
      <c r="K1251" s="56" t="s">
        <v>7136</v>
      </c>
      <c r="L1251" s="56" t="s">
        <v>7137</v>
      </c>
      <c r="M1251" s="146" t="s">
        <v>7138</v>
      </c>
      <c r="N1251" s="5" t="s">
        <v>1542</v>
      </c>
      <c r="O1251" s="147" t="s">
        <v>7139</v>
      </c>
      <c r="P1251" s="147" t="s">
        <v>7140</v>
      </c>
      <c r="Q1251" s="4" t="s">
        <v>25</v>
      </c>
      <c r="R1251" s="147" t="s">
        <v>859</v>
      </c>
      <c r="S1251" s="147" t="s">
        <v>670</v>
      </c>
      <c r="T1251" s="4" t="s">
        <v>19</v>
      </c>
      <c r="U1251" s="15" t="str">
        <f ca="1">IF(Table1[[#This Row],[Auction Date]]&gt;=TODAY(), "Available", "Not Available")</f>
        <v>Available</v>
      </c>
      <c r="V1251" s="9"/>
      <c r="W1251" s="8">
        <v>10.47</v>
      </c>
      <c r="X1251" s="9">
        <f>Table1[[#This Row],[Due Amount]]*100000</f>
        <v>1047000.0000000001</v>
      </c>
      <c r="Y1251" s="8">
        <v>10.14</v>
      </c>
      <c r="Z1251" s="9">
        <f>Table1[[#This Row],[Reserve Price]]*100000</f>
        <v>1014000</v>
      </c>
      <c r="AA1251" s="18">
        <v>45096</v>
      </c>
      <c r="AB1251" s="7" t="s">
        <v>7242</v>
      </c>
      <c r="AC1251" s="11" t="s">
        <v>1247</v>
      </c>
      <c r="AD1251" s="7">
        <v>206</v>
      </c>
      <c r="AE1251" s="12">
        <v>45056</v>
      </c>
      <c r="AF1251" s="7" t="s">
        <v>7234</v>
      </c>
    </row>
    <row r="1252" spans="1:32" ht="45">
      <c r="A1252" s="7"/>
      <c r="B1252" s="7"/>
      <c r="C1252" s="7"/>
      <c r="D1252" s="8">
        <v>1251</v>
      </c>
      <c r="E1252" s="7" t="s">
        <v>6894</v>
      </c>
      <c r="F1252" s="7" t="s">
        <v>1271</v>
      </c>
      <c r="G1252" s="7" t="s">
        <v>1382</v>
      </c>
      <c r="H1252" s="21" t="s">
        <v>6885</v>
      </c>
      <c r="I1252" s="9">
        <v>613300</v>
      </c>
      <c r="J1252" s="9" t="str">
        <f>Table1[[#This Row],[Branch]]&amp;IF(Table1[[#This Row],[Branch Code]]="",""," ("&amp;Table1[[#This Row],[Branch Code]]&amp;")")</f>
        <v>Loha Mandi (613300)</v>
      </c>
      <c r="K1252" s="56" t="s">
        <v>7141</v>
      </c>
      <c r="L1252" s="56" t="s">
        <v>7142</v>
      </c>
      <c r="M1252" s="146" t="s">
        <v>7143</v>
      </c>
      <c r="N1252" s="5" t="s">
        <v>400</v>
      </c>
      <c r="O1252" s="147" t="s">
        <v>7144</v>
      </c>
      <c r="P1252" s="147" t="s">
        <v>7145</v>
      </c>
      <c r="Q1252" s="4" t="s">
        <v>26</v>
      </c>
      <c r="R1252" s="147" t="s">
        <v>27</v>
      </c>
      <c r="S1252" s="147" t="s">
        <v>4495</v>
      </c>
      <c r="T1252" s="4" t="s">
        <v>13</v>
      </c>
      <c r="U1252" s="15" t="str">
        <f ca="1">IF(Table1[[#This Row],[Auction Date]]&gt;=TODAY(), "Available", "Not Available")</f>
        <v>Available</v>
      </c>
      <c r="V1252" s="9"/>
      <c r="W1252" s="8">
        <v>13.99</v>
      </c>
      <c r="X1252" s="9">
        <f>Table1[[#This Row],[Due Amount]]*100000</f>
        <v>1399000</v>
      </c>
      <c r="Y1252" s="8">
        <v>68</v>
      </c>
      <c r="Z1252" s="9">
        <f>Table1[[#This Row],[Reserve Price]]*100000</f>
        <v>6800000</v>
      </c>
      <c r="AA1252" s="18">
        <v>45096</v>
      </c>
      <c r="AB1252" s="7" t="s">
        <v>7242</v>
      </c>
      <c r="AC1252" s="11" t="s">
        <v>1247</v>
      </c>
      <c r="AD1252" s="7">
        <v>206</v>
      </c>
      <c r="AE1252" s="12">
        <v>45056</v>
      </c>
      <c r="AF1252" s="7" t="s">
        <v>7234</v>
      </c>
    </row>
    <row r="1253" spans="1:32" ht="60">
      <c r="A1253" s="7"/>
      <c r="B1253" s="7"/>
      <c r="C1253" s="7"/>
      <c r="D1253" s="8">
        <v>1252</v>
      </c>
      <c r="E1253" s="7" t="s">
        <v>6895</v>
      </c>
      <c r="F1253" s="7" t="s">
        <v>1271</v>
      </c>
      <c r="G1253" s="7" t="s">
        <v>1382</v>
      </c>
      <c r="H1253" s="21" t="s">
        <v>6896</v>
      </c>
      <c r="I1253" s="9">
        <v>370900</v>
      </c>
      <c r="J1253" s="9" t="str">
        <f>Table1[[#This Row],[Branch]]&amp;IF(Table1[[#This Row],[Branch Code]]="",""," ("&amp;Table1[[#This Row],[Branch Code]]&amp;")")</f>
        <v>Shaibabad (370900)</v>
      </c>
      <c r="K1253" s="56" t="s">
        <v>7146</v>
      </c>
      <c r="L1253" s="56" t="s">
        <v>7147</v>
      </c>
      <c r="M1253" s="146" t="s">
        <v>7148</v>
      </c>
      <c r="N1253" s="5" t="s">
        <v>6692</v>
      </c>
      <c r="O1253" s="147" t="s">
        <v>7149</v>
      </c>
      <c r="P1253" s="147" t="s">
        <v>7150</v>
      </c>
      <c r="Q1253" s="4" t="s">
        <v>26</v>
      </c>
      <c r="R1253" s="147" t="s">
        <v>27</v>
      </c>
      <c r="S1253" s="147" t="s">
        <v>1330</v>
      </c>
      <c r="T1253" s="4" t="s">
        <v>13</v>
      </c>
      <c r="U1253" s="15" t="str">
        <f ca="1">IF(Table1[[#This Row],[Auction Date]]&gt;=TODAY(), "Available", "Not Available")</f>
        <v>Available</v>
      </c>
      <c r="V1253" s="9"/>
      <c r="W1253" s="8">
        <v>28.7</v>
      </c>
      <c r="X1253" s="9">
        <f>Table1[[#This Row],[Due Amount]]*100000</f>
        <v>2870000</v>
      </c>
      <c r="Y1253" s="8">
        <v>37.36</v>
      </c>
      <c r="Z1253" s="9">
        <f>Table1[[#This Row],[Reserve Price]]*100000</f>
        <v>3736000</v>
      </c>
      <c r="AA1253" s="18">
        <v>45096</v>
      </c>
      <c r="AB1253" s="7" t="s">
        <v>7242</v>
      </c>
      <c r="AC1253" s="11" t="s">
        <v>1247</v>
      </c>
      <c r="AD1253" s="7">
        <v>206</v>
      </c>
      <c r="AE1253" s="12">
        <v>45056</v>
      </c>
      <c r="AF1253" s="7" t="s">
        <v>7234</v>
      </c>
    </row>
    <row r="1254" spans="1:32" ht="120">
      <c r="A1254" s="7"/>
      <c r="B1254" s="7"/>
      <c r="C1254" s="7"/>
      <c r="D1254" s="8">
        <v>1253</v>
      </c>
      <c r="E1254" s="7" t="s">
        <v>6897</v>
      </c>
      <c r="F1254" s="7" t="s">
        <v>2353</v>
      </c>
      <c r="G1254" s="7" t="s">
        <v>5275</v>
      </c>
      <c r="H1254" s="21" t="s">
        <v>6898</v>
      </c>
      <c r="I1254" s="9"/>
      <c r="J1254" s="9" t="str">
        <f>Table1[[#This Row],[Branch]]&amp;IF(Table1[[#This Row],[Branch Code]]="",""," ("&amp;Table1[[#This Row],[Branch Code]]&amp;")")</f>
        <v xml:space="preserve">Janakpuri West </v>
      </c>
      <c r="K1254" s="56" t="s">
        <v>7151</v>
      </c>
      <c r="L1254" s="56" t="s">
        <v>7152</v>
      </c>
      <c r="M1254" s="146" t="s">
        <v>7153</v>
      </c>
      <c r="N1254" s="5" t="s">
        <v>400</v>
      </c>
      <c r="O1254" s="147" t="s">
        <v>7151</v>
      </c>
      <c r="P1254" s="147" t="s">
        <v>7154</v>
      </c>
      <c r="Q1254" s="4" t="s">
        <v>25</v>
      </c>
      <c r="R1254" s="147" t="s">
        <v>859</v>
      </c>
      <c r="S1254" s="147" t="s">
        <v>221</v>
      </c>
      <c r="T1254" s="4" t="s">
        <v>19</v>
      </c>
      <c r="U1254" s="15" t="str">
        <f ca="1">IF(Table1[[#This Row],[Auction Date]]&gt;=TODAY(), "Available", "Not Available")</f>
        <v>Available</v>
      </c>
      <c r="V1254" s="9"/>
      <c r="W1254" s="8">
        <v>40.54</v>
      </c>
      <c r="X1254" s="9">
        <f>Table1[[#This Row],[Due Amount]]*100000</f>
        <v>4054000</v>
      </c>
      <c r="Y1254" s="8">
        <v>62</v>
      </c>
      <c r="Z1254" s="9">
        <f>Table1[[#This Row],[Reserve Price]]*100000</f>
        <v>6200000</v>
      </c>
      <c r="AA1254" s="18">
        <v>45089</v>
      </c>
      <c r="AB1254" s="7" t="s">
        <v>7243</v>
      </c>
      <c r="AC1254" s="11" t="s">
        <v>7244</v>
      </c>
      <c r="AD1254" s="7">
        <v>207</v>
      </c>
      <c r="AE1254" s="12">
        <v>45056</v>
      </c>
      <c r="AF1254" s="7" t="s">
        <v>7234</v>
      </c>
    </row>
    <row r="1255" spans="1:32" ht="90">
      <c r="A1255" s="7"/>
      <c r="B1255" s="7"/>
      <c r="C1255" s="7"/>
      <c r="D1255" s="8">
        <v>1254</v>
      </c>
      <c r="E1255" s="7" t="s">
        <v>6899</v>
      </c>
      <c r="F1255" s="7" t="s">
        <v>1400</v>
      </c>
      <c r="G1255" s="7" t="s">
        <v>5275</v>
      </c>
      <c r="H1255" s="21" t="s">
        <v>4956</v>
      </c>
      <c r="I1255" s="9"/>
      <c r="J1255" s="9" t="str">
        <f>Table1[[#This Row],[Branch]]&amp;IF(Table1[[#This Row],[Branch Code]]="",""," ("&amp;Table1[[#This Row],[Branch Code]]&amp;")")</f>
        <v>NA</v>
      </c>
      <c r="K1255" s="56" t="s">
        <v>6276</v>
      </c>
      <c r="L1255" s="56" t="s">
        <v>7155</v>
      </c>
      <c r="M1255" s="146" t="s">
        <v>7156</v>
      </c>
      <c r="N1255" s="5" t="s">
        <v>3856</v>
      </c>
      <c r="O1255" s="147" t="s">
        <v>7157</v>
      </c>
      <c r="P1255" s="147" t="s">
        <v>7158</v>
      </c>
      <c r="Q1255" s="4" t="s">
        <v>5427</v>
      </c>
      <c r="R1255" s="147" t="s">
        <v>608</v>
      </c>
      <c r="S1255" s="147" t="s">
        <v>7159</v>
      </c>
      <c r="T1255" s="4" t="s">
        <v>19</v>
      </c>
      <c r="U1255" s="15" t="str">
        <f ca="1">IF(Table1[[#This Row],[Auction Date]]&gt;=TODAY(), "Available", "Not Available")</f>
        <v>Available</v>
      </c>
      <c r="V1255" s="9"/>
      <c r="W1255" s="8">
        <v>11.21</v>
      </c>
      <c r="X1255" s="9">
        <f>Table1[[#This Row],[Due Amount]]*100000</f>
        <v>1121000</v>
      </c>
      <c r="Y1255" s="8">
        <v>258</v>
      </c>
      <c r="Z1255" s="9">
        <f>Table1[[#This Row],[Reserve Price]]*100000</f>
        <v>25800000</v>
      </c>
      <c r="AA1255" s="18">
        <v>45092</v>
      </c>
      <c r="AB1255" s="7" t="s">
        <v>6349</v>
      </c>
      <c r="AC1255" s="11" t="s">
        <v>6348</v>
      </c>
      <c r="AD1255" s="7">
        <v>208</v>
      </c>
      <c r="AE1255" s="12">
        <v>45056</v>
      </c>
      <c r="AF1255" s="7" t="s">
        <v>7234</v>
      </c>
    </row>
    <row r="1256" spans="1:32" ht="45">
      <c r="A1256" s="7"/>
      <c r="B1256" s="7"/>
      <c r="C1256" s="7"/>
      <c r="D1256" s="8">
        <v>1255</v>
      </c>
      <c r="E1256" s="7" t="s">
        <v>6900</v>
      </c>
      <c r="F1256" s="7" t="s">
        <v>6901</v>
      </c>
      <c r="G1256" s="7" t="s">
        <v>4520</v>
      </c>
      <c r="H1256" s="21" t="s">
        <v>6902</v>
      </c>
      <c r="I1256" s="9"/>
      <c r="J1256" s="9" t="str">
        <f>Table1[[#This Row],[Branch]]&amp;IF(Table1[[#This Row],[Branch Code]]="",""," ("&amp;Table1[[#This Row],[Branch Code]]&amp;")")</f>
        <v>Mandir Masjid Road</v>
      </c>
      <c r="K1256" s="56" t="s">
        <v>7160</v>
      </c>
      <c r="L1256" s="56" t="s">
        <v>7161</v>
      </c>
      <c r="M1256" s="146" t="s">
        <v>7162</v>
      </c>
      <c r="N1256" s="5" t="s">
        <v>400</v>
      </c>
      <c r="O1256" s="147" t="s">
        <v>396</v>
      </c>
      <c r="P1256" s="147" t="s">
        <v>7163</v>
      </c>
      <c r="Q1256" s="4" t="s">
        <v>26</v>
      </c>
      <c r="R1256" s="147" t="s">
        <v>199</v>
      </c>
      <c r="S1256" s="147" t="s">
        <v>7164</v>
      </c>
      <c r="T1256" s="4" t="s">
        <v>13</v>
      </c>
      <c r="U1256" s="15" t="str">
        <f ca="1">IF(Table1[[#This Row],[Auction Date]]&gt;=TODAY(), "Available", "Not Available")</f>
        <v>Available</v>
      </c>
      <c r="V1256" s="9"/>
      <c r="W1256" s="8">
        <v>34.96</v>
      </c>
      <c r="X1256" s="9">
        <f>Table1[[#This Row],[Due Amount]]*100000</f>
        <v>3496000</v>
      </c>
      <c r="Y1256" s="8">
        <v>35</v>
      </c>
      <c r="Z1256" s="9">
        <f>Table1[[#This Row],[Reserve Price]]*100000</f>
        <v>3500000</v>
      </c>
      <c r="AA1256" s="18">
        <v>45084</v>
      </c>
      <c r="AB1256" s="7" t="s">
        <v>4520</v>
      </c>
      <c r="AC1256" s="11" t="s">
        <v>4956</v>
      </c>
      <c r="AD1256" s="7">
        <v>209</v>
      </c>
      <c r="AE1256" s="12">
        <v>45056</v>
      </c>
      <c r="AF1256" s="7" t="s">
        <v>7234</v>
      </c>
    </row>
    <row r="1257" spans="1:32" ht="45">
      <c r="A1257" s="7"/>
      <c r="B1257" s="7"/>
      <c r="C1257" s="7"/>
      <c r="D1257" s="8">
        <v>1256</v>
      </c>
      <c r="E1257" s="7" t="s">
        <v>6903</v>
      </c>
      <c r="F1257" s="7" t="s">
        <v>1400</v>
      </c>
      <c r="G1257" s="7" t="s">
        <v>4520</v>
      </c>
      <c r="H1257" s="21" t="s">
        <v>4521</v>
      </c>
      <c r="I1257" s="9"/>
      <c r="J1257" s="9" t="str">
        <f>Table1[[#This Row],[Branch]]&amp;IF(Table1[[#This Row],[Branch Code]]="",""," ("&amp;Table1[[#This Row],[Branch Code]]&amp;")")</f>
        <v>SAM Branch</v>
      </c>
      <c r="K1257" s="56" t="s">
        <v>7165</v>
      </c>
      <c r="L1257" s="56" t="s">
        <v>7166</v>
      </c>
      <c r="M1257" s="146" t="s">
        <v>7167</v>
      </c>
      <c r="N1257" s="5" t="s">
        <v>400</v>
      </c>
      <c r="O1257" s="147" t="s">
        <v>396</v>
      </c>
      <c r="P1257" s="147" t="s">
        <v>7168</v>
      </c>
      <c r="Q1257" s="4" t="s">
        <v>26</v>
      </c>
      <c r="R1257" s="147" t="s">
        <v>27</v>
      </c>
      <c r="S1257" s="147" t="s">
        <v>1330</v>
      </c>
      <c r="T1257" s="4" t="s">
        <v>19</v>
      </c>
      <c r="U1257" s="15" t="str">
        <f ca="1">IF(Table1[[#This Row],[Auction Date]]&gt;=TODAY(), "Available", "Not Available")</f>
        <v>Available</v>
      </c>
      <c r="V1257" s="9"/>
      <c r="W1257" s="8">
        <v>14.7</v>
      </c>
      <c r="X1257" s="9">
        <f>Table1[[#This Row],[Due Amount]]*100000</f>
        <v>1470000</v>
      </c>
      <c r="Y1257" s="8">
        <v>1518</v>
      </c>
      <c r="Z1257" s="9">
        <f>Table1[[#This Row],[Reserve Price]]*100000</f>
        <v>151800000</v>
      </c>
      <c r="AA1257" s="18">
        <v>45070</v>
      </c>
      <c r="AB1257" s="7" t="s">
        <v>4520</v>
      </c>
      <c r="AC1257" s="11" t="s">
        <v>4956</v>
      </c>
      <c r="AD1257" s="7">
        <v>209</v>
      </c>
      <c r="AE1257" s="12">
        <v>45056</v>
      </c>
      <c r="AF1257" s="7" t="s">
        <v>7234</v>
      </c>
    </row>
    <row r="1258" spans="1:32" ht="60">
      <c r="A1258" s="7"/>
      <c r="B1258" s="7"/>
      <c r="C1258" s="7"/>
      <c r="D1258" s="8">
        <v>1257</v>
      </c>
      <c r="E1258" s="7" t="s">
        <v>6904</v>
      </c>
      <c r="F1258" s="7" t="s">
        <v>6905</v>
      </c>
      <c r="G1258" s="7" t="s">
        <v>4520</v>
      </c>
      <c r="H1258" s="21" t="s">
        <v>3791</v>
      </c>
      <c r="I1258" s="9"/>
      <c r="J1258" s="9" t="str">
        <f>Table1[[#This Row],[Branch]]&amp;IF(Table1[[#This Row],[Branch Code]]="",""," ("&amp;Table1[[#This Row],[Branch Code]]&amp;")")</f>
        <v>Noida, Sector 61</v>
      </c>
      <c r="K1258" s="56" t="s">
        <v>7165</v>
      </c>
      <c r="L1258" s="56" t="s">
        <v>7169</v>
      </c>
      <c r="M1258" s="146" t="s">
        <v>7170</v>
      </c>
      <c r="N1258" s="5" t="s">
        <v>400</v>
      </c>
      <c r="O1258" s="147" t="s">
        <v>396</v>
      </c>
      <c r="P1258" s="147" t="s">
        <v>7171</v>
      </c>
      <c r="Q1258" s="4" t="s">
        <v>26</v>
      </c>
      <c r="R1258" s="147" t="s">
        <v>199</v>
      </c>
      <c r="S1258" s="147" t="s">
        <v>7172</v>
      </c>
      <c r="T1258" s="4" t="s">
        <v>13</v>
      </c>
      <c r="U1258" s="15" t="str">
        <f ca="1">IF(Table1[[#This Row],[Auction Date]]&gt;=TODAY(), "Available", "Not Available")</f>
        <v>Available</v>
      </c>
      <c r="V1258" s="9"/>
      <c r="W1258" s="8">
        <v>268</v>
      </c>
      <c r="X1258" s="9">
        <f>Table1[[#This Row],[Due Amount]]*100000</f>
        <v>26800000</v>
      </c>
      <c r="Y1258" s="8">
        <v>461</v>
      </c>
      <c r="Z1258" s="9">
        <f>Table1[[#This Row],[Reserve Price]]*100000</f>
        <v>46100000</v>
      </c>
      <c r="AA1258" s="18">
        <v>45084</v>
      </c>
      <c r="AB1258" s="7" t="s">
        <v>4520</v>
      </c>
      <c r="AC1258" s="11" t="s">
        <v>4956</v>
      </c>
      <c r="AD1258" s="7">
        <v>209</v>
      </c>
      <c r="AE1258" s="12">
        <v>45056</v>
      </c>
      <c r="AF1258" s="7" t="s">
        <v>7234</v>
      </c>
    </row>
    <row r="1259" spans="1:32" ht="45">
      <c r="A1259" s="7"/>
      <c r="B1259" s="7"/>
      <c r="C1259" s="7"/>
      <c r="D1259" s="8">
        <v>1258</v>
      </c>
      <c r="E1259" s="7" t="s">
        <v>6906</v>
      </c>
      <c r="F1259" s="7" t="s">
        <v>1530</v>
      </c>
      <c r="G1259" s="7" t="s">
        <v>1382</v>
      </c>
      <c r="H1259" s="21" t="s">
        <v>4561</v>
      </c>
      <c r="I1259" s="9" t="s">
        <v>1332</v>
      </c>
      <c r="J1259" s="9" t="str">
        <f>Table1[[#This Row],[Branch]]&amp;IF(Table1[[#This Row],[Branch Code]]="",""," ("&amp;Table1[[#This Row],[Branch Code]]&amp;")")</f>
        <v>Surajmal Vihar (076710)</v>
      </c>
      <c r="K1259" s="56" t="s">
        <v>1587</v>
      </c>
      <c r="L1259" s="56" t="s">
        <v>7173</v>
      </c>
      <c r="M1259" s="146" t="s">
        <v>1658</v>
      </c>
      <c r="N1259" s="5" t="s">
        <v>1542</v>
      </c>
      <c r="O1259" s="147" t="s">
        <v>2582</v>
      </c>
      <c r="P1259" s="147" t="s">
        <v>7174</v>
      </c>
      <c r="Q1259" s="4" t="s">
        <v>26</v>
      </c>
      <c r="R1259" s="147" t="s">
        <v>27</v>
      </c>
      <c r="S1259" s="147" t="s">
        <v>639</v>
      </c>
      <c r="T1259" s="4" t="s">
        <v>19</v>
      </c>
      <c r="U1259" s="15" t="str">
        <f ca="1">IF(Table1[[#This Row],[Auction Date]]&gt;=TODAY(), "Available", "Not Available")</f>
        <v>Available</v>
      </c>
      <c r="V1259" s="9"/>
      <c r="W1259" s="8">
        <v>11.62</v>
      </c>
      <c r="X1259" s="9">
        <f>Table1[[#This Row],[Due Amount]]*100000</f>
        <v>1162000</v>
      </c>
      <c r="Y1259" s="8">
        <v>8.4700000000000006</v>
      </c>
      <c r="Z1259" s="9">
        <f>Table1[[#This Row],[Reserve Price]]*100000</f>
        <v>847000.00000000012</v>
      </c>
      <c r="AA1259" s="18">
        <v>45078</v>
      </c>
      <c r="AB1259" s="7" t="s">
        <v>1571</v>
      </c>
      <c r="AC1259" s="11" t="s">
        <v>1572</v>
      </c>
      <c r="AD1259" s="7">
        <v>210</v>
      </c>
      <c r="AE1259" s="12">
        <v>45056</v>
      </c>
      <c r="AF1259" s="7" t="s">
        <v>7234</v>
      </c>
    </row>
    <row r="1260" spans="1:32" ht="45">
      <c r="A1260" s="7"/>
      <c r="B1260" s="7"/>
      <c r="C1260" s="7"/>
      <c r="D1260" s="8">
        <v>1259</v>
      </c>
      <c r="E1260" s="7" t="s">
        <v>6907</v>
      </c>
      <c r="F1260" s="7" t="s">
        <v>1530</v>
      </c>
      <c r="G1260" s="7" t="s">
        <v>1382</v>
      </c>
      <c r="H1260" s="21" t="s">
        <v>3011</v>
      </c>
      <c r="I1260" s="9">
        <v>184910</v>
      </c>
      <c r="J1260" s="9" t="str">
        <f>Table1[[#This Row],[Branch]]&amp;IF(Table1[[#This Row],[Branch Code]]="",""," ("&amp;Table1[[#This Row],[Branch Code]]&amp;")")</f>
        <v>Vivek Vihar, Delhi (184910)</v>
      </c>
      <c r="K1260" s="56" t="s">
        <v>1590</v>
      </c>
      <c r="L1260" s="56" t="s">
        <v>7175</v>
      </c>
      <c r="M1260" s="146" t="s">
        <v>7176</v>
      </c>
      <c r="N1260" s="5" t="s">
        <v>1542</v>
      </c>
      <c r="O1260" s="147" t="s">
        <v>1590</v>
      </c>
      <c r="P1260" s="147" t="s">
        <v>6715</v>
      </c>
      <c r="Q1260" s="4" t="s">
        <v>26</v>
      </c>
      <c r="R1260" s="147" t="s">
        <v>27</v>
      </c>
      <c r="S1260" s="147" t="s">
        <v>7177</v>
      </c>
      <c r="T1260" s="4" t="s">
        <v>19</v>
      </c>
      <c r="U1260" s="15" t="str">
        <f ca="1">IF(Table1[[#This Row],[Auction Date]]&gt;=TODAY(), "Available", "Not Available")</f>
        <v>Available</v>
      </c>
      <c r="V1260" s="9"/>
      <c r="W1260" s="8">
        <v>14.17</v>
      </c>
      <c r="X1260" s="9">
        <f>Table1[[#This Row],[Due Amount]]*100000</f>
        <v>1417000</v>
      </c>
      <c r="Y1260" s="8">
        <v>12.8</v>
      </c>
      <c r="Z1260" s="9">
        <f>Table1[[#This Row],[Reserve Price]]*100000</f>
        <v>1280000</v>
      </c>
      <c r="AA1260" s="18">
        <v>45078</v>
      </c>
      <c r="AB1260" s="7" t="s">
        <v>7245</v>
      </c>
      <c r="AC1260" s="11" t="s">
        <v>1574</v>
      </c>
      <c r="AD1260" s="7">
        <v>210</v>
      </c>
      <c r="AE1260" s="12">
        <v>45056</v>
      </c>
      <c r="AF1260" s="7" t="s">
        <v>7234</v>
      </c>
    </row>
    <row r="1261" spans="1:32" ht="60">
      <c r="A1261" s="7"/>
      <c r="B1261" s="7"/>
      <c r="C1261" s="7"/>
      <c r="D1261" s="8">
        <v>1260</v>
      </c>
      <c r="E1261" s="7" t="s">
        <v>6908</v>
      </c>
      <c r="F1261" s="7" t="s">
        <v>1530</v>
      </c>
      <c r="G1261" s="7" t="s">
        <v>1382</v>
      </c>
      <c r="H1261" s="21" t="s">
        <v>790</v>
      </c>
      <c r="I1261" s="9">
        <v>398000</v>
      </c>
      <c r="J1261" s="9" t="str">
        <f>Table1[[#This Row],[Branch]]&amp;IF(Table1[[#This Row],[Branch Code]]="",""," ("&amp;Table1[[#This Row],[Branch Code]]&amp;")")</f>
        <v>Anand Vihar, Delhi (398000)</v>
      </c>
      <c r="K1261" s="56" t="s">
        <v>3065</v>
      </c>
      <c r="L1261" s="56" t="s">
        <v>7178</v>
      </c>
      <c r="M1261" s="146" t="s">
        <v>7179</v>
      </c>
      <c r="N1261" s="5" t="s">
        <v>1542</v>
      </c>
      <c r="O1261" s="147" t="s">
        <v>396</v>
      </c>
      <c r="P1261" s="147" t="s">
        <v>3757</v>
      </c>
      <c r="Q1261" s="4" t="s">
        <v>25</v>
      </c>
      <c r="R1261" s="147" t="s">
        <v>859</v>
      </c>
      <c r="S1261" s="15" t="s">
        <v>5246</v>
      </c>
      <c r="T1261" s="4" t="s">
        <v>19</v>
      </c>
      <c r="U1261" s="15" t="str">
        <f ca="1">IF(Table1[[#This Row],[Auction Date]]&gt;=TODAY(), "Available", "Not Available")</f>
        <v>Available</v>
      </c>
      <c r="V1261" s="9"/>
      <c r="W1261" s="8">
        <v>27.46</v>
      </c>
      <c r="X1261" s="9">
        <f>Table1[[#This Row],[Due Amount]]*100000</f>
        <v>2746000</v>
      </c>
      <c r="Y1261" s="8">
        <v>17.100000000000001</v>
      </c>
      <c r="Z1261" s="9">
        <f>Table1[[#This Row],[Reserve Price]]*100000</f>
        <v>1710000.0000000002</v>
      </c>
      <c r="AA1261" s="18">
        <v>45078</v>
      </c>
      <c r="AB1261" s="7" t="s">
        <v>7245</v>
      </c>
      <c r="AC1261" s="11" t="s">
        <v>1574</v>
      </c>
      <c r="AD1261" s="7">
        <v>210</v>
      </c>
      <c r="AE1261" s="12">
        <v>45056</v>
      </c>
      <c r="AF1261" s="7" t="s">
        <v>7234</v>
      </c>
    </row>
    <row r="1262" spans="1:32" ht="60">
      <c r="A1262" s="7"/>
      <c r="B1262" s="7"/>
      <c r="C1262" s="7"/>
      <c r="D1262" s="8">
        <v>1261</v>
      </c>
      <c r="E1262" s="7" t="s">
        <v>6909</v>
      </c>
      <c r="F1262" s="7" t="s">
        <v>1530</v>
      </c>
      <c r="G1262" s="7" t="s">
        <v>1382</v>
      </c>
      <c r="H1262" s="21" t="s">
        <v>1366</v>
      </c>
      <c r="I1262" s="9" t="s">
        <v>962</v>
      </c>
      <c r="J1262" s="9" t="str">
        <f>Table1[[#This Row],[Branch]]&amp;IF(Table1[[#This Row],[Branch Code]]="",""," ("&amp;Table1[[#This Row],[Branch Code]]&amp;")")</f>
        <v>Krishna Nagar, Delhi (064600)</v>
      </c>
      <c r="K1262" s="56" t="s">
        <v>876</v>
      </c>
      <c r="L1262" s="56" t="s">
        <v>7180</v>
      </c>
      <c r="M1262" s="146" t="s">
        <v>7181</v>
      </c>
      <c r="N1262" s="5" t="s">
        <v>1542</v>
      </c>
      <c r="O1262" s="147" t="s">
        <v>760</v>
      </c>
      <c r="P1262" s="147" t="s">
        <v>1871</v>
      </c>
      <c r="Q1262" s="4" t="s">
        <v>25</v>
      </c>
      <c r="R1262" s="147" t="s">
        <v>859</v>
      </c>
      <c r="S1262" s="15" t="s">
        <v>5246</v>
      </c>
      <c r="T1262" s="4" t="s">
        <v>19</v>
      </c>
      <c r="U1262" s="15" t="str">
        <f ca="1">IF(Table1[[#This Row],[Auction Date]]&gt;=TODAY(), "Available", "Not Available")</f>
        <v>Available</v>
      </c>
      <c r="V1262" s="9"/>
      <c r="W1262" s="8">
        <v>38.04</v>
      </c>
      <c r="X1262" s="9">
        <f>Table1[[#This Row],[Due Amount]]*100000</f>
        <v>3804000</v>
      </c>
      <c r="Y1262" s="8">
        <v>46.94</v>
      </c>
      <c r="Z1262" s="9">
        <f>Table1[[#This Row],[Reserve Price]]*100000</f>
        <v>4694000</v>
      </c>
      <c r="AA1262" s="18">
        <v>45078</v>
      </c>
      <c r="AB1262" s="7" t="s">
        <v>1571</v>
      </c>
      <c r="AC1262" s="11" t="s">
        <v>1572</v>
      </c>
      <c r="AD1262" s="7">
        <v>210</v>
      </c>
      <c r="AE1262" s="12">
        <v>45056</v>
      </c>
      <c r="AF1262" s="7" t="s">
        <v>7234</v>
      </c>
    </row>
    <row r="1263" spans="1:32" ht="30">
      <c r="A1263" s="7"/>
      <c r="B1263" s="7"/>
      <c r="C1263" s="7"/>
      <c r="D1263" s="8">
        <v>1262</v>
      </c>
      <c r="E1263" s="7" t="s">
        <v>6910</v>
      </c>
      <c r="F1263" s="7" t="s">
        <v>1530</v>
      </c>
      <c r="G1263" s="7" t="s">
        <v>1382</v>
      </c>
      <c r="H1263" s="21" t="s">
        <v>790</v>
      </c>
      <c r="I1263" s="9" t="s">
        <v>3024</v>
      </c>
      <c r="J1263" s="9" t="str">
        <f>Table1[[#This Row],[Branch]]&amp;IF(Table1[[#This Row],[Branch Code]]="",""," ("&amp;Table1[[#This Row],[Branch Code]]&amp;")")</f>
        <v>Anand Vihar, Delhi (398000)</v>
      </c>
      <c r="K1263" s="56" t="s">
        <v>3066</v>
      </c>
      <c r="L1263" s="56" t="s">
        <v>7182</v>
      </c>
      <c r="M1263" s="146" t="s">
        <v>7183</v>
      </c>
      <c r="N1263" s="5" t="s">
        <v>1542</v>
      </c>
      <c r="O1263" s="147" t="s">
        <v>396</v>
      </c>
      <c r="P1263" s="147" t="s">
        <v>7184</v>
      </c>
      <c r="Q1263" s="4" t="s">
        <v>25</v>
      </c>
      <c r="R1263" s="147" t="s">
        <v>1116</v>
      </c>
      <c r="S1263" s="147" t="s">
        <v>2548</v>
      </c>
      <c r="T1263" s="4" t="s">
        <v>13</v>
      </c>
      <c r="U1263" s="15" t="str">
        <f ca="1">IF(Table1[[#This Row],[Auction Date]]&gt;=TODAY(), "Available", "Not Available")</f>
        <v>Available</v>
      </c>
      <c r="V1263" s="9"/>
      <c r="W1263" s="8">
        <v>76.89</v>
      </c>
      <c r="X1263" s="9">
        <f>Table1[[#This Row],[Due Amount]]*100000</f>
        <v>7689000</v>
      </c>
      <c r="Y1263" s="8">
        <v>77.849999999999994</v>
      </c>
      <c r="Z1263" s="9">
        <f>Table1[[#This Row],[Reserve Price]]*100000</f>
        <v>7784999.9999999991</v>
      </c>
      <c r="AA1263" s="18">
        <v>45078</v>
      </c>
      <c r="AB1263" s="7" t="s">
        <v>7245</v>
      </c>
      <c r="AC1263" s="11" t="s">
        <v>1574</v>
      </c>
      <c r="AD1263" s="7">
        <v>210</v>
      </c>
      <c r="AE1263" s="12">
        <v>45056</v>
      </c>
      <c r="AF1263" s="7" t="s">
        <v>7234</v>
      </c>
    </row>
    <row r="1264" spans="1:32" ht="90">
      <c r="A1264" s="7"/>
      <c r="B1264" s="7"/>
      <c r="C1264" s="7"/>
      <c r="D1264" s="8">
        <v>1263</v>
      </c>
      <c r="E1264" s="7" t="s">
        <v>6911</v>
      </c>
      <c r="F1264" s="7" t="s">
        <v>1530</v>
      </c>
      <c r="G1264" s="7" t="s">
        <v>1382</v>
      </c>
      <c r="H1264" s="21" t="s">
        <v>6912</v>
      </c>
      <c r="I1264" s="9">
        <v>440800</v>
      </c>
      <c r="J1264" s="9" t="str">
        <f>Table1[[#This Row],[Branch]]&amp;IF(Table1[[#This Row],[Branch Code]]="",""," ("&amp;Table1[[#This Row],[Branch Code]]&amp;")")</f>
        <v>Mayur Vihar  (440800)</v>
      </c>
      <c r="K1264" s="56" t="s">
        <v>7185</v>
      </c>
      <c r="L1264" s="56" t="s">
        <v>7186</v>
      </c>
      <c r="M1264" s="146" t="s">
        <v>7187</v>
      </c>
      <c r="N1264" s="5" t="s">
        <v>1542</v>
      </c>
      <c r="O1264" s="147" t="s">
        <v>129</v>
      </c>
      <c r="P1264" s="147" t="s">
        <v>7188</v>
      </c>
      <c r="Q1264" s="4" t="s">
        <v>26</v>
      </c>
      <c r="R1264" s="147" t="s">
        <v>27</v>
      </c>
      <c r="S1264" s="147" t="s">
        <v>208</v>
      </c>
      <c r="T1264" s="4" t="s">
        <v>13</v>
      </c>
      <c r="U1264" s="15" t="str">
        <f ca="1">IF(Table1[[#This Row],[Auction Date]]&gt;=TODAY(), "Available", "Not Available")</f>
        <v>Available</v>
      </c>
      <c r="V1264" s="9"/>
      <c r="W1264" s="8">
        <v>50.19</v>
      </c>
      <c r="X1264" s="9">
        <f>Table1[[#This Row],[Due Amount]]*100000</f>
        <v>5019000</v>
      </c>
      <c r="Y1264" s="8">
        <v>68.12</v>
      </c>
      <c r="Z1264" s="9">
        <f>Table1[[#This Row],[Reserve Price]]*100000</f>
        <v>6812000</v>
      </c>
      <c r="AA1264" s="18">
        <v>45078</v>
      </c>
      <c r="AB1264" s="7" t="s">
        <v>7245</v>
      </c>
      <c r="AC1264" s="11" t="s">
        <v>1574</v>
      </c>
      <c r="AD1264" s="7">
        <v>210</v>
      </c>
      <c r="AE1264" s="12">
        <v>45056</v>
      </c>
      <c r="AF1264" s="7" t="s">
        <v>7234</v>
      </c>
    </row>
    <row r="1265" spans="1:32" ht="60">
      <c r="A1265" s="7"/>
      <c r="B1265" s="7"/>
      <c r="C1265" s="7"/>
      <c r="D1265" s="8">
        <v>1264</v>
      </c>
      <c r="E1265" s="7" t="s">
        <v>6913</v>
      </c>
      <c r="F1265" s="7" t="s">
        <v>1530</v>
      </c>
      <c r="G1265" s="7" t="s">
        <v>1382</v>
      </c>
      <c r="H1265" s="21" t="s">
        <v>1367</v>
      </c>
      <c r="I1265" s="9" t="s">
        <v>1368</v>
      </c>
      <c r="J1265" s="9" t="str">
        <f>Table1[[#This Row],[Branch]]&amp;IF(Table1[[#This Row],[Branch Code]]="",""," ("&amp;Table1[[#This Row],[Branch Code]]&amp;")")</f>
        <v>Khari Baoli, Delhi (012200)</v>
      </c>
      <c r="K1265" s="56" t="s">
        <v>31</v>
      </c>
      <c r="L1265" s="56" t="s">
        <v>7189</v>
      </c>
      <c r="M1265" s="146" t="s">
        <v>7190</v>
      </c>
      <c r="N1265" s="5" t="s">
        <v>1542</v>
      </c>
      <c r="O1265" s="147" t="s">
        <v>7191</v>
      </c>
      <c r="P1265" s="147" t="s">
        <v>7192</v>
      </c>
      <c r="Q1265" s="4" t="s">
        <v>25</v>
      </c>
      <c r="R1265" s="147" t="s">
        <v>28</v>
      </c>
      <c r="S1265" s="147" t="s">
        <v>46</v>
      </c>
      <c r="T1265" s="4" t="s">
        <v>19</v>
      </c>
      <c r="U1265" s="15" t="str">
        <f ca="1">IF(Table1[[#This Row],[Auction Date]]&gt;=TODAY(), "Available", "Not Available")</f>
        <v>Available</v>
      </c>
      <c r="V1265" s="9"/>
      <c r="W1265" s="8">
        <v>41.17</v>
      </c>
      <c r="X1265" s="9">
        <f>Table1[[#This Row],[Due Amount]]*100000</f>
        <v>4117000</v>
      </c>
      <c r="Y1265" s="8">
        <v>15.5</v>
      </c>
      <c r="Z1265" s="9">
        <f>Table1[[#This Row],[Reserve Price]]*100000</f>
        <v>1550000</v>
      </c>
      <c r="AA1265" s="18">
        <v>45078</v>
      </c>
      <c r="AB1265" s="7" t="s">
        <v>1571</v>
      </c>
      <c r="AC1265" s="11" t="s">
        <v>1572</v>
      </c>
      <c r="AD1265" s="7">
        <v>210</v>
      </c>
      <c r="AE1265" s="12">
        <v>45056</v>
      </c>
      <c r="AF1265" s="7" t="s">
        <v>7234</v>
      </c>
    </row>
    <row r="1266" spans="1:32" ht="45">
      <c r="A1266" s="7"/>
      <c r="B1266" s="7"/>
      <c r="C1266" s="7"/>
      <c r="D1266" s="8">
        <v>1265</v>
      </c>
      <c r="E1266" s="7" t="s">
        <v>6914</v>
      </c>
      <c r="F1266" s="7" t="s">
        <v>1530</v>
      </c>
      <c r="G1266" s="7" t="s">
        <v>1382</v>
      </c>
      <c r="H1266" s="21" t="s">
        <v>1367</v>
      </c>
      <c r="I1266" s="9" t="s">
        <v>1368</v>
      </c>
      <c r="J1266" s="9" t="str">
        <f>Table1[[#This Row],[Branch]]&amp;IF(Table1[[#This Row],[Branch Code]]="",""," ("&amp;Table1[[#This Row],[Branch Code]]&amp;")")</f>
        <v>Khari Baoli, Delhi (012200)</v>
      </c>
      <c r="K1266" s="56" t="s">
        <v>31</v>
      </c>
      <c r="L1266" s="56" t="s">
        <v>7193</v>
      </c>
      <c r="M1266" s="146" t="s">
        <v>153</v>
      </c>
      <c r="N1266" s="5" t="s">
        <v>3856</v>
      </c>
      <c r="O1266" s="147" t="s">
        <v>186</v>
      </c>
      <c r="P1266" s="147" t="s">
        <v>672</v>
      </c>
      <c r="Q1266" s="4" t="s">
        <v>25</v>
      </c>
      <c r="R1266" s="147" t="s">
        <v>677</v>
      </c>
      <c r="S1266" s="147" t="s">
        <v>7194</v>
      </c>
      <c r="T1266" s="4" t="s">
        <v>19</v>
      </c>
      <c r="U1266" s="15" t="str">
        <f ca="1">IF(Table1[[#This Row],[Auction Date]]&gt;=TODAY(), "Available", "Not Available")</f>
        <v>Available</v>
      </c>
      <c r="V1266" s="9"/>
      <c r="W1266" s="8">
        <v>46.18</v>
      </c>
      <c r="X1266" s="9">
        <f>Table1[[#This Row],[Due Amount]]*100000</f>
        <v>4618000</v>
      </c>
      <c r="Y1266" s="8">
        <v>15.27</v>
      </c>
      <c r="Z1266" s="9">
        <f>Table1[[#This Row],[Reserve Price]]*100000</f>
        <v>1527000</v>
      </c>
      <c r="AA1266" s="18">
        <v>45078</v>
      </c>
      <c r="AB1266" s="7" t="s">
        <v>1571</v>
      </c>
      <c r="AC1266" s="11" t="s">
        <v>1572</v>
      </c>
      <c r="AD1266" s="7">
        <v>210</v>
      </c>
      <c r="AE1266" s="12">
        <v>45056</v>
      </c>
      <c r="AF1266" s="7" t="s">
        <v>7234</v>
      </c>
    </row>
    <row r="1267" spans="1:32" ht="30">
      <c r="A1267" s="7"/>
      <c r="B1267" s="7"/>
      <c r="C1267" s="7"/>
      <c r="D1267" s="8">
        <v>1266</v>
      </c>
      <c r="E1267" s="7" t="s">
        <v>6915</v>
      </c>
      <c r="F1267" s="7" t="s">
        <v>1530</v>
      </c>
      <c r="G1267" s="7" t="s">
        <v>1382</v>
      </c>
      <c r="H1267" s="21" t="s">
        <v>794</v>
      </c>
      <c r="I1267" s="9" t="s">
        <v>964</v>
      </c>
      <c r="J1267" s="9" t="str">
        <f>Table1[[#This Row],[Branch]]&amp;IF(Table1[[#This Row],[Branch Code]]="",""," ("&amp;Table1[[#This Row],[Branch Code]]&amp;")")</f>
        <v>Chawri Bazar, Delhi (011400)</v>
      </c>
      <c r="K1267" s="56" t="s">
        <v>7195</v>
      </c>
      <c r="L1267" s="56" t="s">
        <v>7196</v>
      </c>
      <c r="M1267" s="146" t="s">
        <v>3196</v>
      </c>
      <c r="N1267" s="5" t="s">
        <v>1542</v>
      </c>
      <c r="O1267" s="147" t="s">
        <v>7197</v>
      </c>
      <c r="P1267" s="147" t="s">
        <v>647</v>
      </c>
      <c r="Q1267" s="4" t="s">
        <v>26</v>
      </c>
      <c r="R1267" s="147" t="s">
        <v>27</v>
      </c>
      <c r="S1267" s="147" t="s">
        <v>3817</v>
      </c>
      <c r="T1267" s="4" t="s">
        <v>19</v>
      </c>
      <c r="U1267" s="15" t="str">
        <f ca="1">IF(Table1[[#This Row],[Auction Date]]&gt;=TODAY(), "Available", "Not Available")</f>
        <v>Available</v>
      </c>
      <c r="V1267" s="9"/>
      <c r="W1267" s="8">
        <v>19.5</v>
      </c>
      <c r="X1267" s="9">
        <f>Table1[[#This Row],[Due Amount]]*100000</f>
        <v>1950000</v>
      </c>
      <c r="Y1267" s="8">
        <v>17.45</v>
      </c>
      <c r="Z1267" s="9">
        <f>Table1[[#This Row],[Reserve Price]]*100000</f>
        <v>1745000</v>
      </c>
      <c r="AA1267" s="18">
        <v>45078</v>
      </c>
      <c r="AB1267" s="7" t="s">
        <v>1571</v>
      </c>
      <c r="AC1267" s="11" t="s">
        <v>1572</v>
      </c>
      <c r="AD1267" s="7">
        <v>210</v>
      </c>
      <c r="AE1267" s="12">
        <v>45056</v>
      </c>
      <c r="AF1267" s="7" t="s">
        <v>7234</v>
      </c>
    </row>
    <row r="1268" spans="1:32" ht="45">
      <c r="A1268" s="7"/>
      <c r="B1268" s="7"/>
      <c r="C1268" s="7"/>
      <c r="D1268" s="8">
        <v>1267</v>
      </c>
      <c r="E1268" s="7" t="s">
        <v>6916</v>
      </c>
      <c r="F1268" s="7" t="s">
        <v>1530</v>
      </c>
      <c r="G1268" s="7" t="s">
        <v>1382</v>
      </c>
      <c r="H1268" s="21" t="s">
        <v>4561</v>
      </c>
      <c r="I1268" s="9" t="s">
        <v>1332</v>
      </c>
      <c r="J1268" s="9" t="str">
        <f>Table1[[#This Row],[Branch]]&amp;IF(Table1[[#This Row],[Branch Code]]="",""," ("&amp;Table1[[#This Row],[Branch Code]]&amp;")")</f>
        <v>Surajmal Vihar (076710)</v>
      </c>
      <c r="K1268" s="56" t="s">
        <v>7246</v>
      </c>
      <c r="L1268" s="56" t="s">
        <v>7198</v>
      </c>
      <c r="M1268" s="146" t="s">
        <v>7199</v>
      </c>
      <c r="N1268" s="5" t="s">
        <v>1542</v>
      </c>
      <c r="O1268" s="147" t="s">
        <v>7200</v>
      </c>
      <c r="P1268" s="147" t="s">
        <v>396</v>
      </c>
      <c r="Q1268" s="4" t="s">
        <v>25</v>
      </c>
      <c r="R1268" s="147" t="s">
        <v>11</v>
      </c>
      <c r="S1268" s="102" t="s">
        <v>859</v>
      </c>
      <c r="T1268" s="4" t="s">
        <v>19</v>
      </c>
      <c r="U1268" s="15" t="str">
        <f ca="1">IF(Table1[[#This Row],[Auction Date]]&gt;=TODAY(), "Available", "Not Available")</f>
        <v>Available</v>
      </c>
      <c r="V1268" s="9"/>
      <c r="W1268" s="8">
        <v>79.8</v>
      </c>
      <c r="X1268" s="9">
        <f>Table1[[#This Row],[Due Amount]]*100000</f>
        <v>7980000</v>
      </c>
      <c r="Y1268" s="8">
        <v>55.08</v>
      </c>
      <c r="Z1268" s="9">
        <f>Table1[[#This Row],[Reserve Price]]*100000</f>
        <v>5508000</v>
      </c>
      <c r="AA1268" s="18">
        <v>45078</v>
      </c>
      <c r="AB1268" s="7" t="s">
        <v>1571</v>
      </c>
      <c r="AC1268" s="11" t="s">
        <v>1572</v>
      </c>
      <c r="AD1268" s="7">
        <v>210</v>
      </c>
      <c r="AE1268" s="12">
        <v>45056</v>
      </c>
      <c r="AF1268" s="7" t="s">
        <v>7234</v>
      </c>
    </row>
    <row r="1269" spans="1:32" ht="30">
      <c r="A1269" s="7"/>
      <c r="B1269" s="7"/>
      <c r="C1269" s="7"/>
      <c r="D1269" s="8">
        <v>1268</v>
      </c>
      <c r="E1269" s="7" t="s">
        <v>6917</v>
      </c>
      <c r="F1269" s="7" t="s">
        <v>1530</v>
      </c>
      <c r="G1269" s="7" t="s">
        <v>1382</v>
      </c>
      <c r="H1269" s="21" t="s">
        <v>1366</v>
      </c>
      <c r="I1269" s="9" t="s">
        <v>962</v>
      </c>
      <c r="J1269" s="9" t="str">
        <f>Table1[[#This Row],[Branch]]&amp;IF(Table1[[#This Row],[Branch Code]]="",""," ("&amp;Table1[[#This Row],[Branch Code]]&amp;")")</f>
        <v>Krishna Nagar, Delhi (064600)</v>
      </c>
      <c r="K1269" s="56" t="s">
        <v>853</v>
      </c>
      <c r="L1269" s="56" t="s">
        <v>7201</v>
      </c>
      <c r="M1269" s="146" t="s">
        <v>7202</v>
      </c>
      <c r="N1269" s="5" t="s">
        <v>1542</v>
      </c>
      <c r="O1269" s="147" t="s">
        <v>727</v>
      </c>
      <c r="P1269" s="147" t="s">
        <v>396</v>
      </c>
      <c r="Q1269" s="4" t="s">
        <v>26</v>
      </c>
      <c r="R1269" s="147" t="s">
        <v>27</v>
      </c>
      <c r="S1269" s="147" t="s">
        <v>649</v>
      </c>
      <c r="T1269" s="4" t="s">
        <v>13</v>
      </c>
      <c r="U1269" s="15" t="str">
        <f ca="1">IF(Table1[[#This Row],[Auction Date]]&gt;=TODAY(), "Available", "Not Available")</f>
        <v>Available</v>
      </c>
      <c r="V1269" s="9"/>
      <c r="W1269" s="8">
        <v>15.93</v>
      </c>
      <c r="X1269" s="9">
        <f>Table1[[#This Row],[Due Amount]]*100000</f>
        <v>1593000</v>
      </c>
      <c r="Y1269" s="8">
        <v>14.28</v>
      </c>
      <c r="Z1269" s="9">
        <f>Table1[[#This Row],[Reserve Price]]*100000</f>
        <v>1428000</v>
      </c>
      <c r="AA1269" s="18">
        <v>45078</v>
      </c>
      <c r="AB1269" s="7" t="s">
        <v>1571</v>
      </c>
      <c r="AC1269" s="11" t="s">
        <v>1572</v>
      </c>
      <c r="AD1269" s="7">
        <v>210</v>
      </c>
      <c r="AE1269" s="12">
        <v>45056</v>
      </c>
      <c r="AF1269" s="7" t="s">
        <v>7234</v>
      </c>
    </row>
    <row r="1270" spans="1:32" ht="45">
      <c r="A1270" s="7"/>
      <c r="B1270" s="7"/>
      <c r="C1270" s="7"/>
      <c r="D1270" s="8">
        <v>1269</v>
      </c>
      <c r="E1270" s="7" t="s">
        <v>6918</v>
      </c>
      <c r="F1270" s="7" t="s">
        <v>1530</v>
      </c>
      <c r="G1270" s="7" t="s">
        <v>1382</v>
      </c>
      <c r="H1270" s="21" t="s">
        <v>421</v>
      </c>
      <c r="I1270" s="9">
        <v>225600</v>
      </c>
      <c r="J1270" s="9" t="str">
        <f>Table1[[#This Row],[Branch]]&amp;IF(Table1[[#This Row],[Branch Code]]="",""," ("&amp;Table1[[#This Row],[Branch Code]]&amp;")")</f>
        <v>Yamuna vihar, Delhi (225600)</v>
      </c>
      <c r="K1270" s="56" t="s">
        <v>873</v>
      </c>
      <c r="L1270" s="56" t="s">
        <v>7203</v>
      </c>
      <c r="M1270" s="146" t="s">
        <v>7204</v>
      </c>
      <c r="N1270" s="5" t="s">
        <v>1542</v>
      </c>
      <c r="O1270" s="147" t="s">
        <v>3068</v>
      </c>
      <c r="P1270" s="147" t="s">
        <v>1546</v>
      </c>
      <c r="Q1270" s="4" t="s">
        <v>26</v>
      </c>
      <c r="R1270" s="147" t="s">
        <v>27</v>
      </c>
      <c r="S1270" s="147" t="s">
        <v>208</v>
      </c>
      <c r="T1270" s="4" t="s">
        <v>19</v>
      </c>
      <c r="U1270" s="15" t="str">
        <f ca="1">IF(Table1[[#This Row],[Auction Date]]&gt;=TODAY(), "Available", "Not Available")</f>
        <v>Available</v>
      </c>
      <c r="V1270" s="9"/>
      <c r="W1270" s="8">
        <v>18.45</v>
      </c>
      <c r="X1270" s="9">
        <f>Table1[[#This Row],[Due Amount]]*100000</f>
        <v>1845000</v>
      </c>
      <c r="Y1270" s="8">
        <v>17.329999999999998</v>
      </c>
      <c r="Z1270" s="9">
        <f>Table1[[#This Row],[Reserve Price]]*100000</f>
        <v>1732999.9999999998</v>
      </c>
      <c r="AA1270" s="18">
        <v>45078</v>
      </c>
      <c r="AB1270" s="7" t="s">
        <v>1571</v>
      </c>
      <c r="AC1270" s="11" t="s">
        <v>1572</v>
      </c>
      <c r="AD1270" s="7">
        <v>210</v>
      </c>
      <c r="AE1270" s="12">
        <v>45056</v>
      </c>
      <c r="AF1270" s="7" t="s">
        <v>7234</v>
      </c>
    </row>
    <row r="1271" spans="1:32" ht="45">
      <c r="A1271" s="7"/>
      <c r="B1271" s="7"/>
      <c r="C1271" s="7"/>
      <c r="D1271" s="8">
        <v>1270</v>
      </c>
      <c r="E1271" s="7" t="s">
        <v>6919</v>
      </c>
      <c r="F1271" s="7" t="s">
        <v>1530</v>
      </c>
      <c r="G1271" s="7" t="s">
        <v>1382</v>
      </c>
      <c r="H1271" s="21" t="s">
        <v>421</v>
      </c>
      <c r="I1271" s="9">
        <v>225600</v>
      </c>
      <c r="J1271" s="9" t="str">
        <f>Table1[[#This Row],[Branch]]&amp;IF(Table1[[#This Row],[Branch Code]]="",""," ("&amp;Table1[[#This Row],[Branch Code]]&amp;")")</f>
        <v>Yamuna vihar, Delhi (225600)</v>
      </c>
      <c r="K1271" s="56" t="s">
        <v>1645</v>
      </c>
      <c r="L1271" s="56" t="s">
        <v>7205</v>
      </c>
      <c r="M1271" s="146" t="s">
        <v>7206</v>
      </c>
      <c r="N1271" s="5" t="s">
        <v>400</v>
      </c>
      <c r="O1271" s="147" t="s">
        <v>1553</v>
      </c>
      <c r="P1271" s="147" t="s">
        <v>7207</v>
      </c>
      <c r="Q1271" s="4" t="s">
        <v>26</v>
      </c>
      <c r="R1271" s="147" t="s">
        <v>27</v>
      </c>
      <c r="S1271" s="147" t="s">
        <v>1327</v>
      </c>
      <c r="T1271" s="4" t="s">
        <v>13</v>
      </c>
      <c r="U1271" s="15" t="str">
        <f ca="1">IF(Table1[[#This Row],[Auction Date]]&gt;=TODAY(), "Available", "Not Available")</f>
        <v>Available</v>
      </c>
      <c r="V1271" s="9"/>
      <c r="W1271" s="8">
        <v>41.84</v>
      </c>
      <c r="X1271" s="9">
        <f>Table1[[#This Row],[Due Amount]]*100000</f>
        <v>4184000.0000000005</v>
      </c>
      <c r="Y1271" s="8">
        <v>66.37</v>
      </c>
      <c r="Z1271" s="9">
        <f>Table1[[#This Row],[Reserve Price]]*100000</f>
        <v>6637000</v>
      </c>
      <c r="AA1271" s="18">
        <v>45078</v>
      </c>
      <c r="AB1271" s="7" t="s">
        <v>1571</v>
      </c>
      <c r="AC1271" s="11" t="s">
        <v>1572</v>
      </c>
      <c r="AD1271" s="7">
        <v>210</v>
      </c>
      <c r="AE1271" s="12">
        <v>45056</v>
      </c>
      <c r="AF1271" s="7" t="s">
        <v>7234</v>
      </c>
    </row>
    <row r="1272" spans="1:32" ht="30">
      <c r="A1272" s="7"/>
      <c r="B1272" s="7"/>
      <c r="C1272" s="7"/>
      <c r="D1272" s="8">
        <v>1271</v>
      </c>
      <c r="E1272" s="7" t="s">
        <v>6920</v>
      </c>
      <c r="F1272" s="7" t="s">
        <v>1530</v>
      </c>
      <c r="G1272" s="7" t="s">
        <v>1382</v>
      </c>
      <c r="H1272" s="21" t="s">
        <v>87</v>
      </c>
      <c r="I1272" s="9" t="s">
        <v>2399</v>
      </c>
      <c r="J1272" s="9" t="str">
        <f>Table1[[#This Row],[Branch]]&amp;IF(Table1[[#This Row],[Branch Code]]="",""," ("&amp;Table1[[#This Row],[Branch Code]]&amp;")")</f>
        <v>Rajgarh, Delhi (042410)</v>
      </c>
      <c r="K1272" s="56" t="s">
        <v>3070</v>
      </c>
      <c r="L1272" s="56" t="s">
        <v>7208</v>
      </c>
      <c r="M1272" s="146" t="s">
        <v>7209</v>
      </c>
      <c r="N1272" s="5" t="s">
        <v>3855</v>
      </c>
      <c r="O1272" s="147" t="s">
        <v>396</v>
      </c>
      <c r="P1272" s="147" t="s">
        <v>7210</v>
      </c>
      <c r="Q1272" s="4" t="s">
        <v>3072</v>
      </c>
      <c r="R1272" s="147" t="s">
        <v>7211</v>
      </c>
      <c r="S1272" s="147" t="s">
        <v>7212</v>
      </c>
      <c r="T1272" s="4" t="s">
        <v>13</v>
      </c>
      <c r="U1272" s="15" t="str">
        <f ca="1">IF(Table1[[#This Row],[Auction Date]]&gt;=TODAY(), "Available", "Not Available")</f>
        <v>Available</v>
      </c>
      <c r="V1272" s="9"/>
      <c r="W1272" s="8">
        <v>224.27</v>
      </c>
      <c r="X1272" s="9">
        <f>Table1[[#This Row],[Due Amount]]*100000</f>
        <v>22427000</v>
      </c>
      <c r="Y1272" s="8">
        <v>210</v>
      </c>
      <c r="Z1272" s="9">
        <f>Table1[[#This Row],[Reserve Price]]*100000</f>
        <v>21000000</v>
      </c>
      <c r="AA1272" s="18">
        <v>45078</v>
      </c>
      <c r="AB1272" s="7" t="s">
        <v>1573</v>
      </c>
      <c r="AC1272" s="11" t="s">
        <v>1574</v>
      </c>
      <c r="AD1272" s="7">
        <v>210</v>
      </c>
      <c r="AE1272" s="12">
        <v>45056</v>
      </c>
      <c r="AF1272" s="7" t="s">
        <v>7234</v>
      </c>
    </row>
    <row r="1273" spans="1:32" ht="45">
      <c r="A1273" s="7"/>
      <c r="B1273" s="7"/>
      <c r="C1273" s="7"/>
      <c r="D1273" s="8">
        <v>1272</v>
      </c>
      <c r="E1273" s="7" t="s">
        <v>6921</v>
      </c>
      <c r="F1273" s="7" t="s">
        <v>1530</v>
      </c>
      <c r="G1273" s="7" t="s">
        <v>1382</v>
      </c>
      <c r="H1273" s="21" t="s">
        <v>1050</v>
      </c>
      <c r="I1273" s="9" t="s">
        <v>1051</v>
      </c>
      <c r="J1273" s="9" t="str">
        <f>Table1[[#This Row],[Branch]]&amp;IF(Table1[[#This Row],[Branch Code]]="",""," ("&amp;Table1[[#This Row],[Branch Code]]&amp;")")</f>
        <v>Gurudwara Road, Delhi (012000)</v>
      </c>
      <c r="K1273" s="56" t="s">
        <v>872</v>
      </c>
      <c r="L1273" s="56" t="s">
        <v>7213</v>
      </c>
      <c r="M1273" s="146" t="s">
        <v>7214</v>
      </c>
      <c r="N1273" s="5" t="s">
        <v>1542</v>
      </c>
      <c r="O1273" s="147" t="s">
        <v>872</v>
      </c>
      <c r="P1273" s="147" t="s">
        <v>269</v>
      </c>
      <c r="Q1273" s="4" t="s">
        <v>26</v>
      </c>
      <c r="R1273" s="147" t="s">
        <v>27</v>
      </c>
      <c r="S1273" s="147" t="s">
        <v>7215</v>
      </c>
      <c r="T1273" s="4" t="s">
        <v>19</v>
      </c>
      <c r="U1273" s="15" t="str">
        <f ca="1">IF(Table1[[#This Row],[Auction Date]]&gt;=TODAY(), "Available", "Not Available")</f>
        <v>Available</v>
      </c>
      <c r="V1273" s="9"/>
      <c r="W1273" s="8">
        <v>33.630000000000003</v>
      </c>
      <c r="X1273" s="9">
        <f>Table1[[#This Row],[Due Amount]]*100000</f>
        <v>3363000.0000000005</v>
      </c>
      <c r="Y1273" s="8">
        <v>29.16</v>
      </c>
      <c r="Z1273" s="9">
        <f>Table1[[#This Row],[Reserve Price]]*100000</f>
        <v>2916000</v>
      </c>
      <c r="AA1273" s="18">
        <v>45078</v>
      </c>
      <c r="AB1273" s="7" t="s">
        <v>1571</v>
      </c>
      <c r="AC1273" s="11" t="s">
        <v>1572</v>
      </c>
      <c r="AD1273" s="7">
        <v>210</v>
      </c>
      <c r="AE1273" s="12">
        <v>45056</v>
      </c>
      <c r="AF1273" s="7" t="s">
        <v>7234</v>
      </c>
    </row>
    <row r="1274" spans="1:32" ht="60">
      <c r="A1274" s="7"/>
      <c r="B1274" s="7"/>
      <c r="C1274" s="7"/>
      <c r="D1274" s="8">
        <v>1273</v>
      </c>
      <c r="E1274" s="7" t="s">
        <v>6922</v>
      </c>
      <c r="F1274" s="7" t="s">
        <v>1530</v>
      </c>
      <c r="G1274" s="7" t="s">
        <v>1382</v>
      </c>
      <c r="H1274" s="21" t="s">
        <v>1050</v>
      </c>
      <c r="I1274" s="9" t="s">
        <v>1051</v>
      </c>
      <c r="J1274" s="9" t="str">
        <f>Table1[[#This Row],[Branch]]&amp;IF(Table1[[#This Row],[Branch Code]]="",""," ("&amp;Table1[[#This Row],[Branch Code]]&amp;")")</f>
        <v>Gurudwara Road, Delhi (012000)</v>
      </c>
      <c r="K1274" s="56" t="s">
        <v>7216</v>
      </c>
      <c r="L1274" s="56" t="s">
        <v>7217</v>
      </c>
      <c r="M1274" s="146" t="s">
        <v>7218</v>
      </c>
      <c r="N1274" s="5" t="s">
        <v>1542</v>
      </c>
      <c r="O1274" s="147" t="s">
        <v>1557</v>
      </c>
      <c r="P1274" s="147" t="s">
        <v>7219</v>
      </c>
      <c r="Q1274" s="4" t="s">
        <v>26</v>
      </c>
      <c r="R1274" s="147" t="s">
        <v>27</v>
      </c>
      <c r="S1274" s="147" t="s">
        <v>7215</v>
      </c>
      <c r="T1274" s="4" t="s">
        <v>19</v>
      </c>
      <c r="U1274" s="15" t="str">
        <f ca="1">IF(Table1[[#This Row],[Auction Date]]&gt;=TODAY(), "Available", "Not Available")</f>
        <v>Available</v>
      </c>
      <c r="V1274" s="9"/>
      <c r="W1274" s="8">
        <v>61.63</v>
      </c>
      <c r="X1274" s="9">
        <f>Table1[[#This Row],[Due Amount]]*100000</f>
        <v>6163000</v>
      </c>
      <c r="Y1274" s="8">
        <v>70.2</v>
      </c>
      <c r="Z1274" s="9">
        <f>Table1[[#This Row],[Reserve Price]]*100000</f>
        <v>7020000</v>
      </c>
      <c r="AA1274" s="18">
        <v>45078</v>
      </c>
      <c r="AB1274" s="7" t="s">
        <v>1571</v>
      </c>
      <c r="AC1274" s="11" t="s">
        <v>1572</v>
      </c>
      <c r="AD1274" s="7">
        <v>210</v>
      </c>
      <c r="AE1274" s="12">
        <v>45056</v>
      </c>
      <c r="AF1274" s="7" t="s">
        <v>7234</v>
      </c>
    </row>
    <row r="1275" spans="1:32" ht="45">
      <c r="A1275" s="7"/>
      <c r="B1275" s="7"/>
      <c r="C1275" s="7"/>
      <c r="D1275" s="8">
        <v>1274</v>
      </c>
      <c r="E1275" s="7" t="s">
        <v>6923</v>
      </c>
      <c r="F1275" s="7" t="s">
        <v>1530</v>
      </c>
      <c r="G1275" s="7" t="s">
        <v>1382</v>
      </c>
      <c r="H1275" s="21" t="s">
        <v>6924</v>
      </c>
      <c r="I1275" s="9" t="s">
        <v>1370</v>
      </c>
      <c r="J1275" s="9" t="str">
        <f>Table1[[#This Row],[Branch]]&amp;IF(Table1[[#This Row],[Branch Code]]="",""," ("&amp;Table1[[#This Row],[Branch Code]]&amp;")")</f>
        <v>Vashundhra Enclave, Delhi (084410)</v>
      </c>
      <c r="K1275" s="56" t="s">
        <v>530</v>
      </c>
      <c r="L1275" s="56" t="s">
        <v>7220</v>
      </c>
      <c r="M1275" s="146" t="s">
        <v>7221</v>
      </c>
      <c r="N1275" s="5" t="s">
        <v>1542</v>
      </c>
      <c r="O1275" s="147" t="s">
        <v>167</v>
      </c>
      <c r="P1275" s="147" t="s">
        <v>7222</v>
      </c>
      <c r="Q1275" s="4" t="s">
        <v>26</v>
      </c>
      <c r="R1275" s="147" t="s">
        <v>27</v>
      </c>
      <c r="S1275" s="147" t="s">
        <v>7223</v>
      </c>
      <c r="T1275" s="4" t="s">
        <v>13</v>
      </c>
      <c r="U1275" s="15" t="str">
        <f ca="1">IF(Table1[[#This Row],[Auction Date]]&gt;=TODAY(), "Available", "Not Available")</f>
        <v>Available</v>
      </c>
      <c r="V1275" s="9"/>
      <c r="W1275" s="8">
        <v>29.39</v>
      </c>
      <c r="X1275" s="9">
        <f>Table1[[#This Row],[Due Amount]]*100000</f>
        <v>2939000</v>
      </c>
      <c r="Y1275" s="8">
        <v>27.62</v>
      </c>
      <c r="Z1275" s="9">
        <f>Table1[[#This Row],[Reserve Price]]*100000</f>
        <v>2762000</v>
      </c>
      <c r="AA1275" s="18">
        <v>45078</v>
      </c>
      <c r="AB1275" s="7" t="s">
        <v>7245</v>
      </c>
      <c r="AC1275" s="11" t="s">
        <v>1574</v>
      </c>
      <c r="AD1275" s="7">
        <v>210</v>
      </c>
      <c r="AE1275" s="12">
        <v>45056</v>
      </c>
      <c r="AF1275" s="7" t="s">
        <v>7234</v>
      </c>
    </row>
    <row r="1276" spans="1:32" ht="120">
      <c r="A1276" s="7"/>
      <c r="B1276" s="7"/>
      <c r="C1276" s="7"/>
      <c r="D1276" s="8">
        <v>1275</v>
      </c>
      <c r="E1276" s="7" t="s">
        <v>6925</v>
      </c>
      <c r="F1276" s="7" t="s">
        <v>1530</v>
      </c>
      <c r="G1276" s="7" t="s">
        <v>1382</v>
      </c>
      <c r="H1276" s="21" t="s">
        <v>788</v>
      </c>
      <c r="I1276" s="9">
        <v>151800</v>
      </c>
      <c r="J1276" s="9" t="str">
        <f>Table1[[#This Row],[Branch]]&amp;IF(Table1[[#This Row],[Branch Code]]="",""," ("&amp;Table1[[#This Row],[Branch Code]]&amp;")")</f>
        <v>Patparganj, Delhi (151800)</v>
      </c>
      <c r="K1276" s="56" t="s">
        <v>529</v>
      </c>
      <c r="L1276" s="56" t="s">
        <v>7224</v>
      </c>
      <c r="M1276" s="146" t="s">
        <v>7225</v>
      </c>
      <c r="N1276" s="5" t="s">
        <v>1542</v>
      </c>
      <c r="O1276" s="147" t="s">
        <v>166</v>
      </c>
      <c r="P1276" s="147" t="s">
        <v>7226</v>
      </c>
      <c r="Q1276" s="4" t="s">
        <v>25</v>
      </c>
      <c r="R1276" s="147" t="s">
        <v>859</v>
      </c>
      <c r="S1276" s="15" t="s">
        <v>5249</v>
      </c>
      <c r="T1276" s="4" t="s">
        <v>19</v>
      </c>
      <c r="U1276" s="15" t="str">
        <f ca="1">IF(Table1[[#This Row],[Auction Date]]&gt;=TODAY(), "Available", "Not Available")</f>
        <v>Available</v>
      </c>
      <c r="V1276" s="9"/>
      <c r="W1276" s="8">
        <v>25.14</v>
      </c>
      <c r="X1276" s="9">
        <f>Table1[[#This Row],[Due Amount]]*100000</f>
        <v>2514000</v>
      </c>
      <c r="Y1276" s="8">
        <v>28.14</v>
      </c>
      <c r="Z1276" s="9">
        <f>Table1[[#This Row],[Reserve Price]]*100000</f>
        <v>2814000</v>
      </c>
      <c r="AA1276" s="18">
        <v>45078</v>
      </c>
      <c r="AB1276" s="7" t="s">
        <v>7245</v>
      </c>
      <c r="AC1276" s="11" t="s">
        <v>1574</v>
      </c>
      <c r="AD1276" s="7">
        <v>210</v>
      </c>
      <c r="AE1276" s="12">
        <v>45056</v>
      </c>
      <c r="AF1276" s="7" t="s">
        <v>7234</v>
      </c>
    </row>
    <row r="1277" spans="1:32" ht="45">
      <c r="A1277" s="7"/>
      <c r="B1277" s="7"/>
      <c r="C1277" s="7"/>
      <c r="D1277" s="8">
        <v>1276</v>
      </c>
      <c r="E1277" s="7" t="s">
        <v>6926</v>
      </c>
      <c r="F1277" s="7" t="s">
        <v>1530</v>
      </c>
      <c r="G1277" s="7" t="s">
        <v>1382</v>
      </c>
      <c r="H1277" s="21" t="s">
        <v>787</v>
      </c>
      <c r="I1277" s="9" t="s">
        <v>2016</v>
      </c>
      <c r="J1277" s="9" t="str">
        <f>Table1[[#This Row],[Branch]]&amp;IF(Table1[[#This Row],[Branch Code]]="",""," ("&amp;Table1[[#This Row],[Branch Code]]&amp;")")</f>
        <v>Laxmi Nagar, Delhi (048810)</v>
      </c>
      <c r="K1277" s="56" t="s">
        <v>16</v>
      </c>
      <c r="L1277" s="56" t="s">
        <v>7227</v>
      </c>
      <c r="M1277" s="146" t="s">
        <v>145</v>
      </c>
      <c r="N1277" s="5" t="s">
        <v>1542</v>
      </c>
      <c r="O1277" s="147" t="s">
        <v>396</v>
      </c>
      <c r="P1277" s="147" t="s">
        <v>7228</v>
      </c>
      <c r="Q1277" s="4" t="s">
        <v>26</v>
      </c>
      <c r="R1277" s="147" t="s">
        <v>27</v>
      </c>
      <c r="S1277" s="147" t="s">
        <v>208</v>
      </c>
      <c r="T1277" s="4" t="s">
        <v>13</v>
      </c>
      <c r="U1277" s="15" t="str">
        <f ca="1">IF(Table1[[#This Row],[Auction Date]]&gt;=TODAY(), "Available", "Not Available")</f>
        <v>Available</v>
      </c>
      <c r="V1277" s="9"/>
      <c r="W1277" s="8">
        <v>21.13</v>
      </c>
      <c r="X1277" s="9">
        <f>Table1[[#This Row],[Due Amount]]*100000</f>
        <v>2113000</v>
      </c>
      <c r="Y1277" s="8">
        <v>34.22</v>
      </c>
      <c r="Z1277" s="9">
        <f>Table1[[#This Row],[Reserve Price]]*100000</f>
        <v>3422000</v>
      </c>
      <c r="AA1277" s="18">
        <v>45078</v>
      </c>
      <c r="AB1277" s="7" t="s">
        <v>7245</v>
      </c>
      <c r="AC1277" s="11" t="s">
        <v>1574</v>
      </c>
      <c r="AD1277" s="7">
        <v>210</v>
      </c>
      <c r="AE1277" s="12">
        <v>45056</v>
      </c>
      <c r="AF1277" s="7" t="s">
        <v>7234</v>
      </c>
    </row>
    <row r="1278" spans="1:32" ht="60">
      <c r="A1278" s="7"/>
      <c r="B1278" s="7"/>
      <c r="C1278" s="7"/>
      <c r="D1278" s="8">
        <v>1277</v>
      </c>
      <c r="E1278" s="7" t="s">
        <v>6927</v>
      </c>
      <c r="F1278" s="7" t="s">
        <v>1530</v>
      </c>
      <c r="G1278" s="7" t="s">
        <v>1382</v>
      </c>
      <c r="H1278" s="21" t="s">
        <v>113</v>
      </c>
      <c r="I1278" s="9" t="s">
        <v>6928</v>
      </c>
      <c r="J1278" s="9" t="str">
        <f>Table1[[#This Row],[Branch]]&amp;IF(Table1[[#This Row],[Branch Code]]="",""," ("&amp;Table1[[#This Row],[Branch Code]]&amp;")")</f>
        <v>Daryaganj, Delhi (001310)</v>
      </c>
      <c r="K1278" s="56" t="s">
        <v>7229</v>
      </c>
      <c r="L1278" s="56" t="s">
        <v>7230</v>
      </c>
      <c r="M1278" s="146" t="s">
        <v>7231</v>
      </c>
      <c r="N1278" s="5" t="s">
        <v>1542</v>
      </c>
      <c r="O1278" s="147" t="s">
        <v>7232</v>
      </c>
      <c r="P1278" s="147" t="s">
        <v>122</v>
      </c>
      <c r="Q1278" s="4" t="s">
        <v>25</v>
      </c>
      <c r="R1278" s="147" t="s">
        <v>676</v>
      </c>
      <c r="S1278" s="147" t="s">
        <v>7233</v>
      </c>
      <c r="T1278" s="4" t="s">
        <v>13</v>
      </c>
      <c r="U1278" s="15" t="str">
        <f ca="1">IF(Table1[[#This Row],[Auction Date]]&gt;=TODAY(), "Available", "Not Available")</f>
        <v>Available</v>
      </c>
      <c r="V1278" s="9"/>
      <c r="W1278" s="8">
        <v>17.3</v>
      </c>
      <c r="X1278" s="9">
        <f>Table1[[#This Row],[Due Amount]]*100000</f>
        <v>1730000</v>
      </c>
      <c r="Y1278" s="8">
        <v>25.98</v>
      </c>
      <c r="Z1278" s="9">
        <f>Table1[[#This Row],[Reserve Price]]*100000</f>
        <v>2598000</v>
      </c>
      <c r="AA1278" s="18">
        <v>45078</v>
      </c>
      <c r="AB1278" s="7" t="s">
        <v>7245</v>
      </c>
      <c r="AC1278" s="11" t="s">
        <v>1574</v>
      </c>
      <c r="AD1278" s="7">
        <v>210</v>
      </c>
      <c r="AE1278" s="12">
        <v>45056</v>
      </c>
      <c r="AF1278" s="7" t="s">
        <v>7234</v>
      </c>
    </row>
    <row r="1279" spans="1:32" ht="30">
      <c r="A1279" s="7"/>
      <c r="B1279" s="7"/>
      <c r="C1279" s="7"/>
      <c r="D1279" s="8">
        <v>1278</v>
      </c>
      <c r="E1279" s="7" t="s">
        <v>7248</v>
      </c>
      <c r="F1279" s="7" t="s">
        <v>1381</v>
      </c>
      <c r="G1279" s="7" t="s">
        <v>1382</v>
      </c>
      <c r="H1279" s="21" t="s">
        <v>7250</v>
      </c>
      <c r="I1279" s="9"/>
      <c r="J1279" s="9" t="str">
        <f>Table1[[#This Row],[Branch]]&amp;IF(Table1[[#This Row],[Branch Code]]="",""," ("&amp;Table1[[#This Row],[Branch Code]]&amp;")")</f>
        <v>Noida, Sector 63(671700)</v>
      </c>
      <c r="K1279" s="56" t="s">
        <v>7251</v>
      </c>
      <c r="L1279" s="56" t="s">
        <v>7253</v>
      </c>
      <c r="M1279" s="146" t="s">
        <v>7254</v>
      </c>
      <c r="N1279" s="5" t="s">
        <v>3857</v>
      </c>
      <c r="O1279" s="56" t="s">
        <v>7251</v>
      </c>
      <c r="P1279" s="147" t="s">
        <v>1169</v>
      </c>
      <c r="Q1279" s="4" t="s">
        <v>26</v>
      </c>
      <c r="R1279" s="147" t="s">
        <v>199</v>
      </c>
      <c r="S1279" s="147" t="s">
        <v>3808</v>
      </c>
      <c r="T1279" s="4" t="s">
        <v>13</v>
      </c>
      <c r="U1279" s="15" t="str">
        <f ca="1">IF(Table1[[#This Row],[Auction Date]]&gt;=TODAY(), "Available", "Not Available")</f>
        <v>Available</v>
      </c>
      <c r="V1279" s="9"/>
      <c r="W1279" s="8">
        <v>72.510000000000005</v>
      </c>
      <c r="X1279" s="9">
        <f>Table1[[#This Row],[Due Amount]]*100000</f>
        <v>7251000.0000000009</v>
      </c>
      <c r="Y1279" s="8">
        <v>121.84</v>
      </c>
      <c r="Z1279" s="9">
        <f>Table1[[#This Row],[Reserve Price]]*100000</f>
        <v>12184000</v>
      </c>
      <c r="AA1279" s="18">
        <v>45076</v>
      </c>
      <c r="AB1279" s="7" t="s">
        <v>228</v>
      </c>
      <c r="AC1279" s="11" t="s">
        <v>7256</v>
      </c>
      <c r="AD1279" s="7">
        <v>245</v>
      </c>
      <c r="AE1279" s="12">
        <v>45068</v>
      </c>
      <c r="AF1279" s="7" t="s">
        <v>5245</v>
      </c>
    </row>
    <row r="1280" spans="1:32" ht="30">
      <c r="A1280" s="7"/>
      <c r="B1280" s="7"/>
      <c r="C1280" s="7"/>
      <c r="D1280" s="8">
        <v>1279</v>
      </c>
      <c r="E1280" s="7" t="s">
        <v>7249</v>
      </c>
      <c r="F1280" s="7" t="s">
        <v>1381</v>
      </c>
      <c r="G1280" s="7" t="s">
        <v>1382</v>
      </c>
      <c r="H1280" s="21" t="s">
        <v>7250</v>
      </c>
      <c r="I1280" s="9"/>
      <c r="J1280" s="9" t="str">
        <f>Table1[[#This Row],[Branch]]&amp;IF(Table1[[#This Row],[Branch Code]]="",""," ("&amp;Table1[[#This Row],[Branch Code]]&amp;")")</f>
        <v>Noida, Sector 63(671700)</v>
      </c>
      <c r="K1280" s="56" t="s">
        <v>7252</v>
      </c>
      <c r="L1280" s="56" t="s">
        <v>7253</v>
      </c>
      <c r="M1280" s="146" t="s">
        <v>7255</v>
      </c>
      <c r="N1280" s="5" t="s">
        <v>3857</v>
      </c>
      <c r="O1280" s="56" t="s">
        <v>7252</v>
      </c>
      <c r="P1280" s="147" t="s">
        <v>1169</v>
      </c>
      <c r="Q1280" s="4" t="s">
        <v>26</v>
      </c>
      <c r="R1280" s="147" t="s">
        <v>199</v>
      </c>
      <c r="S1280" s="147" t="s">
        <v>3808</v>
      </c>
      <c r="T1280" s="4" t="s">
        <v>13</v>
      </c>
      <c r="U1280" s="15" t="str">
        <f ca="1">IF(Table1[[#This Row],[Auction Date]]&gt;=TODAY(), "Available", "Not Available")</f>
        <v>Available</v>
      </c>
      <c r="V1280" s="9"/>
      <c r="W1280" s="8">
        <v>62.25</v>
      </c>
      <c r="X1280" s="9">
        <f>Table1[[#This Row],[Due Amount]]*100000</f>
        <v>6225000</v>
      </c>
      <c r="Y1280" s="8">
        <v>93.5</v>
      </c>
      <c r="Z1280" s="9">
        <f>Table1[[#This Row],[Reserve Price]]*100000</f>
        <v>9350000</v>
      </c>
      <c r="AA1280" s="18">
        <v>45076</v>
      </c>
      <c r="AB1280" s="7" t="s">
        <v>228</v>
      </c>
      <c r="AC1280" s="11" t="s">
        <v>7256</v>
      </c>
      <c r="AD1280" s="7">
        <v>245</v>
      </c>
      <c r="AE1280" s="12">
        <v>45068</v>
      </c>
      <c r="AF1280" s="7" t="s">
        <v>5245</v>
      </c>
    </row>
    <row r="1281" spans="1:33" s="10" customFormat="1" ht="30">
      <c r="A1281" s="6"/>
      <c r="B1281" s="6"/>
      <c r="C1281" s="6"/>
      <c r="D1281" s="98">
        <v>1280</v>
      </c>
      <c r="E1281" s="6" t="s">
        <v>7257</v>
      </c>
      <c r="F1281" s="6" t="s">
        <v>1270</v>
      </c>
      <c r="G1281" s="6" t="s">
        <v>1382</v>
      </c>
      <c r="H1281" s="72" t="s">
        <v>4956</v>
      </c>
      <c r="I1281" s="47"/>
      <c r="J1281" s="47" t="str">
        <f>Table1[[#This Row],[Branch]]&amp;IF(Table1[[#This Row],[Branch Code]]="",""," ("&amp;Table1[[#This Row],[Branch Code]]&amp;")")</f>
        <v>NA</v>
      </c>
      <c r="K1281" s="99" t="s">
        <v>7374</v>
      </c>
      <c r="L1281" s="99" t="s">
        <v>7375</v>
      </c>
      <c r="M1281" s="148" t="s">
        <v>7376</v>
      </c>
      <c r="N1281" s="100" t="s">
        <v>400</v>
      </c>
      <c r="O1281" s="149" t="s">
        <v>7377</v>
      </c>
      <c r="P1281" s="149" t="s">
        <v>7378</v>
      </c>
      <c r="Q1281" s="4" t="s">
        <v>42</v>
      </c>
      <c r="R1281" s="147" t="s">
        <v>49</v>
      </c>
      <c r="S1281" s="147" t="s">
        <v>7379</v>
      </c>
      <c r="T1281" s="16" t="s">
        <v>13</v>
      </c>
      <c r="U1281" s="110" t="str">
        <f ca="1">IF(Table1[[#This Row],[Auction Date]]&gt;=TODAY(), "Available", "Not Available")</f>
        <v>Available</v>
      </c>
      <c r="V1281" s="47"/>
      <c r="W1281" s="98">
        <v>143.21</v>
      </c>
      <c r="X1281" s="47">
        <f>Table1[[#This Row],[Due Amount]]*100000</f>
        <v>14321000</v>
      </c>
      <c r="Y1281" s="98">
        <v>85.27</v>
      </c>
      <c r="Z1281" s="47">
        <f>Table1[[#This Row],[Reserve Price]]*100000</f>
        <v>8527000</v>
      </c>
      <c r="AA1281" s="20">
        <v>45072</v>
      </c>
      <c r="AB1281" s="6" t="s">
        <v>7741</v>
      </c>
      <c r="AC1281" s="75" t="s">
        <v>7742</v>
      </c>
      <c r="AD1281" s="6">
        <v>212</v>
      </c>
      <c r="AE1281" s="17">
        <v>45061</v>
      </c>
      <c r="AF1281" s="6" t="s">
        <v>5245</v>
      </c>
      <c r="AG1281" s="128"/>
    </row>
    <row r="1282" spans="1:33" ht="45">
      <c r="A1282" s="7"/>
      <c r="B1282" s="7"/>
      <c r="C1282" s="7"/>
      <c r="D1282" s="8">
        <v>1281</v>
      </c>
      <c r="E1282" s="7" t="s">
        <v>7258</v>
      </c>
      <c r="F1282" s="7" t="s">
        <v>3316</v>
      </c>
      <c r="G1282" s="7" t="s">
        <v>2396</v>
      </c>
      <c r="H1282" s="21" t="s">
        <v>4181</v>
      </c>
      <c r="I1282" s="9"/>
      <c r="J1282" s="9" t="str">
        <f>Table1[[#This Row],[Branch]]&amp;IF(Table1[[#This Row],[Branch Code]]="",""," ("&amp;Table1[[#This Row],[Branch Code]]&amp;")")</f>
        <v>Holumbi</v>
      </c>
      <c r="K1282" s="56" t="s">
        <v>4375</v>
      </c>
      <c r="L1282" s="56" t="s">
        <v>7380</v>
      </c>
      <c r="M1282" s="146" t="s">
        <v>7381</v>
      </c>
      <c r="N1282" s="5" t="s">
        <v>6685</v>
      </c>
      <c r="O1282" s="147" t="s">
        <v>396</v>
      </c>
      <c r="P1282" s="147" t="s">
        <v>396</v>
      </c>
      <c r="Q1282" s="4" t="s">
        <v>25</v>
      </c>
      <c r="R1282" s="147" t="s">
        <v>677</v>
      </c>
      <c r="S1282" s="147" t="s">
        <v>1830</v>
      </c>
      <c r="T1282" s="4" t="s">
        <v>19</v>
      </c>
      <c r="U1282" s="15" t="str">
        <f ca="1">IF(Table1[[#This Row],[Auction Date]]&gt;=TODAY(), "Available", "Not Available")</f>
        <v>Available</v>
      </c>
      <c r="V1282" s="9"/>
      <c r="W1282" s="8">
        <v>5.72</v>
      </c>
      <c r="X1282" s="9">
        <f>Table1[[#This Row],[Due Amount]]*100000</f>
        <v>572000</v>
      </c>
      <c r="Y1282" s="8">
        <v>6</v>
      </c>
      <c r="Z1282" s="9">
        <f>Table1[[#This Row],[Reserve Price]]*100000</f>
        <v>600000</v>
      </c>
      <c r="AA1282" s="18">
        <v>45071</v>
      </c>
      <c r="AB1282" s="7" t="s">
        <v>5751</v>
      </c>
      <c r="AC1282" s="11" t="s">
        <v>4956</v>
      </c>
      <c r="AD1282" s="7">
        <v>213</v>
      </c>
      <c r="AE1282" s="12">
        <v>45061</v>
      </c>
      <c r="AF1282" s="7" t="s">
        <v>5245</v>
      </c>
    </row>
    <row r="1283" spans="1:33" ht="45">
      <c r="A1283" s="7"/>
      <c r="B1283" s="7"/>
      <c r="C1283" s="7"/>
      <c r="D1283" s="8">
        <v>1282</v>
      </c>
      <c r="E1283" s="7" t="s">
        <v>7259</v>
      </c>
      <c r="F1283" s="7" t="s">
        <v>3316</v>
      </c>
      <c r="G1283" s="7" t="s">
        <v>2396</v>
      </c>
      <c r="H1283" s="21" t="s">
        <v>4181</v>
      </c>
      <c r="I1283" s="9"/>
      <c r="J1283" s="9" t="str">
        <f>Table1[[#This Row],[Branch]]&amp;IF(Table1[[#This Row],[Branch Code]]="",""," ("&amp;Table1[[#This Row],[Branch Code]]&amp;")")</f>
        <v>Holumbi</v>
      </c>
      <c r="K1283" s="56" t="s">
        <v>4372</v>
      </c>
      <c r="L1283" s="56" t="s">
        <v>7382</v>
      </c>
      <c r="M1283" s="146" t="s">
        <v>7383</v>
      </c>
      <c r="N1283" s="5" t="s">
        <v>1542</v>
      </c>
      <c r="O1283" s="147" t="s">
        <v>396</v>
      </c>
      <c r="P1283" s="147" t="s">
        <v>396</v>
      </c>
      <c r="Q1283" s="4" t="s">
        <v>25</v>
      </c>
      <c r="R1283" s="147" t="s">
        <v>677</v>
      </c>
      <c r="S1283" s="147" t="s">
        <v>1830</v>
      </c>
      <c r="T1283" s="4" t="s">
        <v>19</v>
      </c>
      <c r="U1283" s="15" t="str">
        <f ca="1">IF(Table1[[#This Row],[Auction Date]]&gt;=TODAY(), "Available", "Not Available")</f>
        <v>Available</v>
      </c>
      <c r="V1283" s="9"/>
      <c r="W1283" s="8">
        <v>6.34</v>
      </c>
      <c r="X1283" s="9">
        <f>Table1[[#This Row],[Due Amount]]*100000</f>
        <v>634000</v>
      </c>
      <c r="Y1283" s="8">
        <v>4.6500000000000004</v>
      </c>
      <c r="Z1283" s="9">
        <f>Table1[[#This Row],[Reserve Price]]*100000</f>
        <v>465000.00000000006</v>
      </c>
      <c r="AA1283" s="18">
        <v>45071</v>
      </c>
      <c r="AB1283" s="7" t="s">
        <v>5751</v>
      </c>
      <c r="AC1283" s="11" t="s">
        <v>4956</v>
      </c>
      <c r="AD1283" s="7">
        <v>213</v>
      </c>
      <c r="AE1283" s="12">
        <v>45061</v>
      </c>
      <c r="AF1283" s="7" t="s">
        <v>5245</v>
      </c>
    </row>
    <row r="1284" spans="1:33" ht="30">
      <c r="A1284" s="7"/>
      <c r="B1284" s="7"/>
      <c r="C1284" s="7"/>
      <c r="D1284" s="8">
        <v>1283</v>
      </c>
      <c r="E1284" s="7" t="s">
        <v>7260</v>
      </c>
      <c r="F1284" s="7" t="s">
        <v>3316</v>
      </c>
      <c r="G1284" s="7" t="s">
        <v>2396</v>
      </c>
      <c r="H1284" s="21" t="s">
        <v>4181</v>
      </c>
      <c r="I1284" s="9"/>
      <c r="J1284" s="9" t="str">
        <f>Table1[[#This Row],[Branch]]&amp;IF(Table1[[#This Row],[Branch Code]]="",""," ("&amp;Table1[[#This Row],[Branch Code]]&amp;")")</f>
        <v>Holumbi</v>
      </c>
      <c r="K1284" s="56" t="s">
        <v>4379</v>
      </c>
      <c r="L1284" s="56" t="s">
        <v>7384</v>
      </c>
      <c r="M1284" s="146" t="s">
        <v>7385</v>
      </c>
      <c r="N1284" s="5" t="s">
        <v>1542</v>
      </c>
      <c r="O1284" s="147" t="s">
        <v>4382</v>
      </c>
      <c r="P1284" s="147" t="s">
        <v>396</v>
      </c>
      <c r="Q1284" s="4" t="s">
        <v>25</v>
      </c>
      <c r="R1284" s="147" t="s">
        <v>677</v>
      </c>
      <c r="S1284" s="147" t="s">
        <v>1830</v>
      </c>
      <c r="T1284" s="4" t="s">
        <v>19</v>
      </c>
      <c r="U1284" s="15" t="str">
        <f ca="1">IF(Table1[[#This Row],[Auction Date]]&gt;=TODAY(), "Available", "Not Available")</f>
        <v>Available</v>
      </c>
      <c r="V1284" s="9"/>
      <c r="W1284" s="8">
        <v>6.81</v>
      </c>
      <c r="X1284" s="9">
        <f>Table1[[#This Row],[Due Amount]]*100000</f>
        <v>681000</v>
      </c>
      <c r="Y1284" s="8">
        <v>6</v>
      </c>
      <c r="Z1284" s="9">
        <f>Table1[[#This Row],[Reserve Price]]*100000</f>
        <v>600000</v>
      </c>
      <c r="AA1284" s="18">
        <v>45071</v>
      </c>
      <c r="AB1284" s="7" t="s">
        <v>5751</v>
      </c>
      <c r="AC1284" s="11" t="s">
        <v>4956</v>
      </c>
      <c r="AD1284" s="7">
        <v>213</v>
      </c>
      <c r="AE1284" s="12">
        <v>45061</v>
      </c>
      <c r="AF1284" s="7" t="s">
        <v>5245</v>
      </c>
    </row>
    <row r="1285" spans="1:33" ht="30">
      <c r="A1285" s="7"/>
      <c r="B1285" s="7"/>
      <c r="C1285" s="7"/>
      <c r="D1285" s="8">
        <v>1284</v>
      </c>
      <c r="E1285" s="7" t="s">
        <v>7261</v>
      </c>
      <c r="F1285" s="7" t="s">
        <v>3316</v>
      </c>
      <c r="G1285" s="7" t="s">
        <v>2396</v>
      </c>
      <c r="H1285" s="21" t="s">
        <v>4181</v>
      </c>
      <c r="I1285" s="9"/>
      <c r="J1285" s="9" t="str">
        <f>Table1[[#This Row],[Branch]]&amp;IF(Table1[[#This Row],[Branch Code]]="",""," ("&amp;Table1[[#This Row],[Branch Code]]&amp;")")</f>
        <v>Holumbi</v>
      </c>
      <c r="K1285" s="56" t="s">
        <v>4383</v>
      </c>
      <c r="L1285" s="56" t="s">
        <v>7386</v>
      </c>
      <c r="M1285" s="146" t="s">
        <v>7387</v>
      </c>
      <c r="N1285" s="5" t="s">
        <v>1542</v>
      </c>
      <c r="O1285" s="147" t="s">
        <v>4386</v>
      </c>
      <c r="P1285" s="147" t="s">
        <v>396</v>
      </c>
      <c r="Q1285" s="4" t="s">
        <v>25</v>
      </c>
      <c r="R1285" s="147" t="s">
        <v>677</v>
      </c>
      <c r="S1285" s="147" t="s">
        <v>1830</v>
      </c>
      <c r="T1285" s="4" t="s">
        <v>19</v>
      </c>
      <c r="U1285" s="15" t="str">
        <f ca="1">IF(Table1[[#This Row],[Auction Date]]&gt;=TODAY(), "Available", "Not Available")</f>
        <v>Available</v>
      </c>
      <c r="V1285" s="9"/>
      <c r="W1285" s="8">
        <v>16.079999999999998</v>
      </c>
      <c r="X1285" s="9">
        <f>Table1[[#This Row],[Due Amount]]*100000</f>
        <v>1607999.9999999998</v>
      </c>
      <c r="Y1285" s="8">
        <v>16.5</v>
      </c>
      <c r="Z1285" s="9">
        <f>Table1[[#This Row],[Reserve Price]]*100000</f>
        <v>1650000</v>
      </c>
      <c r="AA1285" s="18">
        <v>45071</v>
      </c>
      <c r="AB1285" s="7" t="s">
        <v>5751</v>
      </c>
      <c r="AC1285" s="11" t="s">
        <v>4956</v>
      </c>
      <c r="AD1285" s="7">
        <v>213</v>
      </c>
      <c r="AE1285" s="12">
        <v>45061</v>
      </c>
      <c r="AF1285" s="7" t="s">
        <v>5245</v>
      </c>
    </row>
    <row r="1286" spans="1:33" ht="45">
      <c r="A1286" s="7"/>
      <c r="B1286" s="7"/>
      <c r="C1286" s="7"/>
      <c r="D1286" s="8">
        <v>1285</v>
      </c>
      <c r="E1286" s="7" t="s">
        <v>7262</v>
      </c>
      <c r="F1286" s="7" t="s">
        <v>3316</v>
      </c>
      <c r="G1286" s="7" t="s">
        <v>2396</v>
      </c>
      <c r="H1286" s="21" t="s">
        <v>4185</v>
      </c>
      <c r="I1286" s="9"/>
      <c r="J1286" s="9" t="str">
        <f>Table1[[#This Row],[Branch]]&amp;IF(Table1[[#This Row],[Branch Code]]="",""," ("&amp;Table1[[#This Row],[Branch Code]]&amp;")")</f>
        <v>Mukhmelpur Branch</v>
      </c>
      <c r="K1286" s="56" t="s">
        <v>4404</v>
      </c>
      <c r="L1286" s="56" t="s">
        <v>7388</v>
      </c>
      <c r="M1286" s="146" t="s">
        <v>7389</v>
      </c>
      <c r="N1286" s="5" t="s">
        <v>1542</v>
      </c>
      <c r="O1286" s="147" t="s">
        <v>396</v>
      </c>
      <c r="P1286" s="147" t="s">
        <v>396</v>
      </c>
      <c r="Q1286" s="4" t="s">
        <v>25</v>
      </c>
      <c r="R1286" s="147" t="s">
        <v>677</v>
      </c>
      <c r="S1286" s="147" t="s">
        <v>1830</v>
      </c>
      <c r="T1286" s="4" t="s">
        <v>19</v>
      </c>
      <c r="U1286" s="15" t="str">
        <f ca="1">IF(Table1[[#This Row],[Auction Date]]&gt;=TODAY(), "Available", "Not Available")</f>
        <v>Available</v>
      </c>
      <c r="V1286" s="9"/>
      <c r="W1286" s="8">
        <v>7.02</v>
      </c>
      <c r="X1286" s="9">
        <f>Table1[[#This Row],[Due Amount]]*100000</f>
        <v>702000</v>
      </c>
      <c r="Y1286" s="8">
        <v>6.87</v>
      </c>
      <c r="Z1286" s="9">
        <f>Table1[[#This Row],[Reserve Price]]*100000</f>
        <v>687000</v>
      </c>
      <c r="AA1286" s="18">
        <v>45071</v>
      </c>
      <c r="AB1286" s="7" t="s">
        <v>5751</v>
      </c>
      <c r="AC1286" s="11" t="s">
        <v>4956</v>
      </c>
      <c r="AD1286" s="7">
        <v>213</v>
      </c>
      <c r="AE1286" s="12">
        <v>45061</v>
      </c>
      <c r="AF1286" s="7" t="s">
        <v>5245</v>
      </c>
    </row>
    <row r="1287" spans="1:33" ht="30">
      <c r="A1287" s="7"/>
      <c r="B1287" s="7"/>
      <c r="C1287" s="7"/>
      <c r="D1287" s="8">
        <v>1286</v>
      </c>
      <c r="E1287" s="7" t="s">
        <v>7263</v>
      </c>
      <c r="F1287" s="7" t="s">
        <v>3316</v>
      </c>
      <c r="G1287" s="7" t="s">
        <v>2396</v>
      </c>
      <c r="H1287" s="21" t="s">
        <v>4181</v>
      </c>
      <c r="I1287" s="9"/>
      <c r="J1287" s="9" t="str">
        <f>Table1[[#This Row],[Branch]]&amp;IF(Table1[[#This Row],[Branch Code]]="",""," ("&amp;Table1[[#This Row],[Branch Code]]&amp;")")</f>
        <v>Holumbi</v>
      </c>
      <c r="K1287" s="56" t="s">
        <v>4407</v>
      </c>
      <c r="L1287" s="56" t="s">
        <v>7390</v>
      </c>
      <c r="M1287" s="146" t="s">
        <v>7391</v>
      </c>
      <c r="N1287" s="5" t="s">
        <v>6685</v>
      </c>
      <c r="O1287" s="147" t="s">
        <v>396</v>
      </c>
      <c r="P1287" s="147" t="s">
        <v>396</v>
      </c>
      <c r="Q1287" s="4" t="s">
        <v>5427</v>
      </c>
      <c r="R1287" s="147" t="s">
        <v>676</v>
      </c>
      <c r="S1287" s="147" t="s">
        <v>7392</v>
      </c>
      <c r="T1287" s="4" t="s">
        <v>19</v>
      </c>
      <c r="U1287" s="15" t="str">
        <f ca="1">IF(Table1[[#This Row],[Auction Date]]&gt;=TODAY(), "Available", "Not Available")</f>
        <v>Available</v>
      </c>
      <c r="V1287" s="9"/>
      <c r="W1287" s="8">
        <v>19.89</v>
      </c>
      <c r="X1287" s="9">
        <f>Table1[[#This Row],[Due Amount]]*100000</f>
        <v>1989000</v>
      </c>
      <c r="Y1287" s="8">
        <v>20.5</v>
      </c>
      <c r="Z1287" s="9">
        <f>Table1[[#This Row],[Reserve Price]]*100000</f>
        <v>2050000</v>
      </c>
      <c r="AA1287" s="18">
        <v>45071</v>
      </c>
      <c r="AB1287" s="7" t="s">
        <v>5751</v>
      </c>
      <c r="AC1287" s="11" t="s">
        <v>4956</v>
      </c>
      <c r="AD1287" s="7">
        <v>213</v>
      </c>
      <c r="AE1287" s="12">
        <v>45061</v>
      </c>
      <c r="AF1287" s="7" t="s">
        <v>5245</v>
      </c>
    </row>
    <row r="1288" spans="1:33" ht="45">
      <c r="A1288" s="7"/>
      <c r="B1288" s="7"/>
      <c r="C1288" s="7"/>
      <c r="D1288" s="8">
        <v>1287</v>
      </c>
      <c r="E1288" s="7" t="s">
        <v>7264</v>
      </c>
      <c r="F1288" s="7" t="s">
        <v>3316</v>
      </c>
      <c r="G1288" s="7" t="s">
        <v>2396</v>
      </c>
      <c r="H1288" s="21" t="s">
        <v>7265</v>
      </c>
      <c r="I1288" s="9"/>
      <c r="J1288" s="9" t="str">
        <f>Table1[[#This Row],[Branch]]&amp;IF(Table1[[#This Row],[Branch Code]]="",""," ("&amp;Table1[[#This Row],[Branch Code]]&amp;")")</f>
        <v>Bhorgarh</v>
      </c>
      <c r="K1288" s="56" t="s">
        <v>7393</v>
      </c>
      <c r="L1288" s="56" t="s">
        <v>7394</v>
      </c>
      <c r="M1288" s="146" t="s">
        <v>7395</v>
      </c>
      <c r="N1288" s="5" t="s">
        <v>6685</v>
      </c>
      <c r="O1288" s="147" t="s">
        <v>396</v>
      </c>
      <c r="P1288" s="147" t="s">
        <v>7396</v>
      </c>
      <c r="Q1288" s="4" t="s">
        <v>25</v>
      </c>
      <c r="R1288" s="147" t="s">
        <v>677</v>
      </c>
      <c r="S1288" s="147" t="s">
        <v>1830</v>
      </c>
      <c r="T1288" s="4" t="s">
        <v>19</v>
      </c>
      <c r="U1288" s="15" t="str">
        <f ca="1">IF(Table1[[#This Row],[Auction Date]]&gt;=TODAY(), "Available", "Not Available")</f>
        <v>Available</v>
      </c>
      <c r="V1288" s="9"/>
      <c r="W1288" s="8">
        <v>6.67</v>
      </c>
      <c r="X1288" s="9">
        <f>Table1[[#This Row],[Due Amount]]*100000</f>
        <v>667000</v>
      </c>
      <c r="Y1288" s="8">
        <v>8.0399999999999991</v>
      </c>
      <c r="Z1288" s="9">
        <f>Table1[[#This Row],[Reserve Price]]*100000</f>
        <v>803999.99999999988</v>
      </c>
      <c r="AA1288" s="18">
        <v>45071</v>
      </c>
      <c r="AB1288" s="7" t="s">
        <v>5751</v>
      </c>
      <c r="AC1288" s="11" t="s">
        <v>4956</v>
      </c>
      <c r="AD1288" s="7">
        <v>213</v>
      </c>
      <c r="AE1288" s="12">
        <v>45061</v>
      </c>
      <c r="AF1288" s="7" t="s">
        <v>5245</v>
      </c>
    </row>
    <row r="1289" spans="1:33" ht="60">
      <c r="A1289" s="7"/>
      <c r="B1289" s="7"/>
      <c r="C1289" s="7"/>
      <c r="D1289" s="8">
        <v>1288</v>
      </c>
      <c r="E1289" s="7" t="s">
        <v>7266</v>
      </c>
      <c r="F1289" s="7" t="s">
        <v>3316</v>
      </c>
      <c r="G1289" s="7" t="s">
        <v>2396</v>
      </c>
      <c r="H1289" s="21" t="s">
        <v>4186</v>
      </c>
      <c r="I1289" s="9"/>
      <c r="J1289" s="9" t="str">
        <f>Table1[[#This Row],[Branch]]&amp;IF(Table1[[#This Row],[Branch Code]]="",""," ("&amp;Table1[[#This Row],[Branch Code]]&amp;")")</f>
        <v>Deepali Chowk</v>
      </c>
      <c r="K1289" s="56" t="s">
        <v>4416</v>
      </c>
      <c r="L1289" s="56" t="s">
        <v>7397</v>
      </c>
      <c r="M1289" s="146" t="s">
        <v>7398</v>
      </c>
      <c r="N1289" s="5" t="s">
        <v>6685</v>
      </c>
      <c r="O1289" s="147" t="s">
        <v>4418</v>
      </c>
      <c r="P1289" s="147" t="s">
        <v>6094</v>
      </c>
      <c r="Q1289" s="4" t="s">
        <v>5427</v>
      </c>
      <c r="R1289" s="147" t="s">
        <v>676</v>
      </c>
      <c r="S1289" s="147" t="s">
        <v>7399</v>
      </c>
      <c r="T1289" s="4" t="s">
        <v>19</v>
      </c>
      <c r="U1289" s="15" t="str">
        <f ca="1">IF(Table1[[#This Row],[Auction Date]]&gt;=TODAY(), "Available", "Not Available")</f>
        <v>Available</v>
      </c>
      <c r="V1289" s="9"/>
      <c r="W1289" s="8">
        <v>27.78</v>
      </c>
      <c r="X1289" s="9">
        <f>Table1[[#This Row],[Due Amount]]*100000</f>
        <v>2778000</v>
      </c>
      <c r="Y1289" s="8">
        <v>46</v>
      </c>
      <c r="Z1289" s="9">
        <f>Table1[[#This Row],[Reserve Price]]*100000</f>
        <v>4600000</v>
      </c>
      <c r="AA1289" s="18">
        <v>45071</v>
      </c>
      <c r="AB1289" s="7" t="s">
        <v>5751</v>
      </c>
      <c r="AC1289" s="11" t="s">
        <v>4956</v>
      </c>
      <c r="AD1289" s="7">
        <v>213</v>
      </c>
      <c r="AE1289" s="12">
        <v>45061</v>
      </c>
      <c r="AF1289" s="7" t="s">
        <v>5245</v>
      </c>
    </row>
    <row r="1290" spans="1:33" ht="45">
      <c r="A1290" s="7"/>
      <c r="B1290" s="7"/>
      <c r="C1290" s="7"/>
      <c r="D1290" s="8">
        <v>1289</v>
      </c>
      <c r="E1290" s="7" t="s">
        <v>7267</v>
      </c>
      <c r="F1290" s="7" t="s">
        <v>1400</v>
      </c>
      <c r="G1290" s="7" t="s">
        <v>2396</v>
      </c>
      <c r="H1290" s="21" t="s">
        <v>7268</v>
      </c>
      <c r="I1290" s="9"/>
      <c r="J1290" s="9" t="str">
        <f>Table1[[#This Row],[Branch]]&amp;IF(Table1[[#This Row],[Branch Code]]="",""," ("&amp;Table1[[#This Row],[Branch Code]]&amp;")")</f>
        <v>Stresseed Asset Management Branch, New Delhi</v>
      </c>
      <c r="K1290" s="56" t="s">
        <v>7400</v>
      </c>
      <c r="L1290" s="56" t="s">
        <v>7401</v>
      </c>
      <c r="M1290" s="146" t="s">
        <v>7402</v>
      </c>
      <c r="N1290" s="5" t="s">
        <v>1542</v>
      </c>
      <c r="O1290" s="147" t="s">
        <v>396</v>
      </c>
      <c r="P1290" s="147" t="s">
        <v>4255</v>
      </c>
      <c r="Q1290" s="4" t="s">
        <v>42</v>
      </c>
      <c r="R1290" s="147" t="s">
        <v>49</v>
      </c>
      <c r="S1290" s="147" t="s">
        <v>7403</v>
      </c>
      <c r="T1290" s="4" t="s">
        <v>19</v>
      </c>
      <c r="U1290" s="15" t="str">
        <f ca="1">IF(Table1[[#This Row],[Auction Date]]&gt;=TODAY(), "Available", "Not Available")</f>
        <v>Available</v>
      </c>
      <c r="V1290" s="9"/>
      <c r="W1290" s="8">
        <v>923.48</v>
      </c>
      <c r="X1290" s="9">
        <f>Table1[[#This Row],[Due Amount]]*100000</f>
        <v>92348000</v>
      </c>
      <c r="Y1290" s="8">
        <v>183</v>
      </c>
      <c r="Z1290" s="9">
        <f>Table1[[#This Row],[Reserve Price]]*100000</f>
        <v>18300000</v>
      </c>
      <c r="AA1290" s="18">
        <v>45071</v>
      </c>
      <c r="AB1290" s="7" t="s">
        <v>3496</v>
      </c>
      <c r="AC1290" s="11" t="s">
        <v>3497</v>
      </c>
      <c r="AD1290" s="7">
        <v>214</v>
      </c>
      <c r="AE1290" s="12">
        <v>45061</v>
      </c>
      <c r="AF1290" s="7" t="s">
        <v>5245</v>
      </c>
    </row>
    <row r="1291" spans="1:33" ht="60">
      <c r="A1291" s="7"/>
      <c r="B1291" s="7"/>
      <c r="C1291" s="7"/>
      <c r="D1291" s="8">
        <v>1290</v>
      </c>
      <c r="E1291" s="7" t="s">
        <v>7269</v>
      </c>
      <c r="F1291" s="7" t="s">
        <v>1400</v>
      </c>
      <c r="G1291" s="7" t="s">
        <v>2396</v>
      </c>
      <c r="H1291" s="21" t="s">
        <v>7268</v>
      </c>
      <c r="I1291" s="9"/>
      <c r="J1291" s="9" t="str">
        <f>Table1[[#This Row],[Branch]]&amp;IF(Table1[[#This Row],[Branch Code]]="",""," ("&amp;Table1[[#This Row],[Branch Code]]&amp;")")</f>
        <v>Stresseed Asset Management Branch, New Delhi</v>
      </c>
      <c r="K1291" s="56" t="s">
        <v>3616</v>
      </c>
      <c r="L1291" s="56" t="s">
        <v>7404</v>
      </c>
      <c r="M1291" s="146" t="s">
        <v>7405</v>
      </c>
      <c r="N1291" s="5" t="s">
        <v>1542</v>
      </c>
      <c r="O1291" s="147" t="s">
        <v>7406</v>
      </c>
      <c r="P1291" s="147" t="s">
        <v>3617</v>
      </c>
      <c r="Q1291" s="4" t="s">
        <v>25</v>
      </c>
      <c r="R1291" s="147" t="s">
        <v>28</v>
      </c>
      <c r="S1291" s="147" t="s">
        <v>7407</v>
      </c>
      <c r="T1291" s="4" t="s">
        <v>19</v>
      </c>
      <c r="U1291" s="15" t="str">
        <f ca="1">IF(Table1[[#This Row],[Auction Date]]&gt;=TODAY(), "Available", "Not Available")</f>
        <v>Available</v>
      </c>
      <c r="V1291" s="9"/>
      <c r="W1291" s="8">
        <v>5212.53</v>
      </c>
      <c r="X1291" s="9">
        <f>Table1[[#This Row],[Due Amount]]*100000</f>
        <v>521253000</v>
      </c>
      <c r="Y1291" s="8">
        <v>222</v>
      </c>
      <c r="Z1291" s="9">
        <f>Table1[[#This Row],[Reserve Price]]*100000</f>
        <v>22200000</v>
      </c>
      <c r="AA1291" s="18">
        <v>45071</v>
      </c>
      <c r="AB1291" s="7" t="s">
        <v>3496</v>
      </c>
      <c r="AC1291" s="11" t="s">
        <v>3497</v>
      </c>
      <c r="AD1291" s="7">
        <v>214</v>
      </c>
      <c r="AE1291" s="12">
        <v>45061</v>
      </c>
      <c r="AF1291" s="7" t="s">
        <v>5245</v>
      </c>
    </row>
    <row r="1292" spans="1:33" ht="45">
      <c r="A1292" s="7"/>
      <c r="B1292" s="7"/>
      <c r="C1292" s="7"/>
      <c r="D1292" s="8">
        <v>1291</v>
      </c>
      <c r="E1292" s="7" t="s">
        <v>7270</v>
      </c>
      <c r="F1292" s="7" t="s">
        <v>1400</v>
      </c>
      <c r="G1292" s="7" t="s">
        <v>2396</v>
      </c>
      <c r="H1292" s="21" t="s">
        <v>7268</v>
      </c>
      <c r="I1292" s="9"/>
      <c r="J1292" s="9" t="str">
        <f>Table1[[#This Row],[Branch]]&amp;IF(Table1[[#This Row],[Branch Code]]="",""," ("&amp;Table1[[#This Row],[Branch Code]]&amp;")")</f>
        <v>Stresseed Asset Management Branch, New Delhi</v>
      </c>
      <c r="K1292" s="56" t="s">
        <v>3619</v>
      </c>
      <c r="L1292" s="56" t="s">
        <v>7408</v>
      </c>
      <c r="M1292" s="146" t="s">
        <v>7409</v>
      </c>
      <c r="N1292" s="5" t="s">
        <v>400</v>
      </c>
      <c r="O1292" s="147" t="s">
        <v>3620</v>
      </c>
      <c r="P1292" s="147" t="s">
        <v>7410</v>
      </c>
      <c r="Q1292" s="4" t="s">
        <v>5427</v>
      </c>
      <c r="R1292" s="147" t="s">
        <v>859</v>
      </c>
      <c r="S1292" s="147" t="s">
        <v>7411</v>
      </c>
      <c r="T1292" s="4" t="s">
        <v>19</v>
      </c>
      <c r="U1292" s="15" t="str">
        <f ca="1">IF(Table1[[#This Row],[Auction Date]]&gt;=TODAY(), "Available", "Not Available")</f>
        <v>Available</v>
      </c>
      <c r="V1292" s="9"/>
      <c r="W1292" s="8">
        <v>5079.6499999999996</v>
      </c>
      <c r="X1292" s="9">
        <f>Table1[[#This Row],[Due Amount]]*100000</f>
        <v>507964999.99999994</v>
      </c>
      <c r="Y1292" s="8">
        <v>100</v>
      </c>
      <c r="Z1292" s="9">
        <f>Table1[[#This Row],[Reserve Price]]*100000</f>
        <v>10000000</v>
      </c>
      <c r="AA1292" s="18">
        <v>45071</v>
      </c>
      <c r="AB1292" s="7" t="s">
        <v>3496</v>
      </c>
      <c r="AC1292" s="11" t="s">
        <v>3497</v>
      </c>
      <c r="AD1292" s="7">
        <v>214</v>
      </c>
      <c r="AE1292" s="12">
        <v>45061</v>
      </c>
      <c r="AF1292" s="7" t="s">
        <v>5245</v>
      </c>
    </row>
    <row r="1293" spans="1:33" ht="45">
      <c r="A1293" s="7"/>
      <c r="B1293" s="7"/>
      <c r="C1293" s="7"/>
      <c r="D1293" s="8">
        <v>1292</v>
      </c>
      <c r="E1293" s="7" t="s">
        <v>7271</v>
      </c>
      <c r="F1293" s="7" t="s">
        <v>1400</v>
      </c>
      <c r="G1293" s="7" t="s">
        <v>2396</v>
      </c>
      <c r="H1293" s="21" t="s">
        <v>7268</v>
      </c>
      <c r="I1293" s="9"/>
      <c r="J1293" s="9" t="str">
        <f>Table1[[#This Row],[Branch]]&amp;IF(Table1[[#This Row],[Branch Code]]="",""," ("&amp;Table1[[#This Row],[Branch Code]]&amp;")")</f>
        <v>Stresseed Asset Management Branch, New Delhi</v>
      </c>
      <c r="K1293" s="56" t="s">
        <v>3619</v>
      </c>
      <c r="L1293" s="56" t="s">
        <v>7412</v>
      </c>
      <c r="M1293" s="146" t="s">
        <v>7413</v>
      </c>
      <c r="N1293" s="5" t="s">
        <v>6692</v>
      </c>
      <c r="O1293" s="147" t="s">
        <v>3623</v>
      </c>
      <c r="P1293" s="147" t="s">
        <v>7414</v>
      </c>
      <c r="Q1293" s="4" t="s">
        <v>42</v>
      </c>
      <c r="R1293" s="147" t="s">
        <v>49</v>
      </c>
      <c r="S1293" s="147" t="s">
        <v>4239</v>
      </c>
      <c r="T1293" s="4" t="s">
        <v>19</v>
      </c>
      <c r="U1293" s="15" t="str">
        <f ca="1">IF(Table1[[#This Row],[Auction Date]]&gt;=TODAY(), "Available", "Not Available")</f>
        <v>Available</v>
      </c>
      <c r="V1293" s="9"/>
      <c r="W1293" s="8">
        <v>5079.6499999999996</v>
      </c>
      <c r="X1293" s="9">
        <f>Table1[[#This Row],[Due Amount]]*100000</f>
        <v>507964999.99999994</v>
      </c>
      <c r="Y1293" s="8">
        <v>16.78</v>
      </c>
      <c r="Z1293" s="9">
        <f>Table1[[#This Row],[Reserve Price]]*100000</f>
        <v>1678000</v>
      </c>
      <c r="AA1293" s="18">
        <v>45071</v>
      </c>
      <c r="AB1293" s="7" t="s">
        <v>3496</v>
      </c>
      <c r="AC1293" s="11" t="s">
        <v>3497</v>
      </c>
      <c r="AD1293" s="7">
        <v>214</v>
      </c>
      <c r="AE1293" s="12">
        <v>45061</v>
      </c>
      <c r="AF1293" s="7" t="s">
        <v>5245</v>
      </c>
    </row>
    <row r="1294" spans="1:33" ht="45">
      <c r="A1294" s="7"/>
      <c r="B1294" s="7"/>
      <c r="C1294" s="7"/>
      <c r="D1294" s="8">
        <v>1293</v>
      </c>
      <c r="E1294" s="7" t="s">
        <v>7272</v>
      </c>
      <c r="F1294" s="7" t="s">
        <v>1400</v>
      </c>
      <c r="G1294" s="7" t="s">
        <v>2396</v>
      </c>
      <c r="H1294" s="21" t="s">
        <v>7268</v>
      </c>
      <c r="I1294" s="9"/>
      <c r="J1294" s="9" t="str">
        <f>Table1[[#This Row],[Branch]]&amp;IF(Table1[[#This Row],[Branch Code]]="",""," ("&amp;Table1[[#This Row],[Branch Code]]&amp;")")</f>
        <v>Stresseed Asset Management Branch, New Delhi</v>
      </c>
      <c r="K1294" s="56" t="s">
        <v>3619</v>
      </c>
      <c r="L1294" s="56" t="s">
        <v>7415</v>
      </c>
      <c r="M1294" s="146" t="s">
        <v>7416</v>
      </c>
      <c r="N1294" s="5" t="s">
        <v>3856</v>
      </c>
      <c r="O1294" s="147" t="s">
        <v>3623</v>
      </c>
      <c r="P1294" s="147" t="s">
        <v>7417</v>
      </c>
      <c r="Q1294" s="4" t="s">
        <v>42</v>
      </c>
      <c r="R1294" s="147" t="s">
        <v>49</v>
      </c>
      <c r="S1294" s="147" t="s">
        <v>4239</v>
      </c>
      <c r="T1294" s="4" t="s">
        <v>19</v>
      </c>
      <c r="U1294" s="15" t="str">
        <f ca="1">IF(Table1[[#This Row],[Auction Date]]&gt;=TODAY(), "Available", "Not Available")</f>
        <v>Available</v>
      </c>
      <c r="V1294" s="9"/>
      <c r="W1294" s="8">
        <v>5079.6499999999996</v>
      </c>
      <c r="X1294" s="9">
        <f>Table1[[#This Row],[Due Amount]]*100000</f>
        <v>507964999.99999994</v>
      </c>
      <c r="Y1294" s="8">
        <v>17.38</v>
      </c>
      <c r="Z1294" s="9">
        <f>Table1[[#This Row],[Reserve Price]]*100000</f>
        <v>1738000</v>
      </c>
      <c r="AA1294" s="18">
        <v>45071</v>
      </c>
      <c r="AB1294" s="7" t="s">
        <v>3496</v>
      </c>
      <c r="AC1294" s="11" t="s">
        <v>3497</v>
      </c>
      <c r="AD1294" s="7">
        <v>214</v>
      </c>
      <c r="AE1294" s="12">
        <v>45061</v>
      </c>
      <c r="AF1294" s="7" t="s">
        <v>5245</v>
      </c>
    </row>
    <row r="1295" spans="1:33" ht="45">
      <c r="A1295" s="7"/>
      <c r="B1295" s="7"/>
      <c r="C1295" s="7"/>
      <c r="D1295" s="8">
        <v>1294</v>
      </c>
      <c r="E1295" s="7" t="s">
        <v>7273</v>
      </c>
      <c r="F1295" s="7" t="s">
        <v>1400</v>
      </c>
      <c r="G1295" s="7" t="s">
        <v>2396</v>
      </c>
      <c r="H1295" s="21" t="s">
        <v>7268</v>
      </c>
      <c r="I1295" s="9"/>
      <c r="J1295" s="9" t="str">
        <f>Table1[[#This Row],[Branch]]&amp;IF(Table1[[#This Row],[Branch Code]]="",""," ("&amp;Table1[[#This Row],[Branch Code]]&amp;")")</f>
        <v>Stresseed Asset Management Branch, New Delhi</v>
      </c>
      <c r="K1295" s="56" t="s">
        <v>3627</v>
      </c>
      <c r="L1295" s="56" t="s">
        <v>7418</v>
      </c>
      <c r="M1295" s="146" t="s">
        <v>7419</v>
      </c>
      <c r="N1295" s="5" t="s">
        <v>400</v>
      </c>
      <c r="O1295" s="147" t="s">
        <v>3628</v>
      </c>
      <c r="P1295" s="147" t="s">
        <v>3629</v>
      </c>
      <c r="Q1295" s="4" t="s">
        <v>5427</v>
      </c>
      <c r="R1295" s="147" t="s">
        <v>28</v>
      </c>
      <c r="S1295" s="147" t="s">
        <v>3630</v>
      </c>
      <c r="T1295" s="4" t="s">
        <v>13</v>
      </c>
      <c r="U1295" s="15" t="str">
        <f ca="1">IF(Table1[[#This Row],[Auction Date]]&gt;=TODAY(), "Available", "Not Available")</f>
        <v>Available</v>
      </c>
      <c r="V1295" s="9"/>
      <c r="W1295" s="8">
        <v>136.12</v>
      </c>
      <c r="X1295" s="9">
        <f>Table1[[#This Row],[Due Amount]]*100000</f>
        <v>13612000</v>
      </c>
      <c r="Y1295" s="8">
        <v>1533.66</v>
      </c>
      <c r="Z1295" s="9">
        <f>Table1[[#This Row],[Reserve Price]]*100000</f>
        <v>153366000</v>
      </c>
      <c r="AA1295" s="18">
        <v>45071</v>
      </c>
      <c r="AB1295" s="7" t="s">
        <v>3496</v>
      </c>
      <c r="AC1295" s="11" t="s">
        <v>3497</v>
      </c>
      <c r="AD1295" s="7">
        <v>214</v>
      </c>
      <c r="AE1295" s="12">
        <v>45061</v>
      </c>
      <c r="AF1295" s="7" t="s">
        <v>5245</v>
      </c>
    </row>
    <row r="1296" spans="1:33" ht="45">
      <c r="A1296" s="7"/>
      <c r="B1296" s="7"/>
      <c r="C1296" s="7"/>
      <c r="D1296" s="8">
        <v>1295</v>
      </c>
      <c r="E1296" s="7" t="s">
        <v>7274</v>
      </c>
      <c r="F1296" s="7" t="s">
        <v>1400</v>
      </c>
      <c r="G1296" s="7" t="s">
        <v>2396</v>
      </c>
      <c r="H1296" s="21" t="s">
        <v>7268</v>
      </c>
      <c r="I1296" s="9"/>
      <c r="J1296" s="9" t="str">
        <f>Table1[[#This Row],[Branch]]&amp;IF(Table1[[#This Row],[Branch Code]]="",""," ("&amp;Table1[[#This Row],[Branch Code]]&amp;")")</f>
        <v>Stresseed Asset Management Branch, New Delhi</v>
      </c>
      <c r="K1296" s="56" t="s">
        <v>3627</v>
      </c>
      <c r="L1296" s="56" t="s">
        <v>7420</v>
      </c>
      <c r="M1296" s="146" t="s">
        <v>7421</v>
      </c>
      <c r="N1296" s="5" t="s">
        <v>400</v>
      </c>
      <c r="O1296" s="147" t="s">
        <v>7422</v>
      </c>
      <c r="P1296" s="147" t="s">
        <v>3631</v>
      </c>
      <c r="Q1296" s="4" t="s">
        <v>5427</v>
      </c>
      <c r="R1296" s="147" t="s">
        <v>28</v>
      </c>
      <c r="S1296" s="147" t="s">
        <v>3630</v>
      </c>
      <c r="T1296" s="4" t="s">
        <v>13</v>
      </c>
      <c r="U1296" s="15" t="str">
        <f ca="1">IF(Table1[[#This Row],[Auction Date]]&gt;=TODAY(), "Available", "Not Available")</f>
        <v>Available</v>
      </c>
      <c r="V1296" s="9"/>
      <c r="W1296" s="8">
        <v>0</v>
      </c>
      <c r="X1296" s="9">
        <f>Table1[[#This Row],[Due Amount]]*100000</f>
        <v>0</v>
      </c>
      <c r="Y1296" s="8">
        <v>1655.5</v>
      </c>
      <c r="Z1296" s="9">
        <f>Table1[[#This Row],[Reserve Price]]*100000</f>
        <v>165550000</v>
      </c>
      <c r="AA1296" s="18">
        <v>45071</v>
      </c>
      <c r="AB1296" s="7" t="s">
        <v>3496</v>
      </c>
      <c r="AC1296" s="11" t="s">
        <v>3497</v>
      </c>
      <c r="AD1296" s="7">
        <v>214</v>
      </c>
      <c r="AE1296" s="12">
        <v>45061</v>
      </c>
      <c r="AF1296" s="7" t="s">
        <v>5245</v>
      </c>
    </row>
    <row r="1297" spans="1:32" ht="45">
      <c r="A1297" s="7"/>
      <c r="B1297" s="7"/>
      <c r="C1297" s="7"/>
      <c r="D1297" s="8">
        <v>1296</v>
      </c>
      <c r="E1297" s="7" t="s">
        <v>7275</v>
      </c>
      <c r="F1297" s="7" t="s">
        <v>1400</v>
      </c>
      <c r="G1297" s="7" t="s">
        <v>2396</v>
      </c>
      <c r="H1297" s="21" t="s">
        <v>7268</v>
      </c>
      <c r="I1297" s="9"/>
      <c r="J1297" s="9" t="str">
        <f>Table1[[#This Row],[Branch]]&amp;IF(Table1[[#This Row],[Branch Code]]="",""," ("&amp;Table1[[#This Row],[Branch Code]]&amp;")")</f>
        <v>Stresseed Asset Management Branch, New Delhi</v>
      </c>
      <c r="K1297" s="56" t="s">
        <v>3627</v>
      </c>
      <c r="L1297" s="56" t="s">
        <v>7423</v>
      </c>
      <c r="M1297" s="146" t="s">
        <v>7424</v>
      </c>
      <c r="N1297" s="5" t="s">
        <v>6692</v>
      </c>
      <c r="O1297" s="147" t="s">
        <v>7425</v>
      </c>
      <c r="P1297" s="147" t="s">
        <v>3633</v>
      </c>
      <c r="Q1297" s="4" t="s">
        <v>25</v>
      </c>
      <c r="R1297" s="147" t="s">
        <v>608</v>
      </c>
      <c r="S1297" s="147" t="s">
        <v>3634</v>
      </c>
      <c r="T1297" s="4" t="s">
        <v>13</v>
      </c>
      <c r="U1297" s="15" t="str">
        <f ca="1">IF(Table1[[#This Row],[Auction Date]]&gt;=TODAY(), "Available", "Not Available")</f>
        <v>Available</v>
      </c>
      <c r="V1297" s="9"/>
      <c r="W1297" s="8">
        <v>0</v>
      </c>
      <c r="X1297" s="9">
        <f>Table1[[#This Row],[Due Amount]]*100000</f>
        <v>0</v>
      </c>
      <c r="Y1297" s="8">
        <v>934.5</v>
      </c>
      <c r="Z1297" s="9">
        <f>Table1[[#This Row],[Reserve Price]]*100000</f>
        <v>93450000</v>
      </c>
      <c r="AA1297" s="18">
        <v>45071</v>
      </c>
      <c r="AB1297" s="7" t="s">
        <v>3496</v>
      </c>
      <c r="AC1297" s="11" t="s">
        <v>3497</v>
      </c>
      <c r="AD1297" s="7">
        <v>214</v>
      </c>
      <c r="AE1297" s="12">
        <v>45061</v>
      </c>
      <c r="AF1297" s="7" t="s">
        <v>5245</v>
      </c>
    </row>
    <row r="1298" spans="1:32" ht="45">
      <c r="A1298" s="7"/>
      <c r="B1298" s="7"/>
      <c r="C1298" s="7"/>
      <c r="D1298" s="8">
        <v>1297</v>
      </c>
      <c r="E1298" s="7" t="s">
        <v>7276</v>
      </c>
      <c r="F1298" s="7" t="s">
        <v>1400</v>
      </c>
      <c r="G1298" s="7" t="s">
        <v>2396</v>
      </c>
      <c r="H1298" s="21" t="s">
        <v>7268</v>
      </c>
      <c r="I1298" s="9"/>
      <c r="J1298" s="9" t="str">
        <f>Table1[[#This Row],[Branch]]&amp;IF(Table1[[#This Row],[Branch Code]]="",""," ("&amp;Table1[[#This Row],[Branch Code]]&amp;")")</f>
        <v>Stresseed Asset Management Branch, New Delhi</v>
      </c>
      <c r="K1298" s="56" t="s">
        <v>3627</v>
      </c>
      <c r="L1298" s="56" t="s">
        <v>7426</v>
      </c>
      <c r="M1298" s="146" t="s">
        <v>7427</v>
      </c>
      <c r="N1298" s="5" t="s">
        <v>3856</v>
      </c>
      <c r="O1298" s="147" t="s">
        <v>3635</v>
      </c>
      <c r="P1298" s="147" t="s">
        <v>7428</v>
      </c>
      <c r="Q1298" s="4" t="s">
        <v>25</v>
      </c>
      <c r="R1298" s="147" t="s">
        <v>28</v>
      </c>
      <c r="S1298" s="147" t="s">
        <v>7429</v>
      </c>
      <c r="T1298" s="4" t="s">
        <v>13</v>
      </c>
      <c r="U1298" s="15" t="str">
        <f ca="1">IF(Table1[[#This Row],[Auction Date]]&gt;=TODAY(), "Available", "Not Available")</f>
        <v>Available</v>
      </c>
      <c r="V1298" s="9"/>
      <c r="W1298" s="8">
        <v>0</v>
      </c>
      <c r="X1298" s="9">
        <f>Table1[[#This Row],[Due Amount]]*100000</f>
        <v>0</v>
      </c>
      <c r="Y1298" s="8">
        <v>93.5</v>
      </c>
      <c r="Z1298" s="9">
        <f>Table1[[#This Row],[Reserve Price]]*100000</f>
        <v>9350000</v>
      </c>
      <c r="AA1298" s="18">
        <v>45071</v>
      </c>
      <c r="AB1298" s="7" t="s">
        <v>3496</v>
      </c>
      <c r="AC1298" s="11" t="s">
        <v>3497</v>
      </c>
      <c r="AD1298" s="7">
        <v>214</v>
      </c>
      <c r="AE1298" s="12">
        <v>45061</v>
      </c>
      <c r="AF1298" s="7" t="s">
        <v>5245</v>
      </c>
    </row>
    <row r="1299" spans="1:32" ht="45">
      <c r="A1299" s="7"/>
      <c r="B1299" s="7"/>
      <c r="C1299" s="7"/>
      <c r="D1299" s="8">
        <v>1298</v>
      </c>
      <c r="E1299" s="7" t="s">
        <v>7277</v>
      </c>
      <c r="F1299" s="7" t="s">
        <v>1400</v>
      </c>
      <c r="G1299" s="7" t="s">
        <v>2396</v>
      </c>
      <c r="H1299" s="21" t="s">
        <v>7268</v>
      </c>
      <c r="I1299" s="9"/>
      <c r="J1299" s="9" t="str">
        <f>Table1[[#This Row],[Branch]]&amp;IF(Table1[[#This Row],[Branch Code]]="",""," ("&amp;Table1[[#This Row],[Branch Code]]&amp;")")</f>
        <v>Stresseed Asset Management Branch, New Delhi</v>
      </c>
      <c r="K1299" s="56" t="s">
        <v>3627</v>
      </c>
      <c r="L1299" s="56" t="s">
        <v>7430</v>
      </c>
      <c r="M1299" s="146" t="s">
        <v>7431</v>
      </c>
      <c r="N1299" s="5" t="s">
        <v>6692</v>
      </c>
      <c r="O1299" s="147" t="s">
        <v>4488</v>
      </c>
      <c r="P1299" s="147" t="s">
        <v>3638</v>
      </c>
      <c r="Q1299" s="4" t="s">
        <v>5427</v>
      </c>
      <c r="R1299" s="147" t="s">
        <v>608</v>
      </c>
      <c r="S1299" s="147" t="s">
        <v>7432</v>
      </c>
      <c r="T1299" s="4" t="s">
        <v>13</v>
      </c>
      <c r="U1299" s="15" t="str">
        <f ca="1">IF(Table1[[#This Row],[Auction Date]]&gt;=TODAY(), "Available", "Not Available")</f>
        <v>Available</v>
      </c>
      <c r="V1299" s="9"/>
      <c r="W1299" s="8">
        <v>0</v>
      </c>
      <c r="X1299" s="9">
        <f>Table1[[#This Row],[Due Amount]]*100000</f>
        <v>0</v>
      </c>
      <c r="Y1299" s="8">
        <v>633.5</v>
      </c>
      <c r="Z1299" s="9">
        <f>Table1[[#This Row],[Reserve Price]]*100000</f>
        <v>63350000</v>
      </c>
      <c r="AA1299" s="18">
        <v>45071</v>
      </c>
      <c r="AB1299" s="7" t="s">
        <v>3496</v>
      </c>
      <c r="AC1299" s="11" t="s">
        <v>3497</v>
      </c>
      <c r="AD1299" s="7">
        <v>214</v>
      </c>
      <c r="AE1299" s="12">
        <v>45061</v>
      </c>
      <c r="AF1299" s="7" t="s">
        <v>5245</v>
      </c>
    </row>
    <row r="1300" spans="1:32" ht="60">
      <c r="A1300" s="7"/>
      <c r="B1300" s="7"/>
      <c r="C1300" s="7"/>
      <c r="D1300" s="8">
        <v>1299</v>
      </c>
      <c r="E1300" s="7" t="s">
        <v>7278</v>
      </c>
      <c r="F1300" s="7" t="s">
        <v>1400</v>
      </c>
      <c r="G1300" s="7" t="s">
        <v>2396</v>
      </c>
      <c r="H1300" s="21" t="s">
        <v>7268</v>
      </c>
      <c r="I1300" s="9"/>
      <c r="J1300" s="9" t="str">
        <f>Table1[[#This Row],[Branch]]&amp;IF(Table1[[#This Row],[Branch Code]]="",""," ("&amp;Table1[[#This Row],[Branch Code]]&amp;")")</f>
        <v>Stresseed Asset Management Branch, New Delhi</v>
      </c>
      <c r="K1300" s="56" t="s">
        <v>3627</v>
      </c>
      <c r="L1300" s="56" t="s">
        <v>7433</v>
      </c>
      <c r="M1300" s="146" t="s">
        <v>7434</v>
      </c>
      <c r="N1300" s="5" t="s">
        <v>3856</v>
      </c>
      <c r="O1300" s="147" t="s">
        <v>3640</v>
      </c>
      <c r="P1300" s="147" t="s">
        <v>3641</v>
      </c>
      <c r="Q1300" s="4" t="s">
        <v>5427</v>
      </c>
      <c r="R1300" s="147" t="s">
        <v>608</v>
      </c>
      <c r="S1300" s="147" t="s">
        <v>7432</v>
      </c>
      <c r="T1300" s="4" t="s">
        <v>19</v>
      </c>
      <c r="U1300" s="15" t="str">
        <f ca="1">IF(Table1[[#This Row],[Auction Date]]&gt;=TODAY(), "Available", "Not Available")</f>
        <v>Available</v>
      </c>
      <c r="V1300" s="9"/>
      <c r="W1300" s="8">
        <v>0</v>
      </c>
      <c r="X1300" s="9">
        <f>Table1[[#This Row],[Due Amount]]*100000</f>
        <v>0</v>
      </c>
      <c r="Y1300" s="8">
        <v>261</v>
      </c>
      <c r="Z1300" s="9">
        <f>Table1[[#This Row],[Reserve Price]]*100000</f>
        <v>26100000</v>
      </c>
      <c r="AA1300" s="18">
        <v>45071</v>
      </c>
      <c r="AB1300" s="7" t="s">
        <v>3496</v>
      </c>
      <c r="AC1300" s="11" t="s">
        <v>3497</v>
      </c>
      <c r="AD1300" s="7">
        <v>214</v>
      </c>
      <c r="AE1300" s="12">
        <v>45061</v>
      </c>
      <c r="AF1300" s="7" t="s">
        <v>5245</v>
      </c>
    </row>
    <row r="1301" spans="1:32" ht="45">
      <c r="A1301" s="7"/>
      <c r="B1301" s="7"/>
      <c r="C1301" s="7"/>
      <c r="D1301" s="8">
        <v>1300</v>
      </c>
      <c r="E1301" s="7" t="s">
        <v>7279</v>
      </c>
      <c r="F1301" s="7" t="s">
        <v>1400</v>
      </c>
      <c r="G1301" s="7" t="s">
        <v>2396</v>
      </c>
      <c r="H1301" s="21" t="s">
        <v>7268</v>
      </c>
      <c r="I1301" s="9"/>
      <c r="J1301" s="9" t="str">
        <f>Table1[[#This Row],[Branch]]&amp;IF(Table1[[#This Row],[Branch Code]]="",""," ("&amp;Table1[[#This Row],[Branch Code]]&amp;")")</f>
        <v>Stresseed Asset Management Branch, New Delhi</v>
      </c>
      <c r="K1301" s="56" t="s">
        <v>3627</v>
      </c>
      <c r="L1301" s="56" t="s">
        <v>7435</v>
      </c>
      <c r="M1301" s="146" t="s">
        <v>7436</v>
      </c>
      <c r="N1301" s="5" t="s">
        <v>1542</v>
      </c>
      <c r="O1301" s="147" t="s">
        <v>3632</v>
      </c>
      <c r="P1301" s="147" t="s">
        <v>3642</v>
      </c>
      <c r="Q1301" s="4" t="s">
        <v>25</v>
      </c>
      <c r="R1301" s="147" t="s">
        <v>28</v>
      </c>
      <c r="S1301" s="147" t="s">
        <v>3643</v>
      </c>
      <c r="T1301" s="4" t="s">
        <v>19</v>
      </c>
      <c r="U1301" s="15" t="str">
        <f ca="1">IF(Table1[[#This Row],[Auction Date]]&gt;=TODAY(), "Available", "Not Available")</f>
        <v>Available</v>
      </c>
      <c r="V1301" s="9"/>
      <c r="W1301" s="8">
        <v>0</v>
      </c>
      <c r="X1301" s="9">
        <f>Table1[[#This Row],[Due Amount]]*100000</f>
        <v>0</v>
      </c>
      <c r="Y1301" s="8">
        <v>295</v>
      </c>
      <c r="Z1301" s="9">
        <f>Table1[[#This Row],[Reserve Price]]*100000</f>
        <v>29500000</v>
      </c>
      <c r="AA1301" s="18">
        <v>45071</v>
      </c>
      <c r="AB1301" s="7" t="s">
        <v>3496</v>
      </c>
      <c r="AC1301" s="11" t="s">
        <v>3497</v>
      </c>
      <c r="AD1301" s="7">
        <v>214</v>
      </c>
      <c r="AE1301" s="12">
        <v>45061</v>
      </c>
      <c r="AF1301" s="7" t="s">
        <v>5245</v>
      </c>
    </row>
    <row r="1302" spans="1:32" ht="75">
      <c r="A1302" s="7"/>
      <c r="B1302" s="7"/>
      <c r="C1302" s="7"/>
      <c r="D1302" s="8">
        <v>1301</v>
      </c>
      <c r="E1302" s="7" t="s">
        <v>7280</v>
      </c>
      <c r="F1302" s="7" t="s">
        <v>1400</v>
      </c>
      <c r="G1302" s="7" t="s">
        <v>2396</v>
      </c>
      <c r="H1302" s="21" t="s">
        <v>7268</v>
      </c>
      <c r="I1302" s="9"/>
      <c r="J1302" s="9" t="str">
        <f>Table1[[#This Row],[Branch]]&amp;IF(Table1[[#This Row],[Branch Code]]="",""," ("&amp;Table1[[#This Row],[Branch Code]]&amp;")")</f>
        <v>Stresseed Asset Management Branch, New Delhi</v>
      </c>
      <c r="K1302" s="56" t="s">
        <v>7437</v>
      </c>
      <c r="L1302" s="56" t="s">
        <v>7438</v>
      </c>
      <c r="M1302" s="146" t="s">
        <v>7439</v>
      </c>
      <c r="N1302" s="5" t="s">
        <v>1542</v>
      </c>
      <c r="O1302" s="147" t="s">
        <v>7440</v>
      </c>
      <c r="P1302" s="147" t="s">
        <v>7441</v>
      </c>
      <c r="Q1302" s="4" t="s">
        <v>42</v>
      </c>
      <c r="R1302" s="147" t="s">
        <v>3234</v>
      </c>
      <c r="S1302" s="147" t="s">
        <v>2542</v>
      </c>
      <c r="T1302" s="4" t="s">
        <v>13</v>
      </c>
      <c r="U1302" s="15" t="str">
        <f ca="1">IF(Table1[[#This Row],[Auction Date]]&gt;=TODAY(), "Available", "Not Available")</f>
        <v>Available</v>
      </c>
      <c r="V1302" s="9"/>
      <c r="W1302" s="8">
        <v>2871.99</v>
      </c>
      <c r="X1302" s="9">
        <f>Table1[[#This Row],[Due Amount]]*100000</f>
        <v>287199000</v>
      </c>
      <c r="Y1302" s="8">
        <v>29.75</v>
      </c>
      <c r="Z1302" s="9">
        <f>Table1[[#This Row],[Reserve Price]]*100000</f>
        <v>2975000</v>
      </c>
      <c r="AA1302" s="18">
        <v>45071</v>
      </c>
      <c r="AB1302" s="7" t="s">
        <v>3496</v>
      </c>
      <c r="AC1302" s="11" t="s">
        <v>3497</v>
      </c>
      <c r="AD1302" s="7">
        <v>214</v>
      </c>
      <c r="AE1302" s="12">
        <v>45061</v>
      </c>
      <c r="AF1302" s="7" t="s">
        <v>5245</v>
      </c>
    </row>
    <row r="1303" spans="1:32" ht="45">
      <c r="A1303" s="7"/>
      <c r="B1303" s="7"/>
      <c r="C1303" s="7"/>
      <c r="D1303" s="8">
        <v>1302</v>
      </c>
      <c r="E1303" s="7" t="s">
        <v>7281</v>
      </c>
      <c r="F1303" s="7" t="s">
        <v>1400</v>
      </c>
      <c r="G1303" s="7" t="s">
        <v>2396</v>
      </c>
      <c r="H1303" s="21" t="s">
        <v>7268</v>
      </c>
      <c r="I1303" s="9"/>
      <c r="J1303" s="9" t="str">
        <f>Table1[[#This Row],[Branch]]&amp;IF(Table1[[#This Row],[Branch Code]]="",""," ("&amp;Table1[[#This Row],[Branch Code]]&amp;")")</f>
        <v>Stresseed Asset Management Branch, New Delhi</v>
      </c>
      <c r="K1303" s="56" t="s">
        <v>7442</v>
      </c>
      <c r="L1303" s="56" t="s">
        <v>7443</v>
      </c>
      <c r="M1303" s="146" t="s">
        <v>7444</v>
      </c>
      <c r="N1303" s="5" t="s">
        <v>400</v>
      </c>
      <c r="O1303" s="147" t="s">
        <v>7445</v>
      </c>
      <c r="P1303" s="147" t="s">
        <v>396</v>
      </c>
      <c r="Q1303" s="4" t="s">
        <v>42</v>
      </c>
      <c r="R1303" s="147" t="s">
        <v>1852</v>
      </c>
      <c r="S1303" s="147" t="s">
        <v>7446</v>
      </c>
      <c r="T1303" s="4" t="s">
        <v>13</v>
      </c>
      <c r="U1303" s="15" t="str">
        <f ca="1">IF(Table1[[#This Row],[Auction Date]]&gt;=TODAY(), "Available", "Not Available")</f>
        <v>Available</v>
      </c>
      <c r="V1303" s="9"/>
      <c r="W1303" s="8">
        <v>597.80999999999995</v>
      </c>
      <c r="X1303" s="9">
        <f>Table1[[#This Row],[Due Amount]]*100000</f>
        <v>59780999.999999993</v>
      </c>
      <c r="Y1303" s="8">
        <v>132</v>
      </c>
      <c r="Z1303" s="9">
        <f>Table1[[#This Row],[Reserve Price]]*100000</f>
        <v>13200000</v>
      </c>
      <c r="AA1303" s="18">
        <v>45071</v>
      </c>
      <c r="AB1303" s="7" t="s">
        <v>3496</v>
      </c>
      <c r="AC1303" s="11" t="s">
        <v>3497</v>
      </c>
      <c r="AD1303" s="7">
        <v>214</v>
      </c>
      <c r="AE1303" s="12">
        <v>45061</v>
      </c>
      <c r="AF1303" s="7" t="s">
        <v>5245</v>
      </c>
    </row>
    <row r="1304" spans="1:32" ht="45">
      <c r="A1304" s="7"/>
      <c r="B1304" s="7"/>
      <c r="C1304" s="7"/>
      <c r="D1304" s="8">
        <v>1303</v>
      </c>
      <c r="E1304" s="7" t="s">
        <v>7282</v>
      </c>
      <c r="F1304" s="7" t="s">
        <v>1400</v>
      </c>
      <c r="G1304" s="7" t="s">
        <v>2396</v>
      </c>
      <c r="H1304" s="21" t="s">
        <v>7268</v>
      </c>
      <c r="I1304" s="9"/>
      <c r="J1304" s="9" t="str">
        <f>Table1[[#This Row],[Branch]]&amp;IF(Table1[[#This Row],[Branch Code]]="",""," ("&amp;Table1[[#This Row],[Branch Code]]&amp;")")</f>
        <v>Stresseed Asset Management Branch, New Delhi</v>
      </c>
      <c r="K1304" s="56" t="s">
        <v>7442</v>
      </c>
      <c r="L1304" s="56" t="s">
        <v>7443</v>
      </c>
      <c r="M1304" s="146" t="s">
        <v>7447</v>
      </c>
      <c r="N1304" s="5" t="s">
        <v>400</v>
      </c>
      <c r="O1304" s="147" t="s">
        <v>7448</v>
      </c>
      <c r="P1304" s="147" t="s">
        <v>396</v>
      </c>
      <c r="Q1304" s="4" t="s">
        <v>42</v>
      </c>
      <c r="R1304" s="147" t="s">
        <v>1852</v>
      </c>
      <c r="S1304" s="147" t="s">
        <v>7446</v>
      </c>
      <c r="T1304" s="4" t="s">
        <v>13</v>
      </c>
      <c r="U1304" s="15" t="str">
        <f ca="1">IF(Table1[[#This Row],[Auction Date]]&gt;=TODAY(), "Available", "Not Available")</f>
        <v>Available</v>
      </c>
      <c r="V1304" s="9"/>
      <c r="W1304" s="8">
        <v>0</v>
      </c>
      <c r="X1304" s="9">
        <f>Table1[[#This Row],[Due Amount]]*100000</f>
        <v>0</v>
      </c>
      <c r="Y1304" s="8">
        <v>148</v>
      </c>
      <c r="Z1304" s="9">
        <f>Table1[[#This Row],[Reserve Price]]*100000</f>
        <v>14800000</v>
      </c>
      <c r="AA1304" s="18">
        <v>45071</v>
      </c>
      <c r="AB1304" s="7" t="s">
        <v>3496</v>
      </c>
      <c r="AC1304" s="11" t="s">
        <v>3497</v>
      </c>
      <c r="AD1304" s="7">
        <v>214</v>
      </c>
      <c r="AE1304" s="12">
        <v>45061</v>
      </c>
      <c r="AF1304" s="7" t="s">
        <v>5245</v>
      </c>
    </row>
    <row r="1305" spans="1:32" ht="45">
      <c r="A1305" s="7"/>
      <c r="B1305" s="7"/>
      <c r="C1305" s="7"/>
      <c r="D1305" s="8">
        <v>1304</v>
      </c>
      <c r="E1305" s="7" t="s">
        <v>7283</v>
      </c>
      <c r="F1305" s="7" t="s">
        <v>1400</v>
      </c>
      <c r="G1305" s="7" t="s">
        <v>2396</v>
      </c>
      <c r="H1305" s="21" t="s">
        <v>7268</v>
      </c>
      <c r="I1305" s="9"/>
      <c r="J1305" s="9" t="str">
        <f>Table1[[#This Row],[Branch]]&amp;IF(Table1[[#This Row],[Branch Code]]="",""," ("&amp;Table1[[#This Row],[Branch Code]]&amp;")")</f>
        <v>Stresseed Asset Management Branch, New Delhi</v>
      </c>
      <c r="K1305" s="56" t="s">
        <v>3644</v>
      </c>
      <c r="L1305" s="56" t="s">
        <v>7449</v>
      </c>
      <c r="M1305" s="146" t="s">
        <v>7450</v>
      </c>
      <c r="N1305" s="5" t="s">
        <v>400</v>
      </c>
      <c r="O1305" s="147" t="s">
        <v>7451</v>
      </c>
      <c r="P1305" s="147" t="s">
        <v>7452</v>
      </c>
      <c r="Q1305" s="4" t="s">
        <v>25</v>
      </c>
      <c r="R1305" s="147" t="s">
        <v>28</v>
      </c>
      <c r="S1305" s="147" t="s">
        <v>7453</v>
      </c>
      <c r="T1305" s="4" t="s">
        <v>19</v>
      </c>
      <c r="U1305" s="15" t="str">
        <f ca="1">IF(Table1[[#This Row],[Auction Date]]&gt;=TODAY(), "Available", "Not Available")</f>
        <v>Available</v>
      </c>
      <c r="V1305" s="9"/>
      <c r="W1305" s="8">
        <v>110.86</v>
      </c>
      <c r="X1305" s="9">
        <f>Table1[[#This Row],[Due Amount]]*100000</f>
        <v>11086000</v>
      </c>
      <c r="Y1305" s="8">
        <v>353.17500000000001</v>
      </c>
      <c r="Z1305" s="9">
        <f>Table1[[#This Row],[Reserve Price]]*100000</f>
        <v>35317500</v>
      </c>
      <c r="AA1305" s="18">
        <v>45071</v>
      </c>
      <c r="AB1305" s="7" t="s">
        <v>3769</v>
      </c>
      <c r="AC1305" s="11" t="s">
        <v>2474</v>
      </c>
      <c r="AD1305" s="7">
        <v>214</v>
      </c>
      <c r="AE1305" s="12">
        <v>45061</v>
      </c>
      <c r="AF1305" s="7" t="s">
        <v>5245</v>
      </c>
    </row>
    <row r="1306" spans="1:32" ht="45">
      <c r="A1306" s="7"/>
      <c r="B1306" s="7"/>
      <c r="C1306" s="7"/>
      <c r="D1306" s="8">
        <v>1305</v>
      </c>
      <c r="E1306" s="7" t="s">
        <v>7284</v>
      </c>
      <c r="F1306" s="7" t="s">
        <v>1400</v>
      </c>
      <c r="G1306" s="7" t="s">
        <v>2396</v>
      </c>
      <c r="H1306" s="21" t="s">
        <v>7268</v>
      </c>
      <c r="I1306" s="9"/>
      <c r="J1306" s="9" t="str">
        <f>Table1[[#This Row],[Branch]]&amp;IF(Table1[[#This Row],[Branch Code]]="",""," ("&amp;Table1[[#This Row],[Branch Code]]&amp;")")</f>
        <v>Stresseed Asset Management Branch, New Delhi</v>
      </c>
      <c r="K1306" s="56" t="s">
        <v>3648</v>
      </c>
      <c r="L1306" s="56" t="s">
        <v>7454</v>
      </c>
      <c r="M1306" s="146" t="s">
        <v>7455</v>
      </c>
      <c r="N1306" s="5" t="s">
        <v>3851</v>
      </c>
      <c r="O1306" s="147" t="s">
        <v>3649</v>
      </c>
      <c r="P1306" s="147" t="s">
        <v>3650</v>
      </c>
      <c r="Q1306" s="4" t="s">
        <v>42</v>
      </c>
      <c r="R1306" s="147" t="s">
        <v>1234</v>
      </c>
      <c r="S1306" s="147" t="s">
        <v>7456</v>
      </c>
      <c r="T1306" s="4" t="s">
        <v>19</v>
      </c>
      <c r="U1306" s="15" t="str">
        <f ca="1">IF(Table1[[#This Row],[Auction Date]]&gt;=TODAY(), "Available", "Not Available")</f>
        <v>Available</v>
      </c>
      <c r="V1306" s="9"/>
      <c r="W1306" s="8">
        <v>108.23</v>
      </c>
      <c r="X1306" s="9">
        <f>Table1[[#This Row],[Due Amount]]*100000</f>
        <v>10823000</v>
      </c>
      <c r="Y1306" s="8">
        <v>35.64</v>
      </c>
      <c r="Z1306" s="9">
        <f>Table1[[#This Row],[Reserve Price]]*100000</f>
        <v>3564000</v>
      </c>
      <c r="AA1306" s="18">
        <v>45071</v>
      </c>
      <c r="AB1306" s="7" t="s">
        <v>3769</v>
      </c>
      <c r="AC1306" s="11" t="s">
        <v>2474</v>
      </c>
      <c r="AD1306" s="7">
        <v>214</v>
      </c>
      <c r="AE1306" s="12">
        <v>45061</v>
      </c>
      <c r="AF1306" s="7" t="s">
        <v>5245</v>
      </c>
    </row>
    <row r="1307" spans="1:32" ht="45">
      <c r="A1307" s="7"/>
      <c r="B1307" s="7"/>
      <c r="C1307" s="7"/>
      <c r="D1307" s="8">
        <v>1306</v>
      </c>
      <c r="E1307" s="7" t="s">
        <v>7285</v>
      </c>
      <c r="F1307" s="7" t="s">
        <v>1400</v>
      </c>
      <c r="G1307" s="7" t="s">
        <v>2396</v>
      </c>
      <c r="H1307" s="21" t="s">
        <v>7268</v>
      </c>
      <c r="I1307" s="9"/>
      <c r="J1307" s="9" t="str">
        <f>Table1[[#This Row],[Branch]]&amp;IF(Table1[[#This Row],[Branch Code]]="",""," ("&amp;Table1[[#This Row],[Branch Code]]&amp;")")</f>
        <v>Stresseed Asset Management Branch, New Delhi</v>
      </c>
      <c r="K1307" s="56" t="s">
        <v>3648</v>
      </c>
      <c r="L1307" s="56" t="s">
        <v>7457</v>
      </c>
      <c r="M1307" s="146" t="s">
        <v>7458</v>
      </c>
      <c r="N1307" s="5" t="s">
        <v>3851</v>
      </c>
      <c r="O1307" s="147" t="s">
        <v>3649</v>
      </c>
      <c r="P1307" s="147" t="s">
        <v>7459</v>
      </c>
      <c r="Q1307" s="4" t="s">
        <v>42</v>
      </c>
      <c r="R1307" s="147" t="s">
        <v>1234</v>
      </c>
      <c r="S1307" s="147" t="s">
        <v>7456</v>
      </c>
      <c r="T1307" s="4" t="s">
        <v>19</v>
      </c>
      <c r="U1307" s="15" t="str">
        <f ca="1">IF(Table1[[#This Row],[Auction Date]]&gt;=TODAY(), "Available", "Not Available")</f>
        <v>Available</v>
      </c>
      <c r="V1307" s="9"/>
      <c r="W1307" s="8">
        <v>0</v>
      </c>
      <c r="X1307" s="9">
        <f>Table1[[#This Row],[Due Amount]]*100000</f>
        <v>0</v>
      </c>
      <c r="Y1307" s="8">
        <v>39.69</v>
      </c>
      <c r="Z1307" s="9">
        <f>Table1[[#This Row],[Reserve Price]]*100000</f>
        <v>3969000</v>
      </c>
      <c r="AA1307" s="18">
        <v>45071</v>
      </c>
      <c r="AB1307" s="7" t="s">
        <v>3769</v>
      </c>
      <c r="AC1307" s="11" t="s">
        <v>2474</v>
      </c>
      <c r="AD1307" s="7">
        <v>214</v>
      </c>
      <c r="AE1307" s="12">
        <v>45061</v>
      </c>
      <c r="AF1307" s="7" t="s">
        <v>5245</v>
      </c>
    </row>
    <row r="1308" spans="1:32" ht="45">
      <c r="A1308" s="7"/>
      <c r="B1308" s="7"/>
      <c r="C1308" s="7"/>
      <c r="D1308" s="8">
        <v>1307</v>
      </c>
      <c r="E1308" s="7" t="s">
        <v>7286</v>
      </c>
      <c r="F1308" s="7" t="s">
        <v>1400</v>
      </c>
      <c r="G1308" s="7" t="s">
        <v>2396</v>
      </c>
      <c r="H1308" s="21" t="s">
        <v>7268</v>
      </c>
      <c r="I1308" s="9"/>
      <c r="J1308" s="9" t="str">
        <f>Table1[[#This Row],[Branch]]&amp;IF(Table1[[#This Row],[Branch Code]]="",""," ("&amp;Table1[[#This Row],[Branch Code]]&amp;")")</f>
        <v>Stresseed Asset Management Branch, New Delhi</v>
      </c>
      <c r="K1308" s="56" t="s">
        <v>3648</v>
      </c>
      <c r="L1308" s="56" t="s">
        <v>7460</v>
      </c>
      <c r="M1308" s="146" t="s">
        <v>7461</v>
      </c>
      <c r="N1308" s="5" t="s">
        <v>3851</v>
      </c>
      <c r="O1308" s="147" t="s">
        <v>3649</v>
      </c>
      <c r="P1308" s="147" t="s">
        <v>7462</v>
      </c>
      <c r="Q1308" s="4" t="s">
        <v>42</v>
      </c>
      <c r="R1308" s="147" t="s">
        <v>1234</v>
      </c>
      <c r="S1308" s="147" t="s">
        <v>7456</v>
      </c>
      <c r="T1308" s="4" t="s">
        <v>19</v>
      </c>
      <c r="U1308" s="15" t="str">
        <f ca="1">IF(Table1[[#This Row],[Auction Date]]&gt;=TODAY(), "Available", "Not Available")</f>
        <v>Available</v>
      </c>
      <c r="V1308" s="9"/>
      <c r="W1308" s="8">
        <v>0</v>
      </c>
      <c r="X1308" s="9">
        <f>Table1[[#This Row],[Due Amount]]*100000</f>
        <v>0</v>
      </c>
      <c r="Y1308" s="8">
        <v>24.542999999999999</v>
      </c>
      <c r="Z1308" s="9">
        <f>Table1[[#This Row],[Reserve Price]]*100000</f>
        <v>2454300</v>
      </c>
      <c r="AA1308" s="18">
        <v>45071</v>
      </c>
      <c r="AB1308" s="7" t="s">
        <v>3769</v>
      </c>
      <c r="AC1308" s="11" t="s">
        <v>2474</v>
      </c>
      <c r="AD1308" s="7">
        <v>214</v>
      </c>
      <c r="AE1308" s="12">
        <v>45061</v>
      </c>
      <c r="AF1308" s="7" t="s">
        <v>5245</v>
      </c>
    </row>
    <row r="1309" spans="1:32" ht="45">
      <c r="A1309" s="7"/>
      <c r="B1309" s="7"/>
      <c r="C1309" s="7"/>
      <c r="D1309" s="8">
        <v>1308</v>
      </c>
      <c r="E1309" s="7" t="s">
        <v>7287</v>
      </c>
      <c r="F1309" s="7" t="s">
        <v>1400</v>
      </c>
      <c r="G1309" s="7" t="s">
        <v>2396</v>
      </c>
      <c r="H1309" s="21" t="s">
        <v>7268</v>
      </c>
      <c r="I1309" s="9"/>
      <c r="J1309" s="9" t="str">
        <f>Table1[[#This Row],[Branch]]&amp;IF(Table1[[#This Row],[Branch Code]]="",""," ("&amp;Table1[[#This Row],[Branch Code]]&amp;")")</f>
        <v>Stresseed Asset Management Branch, New Delhi</v>
      </c>
      <c r="K1309" s="56" t="s">
        <v>3648</v>
      </c>
      <c r="L1309" s="56" t="s">
        <v>7463</v>
      </c>
      <c r="M1309" s="146" t="s">
        <v>7464</v>
      </c>
      <c r="N1309" s="5" t="s">
        <v>400</v>
      </c>
      <c r="O1309" s="147" t="s">
        <v>396</v>
      </c>
      <c r="P1309" s="147" t="s">
        <v>7465</v>
      </c>
      <c r="Q1309" s="4" t="s">
        <v>26</v>
      </c>
      <c r="R1309" s="147" t="s">
        <v>200</v>
      </c>
      <c r="S1309" s="147" t="s">
        <v>7466</v>
      </c>
      <c r="T1309" s="4" t="s">
        <v>19</v>
      </c>
      <c r="U1309" s="15" t="str">
        <f ca="1">IF(Table1[[#This Row],[Auction Date]]&gt;=TODAY(), "Available", "Not Available")</f>
        <v>Available</v>
      </c>
      <c r="V1309" s="9"/>
      <c r="W1309" s="8">
        <v>0</v>
      </c>
      <c r="X1309" s="9">
        <f>Table1[[#This Row],[Due Amount]]*100000</f>
        <v>0</v>
      </c>
      <c r="Y1309" s="8">
        <v>275.85000000000002</v>
      </c>
      <c r="Z1309" s="9">
        <f>Table1[[#This Row],[Reserve Price]]*100000</f>
        <v>27585000.000000004</v>
      </c>
      <c r="AA1309" s="18">
        <v>45071</v>
      </c>
      <c r="AB1309" s="7" t="s">
        <v>3769</v>
      </c>
      <c r="AC1309" s="11" t="s">
        <v>2474</v>
      </c>
      <c r="AD1309" s="7">
        <v>214</v>
      </c>
      <c r="AE1309" s="12">
        <v>45061</v>
      </c>
      <c r="AF1309" s="7" t="s">
        <v>5245</v>
      </c>
    </row>
    <row r="1310" spans="1:32" ht="60">
      <c r="A1310" s="7"/>
      <c r="B1310" s="7"/>
      <c r="C1310" s="7"/>
      <c r="D1310" s="8">
        <v>1309</v>
      </c>
      <c r="E1310" s="7" t="s">
        <v>7288</v>
      </c>
      <c r="F1310" s="7" t="s">
        <v>1400</v>
      </c>
      <c r="G1310" s="7" t="s">
        <v>2396</v>
      </c>
      <c r="H1310" s="21" t="s">
        <v>7268</v>
      </c>
      <c r="I1310" s="9"/>
      <c r="J1310" s="9" t="str">
        <f>Table1[[#This Row],[Branch]]&amp;IF(Table1[[#This Row],[Branch Code]]="",""," ("&amp;Table1[[#This Row],[Branch Code]]&amp;")")</f>
        <v>Stresseed Asset Management Branch, New Delhi</v>
      </c>
      <c r="K1310" s="56" t="s">
        <v>3648</v>
      </c>
      <c r="L1310" s="56" t="s">
        <v>7467</v>
      </c>
      <c r="M1310" s="146" t="s">
        <v>7468</v>
      </c>
      <c r="N1310" s="5" t="s">
        <v>3855</v>
      </c>
      <c r="O1310" s="147" t="s">
        <v>396</v>
      </c>
      <c r="P1310" s="147" t="s">
        <v>396</v>
      </c>
      <c r="Q1310" s="4" t="s">
        <v>26</v>
      </c>
      <c r="R1310" s="147" t="s">
        <v>200</v>
      </c>
      <c r="S1310" s="147" t="s">
        <v>3838</v>
      </c>
      <c r="T1310" s="4" t="s">
        <v>19</v>
      </c>
      <c r="U1310" s="15" t="str">
        <f ca="1">IF(Table1[[#This Row],[Auction Date]]&gt;=TODAY(), "Available", "Not Available")</f>
        <v>Available</v>
      </c>
      <c r="V1310" s="9"/>
      <c r="W1310" s="8">
        <v>0</v>
      </c>
      <c r="X1310" s="9">
        <f>Table1[[#This Row],[Due Amount]]*100000</f>
        <v>0</v>
      </c>
      <c r="Y1310" s="8">
        <v>1507.4749999999999</v>
      </c>
      <c r="Z1310" s="9">
        <f>Table1[[#This Row],[Reserve Price]]*100000</f>
        <v>150747500</v>
      </c>
      <c r="AA1310" s="18">
        <v>45071</v>
      </c>
      <c r="AB1310" s="7" t="s">
        <v>3769</v>
      </c>
      <c r="AC1310" s="11" t="s">
        <v>2474</v>
      </c>
      <c r="AD1310" s="7">
        <v>214</v>
      </c>
      <c r="AE1310" s="12">
        <v>45061</v>
      </c>
      <c r="AF1310" s="7" t="s">
        <v>5245</v>
      </c>
    </row>
    <row r="1311" spans="1:32" ht="45">
      <c r="A1311" s="7"/>
      <c r="B1311" s="7"/>
      <c r="C1311" s="7"/>
      <c r="D1311" s="8">
        <v>1310</v>
      </c>
      <c r="E1311" s="7" t="s">
        <v>7289</v>
      </c>
      <c r="F1311" s="7" t="s">
        <v>1400</v>
      </c>
      <c r="G1311" s="7" t="s">
        <v>2396</v>
      </c>
      <c r="H1311" s="21" t="s">
        <v>7268</v>
      </c>
      <c r="I1311" s="9"/>
      <c r="J1311" s="9" t="str">
        <f>Table1[[#This Row],[Branch]]&amp;IF(Table1[[#This Row],[Branch Code]]="",""," ("&amp;Table1[[#This Row],[Branch Code]]&amp;")")</f>
        <v>Stresseed Asset Management Branch, New Delhi</v>
      </c>
      <c r="K1311" s="56" t="s">
        <v>3655</v>
      </c>
      <c r="L1311" s="56" t="s">
        <v>7469</v>
      </c>
      <c r="M1311" s="146" t="s">
        <v>7470</v>
      </c>
      <c r="N1311" s="5" t="s">
        <v>3851</v>
      </c>
      <c r="O1311" s="147" t="s">
        <v>396</v>
      </c>
      <c r="P1311" s="147" t="s">
        <v>396</v>
      </c>
      <c r="Q1311" s="4" t="s">
        <v>26</v>
      </c>
      <c r="R1311" s="147" t="s">
        <v>27</v>
      </c>
      <c r="S1311" s="147" t="s">
        <v>1039</v>
      </c>
      <c r="T1311" s="4" t="s">
        <v>19</v>
      </c>
      <c r="U1311" s="15" t="str">
        <f ca="1">IF(Table1[[#This Row],[Auction Date]]&gt;=TODAY(), "Available", "Not Available")</f>
        <v>Available</v>
      </c>
      <c r="V1311" s="9"/>
      <c r="W1311" s="8">
        <v>3087.93</v>
      </c>
      <c r="X1311" s="9">
        <f>Table1[[#This Row],[Due Amount]]*100000</f>
        <v>308793000</v>
      </c>
      <c r="Y1311" s="8">
        <v>47.6</v>
      </c>
      <c r="Z1311" s="9">
        <f>Table1[[#This Row],[Reserve Price]]*100000</f>
        <v>4760000</v>
      </c>
      <c r="AA1311" s="18">
        <v>45071</v>
      </c>
      <c r="AB1311" s="7" t="s">
        <v>3769</v>
      </c>
      <c r="AC1311" s="11" t="s">
        <v>2474</v>
      </c>
      <c r="AD1311" s="7">
        <v>214</v>
      </c>
      <c r="AE1311" s="12">
        <v>45061</v>
      </c>
      <c r="AF1311" s="7" t="s">
        <v>5245</v>
      </c>
    </row>
    <row r="1312" spans="1:32" ht="60">
      <c r="A1312" s="7"/>
      <c r="B1312" s="7"/>
      <c r="C1312" s="7"/>
      <c r="D1312" s="8">
        <v>1311</v>
      </c>
      <c r="E1312" s="7" t="s">
        <v>7290</v>
      </c>
      <c r="F1312" s="7" t="s">
        <v>1400</v>
      </c>
      <c r="G1312" s="7" t="s">
        <v>2396</v>
      </c>
      <c r="H1312" s="21" t="s">
        <v>7268</v>
      </c>
      <c r="I1312" s="9"/>
      <c r="J1312" s="9" t="str">
        <f>Table1[[#This Row],[Branch]]&amp;IF(Table1[[#This Row],[Branch Code]]="",""," ("&amp;Table1[[#This Row],[Branch Code]]&amp;")")</f>
        <v>Stresseed Asset Management Branch, New Delhi</v>
      </c>
      <c r="K1312" s="56" t="s">
        <v>3655</v>
      </c>
      <c r="L1312" s="56" t="s">
        <v>7471</v>
      </c>
      <c r="M1312" s="146" t="s">
        <v>7472</v>
      </c>
      <c r="N1312" s="5" t="s">
        <v>3855</v>
      </c>
      <c r="O1312" s="147" t="s">
        <v>396</v>
      </c>
      <c r="P1312" s="147" t="s">
        <v>396</v>
      </c>
      <c r="Q1312" s="4" t="s">
        <v>42</v>
      </c>
      <c r="R1312" s="147" t="s">
        <v>7473</v>
      </c>
      <c r="S1312" s="147" t="s">
        <v>7474</v>
      </c>
      <c r="T1312" s="4" t="s">
        <v>19</v>
      </c>
      <c r="U1312" s="15" t="str">
        <f ca="1">IF(Table1[[#This Row],[Auction Date]]&gt;=TODAY(), "Available", "Not Available")</f>
        <v>Available</v>
      </c>
      <c r="V1312" s="9"/>
      <c r="W1312" s="8">
        <v>0</v>
      </c>
      <c r="X1312" s="9">
        <f>Table1[[#This Row],[Due Amount]]*100000</f>
        <v>0</v>
      </c>
      <c r="Y1312" s="8">
        <v>677.875</v>
      </c>
      <c r="Z1312" s="9">
        <f>Table1[[#This Row],[Reserve Price]]*100000</f>
        <v>67787500</v>
      </c>
      <c r="AA1312" s="18">
        <v>45071</v>
      </c>
      <c r="AB1312" s="7" t="s">
        <v>3769</v>
      </c>
      <c r="AC1312" s="11" t="s">
        <v>2474</v>
      </c>
      <c r="AD1312" s="7">
        <v>214</v>
      </c>
      <c r="AE1312" s="12">
        <v>45061</v>
      </c>
      <c r="AF1312" s="7" t="s">
        <v>5245</v>
      </c>
    </row>
    <row r="1313" spans="1:32" ht="45">
      <c r="A1313" s="7"/>
      <c r="B1313" s="7"/>
      <c r="C1313" s="7"/>
      <c r="D1313" s="8">
        <v>1312</v>
      </c>
      <c r="E1313" s="7" t="s">
        <v>7291</v>
      </c>
      <c r="F1313" s="7" t="s">
        <v>1400</v>
      </c>
      <c r="G1313" s="7" t="s">
        <v>2396</v>
      </c>
      <c r="H1313" s="21" t="s">
        <v>7268</v>
      </c>
      <c r="I1313" s="9"/>
      <c r="J1313" s="9" t="str">
        <f>Table1[[#This Row],[Branch]]&amp;IF(Table1[[#This Row],[Branch Code]]="",""," ("&amp;Table1[[#This Row],[Branch Code]]&amp;")")</f>
        <v>Stresseed Asset Management Branch, New Delhi</v>
      </c>
      <c r="K1313" s="56" t="s">
        <v>7475</v>
      </c>
      <c r="L1313" s="56" t="s">
        <v>7476</v>
      </c>
      <c r="M1313" s="146" t="s">
        <v>7477</v>
      </c>
      <c r="N1313" s="5" t="s">
        <v>400</v>
      </c>
      <c r="O1313" s="147" t="s">
        <v>7478</v>
      </c>
      <c r="P1313" s="147" t="s">
        <v>7479</v>
      </c>
      <c r="Q1313" s="4" t="s">
        <v>26</v>
      </c>
      <c r="R1313" s="147" t="s">
        <v>5927</v>
      </c>
      <c r="S1313" s="147" t="s">
        <v>7480</v>
      </c>
      <c r="T1313" s="4" t="s">
        <v>19</v>
      </c>
      <c r="U1313" s="15" t="str">
        <f ca="1">IF(Table1[[#This Row],[Auction Date]]&gt;=TODAY(), "Available", "Not Available")</f>
        <v>Available</v>
      </c>
      <c r="V1313" s="9"/>
      <c r="W1313" s="8">
        <v>1226.29</v>
      </c>
      <c r="X1313" s="9">
        <f>Table1[[#This Row],[Due Amount]]*100000</f>
        <v>122629000</v>
      </c>
      <c r="Y1313" s="8">
        <v>700</v>
      </c>
      <c r="Z1313" s="9">
        <f>Table1[[#This Row],[Reserve Price]]*100000</f>
        <v>70000000</v>
      </c>
      <c r="AA1313" s="18">
        <v>45071</v>
      </c>
      <c r="AB1313" s="7" t="s">
        <v>3769</v>
      </c>
      <c r="AC1313" s="11" t="s">
        <v>2474</v>
      </c>
      <c r="AD1313" s="7">
        <v>214</v>
      </c>
      <c r="AE1313" s="12">
        <v>45061</v>
      </c>
      <c r="AF1313" s="7" t="s">
        <v>5245</v>
      </c>
    </row>
    <row r="1314" spans="1:32" ht="45">
      <c r="A1314" s="7"/>
      <c r="B1314" s="7"/>
      <c r="C1314" s="7"/>
      <c r="D1314" s="8">
        <v>1313</v>
      </c>
      <c r="E1314" s="7" t="s">
        <v>7292</v>
      </c>
      <c r="F1314" s="7" t="s">
        <v>1400</v>
      </c>
      <c r="G1314" s="7" t="s">
        <v>2396</v>
      </c>
      <c r="H1314" s="21" t="s">
        <v>7268</v>
      </c>
      <c r="I1314" s="9"/>
      <c r="J1314" s="9" t="str">
        <f>Table1[[#This Row],[Branch]]&amp;IF(Table1[[#This Row],[Branch Code]]="",""," ("&amp;Table1[[#This Row],[Branch Code]]&amp;")")</f>
        <v>Stresseed Asset Management Branch, New Delhi</v>
      </c>
      <c r="K1314" s="56" t="s">
        <v>7475</v>
      </c>
      <c r="L1314" s="56" t="s">
        <v>7481</v>
      </c>
      <c r="M1314" s="146" t="s">
        <v>7482</v>
      </c>
      <c r="N1314" s="5" t="s">
        <v>400</v>
      </c>
      <c r="O1314" s="147" t="s">
        <v>7483</v>
      </c>
      <c r="P1314" s="147" t="s">
        <v>7484</v>
      </c>
      <c r="Q1314" s="4" t="s">
        <v>26</v>
      </c>
      <c r="R1314" s="147" t="s">
        <v>5927</v>
      </c>
      <c r="S1314" s="147" t="s">
        <v>7480</v>
      </c>
      <c r="T1314" s="4" t="s">
        <v>19</v>
      </c>
      <c r="U1314" s="15" t="str">
        <f ca="1">IF(Table1[[#This Row],[Auction Date]]&gt;=TODAY(), "Available", "Not Available")</f>
        <v>Available</v>
      </c>
      <c r="V1314" s="9"/>
      <c r="W1314" s="8">
        <v>0</v>
      </c>
      <c r="X1314" s="9">
        <f>Table1[[#This Row],[Due Amount]]*100000</f>
        <v>0</v>
      </c>
      <c r="Y1314" s="8">
        <v>526</v>
      </c>
      <c r="Z1314" s="9">
        <f>Table1[[#This Row],[Reserve Price]]*100000</f>
        <v>52600000</v>
      </c>
      <c r="AA1314" s="18">
        <v>45071</v>
      </c>
      <c r="AB1314" s="7" t="s">
        <v>3769</v>
      </c>
      <c r="AC1314" s="11" t="s">
        <v>2474</v>
      </c>
      <c r="AD1314" s="7">
        <v>214</v>
      </c>
      <c r="AE1314" s="12">
        <v>45061</v>
      </c>
      <c r="AF1314" s="7" t="s">
        <v>5245</v>
      </c>
    </row>
    <row r="1315" spans="1:32" ht="45">
      <c r="A1315" s="7"/>
      <c r="B1315" s="7"/>
      <c r="C1315" s="7"/>
      <c r="D1315" s="8">
        <v>1314</v>
      </c>
      <c r="E1315" s="7" t="s">
        <v>7293</v>
      </c>
      <c r="F1315" s="7" t="s">
        <v>1400</v>
      </c>
      <c r="G1315" s="7" t="s">
        <v>2396</v>
      </c>
      <c r="H1315" s="21" t="s">
        <v>7268</v>
      </c>
      <c r="I1315" s="9"/>
      <c r="J1315" s="9" t="str">
        <f>Table1[[#This Row],[Branch]]&amp;IF(Table1[[#This Row],[Branch Code]]="",""," ("&amp;Table1[[#This Row],[Branch Code]]&amp;")")</f>
        <v>Stresseed Asset Management Branch, New Delhi</v>
      </c>
      <c r="K1315" s="56" t="s">
        <v>2912</v>
      </c>
      <c r="L1315" s="56" t="s">
        <v>7485</v>
      </c>
      <c r="M1315" s="146" t="s">
        <v>7486</v>
      </c>
      <c r="N1315" s="5" t="s">
        <v>400</v>
      </c>
      <c r="O1315" s="147" t="s">
        <v>7487</v>
      </c>
      <c r="P1315" s="147" t="s">
        <v>7488</v>
      </c>
      <c r="Q1315" s="4" t="s">
        <v>25</v>
      </c>
      <c r="R1315" s="147" t="s">
        <v>676</v>
      </c>
      <c r="S1315" s="147" t="s">
        <v>7489</v>
      </c>
      <c r="T1315" s="4" t="s">
        <v>13</v>
      </c>
      <c r="U1315" s="15" t="str">
        <f ca="1">IF(Table1[[#This Row],[Auction Date]]&gt;=TODAY(), "Available", "Not Available")</f>
        <v>Available</v>
      </c>
      <c r="V1315" s="9"/>
      <c r="W1315" s="8">
        <v>2368.9499999999998</v>
      </c>
      <c r="X1315" s="9">
        <f>Table1[[#This Row],[Due Amount]]*100000</f>
        <v>236894999.99999997</v>
      </c>
      <c r="Y1315" s="8">
        <v>1361</v>
      </c>
      <c r="Z1315" s="9">
        <f>Table1[[#This Row],[Reserve Price]]*100000</f>
        <v>136100000</v>
      </c>
      <c r="AA1315" s="18">
        <v>45071</v>
      </c>
      <c r="AB1315" s="7" t="s">
        <v>3769</v>
      </c>
      <c r="AC1315" s="11" t="s">
        <v>2474</v>
      </c>
      <c r="AD1315" s="7">
        <v>214</v>
      </c>
      <c r="AE1315" s="12">
        <v>45061</v>
      </c>
      <c r="AF1315" s="7" t="s">
        <v>5245</v>
      </c>
    </row>
    <row r="1316" spans="1:32" ht="45">
      <c r="A1316" s="7"/>
      <c r="B1316" s="7"/>
      <c r="C1316" s="7"/>
      <c r="D1316" s="8">
        <v>1315</v>
      </c>
      <c r="E1316" s="7" t="s">
        <v>7294</v>
      </c>
      <c r="F1316" s="7" t="s">
        <v>1400</v>
      </c>
      <c r="G1316" s="7" t="s">
        <v>2396</v>
      </c>
      <c r="H1316" s="21" t="s">
        <v>7268</v>
      </c>
      <c r="I1316" s="9"/>
      <c r="J1316" s="9" t="str">
        <f>Table1[[#This Row],[Branch]]&amp;IF(Table1[[#This Row],[Branch Code]]="",""," ("&amp;Table1[[#This Row],[Branch Code]]&amp;")")</f>
        <v>Stresseed Asset Management Branch, New Delhi</v>
      </c>
      <c r="K1316" s="56" t="s">
        <v>3662</v>
      </c>
      <c r="L1316" s="56" t="s">
        <v>7490</v>
      </c>
      <c r="M1316" s="146" t="s">
        <v>7491</v>
      </c>
      <c r="N1316" s="5" t="s">
        <v>400</v>
      </c>
      <c r="O1316" s="147" t="s">
        <v>3663</v>
      </c>
      <c r="P1316" s="147" t="s">
        <v>396</v>
      </c>
      <c r="Q1316" s="4" t="s">
        <v>42</v>
      </c>
      <c r="R1316" s="147" t="s">
        <v>49</v>
      </c>
      <c r="S1316" s="147" t="s">
        <v>3664</v>
      </c>
      <c r="T1316" s="4" t="s">
        <v>13</v>
      </c>
      <c r="U1316" s="15" t="str">
        <f ca="1">IF(Table1[[#This Row],[Auction Date]]&gt;=TODAY(), "Available", "Not Available")</f>
        <v>Available</v>
      </c>
      <c r="V1316" s="9"/>
      <c r="W1316" s="8">
        <v>142.75</v>
      </c>
      <c r="X1316" s="9">
        <f>Table1[[#This Row],[Due Amount]]*100000</f>
        <v>14275000</v>
      </c>
      <c r="Y1316" s="8">
        <v>497</v>
      </c>
      <c r="Z1316" s="9">
        <f>Table1[[#This Row],[Reserve Price]]*100000</f>
        <v>49700000</v>
      </c>
      <c r="AA1316" s="18">
        <v>45071</v>
      </c>
      <c r="AB1316" s="7" t="s">
        <v>3772</v>
      </c>
      <c r="AC1316" s="11" t="s">
        <v>3773</v>
      </c>
      <c r="AD1316" s="7">
        <v>214</v>
      </c>
      <c r="AE1316" s="12">
        <v>45061</v>
      </c>
      <c r="AF1316" s="7" t="s">
        <v>5245</v>
      </c>
    </row>
    <row r="1317" spans="1:32" ht="45">
      <c r="A1317" s="7"/>
      <c r="B1317" s="7"/>
      <c r="C1317" s="7"/>
      <c r="D1317" s="8">
        <v>1316</v>
      </c>
      <c r="E1317" s="7" t="s">
        <v>7295</v>
      </c>
      <c r="F1317" s="7" t="s">
        <v>1400</v>
      </c>
      <c r="G1317" s="7" t="s">
        <v>2396</v>
      </c>
      <c r="H1317" s="21" t="s">
        <v>7268</v>
      </c>
      <c r="I1317" s="9"/>
      <c r="J1317" s="9" t="str">
        <f>Table1[[#This Row],[Branch]]&amp;IF(Table1[[#This Row],[Branch Code]]="",""," ("&amp;Table1[[#This Row],[Branch Code]]&amp;")")</f>
        <v>Stresseed Asset Management Branch, New Delhi</v>
      </c>
      <c r="K1317" s="56" t="s">
        <v>3665</v>
      </c>
      <c r="L1317" s="56" t="s">
        <v>7492</v>
      </c>
      <c r="M1317" s="146" t="s">
        <v>7493</v>
      </c>
      <c r="N1317" s="5" t="s">
        <v>400</v>
      </c>
      <c r="O1317" s="147" t="s">
        <v>7494</v>
      </c>
      <c r="P1317" s="147" t="s">
        <v>396</v>
      </c>
      <c r="Q1317" s="4" t="s">
        <v>1213</v>
      </c>
      <c r="R1317" s="147" t="s">
        <v>3668</v>
      </c>
      <c r="S1317" s="147" t="s">
        <v>3835</v>
      </c>
      <c r="T1317" s="4" t="s">
        <v>19</v>
      </c>
      <c r="U1317" s="15" t="str">
        <f ca="1">IF(Table1[[#This Row],[Auction Date]]&gt;=TODAY(), "Available", "Not Available")</f>
        <v>Available</v>
      </c>
      <c r="V1317" s="9"/>
      <c r="W1317" s="8">
        <v>3012.87</v>
      </c>
      <c r="X1317" s="9">
        <f>Table1[[#This Row],[Due Amount]]*100000</f>
        <v>301287000</v>
      </c>
      <c r="Y1317" s="8">
        <v>97.5</v>
      </c>
      <c r="Z1317" s="9">
        <f>Table1[[#This Row],[Reserve Price]]*100000</f>
        <v>9750000</v>
      </c>
      <c r="AA1317" s="18">
        <v>45071</v>
      </c>
      <c r="AB1317" s="7" t="s">
        <v>3772</v>
      </c>
      <c r="AC1317" s="11" t="s">
        <v>3773</v>
      </c>
      <c r="AD1317" s="7">
        <v>214</v>
      </c>
      <c r="AE1317" s="12">
        <v>45061</v>
      </c>
      <c r="AF1317" s="7" t="s">
        <v>5245</v>
      </c>
    </row>
    <row r="1318" spans="1:32" ht="45">
      <c r="A1318" s="7"/>
      <c r="B1318" s="7"/>
      <c r="C1318" s="7"/>
      <c r="D1318" s="8">
        <v>1317</v>
      </c>
      <c r="E1318" s="7" t="s">
        <v>7296</v>
      </c>
      <c r="F1318" s="7" t="s">
        <v>1400</v>
      </c>
      <c r="G1318" s="7" t="s">
        <v>2396</v>
      </c>
      <c r="H1318" s="21" t="s">
        <v>7268</v>
      </c>
      <c r="I1318" s="9"/>
      <c r="J1318" s="9" t="str">
        <f>Table1[[#This Row],[Branch]]&amp;IF(Table1[[#This Row],[Branch Code]]="",""," ("&amp;Table1[[#This Row],[Branch Code]]&amp;")")</f>
        <v>Stresseed Asset Management Branch, New Delhi</v>
      </c>
      <c r="K1318" s="56" t="s">
        <v>3665</v>
      </c>
      <c r="L1318" s="56" t="s">
        <v>7495</v>
      </c>
      <c r="M1318" s="146" t="s">
        <v>7496</v>
      </c>
      <c r="N1318" s="5" t="s">
        <v>400</v>
      </c>
      <c r="O1318" s="147" t="s">
        <v>7497</v>
      </c>
      <c r="P1318" s="147" t="s">
        <v>396</v>
      </c>
      <c r="Q1318" s="4" t="s">
        <v>1213</v>
      </c>
      <c r="R1318" s="147" t="s">
        <v>3668</v>
      </c>
      <c r="S1318" s="147" t="s">
        <v>3835</v>
      </c>
      <c r="T1318" s="4" t="s">
        <v>19</v>
      </c>
      <c r="U1318" s="15" t="str">
        <f ca="1">IF(Table1[[#This Row],[Auction Date]]&gt;=TODAY(), "Available", "Not Available")</f>
        <v>Available</v>
      </c>
      <c r="V1318" s="9"/>
      <c r="W1318" s="8">
        <v>0</v>
      </c>
      <c r="X1318" s="9">
        <f>Table1[[#This Row],[Due Amount]]*100000</f>
        <v>0</v>
      </c>
      <c r="Y1318" s="8">
        <v>97.5</v>
      </c>
      <c r="Z1318" s="9">
        <f>Table1[[#This Row],[Reserve Price]]*100000</f>
        <v>9750000</v>
      </c>
      <c r="AA1318" s="18">
        <v>45071</v>
      </c>
      <c r="AB1318" s="7" t="s">
        <v>3772</v>
      </c>
      <c r="AC1318" s="11" t="s">
        <v>3773</v>
      </c>
      <c r="AD1318" s="7">
        <v>214</v>
      </c>
      <c r="AE1318" s="12">
        <v>45061</v>
      </c>
      <c r="AF1318" s="7" t="s">
        <v>5245</v>
      </c>
    </row>
    <row r="1319" spans="1:32" ht="45">
      <c r="A1319" s="7"/>
      <c r="B1319" s="7"/>
      <c r="C1319" s="7"/>
      <c r="D1319" s="8">
        <v>1318</v>
      </c>
      <c r="E1319" s="7" t="s">
        <v>7297</v>
      </c>
      <c r="F1319" s="7" t="s">
        <v>1400</v>
      </c>
      <c r="G1319" s="7" t="s">
        <v>2396</v>
      </c>
      <c r="H1319" s="21" t="s">
        <v>7268</v>
      </c>
      <c r="I1319" s="9"/>
      <c r="J1319" s="9" t="str">
        <f>Table1[[#This Row],[Branch]]&amp;IF(Table1[[#This Row],[Branch Code]]="",""," ("&amp;Table1[[#This Row],[Branch Code]]&amp;")")</f>
        <v>Stresseed Asset Management Branch, New Delhi</v>
      </c>
      <c r="K1319" s="56" t="s">
        <v>3670</v>
      </c>
      <c r="L1319" s="56" t="s">
        <v>7498</v>
      </c>
      <c r="M1319" s="146" t="s">
        <v>7499</v>
      </c>
      <c r="N1319" s="5" t="s">
        <v>400</v>
      </c>
      <c r="O1319" s="147" t="s">
        <v>7500</v>
      </c>
      <c r="P1319" s="147" t="s">
        <v>396</v>
      </c>
      <c r="Q1319" s="4" t="s">
        <v>1213</v>
      </c>
      <c r="R1319" s="147" t="s">
        <v>3668</v>
      </c>
      <c r="S1319" s="147" t="s">
        <v>3835</v>
      </c>
      <c r="T1319" s="4" t="s">
        <v>19</v>
      </c>
      <c r="U1319" s="15" t="str">
        <f ca="1">IF(Table1[[#This Row],[Auction Date]]&gt;=TODAY(), "Available", "Not Available")</f>
        <v>Available</v>
      </c>
      <c r="V1319" s="9"/>
      <c r="W1319" s="8">
        <v>3009.15</v>
      </c>
      <c r="X1319" s="9">
        <f>Table1[[#This Row],[Due Amount]]*100000</f>
        <v>300915000</v>
      </c>
      <c r="Y1319" s="8">
        <v>72</v>
      </c>
      <c r="Z1319" s="9">
        <f>Table1[[#This Row],[Reserve Price]]*100000</f>
        <v>7200000</v>
      </c>
      <c r="AA1319" s="18">
        <v>45071</v>
      </c>
      <c r="AB1319" s="7" t="s">
        <v>3772</v>
      </c>
      <c r="AC1319" s="11" t="s">
        <v>3773</v>
      </c>
      <c r="AD1319" s="7">
        <v>214</v>
      </c>
      <c r="AE1319" s="12">
        <v>45061</v>
      </c>
      <c r="AF1319" s="7" t="s">
        <v>5245</v>
      </c>
    </row>
    <row r="1320" spans="1:32" ht="45">
      <c r="A1320" s="7"/>
      <c r="B1320" s="7"/>
      <c r="C1320" s="7"/>
      <c r="D1320" s="8">
        <v>1319</v>
      </c>
      <c r="E1320" s="7" t="s">
        <v>7298</v>
      </c>
      <c r="F1320" s="7" t="s">
        <v>1400</v>
      </c>
      <c r="G1320" s="7" t="s">
        <v>2396</v>
      </c>
      <c r="H1320" s="21" t="s">
        <v>7268</v>
      </c>
      <c r="I1320" s="9"/>
      <c r="J1320" s="9" t="str">
        <f>Table1[[#This Row],[Branch]]&amp;IF(Table1[[#This Row],[Branch Code]]="",""," ("&amp;Table1[[#This Row],[Branch Code]]&amp;")")</f>
        <v>Stresseed Asset Management Branch, New Delhi</v>
      </c>
      <c r="K1320" s="56" t="s">
        <v>3670</v>
      </c>
      <c r="L1320" s="56" t="s">
        <v>7501</v>
      </c>
      <c r="M1320" s="146" t="s">
        <v>7502</v>
      </c>
      <c r="N1320" s="5" t="s">
        <v>400</v>
      </c>
      <c r="O1320" s="147" t="s">
        <v>7500</v>
      </c>
      <c r="P1320" s="147" t="s">
        <v>396</v>
      </c>
      <c r="Q1320" s="4" t="s">
        <v>1213</v>
      </c>
      <c r="R1320" s="147" t="s">
        <v>3668</v>
      </c>
      <c r="S1320" s="147" t="s">
        <v>3835</v>
      </c>
      <c r="T1320" s="4" t="s">
        <v>19</v>
      </c>
      <c r="U1320" s="15" t="str">
        <f ca="1">IF(Table1[[#This Row],[Auction Date]]&gt;=TODAY(), "Available", "Not Available")</f>
        <v>Available</v>
      </c>
      <c r="V1320" s="9"/>
      <c r="W1320" s="8">
        <v>0</v>
      </c>
      <c r="X1320" s="9">
        <f>Table1[[#This Row],[Due Amount]]*100000</f>
        <v>0</v>
      </c>
      <c r="Y1320" s="8">
        <v>72</v>
      </c>
      <c r="Z1320" s="9">
        <f>Table1[[#This Row],[Reserve Price]]*100000</f>
        <v>7200000</v>
      </c>
      <c r="AA1320" s="18">
        <v>45071</v>
      </c>
      <c r="AB1320" s="7" t="s">
        <v>3772</v>
      </c>
      <c r="AC1320" s="11" t="s">
        <v>3773</v>
      </c>
      <c r="AD1320" s="7">
        <v>214</v>
      </c>
      <c r="AE1320" s="12">
        <v>45061</v>
      </c>
      <c r="AF1320" s="7" t="s">
        <v>5245</v>
      </c>
    </row>
    <row r="1321" spans="1:32" ht="45">
      <c r="A1321" s="7"/>
      <c r="B1321" s="7"/>
      <c r="C1321" s="7"/>
      <c r="D1321" s="8">
        <v>1320</v>
      </c>
      <c r="E1321" s="7" t="s">
        <v>7299</v>
      </c>
      <c r="F1321" s="7" t="s">
        <v>1400</v>
      </c>
      <c r="G1321" s="7" t="s">
        <v>2396</v>
      </c>
      <c r="H1321" s="21" t="s">
        <v>7268</v>
      </c>
      <c r="I1321" s="9"/>
      <c r="J1321" s="9" t="str">
        <f>Table1[[#This Row],[Branch]]&amp;IF(Table1[[#This Row],[Branch Code]]="",""," ("&amp;Table1[[#This Row],[Branch Code]]&amp;")")</f>
        <v>Stresseed Asset Management Branch, New Delhi</v>
      </c>
      <c r="K1321" s="56" t="s">
        <v>3670</v>
      </c>
      <c r="L1321" s="56" t="s">
        <v>7503</v>
      </c>
      <c r="M1321" s="146" t="s">
        <v>7504</v>
      </c>
      <c r="N1321" s="5" t="s">
        <v>400</v>
      </c>
      <c r="O1321" s="147" t="s">
        <v>3673</v>
      </c>
      <c r="P1321" s="147" t="s">
        <v>396</v>
      </c>
      <c r="Q1321" s="4" t="s">
        <v>1213</v>
      </c>
      <c r="R1321" s="147" t="s">
        <v>3668</v>
      </c>
      <c r="S1321" s="147" t="s">
        <v>3835</v>
      </c>
      <c r="T1321" s="4" t="s">
        <v>19</v>
      </c>
      <c r="U1321" s="15" t="str">
        <f ca="1">IF(Table1[[#This Row],[Auction Date]]&gt;=TODAY(), "Available", "Not Available")</f>
        <v>Available</v>
      </c>
      <c r="V1321" s="9"/>
      <c r="W1321" s="8">
        <v>0</v>
      </c>
      <c r="X1321" s="9">
        <f>Table1[[#This Row],[Due Amount]]*100000</f>
        <v>0</v>
      </c>
      <c r="Y1321" s="8">
        <v>25.5</v>
      </c>
      <c r="Z1321" s="9">
        <f>Table1[[#This Row],[Reserve Price]]*100000</f>
        <v>2550000</v>
      </c>
      <c r="AA1321" s="18">
        <v>45071</v>
      </c>
      <c r="AB1321" s="7" t="s">
        <v>3772</v>
      </c>
      <c r="AC1321" s="11" t="s">
        <v>3773</v>
      </c>
      <c r="AD1321" s="7">
        <v>214</v>
      </c>
      <c r="AE1321" s="12">
        <v>45061</v>
      </c>
      <c r="AF1321" s="7" t="s">
        <v>5245</v>
      </c>
    </row>
    <row r="1322" spans="1:32" ht="45">
      <c r="A1322" s="7"/>
      <c r="B1322" s="7"/>
      <c r="C1322" s="7"/>
      <c r="D1322" s="8">
        <v>1321</v>
      </c>
      <c r="E1322" s="7" t="s">
        <v>7300</v>
      </c>
      <c r="F1322" s="7" t="s">
        <v>1400</v>
      </c>
      <c r="G1322" s="7" t="s">
        <v>2396</v>
      </c>
      <c r="H1322" s="21" t="s">
        <v>7268</v>
      </c>
      <c r="I1322" s="9"/>
      <c r="J1322" s="9" t="str">
        <f>Table1[[#This Row],[Branch]]&amp;IF(Table1[[#This Row],[Branch Code]]="",""," ("&amp;Table1[[#This Row],[Branch Code]]&amp;")")</f>
        <v>Stresseed Asset Management Branch, New Delhi</v>
      </c>
      <c r="K1322" s="56" t="s">
        <v>3670</v>
      </c>
      <c r="L1322" s="56" t="s">
        <v>7505</v>
      </c>
      <c r="M1322" s="146" t="s">
        <v>7506</v>
      </c>
      <c r="N1322" s="5" t="s">
        <v>400</v>
      </c>
      <c r="O1322" s="147" t="s">
        <v>3675</v>
      </c>
      <c r="P1322" s="147" t="s">
        <v>396</v>
      </c>
      <c r="Q1322" s="4" t="s">
        <v>1213</v>
      </c>
      <c r="R1322" s="147" t="s">
        <v>3668</v>
      </c>
      <c r="S1322" s="147" t="s">
        <v>3835</v>
      </c>
      <c r="T1322" s="4" t="s">
        <v>19</v>
      </c>
      <c r="U1322" s="15" t="str">
        <f ca="1">IF(Table1[[#This Row],[Auction Date]]&gt;=TODAY(), "Available", "Not Available")</f>
        <v>Available</v>
      </c>
      <c r="V1322" s="9"/>
      <c r="W1322" s="8">
        <v>0</v>
      </c>
      <c r="X1322" s="9">
        <f>Table1[[#This Row],[Due Amount]]*100000</f>
        <v>0</v>
      </c>
      <c r="Y1322" s="8">
        <v>25.5</v>
      </c>
      <c r="Z1322" s="9">
        <f>Table1[[#This Row],[Reserve Price]]*100000</f>
        <v>2550000</v>
      </c>
      <c r="AA1322" s="18">
        <v>45071</v>
      </c>
      <c r="AB1322" s="7" t="s">
        <v>3772</v>
      </c>
      <c r="AC1322" s="11" t="s">
        <v>3773</v>
      </c>
      <c r="AD1322" s="7">
        <v>214</v>
      </c>
      <c r="AE1322" s="12">
        <v>45061</v>
      </c>
      <c r="AF1322" s="7" t="s">
        <v>5245</v>
      </c>
    </row>
    <row r="1323" spans="1:32" ht="45">
      <c r="A1323" s="7"/>
      <c r="B1323" s="7"/>
      <c r="C1323" s="7"/>
      <c r="D1323" s="8">
        <v>1322</v>
      </c>
      <c r="E1323" s="7" t="s">
        <v>7301</v>
      </c>
      <c r="F1323" s="7" t="s">
        <v>1400</v>
      </c>
      <c r="G1323" s="7" t="s">
        <v>2396</v>
      </c>
      <c r="H1323" s="21" t="s">
        <v>7268</v>
      </c>
      <c r="I1323" s="9"/>
      <c r="J1323" s="9" t="str">
        <f>Table1[[#This Row],[Branch]]&amp;IF(Table1[[#This Row],[Branch Code]]="",""," ("&amp;Table1[[#This Row],[Branch Code]]&amp;")")</f>
        <v>Stresseed Asset Management Branch, New Delhi</v>
      </c>
      <c r="K1323" s="56" t="s">
        <v>3670</v>
      </c>
      <c r="L1323" s="56" t="s">
        <v>7507</v>
      </c>
      <c r="M1323" s="146" t="s">
        <v>7508</v>
      </c>
      <c r="N1323" s="5" t="s">
        <v>400</v>
      </c>
      <c r="O1323" s="147" t="s">
        <v>7500</v>
      </c>
      <c r="P1323" s="147" t="s">
        <v>396</v>
      </c>
      <c r="Q1323" s="4" t="s">
        <v>1213</v>
      </c>
      <c r="R1323" s="147" t="s">
        <v>3668</v>
      </c>
      <c r="S1323" s="147" t="s">
        <v>3835</v>
      </c>
      <c r="T1323" s="4" t="s">
        <v>19</v>
      </c>
      <c r="U1323" s="15" t="str">
        <f ca="1">IF(Table1[[#This Row],[Auction Date]]&gt;=TODAY(), "Available", "Not Available")</f>
        <v>Available</v>
      </c>
      <c r="V1323" s="9"/>
      <c r="W1323" s="8">
        <v>0</v>
      </c>
      <c r="X1323" s="9">
        <f>Table1[[#This Row],[Due Amount]]*100000</f>
        <v>0</v>
      </c>
      <c r="Y1323" s="8">
        <v>38.5</v>
      </c>
      <c r="Z1323" s="9">
        <f>Table1[[#This Row],[Reserve Price]]*100000</f>
        <v>3850000</v>
      </c>
      <c r="AA1323" s="18">
        <v>45071</v>
      </c>
      <c r="AB1323" s="7" t="s">
        <v>3772</v>
      </c>
      <c r="AC1323" s="11" t="s">
        <v>3773</v>
      </c>
      <c r="AD1323" s="7">
        <v>214</v>
      </c>
      <c r="AE1323" s="12">
        <v>45061</v>
      </c>
      <c r="AF1323" s="7" t="s">
        <v>5245</v>
      </c>
    </row>
    <row r="1324" spans="1:32" ht="45">
      <c r="A1324" s="7"/>
      <c r="B1324" s="7"/>
      <c r="C1324" s="7"/>
      <c r="D1324" s="8">
        <v>1323</v>
      </c>
      <c r="E1324" s="7" t="s">
        <v>7302</v>
      </c>
      <c r="F1324" s="7" t="s">
        <v>1400</v>
      </c>
      <c r="G1324" s="7" t="s">
        <v>2396</v>
      </c>
      <c r="H1324" s="21" t="s">
        <v>7268</v>
      </c>
      <c r="I1324" s="9"/>
      <c r="J1324" s="9" t="str">
        <f>Table1[[#This Row],[Branch]]&amp;IF(Table1[[#This Row],[Branch Code]]="",""," ("&amp;Table1[[#This Row],[Branch Code]]&amp;")")</f>
        <v>Stresseed Asset Management Branch, New Delhi</v>
      </c>
      <c r="K1324" s="56" t="s">
        <v>3677</v>
      </c>
      <c r="L1324" s="56" t="s">
        <v>7509</v>
      </c>
      <c r="M1324" s="146" t="s">
        <v>7510</v>
      </c>
      <c r="N1324" s="5" t="s">
        <v>400</v>
      </c>
      <c r="O1324" s="147" t="s">
        <v>7511</v>
      </c>
      <c r="P1324" s="147" t="s">
        <v>3680</v>
      </c>
      <c r="Q1324" s="4" t="s">
        <v>5427</v>
      </c>
      <c r="R1324" s="147" t="s">
        <v>45</v>
      </c>
      <c r="S1324" s="102" t="s">
        <v>3681</v>
      </c>
      <c r="T1324" s="4" t="s">
        <v>19</v>
      </c>
      <c r="U1324" s="15" t="str">
        <f ca="1">IF(Table1[[#This Row],[Auction Date]]&gt;=TODAY(), "Available", "Not Available")</f>
        <v>Available</v>
      </c>
      <c r="V1324" s="9"/>
      <c r="W1324" s="8">
        <v>0</v>
      </c>
      <c r="X1324" s="9">
        <f>Table1[[#This Row],[Due Amount]]*100000</f>
        <v>0</v>
      </c>
      <c r="Y1324" s="8">
        <v>906</v>
      </c>
      <c r="Z1324" s="9">
        <f>Table1[[#This Row],[Reserve Price]]*100000</f>
        <v>90600000</v>
      </c>
      <c r="AA1324" s="18">
        <v>45071</v>
      </c>
      <c r="AB1324" s="7" t="s">
        <v>3772</v>
      </c>
      <c r="AC1324" s="11" t="s">
        <v>3773</v>
      </c>
      <c r="AD1324" s="7">
        <v>214</v>
      </c>
      <c r="AE1324" s="12">
        <v>45061</v>
      </c>
      <c r="AF1324" s="7" t="s">
        <v>5245</v>
      </c>
    </row>
    <row r="1325" spans="1:32" ht="45">
      <c r="A1325" s="7"/>
      <c r="B1325" s="7"/>
      <c r="C1325" s="7"/>
      <c r="D1325" s="8">
        <v>1324</v>
      </c>
      <c r="E1325" s="7" t="s">
        <v>7303</v>
      </c>
      <c r="F1325" s="7" t="s">
        <v>1400</v>
      </c>
      <c r="G1325" s="7" t="s">
        <v>2396</v>
      </c>
      <c r="H1325" s="21" t="s">
        <v>7268</v>
      </c>
      <c r="I1325" s="9"/>
      <c r="J1325" s="9" t="str">
        <f>Table1[[#This Row],[Branch]]&amp;IF(Table1[[#This Row],[Branch Code]]="",""," ("&amp;Table1[[#This Row],[Branch Code]]&amp;")")</f>
        <v>Stresseed Asset Management Branch, New Delhi</v>
      </c>
      <c r="K1325" s="56" t="s">
        <v>2909</v>
      </c>
      <c r="L1325" s="56" t="s">
        <v>7512</v>
      </c>
      <c r="M1325" s="146" t="s">
        <v>2793</v>
      </c>
      <c r="N1325" s="5" t="s">
        <v>3855</v>
      </c>
      <c r="O1325" s="147" t="s">
        <v>7513</v>
      </c>
      <c r="P1325" s="147" t="s">
        <v>7514</v>
      </c>
      <c r="Q1325" s="4" t="s">
        <v>5427</v>
      </c>
      <c r="R1325" s="147" t="s">
        <v>11</v>
      </c>
      <c r="S1325" s="147" t="s">
        <v>7515</v>
      </c>
      <c r="T1325" s="4" t="s">
        <v>19</v>
      </c>
      <c r="U1325" s="15" t="str">
        <f ca="1">IF(Table1[[#This Row],[Auction Date]]&gt;=TODAY(), "Available", "Not Available")</f>
        <v>Available</v>
      </c>
      <c r="V1325" s="9"/>
      <c r="W1325" s="8">
        <v>106.83</v>
      </c>
      <c r="X1325" s="9">
        <f>Table1[[#This Row],[Due Amount]]*100000</f>
        <v>10683000</v>
      </c>
      <c r="Y1325" s="8">
        <v>37.83</v>
      </c>
      <c r="Z1325" s="9">
        <f>Table1[[#This Row],[Reserve Price]]*100000</f>
        <v>3783000</v>
      </c>
      <c r="AA1325" s="18">
        <v>45071</v>
      </c>
      <c r="AB1325" s="7" t="s">
        <v>7743</v>
      </c>
      <c r="AC1325" s="11" t="s">
        <v>7744</v>
      </c>
      <c r="AD1325" s="7">
        <v>214</v>
      </c>
      <c r="AE1325" s="12">
        <v>45061</v>
      </c>
      <c r="AF1325" s="7" t="s">
        <v>5245</v>
      </c>
    </row>
    <row r="1326" spans="1:32" ht="45">
      <c r="A1326" s="7"/>
      <c r="B1326" s="7"/>
      <c r="C1326" s="7"/>
      <c r="D1326" s="8">
        <v>1325</v>
      </c>
      <c r="E1326" s="7" t="s">
        <v>7304</v>
      </c>
      <c r="F1326" s="7" t="s">
        <v>1400</v>
      </c>
      <c r="G1326" s="7" t="s">
        <v>2396</v>
      </c>
      <c r="H1326" s="21" t="s">
        <v>7268</v>
      </c>
      <c r="I1326" s="9"/>
      <c r="J1326" s="9" t="str">
        <f>Table1[[#This Row],[Branch]]&amp;IF(Table1[[#This Row],[Branch Code]]="",""," ("&amp;Table1[[#This Row],[Branch Code]]&amp;")")</f>
        <v>Stresseed Asset Management Branch, New Delhi</v>
      </c>
      <c r="K1326" s="56" t="s">
        <v>2911</v>
      </c>
      <c r="L1326" s="56" t="s">
        <v>7516</v>
      </c>
      <c r="M1326" s="146" t="s">
        <v>7517</v>
      </c>
      <c r="N1326" s="5" t="s">
        <v>3855</v>
      </c>
      <c r="O1326" s="147" t="s">
        <v>2926</v>
      </c>
      <c r="P1326" s="147" t="s">
        <v>7514</v>
      </c>
      <c r="Q1326" s="4" t="s">
        <v>5427</v>
      </c>
      <c r="R1326" s="147" t="s">
        <v>11</v>
      </c>
      <c r="S1326" s="147" t="s">
        <v>7515</v>
      </c>
      <c r="T1326" s="4" t="s">
        <v>19</v>
      </c>
      <c r="U1326" s="15" t="str">
        <f ca="1">IF(Table1[[#This Row],[Auction Date]]&gt;=TODAY(), "Available", "Not Available")</f>
        <v>Available</v>
      </c>
      <c r="V1326" s="9"/>
      <c r="W1326" s="8">
        <v>144.37</v>
      </c>
      <c r="X1326" s="9">
        <f>Table1[[#This Row],[Due Amount]]*100000</f>
        <v>14437000</v>
      </c>
      <c r="Y1326" s="8">
        <v>37.83</v>
      </c>
      <c r="Z1326" s="9">
        <f>Table1[[#This Row],[Reserve Price]]*100000</f>
        <v>3783000</v>
      </c>
      <c r="AA1326" s="18">
        <v>45071</v>
      </c>
      <c r="AB1326" s="7" t="s">
        <v>7743</v>
      </c>
      <c r="AC1326" s="11" t="s">
        <v>7744</v>
      </c>
      <c r="AD1326" s="7">
        <v>214</v>
      </c>
      <c r="AE1326" s="12">
        <v>45061</v>
      </c>
      <c r="AF1326" s="7" t="s">
        <v>5245</v>
      </c>
    </row>
    <row r="1327" spans="1:32" ht="90">
      <c r="A1327" s="7"/>
      <c r="B1327" s="7"/>
      <c r="C1327" s="7"/>
      <c r="D1327" s="8">
        <v>1326</v>
      </c>
      <c r="E1327" s="7" t="s">
        <v>7305</v>
      </c>
      <c r="F1327" s="7" t="s">
        <v>1400</v>
      </c>
      <c r="G1327" s="7" t="s">
        <v>2396</v>
      </c>
      <c r="H1327" s="21" t="s">
        <v>1098</v>
      </c>
      <c r="I1327" s="9"/>
      <c r="J1327" s="9" t="str">
        <f>Table1[[#This Row],[Branch]]&amp;IF(Table1[[#This Row],[Branch Code]]="",""," ("&amp;Table1[[#This Row],[Branch Code]]&amp;")")</f>
        <v>Asset Recovery Branch, New Delhi</v>
      </c>
      <c r="K1327" s="56" t="s">
        <v>4219</v>
      </c>
      <c r="L1327" s="56" t="s">
        <v>7518</v>
      </c>
      <c r="M1327" s="146" t="s">
        <v>7519</v>
      </c>
      <c r="N1327" s="5" t="s">
        <v>3856</v>
      </c>
      <c r="O1327" s="147" t="s">
        <v>396</v>
      </c>
      <c r="P1327" s="147" t="s">
        <v>4222</v>
      </c>
      <c r="Q1327" s="4" t="s">
        <v>25</v>
      </c>
      <c r="R1327" s="147" t="s">
        <v>28</v>
      </c>
      <c r="S1327" s="147" t="s">
        <v>206</v>
      </c>
      <c r="T1327" s="4" t="s">
        <v>19</v>
      </c>
      <c r="U1327" s="15" t="str">
        <f ca="1">IF(Table1[[#This Row],[Auction Date]]&gt;=TODAY(), "Available", "Not Available")</f>
        <v>Available</v>
      </c>
      <c r="V1327" s="9"/>
      <c r="W1327" s="8">
        <v>1127.77</v>
      </c>
      <c r="X1327" s="9">
        <f>Table1[[#This Row],[Due Amount]]*100000</f>
        <v>112777000</v>
      </c>
      <c r="Y1327" s="8">
        <v>47</v>
      </c>
      <c r="Z1327" s="9">
        <f>Table1[[#This Row],[Reserve Price]]*100000</f>
        <v>4700000</v>
      </c>
      <c r="AA1327" s="18">
        <v>45071</v>
      </c>
      <c r="AB1327" s="7" t="s">
        <v>4439</v>
      </c>
      <c r="AC1327" s="11" t="s">
        <v>4440</v>
      </c>
      <c r="AD1327" s="7">
        <v>215</v>
      </c>
      <c r="AE1327" s="12">
        <v>45061</v>
      </c>
      <c r="AF1327" s="7" t="s">
        <v>5245</v>
      </c>
    </row>
    <row r="1328" spans="1:32" ht="90">
      <c r="A1328" s="7"/>
      <c r="B1328" s="7"/>
      <c r="C1328" s="7"/>
      <c r="D1328" s="8">
        <v>1327</v>
      </c>
      <c r="E1328" s="7" t="s">
        <v>7306</v>
      </c>
      <c r="F1328" s="7" t="s">
        <v>1400</v>
      </c>
      <c r="G1328" s="7" t="s">
        <v>2396</v>
      </c>
      <c r="H1328" s="21" t="s">
        <v>1098</v>
      </c>
      <c r="I1328" s="9"/>
      <c r="J1328" s="9" t="str">
        <f>Table1[[#This Row],[Branch]]&amp;IF(Table1[[#This Row],[Branch Code]]="",""," ("&amp;Table1[[#This Row],[Branch Code]]&amp;")")</f>
        <v>Asset Recovery Branch, New Delhi</v>
      </c>
      <c r="K1328" s="56" t="s">
        <v>4219</v>
      </c>
      <c r="L1328" s="56" t="s">
        <v>7520</v>
      </c>
      <c r="M1328" s="146" t="s">
        <v>7521</v>
      </c>
      <c r="N1328" s="5" t="s">
        <v>3856</v>
      </c>
      <c r="O1328" s="147" t="s">
        <v>396</v>
      </c>
      <c r="P1328" s="147" t="s">
        <v>4224</v>
      </c>
      <c r="Q1328" s="4" t="s">
        <v>25</v>
      </c>
      <c r="R1328" s="147" t="s">
        <v>28</v>
      </c>
      <c r="S1328" s="147" t="s">
        <v>206</v>
      </c>
      <c r="T1328" s="4" t="s">
        <v>19</v>
      </c>
      <c r="U1328" s="15" t="str">
        <f ca="1">IF(Table1[[#This Row],[Auction Date]]&gt;=TODAY(), "Available", "Not Available")</f>
        <v>Available</v>
      </c>
      <c r="V1328" s="9"/>
      <c r="W1328" s="8">
        <v>1127.77</v>
      </c>
      <c r="X1328" s="9">
        <f>Table1[[#This Row],[Due Amount]]*100000</f>
        <v>112777000</v>
      </c>
      <c r="Y1328" s="8">
        <v>58</v>
      </c>
      <c r="Z1328" s="9">
        <f>Table1[[#This Row],[Reserve Price]]*100000</f>
        <v>5800000</v>
      </c>
      <c r="AA1328" s="18">
        <v>45071</v>
      </c>
      <c r="AB1328" s="7" t="s">
        <v>4439</v>
      </c>
      <c r="AC1328" s="11" t="s">
        <v>4440</v>
      </c>
      <c r="AD1328" s="7">
        <v>215</v>
      </c>
      <c r="AE1328" s="12">
        <v>45061</v>
      </c>
      <c r="AF1328" s="7" t="s">
        <v>5245</v>
      </c>
    </row>
    <row r="1329" spans="1:32" ht="60">
      <c r="A1329" s="7"/>
      <c r="B1329" s="7"/>
      <c r="C1329" s="7"/>
      <c r="D1329" s="8">
        <v>1328</v>
      </c>
      <c r="E1329" s="7" t="s">
        <v>7307</v>
      </c>
      <c r="F1329" s="7" t="s">
        <v>1400</v>
      </c>
      <c r="G1329" s="7" t="s">
        <v>2396</v>
      </c>
      <c r="H1329" s="21" t="s">
        <v>1098</v>
      </c>
      <c r="I1329" s="9"/>
      <c r="J1329" s="9" t="str">
        <f>Table1[[#This Row],[Branch]]&amp;IF(Table1[[#This Row],[Branch Code]]="",""," ("&amp;Table1[[#This Row],[Branch Code]]&amp;")")</f>
        <v>Asset Recovery Branch, New Delhi</v>
      </c>
      <c r="K1329" s="56" t="s">
        <v>4225</v>
      </c>
      <c r="L1329" s="56" t="s">
        <v>7522</v>
      </c>
      <c r="M1329" s="146" t="s">
        <v>7523</v>
      </c>
      <c r="N1329" s="5" t="s">
        <v>3856</v>
      </c>
      <c r="O1329" s="147" t="s">
        <v>4227</v>
      </c>
      <c r="P1329" s="147" t="s">
        <v>7524</v>
      </c>
      <c r="Q1329" s="4" t="s">
        <v>25</v>
      </c>
      <c r="R1329" s="147" t="s">
        <v>28</v>
      </c>
      <c r="S1329" s="147" t="s">
        <v>206</v>
      </c>
      <c r="T1329" s="4" t="s">
        <v>19</v>
      </c>
      <c r="U1329" s="15" t="str">
        <f ca="1">IF(Table1[[#This Row],[Auction Date]]&gt;=TODAY(), "Available", "Not Available")</f>
        <v>Available</v>
      </c>
      <c r="V1329" s="9"/>
      <c r="W1329" s="8">
        <v>1577.68</v>
      </c>
      <c r="X1329" s="9">
        <f>Table1[[#This Row],[Due Amount]]*100000</f>
        <v>157768000</v>
      </c>
      <c r="Y1329" s="8">
        <v>55.4</v>
      </c>
      <c r="Z1329" s="9">
        <f>Table1[[#This Row],[Reserve Price]]*100000</f>
        <v>5540000</v>
      </c>
      <c r="AA1329" s="18">
        <v>45071</v>
      </c>
      <c r="AB1329" s="7" t="s">
        <v>4439</v>
      </c>
      <c r="AC1329" s="11" t="s">
        <v>4440</v>
      </c>
      <c r="AD1329" s="7">
        <v>215</v>
      </c>
      <c r="AE1329" s="12">
        <v>45061</v>
      </c>
      <c r="AF1329" s="7" t="s">
        <v>5245</v>
      </c>
    </row>
    <row r="1330" spans="1:32" ht="45">
      <c r="A1330" s="7"/>
      <c r="B1330" s="7"/>
      <c r="C1330" s="7"/>
      <c r="D1330" s="8">
        <v>1329</v>
      </c>
      <c r="E1330" s="7" t="s">
        <v>7308</v>
      </c>
      <c r="F1330" s="7" t="s">
        <v>1400</v>
      </c>
      <c r="G1330" s="7" t="s">
        <v>2396</v>
      </c>
      <c r="H1330" s="21" t="s">
        <v>1098</v>
      </c>
      <c r="I1330" s="9"/>
      <c r="J1330" s="9" t="str">
        <f>Table1[[#This Row],[Branch]]&amp;IF(Table1[[#This Row],[Branch Code]]="",""," ("&amp;Table1[[#This Row],[Branch Code]]&amp;")")</f>
        <v>Asset Recovery Branch, New Delhi</v>
      </c>
      <c r="K1330" s="56" t="s">
        <v>4235</v>
      </c>
      <c r="L1330" s="56" t="s">
        <v>7525</v>
      </c>
      <c r="M1330" s="146" t="s">
        <v>7526</v>
      </c>
      <c r="N1330" s="5" t="s">
        <v>1542</v>
      </c>
      <c r="O1330" s="147" t="s">
        <v>7527</v>
      </c>
      <c r="P1330" s="147" t="s">
        <v>7528</v>
      </c>
      <c r="Q1330" s="4" t="s">
        <v>42</v>
      </c>
      <c r="R1330" s="147" t="s">
        <v>49</v>
      </c>
      <c r="S1330" s="147" t="s">
        <v>4239</v>
      </c>
      <c r="T1330" s="4" t="s">
        <v>19</v>
      </c>
      <c r="U1330" s="15" t="str">
        <f ca="1">IF(Table1[[#This Row],[Auction Date]]&gt;=TODAY(), "Available", "Not Available")</f>
        <v>Available</v>
      </c>
      <c r="V1330" s="9"/>
      <c r="W1330" s="8">
        <v>1843.4</v>
      </c>
      <c r="X1330" s="9">
        <f>Table1[[#This Row],[Due Amount]]*100000</f>
        <v>184340000</v>
      </c>
      <c r="Y1330" s="8">
        <v>145</v>
      </c>
      <c r="Z1330" s="9">
        <f>Table1[[#This Row],[Reserve Price]]*100000</f>
        <v>14500000</v>
      </c>
      <c r="AA1330" s="18">
        <v>45071</v>
      </c>
      <c r="AB1330" s="7" t="s">
        <v>4439</v>
      </c>
      <c r="AC1330" s="11" t="s">
        <v>4440</v>
      </c>
      <c r="AD1330" s="7">
        <v>215</v>
      </c>
      <c r="AE1330" s="12">
        <v>45061</v>
      </c>
      <c r="AF1330" s="7" t="s">
        <v>5245</v>
      </c>
    </row>
    <row r="1331" spans="1:32" ht="45">
      <c r="A1331" s="7"/>
      <c r="B1331" s="7"/>
      <c r="C1331" s="7"/>
      <c r="D1331" s="8">
        <v>1330</v>
      </c>
      <c r="E1331" s="7" t="s">
        <v>7309</v>
      </c>
      <c r="F1331" s="7" t="s">
        <v>1400</v>
      </c>
      <c r="G1331" s="7" t="s">
        <v>2396</v>
      </c>
      <c r="H1331" s="21" t="s">
        <v>1098</v>
      </c>
      <c r="I1331" s="9"/>
      <c r="J1331" s="9" t="str">
        <f>Table1[[#This Row],[Branch]]&amp;IF(Table1[[#This Row],[Branch Code]]="",""," ("&amp;Table1[[#This Row],[Branch Code]]&amp;")")</f>
        <v>Asset Recovery Branch, New Delhi</v>
      </c>
      <c r="K1331" s="56" t="s">
        <v>4240</v>
      </c>
      <c r="L1331" s="56" t="s">
        <v>7529</v>
      </c>
      <c r="M1331" s="146" t="s">
        <v>7530</v>
      </c>
      <c r="N1331" s="5" t="s">
        <v>6692</v>
      </c>
      <c r="O1331" s="147" t="s">
        <v>4243</v>
      </c>
      <c r="P1331" s="147" t="s">
        <v>5720</v>
      </c>
      <c r="Q1331" s="4" t="s">
        <v>25</v>
      </c>
      <c r="R1331" s="147" t="s">
        <v>28</v>
      </c>
      <c r="S1331" s="147" t="s">
        <v>4245</v>
      </c>
      <c r="T1331" s="4" t="s">
        <v>13</v>
      </c>
      <c r="U1331" s="15" t="str">
        <f ca="1">IF(Table1[[#This Row],[Auction Date]]&gt;=TODAY(), "Available", "Not Available")</f>
        <v>Available</v>
      </c>
      <c r="V1331" s="9"/>
      <c r="W1331" s="8">
        <v>4581.8599999999997</v>
      </c>
      <c r="X1331" s="9">
        <f>Table1[[#This Row],[Due Amount]]*100000</f>
        <v>458185999.99999994</v>
      </c>
      <c r="Y1331" s="8">
        <v>70</v>
      </c>
      <c r="Z1331" s="9">
        <f>Table1[[#This Row],[Reserve Price]]*100000</f>
        <v>7000000</v>
      </c>
      <c r="AA1331" s="18">
        <v>45071</v>
      </c>
      <c r="AB1331" s="7" t="s">
        <v>4439</v>
      </c>
      <c r="AC1331" s="11" t="s">
        <v>4440</v>
      </c>
      <c r="AD1331" s="7">
        <v>215</v>
      </c>
      <c r="AE1331" s="12">
        <v>45061</v>
      </c>
      <c r="AF1331" s="7" t="s">
        <v>5245</v>
      </c>
    </row>
    <row r="1332" spans="1:32" ht="45">
      <c r="A1332" s="7"/>
      <c r="B1332" s="7"/>
      <c r="C1332" s="7"/>
      <c r="D1332" s="8">
        <v>1331</v>
      </c>
      <c r="E1332" s="7" t="s">
        <v>7310</v>
      </c>
      <c r="F1332" s="7" t="s">
        <v>1400</v>
      </c>
      <c r="G1332" s="7" t="s">
        <v>2396</v>
      </c>
      <c r="H1332" s="21" t="s">
        <v>1098</v>
      </c>
      <c r="I1332" s="9"/>
      <c r="J1332" s="9" t="str">
        <f>Table1[[#This Row],[Branch]]&amp;IF(Table1[[#This Row],[Branch Code]]="",""," ("&amp;Table1[[#This Row],[Branch Code]]&amp;")")</f>
        <v>Asset Recovery Branch, New Delhi</v>
      </c>
      <c r="K1332" s="56" t="s">
        <v>4240</v>
      </c>
      <c r="L1332" s="56" t="s">
        <v>7531</v>
      </c>
      <c r="M1332" s="146" t="s">
        <v>7532</v>
      </c>
      <c r="N1332" s="5" t="s">
        <v>6692</v>
      </c>
      <c r="O1332" s="147" t="s">
        <v>7533</v>
      </c>
      <c r="P1332" s="147" t="s">
        <v>7534</v>
      </c>
      <c r="Q1332" s="4" t="s">
        <v>25</v>
      </c>
      <c r="R1332" s="147" t="s">
        <v>28</v>
      </c>
      <c r="S1332" s="147" t="s">
        <v>4245</v>
      </c>
      <c r="T1332" s="4" t="s">
        <v>13</v>
      </c>
      <c r="U1332" s="15" t="str">
        <f ca="1">IF(Table1[[#This Row],[Auction Date]]&gt;=TODAY(), "Available", "Not Available")</f>
        <v>Available</v>
      </c>
      <c r="V1332" s="9"/>
      <c r="W1332" s="8">
        <v>0</v>
      </c>
      <c r="X1332" s="9">
        <f>Table1[[#This Row],[Due Amount]]*100000</f>
        <v>0</v>
      </c>
      <c r="Y1332" s="8">
        <v>70</v>
      </c>
      <c r="Z1332" s="9">
        <f>Table1[[#This Row],[Reserve Price]]*100000</f>
        <v>7000000</v>
      </c>
      <c r="AA1332" s="18">
        <v>45071</v>
      </c>
      <c r="AB1332" s="7" t="s">
        <v>4439</v>
      </c>
      <c r="AC1332" s="11" t="s">
        <v>4440</v>
      </c>
      <c r="AD1332" s="7">
        <v>215</v>
      </c>
      <c r="AE1332" s="12">
        <v>45061</v>
      </c>
      <c r="AF1332" s="7" t="s">
        <v>5245</v>
      </c>
    </row>
    <row r="1333" spans="1:32" ht="45">
      <c r="A1333" s="7"/>
      <c r="B1333" s="7"/>
      <c r="C1333" s="7"/>
      <c r="D1333" s="8">
        <v>1332</v>
      </c>
      <c r="E1333" s="7" t="s">
        <v>7311</v>
      </c>
      <c r="F1333" s="7" t="s">
        <v>1400</v>
      </c>
      <c r="G1333" s="7" t="s">
        <v>2396</v>
      </c>
      <c r="H1333" s="21" t="s">
        <v>1098</v>
      </c>
      <c r="I1333" s="9"/>
      <c r="J1333" s="9" t="str">
        <f>Table1[[#This Row],[Branch]]&amp;IF(Table1[[#This Row],[Branch Code]]="",""," ("&amp;Table1[[#This Row],[Branch Code]]&amp;")")</f>
        <v>Asset Recovery Branch, New Delhi</v>
      </c>
      <c r="K1333" s="56" t="s">
        <v>4240</v>
      </c>
      <c r="L1333" s="56" t="s">
        <v>7535</v>
      </c>
      <c r="M1333" s="146" t="s">
        <v>7536</v>
      </c>
      <c r="N1333" s="5" t="s">
        <v>1542</v>
      </c>
      <c r="O1333" s="147" t="s">
        <v>396</v>
      </c>
      <c r="P1333" s="147" t="s">
        <v>7207</v>
      </c>
      <c r="Q1333" s="4" t="s">
        <v>25</v>
      </c>
      <c r="R1333" s="147" t="s">
        <v>28</v>
      </c>
      <c r="S1333" s="147" t="s">
        <v>4245</v>
      </c>
      <c r="T1333" s="4" t="s">
        <v>19</v>
      </c>
      <c r="U1333" s="15" t="str">
        <f ca="1">IF(Table1[[#This Row],[Auction Date]]&gt;=TODAY(), "Available", "Not Available")</f>
        <v>Available</v>
      </c>
      <c r="V1333" s="9"/>
      <c r="W1333" s="8">
        <v>0</v>
      </c>
      <c r="X1333" s="9">
        <f>Table1[[#This Row],[Due Amount]]*100000</f>
        <v>0</v>
      </c>
      <c r="Y1333" s="8">
        <v>300</v>
      </c>
      <c r="Z1333" s="9">
        <f>Table1[[#This Row],[Reserve Price]]*100000</f>
        <v>30000000</v>
      </c>
      <c r="AA1333" s="18">
        <v>45071</v>
      </c>
      <c r="AB1333" s="7" t="s">
        <v>4439</v>
      </c>
      <c r="AC1333" s="11" t="s">
        <v>4440</v>
      </c>
      <c r="AD1333" s="7">
        <v>215</v>
      </c>
      <c r="AE1333" s="12">
        <v>45061</v>
      </c>
      <c r="AF1333" s="7" t="s">
        <v>5245</v>
      </c>
    </row>
    <row r="1334" spans="1:32" ht="45">
      <c r="A1334" s="7"/>
      <c r="B1334" s="7"/>
      <c r="C1334" s="7"/>
      <c r="D1334" s="8">
        <v>1333</v>
      </c>
      <c r="E1334" s="7" t="s">
        <v>7312</v>
      </c>
      <c r="F1334" s="7" t="s">
        <v>1400</v>
      </c>
      <c r="G1334" s="7" t="s">
        <v>2396</v>
      </c>
      <c r="H1334" s="21" t="s">
        <v>1098</v>
      </c>
      <c r="I1334" s="9"/>
      <c r="J1334" s="9" t="str">
        <f>Table1[[#This Row],[Branch]]&amp;IF(Table1[[#This Row],[Branch Code]]="",""," ("&amp;Table1[[#This Row],[Branch Code]]&amp;")")</f>
        <v>Asset Recovery Branch, New Delhi</v>
      </c>
      <c r="K1334" s="56" t="s">
        <v>7537</v>
      </c>
      <c r="L1334" s="56" t="s">
        <v>7538</v>
      </c>
      <c r="M1334" s="146" t="s">
        <v>7539</v>
      </c>
      <c r="N1334" s="5" t="s">
        <v>400</v>
      </c>
      <c r="O1334" s="147" t="s">
        <v>396</v>
      </c>
      <c r="P1334" s="147" t="s">
        <v>4264</v>
      </c>
      <c r="Q1334" s="4" t="s">
        <v>42</v>
      </c>
      <c r="R1334" s="147" t="s">
        <v>1234</v>
      </c>
      <c r="S1334" s="147" t="s">
        <v>7540</v>
      </c>
      <c r="T1334" s="4" t="s">
        <v>13</v>
      </c>
      <c r="U1334" s="15" t="str">
        <f ca="1">IF(Table1[[#This Row],[Auction Date]]&gt;=TODAY(), "Available", "Not Available")</f>
        <v>Available</v>
      </c>
      <c r="V1334" s="9"/>
      <c r="W1334" s="8">
        <v>31.44</v>
      </c>
      <c r="X1334" s="9">
        <f>Table1[[#This Row],[Due Amount]]*100000</f>
        <v>3144000</v>
      </c>
      <c r="Y1334" s="8">
        <v>195</v>
      </c>
      <c r="Z1334" s="9">
        <f>Table1[[#This Row],[Reserve Price]]*100000</f>
        <v>19500000</v>
      </c>
      <c r="AA1334" s="18">
        <v>45071</v>
      </c>
      <c r="AB1334" s="7" t="s">
        <v>4439</v>
      </c>
      <c r="AC1334" s="11" t="s">
        <v>4440</v>
      </c>
      <c r="AD1334" s="7">
        <v>215</v>
      </c>
      <c r="AE1334" s="12">
        <v>45061</v>
      </c>
      <c r="AF1334" s="7" t="s">
        <v>5245</v>
      </c>
    </row>
    <row r="1335" spans="1:32" ht="45">
      <c r="A1335" s="7"/>
      <c r="B1335" s="7"/>
      <c r="C1335" s="7"/>
      <c r="D1335" s="8">
        <v>1334</v>
      </c>
      <c r="E1335" s="7" t="s">
        <v>7313</v>
      </c>
      <c r="F1335" s="7" t="s">
        <v>1400</v>
      </c>
      <c r="G1335" s="7" t="s">
        <v>2396</v>
      </c>
      <c r="H1335" s="21" t="s">
        <v>1098</v>
      </c>
      <c r="I1335" s="9"/>
      <c r="J1335" s="9" t="str">
        <f>Table1[[#This Row],[Branch]]&amp;IF(Table1[[#This Row],[Branch Code]]="",""," ("&amp;Table1[[#This Row],[Branch Code]]&amp;")")</f>
        <v>Asset Recovery Branch, New Delhi</v>
      </c>
      <c r="K1335" s="56" t="s">
        <v>7541</v>
      </c>
      <c r="L1335" s="56" t="s">
        <v>7542</v>
      </c>
      <c r="M1335" s="146" t="s">
        <v>7543</v>
      </c>
      <c r="N1335" s="5" t="s">
        <v>1542</v>
      </c>
      <c r="O1335" s="147" t="s">
        <v>7544</v>
      </c>
      <c r="P1335" s="147" t="s">
        <v>806</v>
      </c>
      <c r="Q1335" s="4" t="s">
        <v>25</v>
      </c>
      <c r="R1335" s="147" t="s">
        <v>676</v>
      </c>
      <c r="S1335" s="147" t="s">
        <v>4454</v>
      </c>
      <c r="T1335" s="4" t="s">
        <v>19</v>
      </c>
      <c r="U1335" s="15" t="str">
        <f ca="1">IF(Table1[[#This Row],[Auction Date]]&gt;=TODAY(), "Available", "Not Available")</f>
        <v>Available</v>
      </c>
      <c r="V1335" s="9"/>
      <c r="W1335" s="8">
        <v>28.65</v>
      </c>
      <c r="X1335" s="9">
        <f>Table1[[#This Row],[Due Amount]]*100000</f>
        <v>2865000</v>
      </c>
      <c r="Y1335" s="8">
        <v>31</v>
      </c>
      <c r="Z1335" s="9">
        <f>Table1[[#This Row],[Reserve Price]]*100000</f>
        <v>3100000</v>
      </c>
      <c r="AA1335" s="18">
        <v>45071</v>
      </c>
      <c r="AB1335" s="7" t="s">
        <v>4439</v>
      </c>
      <c r="AC1335" s="11" t="s">
        <v>4440</v>
      </c>
      <c r="AD1335" s="7">
        <v>215</v>
      </c>
      <c r="AE1335" s="12">
        <v>45061</v>
      </c>
      <c r="AF1335" s="7" t="s">
        <v>5245</v>
      </c>
    </row>
    <row r="1336" spans="1:32" ht="45">
      <c r="A1336" s="7"/>
      <c r="B1336" s="7"/>
      <c r="C1336" s="7"/>
      <c r="D1336" s="8">
        <v>1335</v>
      </c>
      <c r="E1336" s="7" t="s">
        <v>7314</v>
      </c>
      <c r="F1336" s="7" t="s">
        <v>1400</v>
      </c>
      <c r="G1336" s="7" t="s">
        <v>2396</v>
      </c>
      <c r="H1336" s="21" t="s">
        <v>1098</v>
      </c>
      <c r="I1336" s="9"/>
      <c r="J1336" s="9" t="str">
        <f>Table1[[#This Row],[Branch]]&amp;IF(Table1[[#This Row],[Branch Code]]="",""," ("&amp;Table1[[#This Row],[Branch Code]]&amp;")")</f>
        <v>Asset Recovery Branch, New Delhi</v>
      </c>
      <c r="K1336" s="56" t="s">
        <v>4269</v>
      </c>
      <c r="L1336" s="56" t="s">
        <v>7545</v>
      </c>
      <c r="M1336" s="146" t="s">
        <v>7546</v>
      </c>
      <c r="N1336" s="5" t="s">
        <v>7547</v>
      </c>
      <c r="O1336" s="147" t="s">
        <v>396</v>
      </c>
      <c r="P1336" s="147" t="s">
        <v>4272</v>
      </c>
      <c r="Q1336" s="4" t="s">
        <v>26</v>
      </c>
      <c r="R1336" s="147" t="s">
        <v>27</v>
      </c>
      <c r="S1336" s="147" t="s">
        <v>203</v>
      </c>
      <c r="T1336" s="4" t="s">
        <v>13</v>
      </c>
      <c r="U1336" s="15" t="str">
        <f ca="1">IF(Table1[[#This Row],[Auction Date]]&gt;=TODAY(), "Available", "Not Available")</f>
        <v>Available</v>
      </c>
      <c r="V1336" s="9"/>
      <c r="W1336" s="8">
        <v>161.38</v>
      </c>
      <c r="X1336" s="9">
        <f>Table1[[#This Row],[Due Amount]]*100000</f>
        <v>16138000</v>
      </c>
      <c r="Y1336" s="8">
        <v>253</v>
      </c>
      <c r="Z1336" s="9">
        <f>Table1[[#This Row],[Reserve Price]]*100000</f>
        <v>25300000</v>
      </c>
      <c r="AA1336" s="18">
        <v>45071</v>
      </c>
      <c r="AB1336" s="7" t="s">
        <v>4439</v>
      </c>
      <c r="AC1336" s="11" t="s">
        <v>4440</v>
      </c>
      <c r="AD1336" s="7">
        <v>215</v>
      </c>
      <c r="AE1336" s="12">
        <v>45061</v>
      </c>
      <c r="AF1336" s="7" t="s">
        <v>5245</v>
      </c>
    </row>
    <row r="1337" spans="1:32" ht="75">
      <c r="A1337" s="7"/>
      <c r="B1337" s="7"/>
      <c r="C1337" s="7"/>
      <c r="D1337" s="8">
        <v>1336</v>
      </c>
      <c r="E1337" s="7" t="s">
        <v>7315</v>
      </c>
      <c r="F1337" s="7" t="s">
        <v>1400</v>
      </c>
      <c r="G1337" s="7" t="s">
        <v>2396</v>
      </c>
      <c r="H1337" s="21" t="s">
        <v>1098</v>
      </c>
      <c r="I1337" s="9"/>
      <c r="J1337" s="9" t="str">
        <f>Table1[[#This Row],[Branch]]&amp;IF(Table1[[#This Row],[Branch Code]]="",""," ("&amp;Table1[[#This Row],[Branch Code]]&amp;")")</f>
        <v>Asset Recovery Branch, New Delhi</v>
      </c>
      <c r="K1337" s="56" t="s">
        <v>4273</v>
      </c>
      <c r="L1337" s="56" t="s">
        <v>7548</v>
      </c>
      <c r="M1337" s="146" t="s">
        <v>7549</v>
      </c>
      <c r="N1337" s="5" t="s">
        <v>1542</v>
      </c>
      <c r="O1337" s="147" t="s">
        <v>7550</v>
      </c>
      <c r="P1337" s="147" t="s">
        <v>2555</v>
      </c>
      <c r="Q1337" s="4" t="s">
        <v>26</v>
      </c>
      <c r="R1337" s="147" t="s">
        <v>27</v>
      </c>
      <c r="S1337" s="147" t="s">
        <v>4455</v>
      </c>
      <c r="T1337" s="4" t="s">
        <v>13</v>
      </c>
      <c r="U1337" s="15" t="str">
        <f ca="1">IF(Table1[[#This Row],[Auction Date]]&gt;=TODAY(), "Available", "Not Available")</f>
        <v>Available</v>
      </c>
      <c r="V1337" s="9"/>
      <c r="W1337" s="8">
        <v>448.83</v>
      </c>
      <c r="X1337" s="9">
        <f>Table1[[#This Row],[Due Amount]]*100000</f>
        <v>44883000</v>
      </c>
      <c r="Y1337" s="8">
        <v>36</v>
      </c>
      <c r="Z1337" s="9">
        <f>Table1[[#This Row],[Reserve Price]]*100000</f>
        <v>3600000</v>
      </c>
      <c r="AA1337" s="18">
        <v>45071</v>
      </c>
      <c r="AB1337" s="7" t="s">
        <v>5747</v>
      </c>
      <c r="AC1337" s="11" t="s">
        <v>4442</v>
      </c>
      <c r="AD1337" s="7">
        <v>215</v>
      </c>
      <c r="AE1337" s="12">
        <v>45061</v>
      </c>
      <c r="AF1337" s="7" t="s">
        <v>5245</v>
      </c>
    </row>
    <row r="1338" spans="1:32" ht="45">
      <c r="A1338" s="7"/>
      <c r="B1338" s="7"/>
      <c r="C1338" s="7"/>
      <c r="D1338" s="8">
        <v>1337</v>
      </c>
      <c r="E1338" s="7" t="s">
        <v>7316</v>
      </c>
      <c r="F1338" s="7" t="s">
        <v>1400</v>
      </c>
      <c r="G1338" s="7" t="s">
        <v>2396</v>
      </c>
      <c r="H1338" s="21" t="s">
        <v>1098</v>
      </c>
      <c r="I1338" s="9"/>
      <c r="J1338" s="9" t="str">
        <f>Table1[[#This Row],[Branch]]&amp;IF(Table1[[#This Row],[Branch Code]]="",""," ("&amp;Table1[[#This Row],[Branch Code]]&amp;")")</f>
        <v>Asset Recovery Branch, New Delhi</v>
      </c>
      <c r="K1338" s="56" t="s">
        <v>4273</v>
      </c>
      <c r="L1338" s="56" t="s">
        <v>7551</v>
      </c>
      <c r="M1338" s="146" t="s">
        <v>7552</v>
      </c>
      <c r="N1338" s="5" t="s">
        <v>400</v>
      </c>
      <c r="O1338" s="147" t="s">
        <v>7553</v>
      </c>
      <c r="P1338" s="147" t="s">
        <v>7554</v>
      </c>
      <c r="Q1338" s="4" t="s">
        <v>4280</v>
      </c>
      <c r="R1338" s="147" t="s">
        <v>4282</v>
      </c>
      <c r="S1338" s="147" t="s">
        <v>7555</v>
      </c>
      <c r="T1338" s="4" t="s">
        <v>13</v>
      </c>
      <c r="U1338" s="15" t="str">
        <f ca="1">IF(Table1[[#This Row],[Auction Date]]&gt;=TODAY(), "Available", "Not Available")</f>
        <v>Available</v>
      </c>
      <c r="V1338" s="9"/>
      <c r="W1338" s="8">
        <v>0</v>
      </c>
      <c r="X1338" s="9">
        <f>Table1[[#This Row],[Due Amount]]*100000</f>
        <v>0</v>
      </c>
      <c r="Y1338" s="8">
        <v>385.35</v>
      </c>
      <c r="Z1338" s="9">
        <f>Table1[[#This Row],[Reserve Price]]*100000</f>
        <v>38535000</v>
      </c>
      <c r="AA1338" s="18">
        <v>45071</v>
      </c>
      <c r="AB1338" s="7" t="s">
        <v>5747</v>
      </c>
      <c r="AC1338" s="11" t="s">
        <v>4442</v>
      </c>
      <c r="AD1338" s="7">
        <v>215</v>
      </c>
      <c r="AE1338" s="12">
        <v>45061</v>
      </c>
      <c r="AF1338" s="7" t="s">
        <v>5245</v>
      </c>
    </row>
    <row r="1339" spans="1:32" ht="60">
      <c r="A1339" s="7"/>
      <c r="B1339" s="7"/>
      <c r="C1339" s="7"/>
      <c r="D1339" s="8">
        <v>1338</v>
      </c>
      <c r="E1339" s="7" t="s">
        <v>7317</v>
      </c>
      <c r="F1339" s="7" t="s">
        <v>1400</v>
      </c>
      <c r="G1339" s="7" t="s">
        <v>2396</v>
      </c>
      <c r="H1339" s="21" t="s">
        <v>1098</v>
      </c>
      <c r="I1339" s="9"/>
      <c r="J1339" s="9" t="str">
        <f>Table1[[#This Row],[Branch]]&amp;IF(Table1[[#This Row],[Branch Code]]="",""," ("&amp;Table1[[#This Row],[Branch Code]]&amp;")")</f>
        <v>Asset Recovery Branch, New Delhi</v>
      </c>
      <c r="K1339" s="56" t="s">
        <v>4283</v>
      </c>
      <c r="L1339" s="56" t="s">
        <v>7556</v>
      </c>
      <c r="M1339" s="146" t="s">
        <v>7557</v>
      </c>
      <c r="N1339" s="5" t="s">
        <v>1542</v>
      </c>
      <c r="O1339" s="147" t="s">
        <v>4286</v>
      </c>
      <c r="P1339" s="147" t="s">
        <v>4287</v>
      </c>
      <c r="Q1339" s="4" t="s">
        <v>1241</v>
      </c>
      <c r="R1339" s="147" t="s">
        <v>1242</v>
      </c>
      <c r="S1339" s="147" t="s">
        <v>7558</v>
      </c>
      <c r="T1339" s="4" t="s">
        <v>13</v>
      </c>
      <c r="U1339" s="15" t="str">
        <f ca="1">IF(Table1[[#This Row],[Auction Date]]&gt;=TODAY(), "Available", "Not Available")</f>
        <v>Available</v>
      </c>
      <c r="V1339" s="9"/>
      <c r="W1339" s="8">
        <v>39.42</v>
      </c>
      <c r="X1339" s="9">
        <f>Table1[[#This Row],[Due Amount]]*100000</f>
        <v>3942000</v>
      </c>
      <c r="Y1339" s="8">
        <v>25</v>
      </c>
      <c r="Z1339" s="9">
        <f>Table1[[#This Row],[Reserve Price]]*100000</f>
        <v>2500000</v>
      </c>
      <c r="AA1339" s="18">
        <v>45071</v>
      </c>
      <c r="AB1339" s="7" t="s">
        <v>5747</v>
      </c>
      <c r="AC1339" s="11" t="s">
        <v>4442</v>
      </c>
      <c r="AD1339" s="7">
        <v>215</v>
      </c>
      <c r="AE1339" s="12">
        <v>45061</v>
      </c>
      <c r="AF1339" s="7" t="s">
        <v>5245</v>
      </c>
    </row>
    <row r="1340" spans="1:32" ht="45">
      <c r="A1340" s="7"/>
      <c r="B1340" s="7"/>
      <c r="C1340" s="7"/>
      <c r="D1340" s="8">
        <v>1339</v>
      </c>
      <c r="E1340" s="7" t="s">
        <v>7318</v>
      </c>
      <c r="F1340" s="7" t="s">
        <v>1400</v>
      </c>
      <c r="G1340" s="7" t="s">
        <v>2396</v>
      </c>
      <c r="H1340" s="21" t="s">
        <v>1098</v>
      </c>
      <c r="I1340" s="9"/>
      <c r="J1340" s="9" t="str">
        <f>Table1[[#This Row],[Branch]]&amp;IF(Table1[[#This Row],[Branch Code]]="",""," ("&amp;Table1[[#This Row],[Branch Code]]&amp;")")</f>
        <v>Asset Recovery Branch, New Delhi</v>
      </c>
      <c r="K1340" s="56" t="s">
        <v>4288</v>
      </c>
      <c r="L1340" s="56" t="s">
        <v>7559</v>
      </c>
      <c r="M1340" s="146" t="s">
        <v>7560</v>
      </c>
      <c r="N1340" s="5" t="s">
        <v>400</v>
      </c>
      <c r="O1340" s="147" t="s">
        <v>4291</v>
      </c>
      <c r="P1340" s="147" t="s">
        <v>4292</v>
      </c>
      <c r="Q1340" s="4" t="s">
        <v>42</v>
      </c>
      <c r="R1340" s="147" t="s">
        <v>3234</v>
      </c>
      <c r="S1340" s="147" t="s">
        <v>7561</v>
      </c>
      <c r="T1340" s="4" t="s">
        <v>19</v>
      </c>
      <c r="U1340" s="15" t="str">
        <f ca="1">IF(Table1[[#This Row],[Auction Date]]&gt;=TODAY(), "Available", "Not Available")</f>
        <v>Available</v>
      </c>
      <c r="V1340" s="9"/>
      <c r="W1340" s="8">
        <v>2290.41</v>
      </c>
      <c r="X1340" s="9">
        <f>Table1[[#This Row],[Due Amount]]*100000</f>
        <v>229041000</v>
      </c>
      <c r="Y1340" s="8">
        <v>95</v>
      </c>
      <c r="Z1340" s="9">
        <f>Table1[[#This Row],[Reserve Price]]*100000</f>
        <v>9500000</v>
      </c>
      <c r="AA1340" s="18">
        <v>45071</v>
      </c>
      <c r="AB1340" s="7" t="s">
        <v>5747</v>
      </c>
      <c r="AC1340" s="11" t="s">
        <v>4442</v>
      </c>
      <c r="AD1340" s="7">
        <v>215</v>
      </c>
      <c r="AE1340" s="12">
        <v>45061</v>
      </c>
      <c r="AF1340" s="7" t="s">
        <v>5245</v>
      </c>
    </row>
    <row r="1341" spans="1:32" ht="45">
      <c r="A1341" s="7"/>
      <c r="B1341" s="7"/>
      <c r="C1341" s="7"/>
      <c r="D1341" s="8">
        <v>1340</v>
      </c>
      <c r="E1341" s="7" t="s">
        <v>7319</v>
      </c>
      <c r="F1341" s="7" t="s">
        <v>1400</v>
      </c>
      <c r="G1341" s="7" t="s">
        <v>2396</v>
      </c>
      <c r="H1341" s="21" t="s">
        <v>1098</v>
      </c>
      <c r="I1341" s="9"/>
      <c r="J1341" s="9" t="str">
        <f>Table1[[#This Row],[Branch]]&amp;IF(Table1[[#This Row],[Branch Code]]="",""," ("&amp;Table1[[#This Row],[Branch Code]]&amp;")")</f>
        <v>Asset Recovery Branch, New Delhi</v>
      </c>
      <c r="K1341" s="56" t="s">
        <v>4304</v>
      </c>
      <c r="L1341" s="56" t="s">
        <v>7562</v>
      </c>
      <c r="M1341" s="146" t="s">
        <v>7563</v>
      </c>
      <c r="N1341" s="5" t="s">
        <v>7564</v>
      </c>
      <c r="O1341" s="147" t="s">
        <v>396</v>
      </c>
      <c r="P1341" s="147" t="s">
        <v>396</v>
      </c>
      <c r="Q1341" s="4" t="s">
        <v>25</v>
      </c>
      <c r="R1341" s="147" t="s">
        <v>28</v>
      </c>
      <c r="S1341" s="102" t="s">
        <v>4305</v>
      </c>
      <c r="T1341" s="4" t="s">
        <v>13</v>
      </c>
      <c r="U1341" s="15" t="str">
        <f ca="1">IF(Table1[[#This Row],[Auction Date]]&gt;=TODAY(), "Available", "Not Available")</f>
        <v>Available</v>
      </c>
      <c r="V1341" s="9"/>
      <c r="W1341" s="8">
        <v>2878.49</v>
      </c>
      <c r="X1341" s="9">
        <f>Table1[[#This Row],[Due Amount]]*100000</f>
        <v>287849000</v>
      </c>
      <c r="Y1341" s="8">
        <v>655</v>
      </c>
      <c r="Z1341" s="9">
        <f>Table1[[#This Row],[Reserve Price]]*100000</f>
        <v>65500000</v>
      </c>
      <c r="AA1341" s="18">
        <v>45071</v>
      </c>
      <c r="AB1341" s="7" t="s">
        <v>5747</v>
      </c>
      <c r="AC1341" s="11" t="s">
        <v>4442</v>
      </c>
      <c r="AD1341" s="7">
        <v>215</v>
      </c>
      <c r="AE1341" s="12">
        <v>45061</v>
      </c>
      <c r="AF1341" s="7" t="s">
        <v>5245</v>
      </c>
    </row>
    <row r="1342" spans="1:32" ht="120">
      <c r="A1342" s="7"/>
      <c r="B1342" s="7"/>
      <c r="C1342" s="7"/>
      <c r="D1342" s="8">
        <v>1341</v>
      </c>
      <c r="E1342" s="7" t="s">
        <v>7320</v>
      </c>
      <c r="F1342" s="7" t="s">
        <v>1400</v>
      </c>
      <c r="G1342" s="7" t="s">
        <v>2396</v>
      </c>
      <c r="H1342" s="21" t="s">
        <v>1098</v>
      </c>
      <c r="I1342" s="9"/>
      <c r="J1342" s="9" t="str">
        <f>Table1[[#This Row],[Branch]]&amp;IF(Table1[[#This Row],[Branch Code]]="",""," ("&amp;Table1[[#This Row],[Branch Code]]&amp;")")</f>
        <v>Asset Recovery Branch, New Delhi</v>
      </c>
      <c r="K1342" s="56" t="s">
        <v>4304</v>
      </c>
      <c r="L1342" s="56" t="s">
        <v>7565</v>
      </c>
      <c r="M1342" s="146" t="s">
        <v>7566</v>
      </c>
      <c r="N1342" s="5" t="s">
        <v>400</v>
      </c>
      <c r="O1342" s="147" t="s">
        <v>4307</v>
      </c>
      <c r="P1342" s="147" t="s">
        <v>7567</v>
      </c>
      <c r="Q1342" s="4" t="s">
        <v>25</v>
      </c>
      <c r="R1342" s="147" t="s">
        <v>28</v>
      </c>
      <c r="S1342" s="102" t="s">
        <v>4305</v>
      </c>
      <c r="T1342" s="4" t="s">
        <v>13</v>
      </c>
      <c r="U1342" s="15" t="str">
        <f ca="1">IF(Table1[[#This Row],[Auction Date]]&gt;=TODAY(), "Available", "Not Available")</f>
        <v>Available</v>
      </c>
      <c r="V1342" s="9"/>
      <c r="W1342" s="8">
        <v>0</v>
      </c>
      <c r="X1342" s="9">
        <f>Table1[[#This Row],[Due Amount]]*100000</f>
        <v>0</v>
      </c>
      <c r="Y1342" s="8">
        <v>655</v>
      </c>
      <c r="Z1342" s="9">
        <f>Table1[[#This Row],[Reserve Price]]*100000</f>
        <v>65500000</v>
      </c>
      <c r="AA1342" s="18">
        <v>45071</v>
      </c>
      <c r="AB1342" s="7" t="s">
        <v>5747</v>
      </c>
      <c r="AC1342" s="11" t="s">
        <v>4442</v>
      </c>
      <c r="AD1342" s="7">
        <v>215</v>
      </c>
      <c r="AE1342" s="12">
        <v>45061</v>
      </c>
      <c r="AF1342" s="7" t="s">
        <v>5245</v>
      </c>
    </row>
    <row r="1343" spans="1:32" ht="30">
      <c r="A1343" s="7"/>
      <c r="B1343" s="7"/>
      <c r="C1343" s="7"/>
      <c r="D1343" s="8">
        <v>1342</v>
      </c>
      <c r="E1343" s="7" t="s">
        <v>7321</v>
      </c>
      <c r="F1343" s="7" t="s">
        <v>1400</v>
      </c>
      <c r="G1343" s="7" t="s">
        <v>2396</v>
      </c>
      <c r="H1343" s="21" t="s">
        <v>1098</v>
      </c>
      <c r="I1343" s="9"/>
      <c r="J1343" s="9" t="str">
        <f>Table1[[#This Row],[Branch]]&amp;IF(Table1[[#This Row],[Branch Code]]="",""," ("&amp;Table1[[#This Row],[Branch Code]]&amp;")")</f>
        <v>Asset Recovery Branch, New Delhi</v>
      </c>
      <c r="K1343" s="56" t="s">
        <v>4309</v>
      </c>
      <c r="L1343" s="56" t="s">
        <v>7568</v>
      </c>
      <c r="M1343" s="146" t="s">
        <v>7569</v>
      </c>
      <c r="N1343" s="5" t="s">
        <v>6692</v>
      </c>
      <c r="O1343" s="147" t="s">
        <v>396</v>
      </c>
      <c r="P1343" s="147" t="s">
        <v>7570</v>
      </c>
      <c r="Q1343" s="4" t="s">
        <v>25</v>
      </c>
      <c r="R1343" s="147" t="s">
        <v>608</v>
      </c>
      <c r="S1343" s="147" t="s">
        <v>7571</v>
      </c>
      <c r="T1343" s="4" t="s">
        <v>13</v>
      </c>
      <c r="U1343" s="15" t="str">
        <f ca="1">IF(Table1[[#This Row],[Auction Date]]&gt;=TODAY(), "Available", "Not Available")</f>
        <v>Available</v>
      </c>
      <c r="V1343" s="9"/>
      <c r="W1343" s="8">
        <v>169.86</v>
      </c>
      <c r="X1343" s="9">
        <f>Table1[[#This Row],[Due Amount]]*100000</f>
        <v>16986000</v>
      </c>
      <c r="Y1343" s="8">
        <v>21</v>
      </c>
      <c r="Z1343" s="9">
        <f>Table1[[#This Row],[Reserve Price]]*100000</f>
        <v>2100000</v>
      </c>
      <c r="AA1343" s="18">
        <v>45071</v>
      </c>
      <c r="AB1343" s="7" t="s">
        <v>5747</v>
      </c>
      <c r="AC1343" s="11" t="s">
        <v>4442</v>
      </c>
      <c r="AD1343" s="7">
        <v>215</v>
      </c>
      <c r="AE1343" s="12">
        <v>45061</v>
      </c>
      <c r="AF1343" s="7" t="s">
        <v>5245</v>
      </c>
    </row>
    <row r="1344" spans="1:32" ht="30">
      <c r="A1344" s="7"/>
      <c r="B1344" s="7"/>
      <c r="C1344" s="7"/>
      <c r="D1344" s="8">
        <v>1343</v>
      </c>
      <c r="E1344" s="7" t="s">
        <v>7322</v>
      </c>
      <c r="F1344" s="7" t="s">
        <v>1400</v>
      </c>
      <c r="G1344" s="7" t="s">
        <v>2396</v>
      </c>
      <c r="H1344" s="21" t="s">
        <v>1098</v>
      </c>
      <c r="I1344" s="9"/>
      <c r="J1344" s="9" t="str">
        <f>Table1[[#This Row],[Branch]]&amp;IF(Table1[[#This Row],[Branch Code]]="",""," ("&amp;Table1[[#This Row],[Branch Code]]&amp;")")</f>
        <v>Asset Recovery Branch, New Delhi</v>
      </c>
      <c r="K1344" s="56" t="s">
        <v>4313</v>
      </c>
      <c r="L1344" s="56" t="s">
        <v>7572</v>
      </c>
      <c r="M1344" s="146" t="s">
        <v>7573</v>
      </c>
      <c r="N1344" s="5" t="s">
        <v>6692</v>
      </c>
      <c r="O1344" s="147" t="s">
        <v>4315</v>
      </c>
      <c r="P1344" s="147" t="s">
        <v>4316</v>
      </c>
      <c r="Q1344" s="4" t="s">
        <v>25</v>
      </c>
      <c r="R1344" s="147" t="s">
        <v>28</v>
      </c>
      <c r="S1344" s="147" t="s">
        <v>7574</v>
      </c>
      <c r="T1344" s="4" t="s">
        <v>19</v>
      </c>
      <c r="U1344" s="15" t="str">
        <f ca="1">IF(Table1[[#This Row],[Auction Date]]&gt;=TODAY(), "Available", "Not Available")</f>
        <v>Available</v>
      </c>
      <c r="V1344" s="9"/>
      <c r="W1344" s="8">
        <v>2092.09</v>
      </c>
      <c r="X1344" s="9">
        <f>Table1[[#This Row],[Due Amount]]*100000</f>
        <v>209209000</v>
      </c>
      <c r="Y1344" s="8">
        <v>906</v>
      </c>
      <c r="Z1344" s="9">
        <f>Table1[[#This Row],[Reserve Price]]*100000</f>
        <v>90600000</v>
      </c>
      <c r="AA1344" s="18">
        <v>45071</v>
      </c>
      <c r="AB1344" s="7" t="s">
        <v>5747</v>
      </c>
      <c r="AC1344" s="11" t="s">
        <v>4442</v>
      </c>
      <c r="AD1344" s="7">
        <v>215</v>
      </c>
      <c r="AE1344" s="12">
        <v>45061</v>
      </c>
      <c r="AF1344" s="7" t="s">
        <v>5245</v>
      </c>
    </row>
    <row r="1345" spans="1:32" ht="60">
      <c r="A1345" s="7"/>
      <c r="B1345" s="7"/>
      <c r="C1345" s="7"/>
      <c r="D1345" s="8">
        <v>1344</v>
      </c>
      <c r="E1345" s="7" t="s">
        <v>7323</v>
      </c>
      <c r="F1345" s="7" t="s">
        <v>1400</v>
      </c>
      <c r="G1345" s="7" t="s">
        <v>2396</v>
      </c>
      <c r="H1345" s="21" t="s">
        <v>1098</v>
      </c>
      <c r="I1345" s="9"/>
      <c r="J1345" s="9" t="str">
        <f>Table1[[#This Row],[Branch]]&amp;IF(Table1[[#This Row],[Branch Code]]="",""," ("&amp;Table1[[#This Row],[Branch Code]]&amp;")")</f>
        <v>Asset Recovery Branch, New Delhi</v>
      </c>
      <c r="K1345" s="56" t="s">
        <v>4352</v>
      </c>
      <c r="L1345" s="56" t="s">
        <v>7575</v>
      </c>
      <c r="M1345" s="146" t="s">
        <v>7576</v>
      </c>
      <c r="N1345" s="5" t="s">
        <v>400</v>
      </c>
      <c r="O1345" s="147" t="s">
        <v>396</v>
      </c>
      <c r="P1345" s="147" t="s">
        <v>396</v>
      </c>
      <c r="Q1345" s="4" t="s">
        <v>7577</v>
      </c>
      <c r="R1345" s="147" t="s">
        <v>607</v>
      </c>
      <c r="S1345" s="147" t="s">
        <v>1449</v>
      </c>
      <c r="T1345" s="4" t="s">
        <v>19</v>
      </c>
      <c r="U1345" s="15" t="str">
        <f ca="1">IF(Table1[[#This Row],[Auction Date]]&gt;=TODAY(), "Available", "Not Available")</f>
        <v>Available</v>
      </c>
      <c r="V1345" s="9"/>
      <c r="W1345" s="8">
        <v>49.27</v>
      </c>
      <c r="X1345" s="9">
        <f>Table1[[#This Row],[Due Amount]]*100000</f>
        <v>4927000</v>
      </c>
      <c r="Y1345" s="8">
        <v>52</v>
      </c>
      <c r="Z1345" s="9">
        <f>Table1[[#This Row],[Reserve Price]]*100000</f>
        <v>5200000</v>
      </c>
      <c r="AA1345" s="18">
        <v>45071</v>
      </c>
      <c r="AB1345" s="7" t="s">
        <v>4445</v>
      </c>
      <c r="AC1345" s="11" t="s">
        <v>4446</v>
      </c>
      <c r="AD1345" s="7">
        <v>215</v>
      </c>
      <c r="AE1345" s="12">
        <v>45061</v>
      </c>
      <c r="AF1345" s="7" t="s">
        <v>5245</v>
      </c>
    </row>
    <row r="1346" spans="1:32" ht="75">
      <c r="A1346" s="7"/>
      <c r="B1346" s="7"/>
      <c r="C1346" s="7"/>
      <c r="D1346" s="8">
        <v>1345</v>
      </c>
      <c r="E1346" s="7" t="s">
        <v>7324</v>
      </c>
      <c r="F1346" s="7" t="s">
        <v>1400</v>
      </c>
      <c r="G1346" s="7" t="s">
        <v>2396</v>
      </c>
      <c r="H1346" s="21" t="s">
        <v>1098</v>
      </c>
      <c r="I1346" s="9"/>
      <c r="J1346" s="9" t="str">
        <f>Table1[[#This Row],[Branch]]&amp;IF(Table1[[#This Row],[Branch Code]]="",""," ("&amp;Table1[[#This Row],[Branch Code]]&amp;")")</f>
        <v>Asset Recovery Branch, New Delhi</v>
      </c>
      <c r="K1346" s="56" t="s">
        <v>4356</v>
      </c>
      <c r="L1346" s="56" t="s">
        <v>7578</v>
      </c>
      <c r="M1346" s="146" t="s">
        <v>7579</v>
      </c>
      <c r="N1346" s="5" t="s">
        <v>1542</v>
      </c>
      <c r="O1346" s="147" t="s">
        <v>4356</v>
      </c>
      <c r="P1346" s="147" t="s">
        <v>7580</v>
      </c>
      <c r="Q1346" s="4" t="s">
        <v>25</v>
      </c>
      <c r="R1346" s="147" t="s">
        <v>45</v>
      </c>
      <c r="S1346" s="147" t="s">
        <v>7581</v>
      </c>
      <c r="T1346" s="4" t="s">
        <v>19</v>
      </c>
      <c r="U1346" s="15" t="str">
        <f ca="1">IF(Table1[[#This Row],[Auction Date]]&gt;=TODAY(), "Available", "Not Available")</f>
        <v>Available</v>
      </c>
      <c r="V1346" s="9"/>
      <c r="W1346" s="8">
        <v>29.72</v>
      </c>
      <c r="X1346" s="9">
        <f>Table1[[#This Row],[Due Amount]]*100000</f>
        <v>2972000</v>
      </c>
      <c r="Y1346" s="8">
        <v>19</v>
      </c>
      <c r="Z1346" s="9">
        <f>Table1[[#This Row],[Reserve Price]]*100000</f>
        <v>1900000</v>
      </c>
      <c r="AA1346" s="18">
        <v>45071</v>
      </c>
      <c r="AB1346" s="7" t="s">
        <v>4445</v>
      </c>
      <c r="AC1346" s="11" t="s">
        <v>4446</v>
      </c>
      <c r="AD1346" s="7">
        <v>215</v>
      </c>
      <c r="AE1346" s="12">
        <v>45061</v>
      </c>
      <c r="AF1346" s="7" t="s">
        <v>5245</v>
      </c>
    </row>
    <row r="1347" spans="1:32" ht="45">
      <c r="A1347" s="7"/>
      <c r="B1347" s="7"/>
      <c r="C1347" s="7"/>
      <c r="D1347" s="8">
        <v>1346</v>
      </c>
      <c r="E1347" s="7" t="s">
        <v>7325</v>
      </c>
      <c r="F1347" s="7" t="s">
        <v>1400</v>
      </c>
      <c r="G1347" s="7" t="s">
        <v>2396</v>
      </c>
      <c r="H1347" s="21" t="s">
        <v>1098</v>
      </c>
      <c r="I1347" s="9"/>
      <c r="J1347" s="9" t="str">
        <f>Table1[[#This Row],[Branch]]&amp;IF(Table1[[#This Row],[Branch Code]]="",""," ("&amp;Table1[[#This Row],[Branch Code]]&amp;")")</f>
        <v>Asset Recovery Branch, New Delhi</v>
      </c>
      <c r="K1347" s="56" t="s">
        <v>4359</v>
      </c>
      <c r="L1347" s="56" t="s">
        <v>7582</v>
      </c>
      <c r="M1347" s="146" t="s">
        <v>7583</v>
      </c>
      <c r="N1347" s="5" t="s">
        <v>400</v>
      </c>
      <c r="O1347" s="147" t="s">
        <v>4359</v>
      </c>
      <c r="P1347" s="147" t="s">
        <v>7584</v>
      </c>
      <c r="Q1347" s="4" t="s">
        <v>25</v>
      </c>
      <c r="R1347" s="147" t="s">
        <v>45</v>
      </c>
      <c r="S1347" s="147" t="s">
        <v>7581</v>
      </c>
      <c r="T1347" s="4" t="s">
        <v>19</v>
      </c>
      <c r="U1347" s="15" t="str">
        <f ca="1">IF(Table1[[#This Row],[Auction Date]]&gt;=TODAY(), "Available", "Not Available")</f>
        <v>Available</v>
      </c>
      <c r="V1347" s="9"/>
      <c r="W1347" s="8">
        <v>28.24</v>
      </c>
      <c r="X1347" s="9">
        <f>Table1[[#This Row],[Due Amount]]*100000</f>
        <v>2824000</v>
      </c>
      <c r="Y1347" s="8">
        <v>18</v>
      </c>
      <c r="Z1347" s="9">
        <f>Table1[[#This Row],[Reserve Price]]*100000</f>
        <v>1800000</v>
      </c>
      <c r="AA1347" s="18">
        <v>45071</v>
      </c>
      <c r="AB1347" s="7" t="s">
        <v>4445</v>
      </c>
      <c r="AC1347" s="11" t="s">
        <v>4446</v>
      </c>
      <c r="AD1347" s="7">
        <v>215</v>
      </c>
      <c r="AE1347" s="12">
        <v>45061</v>
      </c>
      <c r="AF1347" s="7" t="s">
        <v>5245</v>
      </c>
    </row>
    <row r="1348" spans="1:32" ht="60">
      <c r="A1348" s="7"/>
      <c r="B1348" s="7"/>
      <c r="C1348" s="7"/>
      <c r="D1348" s="8">
        <v>1347</v>
      </c>
      <c r="E1348" s="7" t="s">
        <v>7326</v>
      </c>
      <c r="F1348" s="7" t="s">
        <v>1400</v>
      </c>
      <c r="G1348" s="7" t="s">
        <v>2396</v>
      </c>
      <c r="H1348" s="21" t="s">
        <v>1098</v>
      </c>
      <c r="I1348" s="9"/>
      <c r="J1348" s="9" t="str">
        <f>Table1[[#This Row],[Branch]]&amp;IF(Table1[[#This Row],[Branch Code]]="",""," ("&amp;Table1[[#This Row],[Branch Code]]&amp;")")</f>
        <v>Asset Recovery Branch, New Delhi</v>
      </c>
      <c r="K1348" s="56" t="s">
        <v>4362</v>
      </c>
      <c r="L1348" s="56" t="s">
        <v>7585</v>
      </c>
      <c r="M1348" s="146" t="s">
        <v>7586</v>
      </c>
      <c r="N1348" s="5" t="s">
        <v>7587</v>
      </c>
      <c r="O1348" s="147" t="s">
        <v>396</v>
      </c>
      <c r="P1348" s="147" t="s">
        <v>4365</v>
      </c>
      <c r="Q1348" s="4" t="s">
        <v>5427</v>
      </c>
      <c r="R1348" s="147" t="s">
        <v>677</v>
      </c>
      <c r="S1348" s="147" t="s">
        <v>7588</v>
      </c>
      <c r="T1348" s="4" t="s">
        <v>19</v>
      </c>
      <c r="U1348" s="15" t="str">
        <f ca="1">IF(Table1[[#This Row],[Auction Date]]&gt;=TODAY(), "Available", "Not Available")</f>
        <v>Available</v>
      </c>
      <c r="V1348" s="9"/>
      <c r="W1348" s="8">
        <v>40.72</v>
      </c>
      <c r="X1348" s="9">
        <f>Table1[[#This Row],[Due Amount]]*100000</f>
        <v>4072000</v>
      </c>
      <c r="Y1348" s="8">
        <v>27.2</v>
      </c>
      <c r="Z1348" s="9">
        <f>Table1[[#This Row],[Reserve Price]]*100000</f>
        <v>2720000</v>
      </c>
      <c r="AA1348" s="18">
        <v>45071</v>
      </c>
      <c r="AB1348" s="7" t="s">
        <v>4445</v>
      </c>
      <c r="AC1348" s="11" t="s">
        <v>4446</v>
      </c>
      <c r="AD1348" s="7">
        <v>215</v>
      </c>
      <c r="AE1348" s="12">
        <v>45061</v>
      </c>
      <c r="AF1348" s="7" t="s">
        <v>5245</v>
      </c>
    </row>
    <row r="1349" spans="1:32" ht="105">
      <c r="A1349" s="7"/>
      <c r="B1349" s="7"/>
      <c r="C1349" s="7"/>
      <c r="D1349" s="8">
        <v>1348</v>
      </c>
      <c r="E1349" s="7" t="s">
        <v>7327</v>
      </c>
      <c r="F1349" s="7" t="s">
        <v>1400</v>
      </c>
      <c r="G1349" s="7" t="s">
        <v>2396</v>
      </c>
      <c r="H1349" s="21" t="s">
        <v>1098</v>
      </c>
      <c r="I1349" s="9"/>
      <c r="J1349" s="9" t="str">
        <f>Table1[[#This Row],[Branch]]&amp;IF(Table1[[#This Row],[Branch Code]]="",""," ("&amp;Table1[[#This Row],[Branch Code]]&amp;")")</f>
        <v>Asset Recovery Branch, New Delhi</v>
      </c>
      <c r="K1349" s="56" t="s">
        <v>4366</v>
      </c>
      <c r="L1349" s="56" t="s">
        <v>7589</v>
      </c>
      <c r="M1349" s="146" t="s">
        <v>7590</v>
      </c>
      <c r="N1349" s="5" t="s">
        <v>1542</v>
      </c>
      <c r="O1349" s="147" t="s">
        <v>4369</v>
      </c>
      <c r="P1349" s="147" t="s">
        <v>7591</v>
      </c>
      <c r="Q1349" s="4" t="s">
        <v>4490</v>
      </c>
      <c r="R1349" s="147" t="s">
        <v>7592</v>
      </c>
      <c r="S1349" s="147" t="s">
        <v>7593</v>
      </c>
      <c r="T1349" s="4" t="s">
        <v>13</v>
      </c>
      <c r="U1349" s="15" t="str">
        <f ca="1">IF(Table1[[#This Row],[Auction Date]]&gt;=TODAY(), "Available", "Not Available")</f>
        <v>Available</v>
      </c>
      <c r="V1349" s="9"/>
      <c r="W1349" s="8">
        <v>36.619999999999997</v>
      </c>
      <c r="X1349" s="9">
        <f>Table1[[#This Row],[Due Amount]]*100000</f>
        <v>3661999.9999999995</v>
      </c>
      <c r="Y1349" s="8">
        <v>47.5</v>
      </c>
      <c r="Z1349" s="9">
        <f>Table1[[#This Row],[Reserve Price]]*100000</f>
        <v>4750000</v>
      </c>
      <c r="AA1349" s="18">
        <v>45071</v>
      </c>
      <c r="AB1349" s="7" t="s">
        <v>4445</v>
      </c>
      <c r="AC1349" s="11" t="s">
        <v>4446</v>
      </c>
      <c r="AD1349" s="7">
        <v>215</v>
      </c>
      <c r="AE1349" s="12">
        <v>45061</v>
      </c>
      <c r="AF1349" s="7" t="s">
        <v>5245</v>
      </c>
    </row>
    <row r="1350" spans="1:32" ht="45">
      <c r="A1350" s="7"/>
      <c r="B1350" s="7"/>
      <c r="C1350" s="7"/>
      <c r="D1350" s="8">
        <v>1349</v>
      </c>
      <c r="E1350" s="7" t="s">
        <v>7328</v>
      </c>
      <c r="F1350" s="7" t="s">
        <v>1400</v>
      </c>
      <c r="G1350" s="7" t="s">
        <v>2396</v>
      </c>
      <c r="H1350" s="21" t="s">
        <v>1098</v>
      </c>
      <c r="I1350" s="9"/>
      <c r="J1350" s="9" t="str">
        <f>Table1[[#This Row],[Branch]]&amp;IF(Table1[[#This Row],[Branch Code]]="",""," ("&amp;Table1[[#This Row],[Branch Code]]&amp;")")</f>
        <v>Asset Recovery Branch, New Delhi</v>
      </c>
      <c r="K1350" s="56" t="s">
        <v>7594</v>
      </c>
      <c r="L1350" s="56" t="s">
        <v>7595</v>
      </c>
      <c r="M1350" s="146" t="s">
        <v>7596</v>
      </c>
      <c r="N1350" s="5" t="s">
        <v>400</v>
      </c>
      <c r="O1350" s="147" t="s">
        <v>7597</v>
      </c>
      <c r="P1350" s="147" t="s">
        <v>3341</v>
      </c>
      <c r="Q1350" s="4" t="s">
        <v>42</v>
      </c>
      <c r="R1350" s="147" t="s">
        <v>862</v>
      </c>
      <c r="S1350" s="147" t="s">
        <v>7598</v>
      </c>
      <c r="T1350" s="4" t="s">
        <v>13</v>
      </c>
      <c r="U1350" s="15" t="str">
        <f ca="1">IF(Table1[[#This Row],[Auction Date]]&gt;=TODAY(), "Available", "Not Available")</f>
        <v>Available</v>
      </c>
      <c r="V1350" s="9"/>
      <c r="W1350" s="8">
        <v>50.08</v>
      </c>
      <c r="X1350" s="9">
        <f>Table1[[#This Row],[Due Amount]]*100000</f>
        <v>5008000</v>
      </c>
      <c r="Y1350" s="8">
        <v>170.5</v>
      </c>
      <c r="Z1350" s="9">
        <f>Table1[[#This Row],[Reserve Price]]*100000</f>
        <v>17050000</v>
      </c>
      <c r="AA1350" s="18">
        <v>45071</v>
      </c>
      <c r="AB1350" s="7" t="s">
        <v>4445</v>
      </c>
      <c r="AC1350" s="11" t="s">
        <v>4446</v>
      </c>
      <c r="AD1350" s="7">
        <v>215</v>
      </c>
      <c r="AE1350" s="12">
        <v>45061</v>
      </c>
      <c r="AF1350" s="7" t="s">
        <v>5245</v>
      </c>
    </row>
    <row r="1351" spans="1:32" ht="45">
      <c r="A1351" s="7"/>
      <c r="B1351" s="7"/>
      <c r="C1351" s="7"/>
      <c r="D1351" s="8">
        <v>1350</v>
      </c>
      <c r="E1351" s="7" t="s">
        <v>7329</v>
      </c>
      <c r="F1351" s="7" t="s">
        <v>1400</v>
      </c>
      <c r="G1351" s="7" t="s">
        <v>2396</v>
      </c>
      <c r="H1351" s="21" t="s">
        <v>1098</v>
      </c>
      <c r="I1351" s="9"/>
      <c r="J1351" s="9" t="str">
        <f>Table1[[#This Row],[Branch]]&amp;IF(Table1[[#This Row],[Branch Code]]="",""," ("&amp;Table1[[#This Row],[Branch Code]]&amp;")")</f>
        <v>Asset Recovery Branch, New Delhi</v>
      </c>
      <c r="K1351" s="56" t="s">
        <v>7599</v>
      </c>
      <c r="L1351" s="56" t="s">
        <v>7600</v>
      </c>
      <c r="M1351" s="146" t="s">
        <v>7601</v>
      </c>
      <c r="N1351" s="5" t="s">
        <v>400</v>
      </c>
      <c r="O1351" s="147" t="s">
        <v>7602</v>
      </c>
      <c r="P1351" s="147" t="s">
        <v>7603</v>
      </c>
      <c r="Q1351" s="4" t="s">
        <v>26</v>
      </c>
      <c r="R1351" s="147" t="s">
        <v>1879</v>
      </c>
      <c r="S1351" s="147" t="s">
        <v>7604</v>
      </c>
      <c r="T1351" s="4" t="s">
        <v>13</v>
      </c>
      <c r="U1351" s="15" t="str">
        <f ca="1">IF(Table1[[#This Row],[Auction Date]]&gt;=TODAY(), "Available", "Not Available")</f>
        <v>Available</v>
      </c>
      <c r="V1351" s="9"/>
      <c r="W1351" s="8">
        <v>2386.96</v>
      </c>
      <c r="X1351" s="9">
        <f>Table1[[#This Row],[Due Amount]]*100000</f>
        <v>238696000</v>
      </c>
      <c r="Y1351" s="8">
        <v>3414</v>
      </c>
      <c r="Z1351" s="9">
        <f>Table1[[#This Row],[Reserve Price]]*100000</f>
        <v>341400000</v>
      </c>
      <c r="AA1351" s="18">
        <v>45071</v>
      </c>
      <c r="AB1351" s="7" t="s">
        <v>4445</v>
      </c>
      <c r="AC1351" s="11" t="s">
        <v>4446</v>
      </c>
      <c r="AD1351" s="7">
        <v>215</v>
      </c>
      <c r="AE1351" s="12">
        <v>45061</v>
      </c>
      <c r="AF1351" s="7" t="s">
        <v>5245</v>
      </c>
    </row>
    <row r="1352" spans="1:32" ht="30">
      <c r="A1352" s="7"/>
      <c r="B1352" s="7"/>
      <c r="C1352" s="7"/>
      <c r="D1352" s="8">
        <v>1351</v>
      </c>
      <c r="E1352" s="7" t="s">
        <v>7330</v>
      </c>
      <c r="F1352" s="7" t="s">
        <v>1400</v>
      </c>
      <c r="G1352" s="7" t="s">
        <v>2396</v>
      </c>
      <c r="H1352" s="21" t="s">
        <v>1098</v>
      </c>
      <c r="I1352" s="9"/>
      <c r="J1352" s="9" t="str">
        <f>Table1[[#This Row],[Branch]]&amp;IF(Table1[[#This Row],[Branch Code]]="",""," ("&amp;Table1[[#This Row],[Branch Code]]&amp;")")</f>
        <v>Asset Recovery Branch, New Delhi</v>
      </c>
      <c r="K1352" s="56" t="s">
        <v>7605</v>
      </c>
      <c r="L1352" s="56" t="s">
        <v>7606</v>
      </c>
      <c r="M1352" s="146" t="s">
        <v>7607</v>
      </c>
      <c r="N1352" s="5" t="s">
        <v>7547</v>
      </c>
      <c r="O1352" s="147" t="s">
        <v>7608</v>
      </c>
      <c r="P1352" s="147" t="s">
        <v>396</v>
      </c>
      <c r="Q1352" s="4" t="s">
        <v>42</v>
      </c>
      <c r="R1352" s="147" t="s">
        <v>49</v>
      </c>
      <c r="S1352" s="36" t="s">
        <v>1127</v>
      </c>
      <c r="T1352" s="4" t="s">
        <v>19</v>
      </c>
      <c r="U1352" s="15" t="str">
        <f ca="1">IF(Table1[[#This Row],[Auction Date]]&gt;=TODAY(), "Available", "Not Available")</f>
        <v>Available</v>
      </c>
      <c r="V1352" s="9"/>
      <c r="W1352" s="8">
        <v>141.88</v>
      </c>
      <c r="X1352" s="9">
        <f>Table1[[#This Row],[Due Amount]]*100000</f>
        <v>14188000</v>
      </c>
      <c r="Y1352" s="8">
        <v>400</v>
      </c>
      <c r="Z1352" s="9">
        <f>Table1[[#This Row],[Reserve Price]]*100000</f>
        <v>40000000</v>
      </c>
      <c r="AA1352" s="18">
        <v>45071</v>
      </c>
      <c r="AB1352" s="7" t="s">
        <v>4445</v>
      </c>
      <c r="AC1352" s="11" t="s">
        <v>4446</v>
      </c>
      <c r="AD1352" s="7">
        <v>215</v>
      </c>
      <c r="AE1352" s="12">
        <v>45061</v>
      </c>
      <c r="AF1352" s="7" t="s">
        <v>5245</v>
      </c>
    </row>
    <row r="1353" spans="1:32" ht="45">
      <c r="A1353" s="7"/>
      <c r="B1353" s="7"/>
      <c r="C1353" s="7"/>
      <c r="D1353" s="8">
        <v>1352</v>
      </c>
      <c r="E1353" s="7" t="s">
        <v>7331</v>
      </c>
      <c r="F1353" s="7" t="s">
        <v>1400</v>
      </c>
      <c r="G1353" s="7" t="s">
        <v>2396</v>
      </c>
      <c r="H1353" s="21" t="s">
        <v>1098</v>
      </c>
      <c r="I1353" s="9"/>
      <c r="J1353" s="9" t="str">
        <f>Table1[[#This Row],[Branch]]&amp;IF(Table1[[#This Row],[Branch Code]]="",""," ("&amp;Table1[[#This Row],[Branch Code]]&amp;")")</f>
        <v>Asset Recovery Branch, New Delhi</v>
      </c>
      <c r="K1353" s="56" t="s">
        <v>4336</v>
      </c>
      <c r="L1353" s="56" t="s">
        <v>7609</v>
      </c>
      <c r="M1353" s="146" t="s">
        <v>7610</v>
      </c>
      <c r="N1353" s="5" t="s">
        <v>1542</v>
      </c>
      <c r="O1353" s="147" t="s">
        <v>4339</v>
      </c>
      <c r="P1353" s="147" t="s">
        <v>4340</v>
      </c>
      <c r="Q1353" s="4" t="s">
        <v>42</v>
      </c>
      <c r="R1353" s="147" t="s">
        <v>1234</v>
      </c>
      <c r="S1353" s="147" t="s">
        <v>7611</v>
      </c>
      <c r="T1353" s="4" t="s">
        <v>19</v>
      </c>
      <c r="U1353" s="15" t="str">
        <f ca="1">IF(Table1[[#This Row],[Auction Date]]&gt;=TODAY(), "Available", "Not Available")</f>
        <v>Available</v>
      </c>
      <c r="V1353" s="9"/>
      <c r="W1353" s="8">
        <v>25.76</v>
      </c>
      <c r="X1353" s="9">
        <f>Table1[[#This Row],[Due Amount]]*100000</f>
        <v>2576000</v>
      </c>
      <c r="Y1353" s="8">
        <v>17.32</v>
      </c>
      <c r="Z1353" s="9">
        <f>Table1[[#This Row],[Reserve Price]]*100000</f>
        <v>1732000</v>
      </c>
      <c r="AA1353" s="18">
        <v>45071</v>
      </c>
      <c r="AB1353" s="7" t="s">
        <v>4443</v>
      </c>
      <c r="AC1353" s="11" t="s">
        <v>4444</v>
      </c>
      <c r="AD1353" s="7">
        <v>215</v>
      </c>
      <c r="AE1353" s="12">
        <v>45061</v>
      </c>
      <c r="AF1353" s="7" t="s">
        <v>5245</v>
      </c>
    </row>
    <row r="1354" spans="1:32" ht="60">
      <c r="A1354" s="7"/>
      <c r="B1354" s="7"/>
      <c r="C1354" s="7"/>
      <c r="D1354" s="8">
        <v>1353</v>
      </c>
      <c r="E1354" s="7" t="s">
        <v>7332</v>
      </c>
      <c r="F1354" s="7" t="s">
        <v>1400</v>
      </c>
      <c r="G1354" s="7" t="s">
        <v>2396</v>
      </c>
      <c r="H1354" s="21" t="s">
        <v>1098</v>
      </c>
      <c r="I1354" s="9"/>
      <c r="J1354" s="9" t="str">
        <f>Table1[[#This Row],[Branch]]&amp;IF(Table1[[#This Row],[Branch Code]]="",""," ("&amp;Table1[[#This Row],[Branch Code]]&amp;")")</f>
        <v>Asset Recovery Branch, New Delhi</v>
      </c>
      <c r="K1354" s="56" t="s">
        <v>4332</v>
      </c>
      <c r="L1354" s="56" t="s">
        <v>7612</v>
      </c>
      <c r="M1354" s="146" t="s">
        <v>7613</v>
      </c>
      <c r="N1354" s="5" t="s">
        <v>7564</v>
      </c>
      <c r="O1354" s="147" t="s">
        <v>396</v>
      </c>
      <c r="P1354" s="147" t="s">
        <v>7614</v>
      </c>
      <c r="Q1354" s="4" t="s">
        <v>25</v>
      </c>
      <c r="R1354" s="147" t="s">
        <v>859</v>
      </c>
      <c r="S1354" s="147" t="s">
        <v>4457</v>
      </c>
      <c r="T1354" s="4" t="s">
        <v>19</v>
      </c>
      <c r="U1354" s="15" t="str">
        <f ca="1">IF(Table1[[#This Row],[Auction Date]]&gt;=TODAY(), "Available", "Not Available")</f>
        <v>Available</v>
      </c>
      <c r="V1354" s="9"/>
      <c r="W1354" s="8">
        <v>93.46</v>
      </c>
      <c r="X1354" s="9">
        <f>Table1[[#This Row],[Due Amount]]*100000</f>
        <v>9346000</v>
      </c>
      <c r="Y1354" s="8">
        <v>140</v>
      </c>
      <c r="Z1354" s="9">
        <f>Table1[[#This Row],[Reserve Price]]*100000</f>
        <v>14000000</v>
      </c>
      <c r="AA1354" s="18">
        <v>45071</v>
      </c>
      <c r="AB1354" s="7" t="s">
        <v>4443</v>
      </c>
      <c r="AC1354" s="11" t="s">
        <v>4444</v>
      </c>
      <c r="AD1354" s="7">
        <v>215</v>
      </c>
      <c r="AE1354" s="12">
        <v>45061</v>
      </c>
      <c r="AF1354" s="7" t="s">
        <v>5245</v>
      </c>
    </row>
    <row r="1355" spans="1:32" ht="45">
      <c r="A1355" s="7"/>
      <c r="B1355" s="7"/>
      <c r="C1355" s="7"/>
      <c r="D1355" s="8">
        <v>1354</v>
      </c>
      <c r="E1355" s="7" t="s">
        <v>7333</v>
      </c>
      <c r="F1355" s="7" t="s">
        <v>1400</v>
      </c>
      <c r="G1355" s="7" t="s">
        <v>2396</v>
      </c>
      <c r="H1355" s="21" t="s">
        <v>1098</v>
      </c>
      <c r="I1355" s="9"/>
      <c r="J1355" s="9" t="str">
        <f>Table1[[#This Row],[Branch]]&amp;IF(Table1[[#This Row],[Branch Code]]="",""," ("&amp;Table1[[#This Row],[Branch Code]]&amp;")")</f>
        <v>Asset Recovery Branch, New Delhi</v>
      </c>
      <c r="K1355" s="56" t="s">
        <v>7615</v>
      </c>
      <c r="L1355" s="56" t="s">
        <v>7616</v>
      </c>
      <c r="M1355" s="146" t="s">
        <v>7617</v>
      </c>
      <c r="N1355" s="5" t="s">
        <v>1542</v>
      </c>
      <c r="O1355" s="147" t="s">
        <v>396</v>
      </c>
      <c r="P1355" s="147" t="s">
        <v>4345</v>
      </c>
      <c r="Q1355" s="4" t="s">
        <v>26</v>
      </c>
      <c r="R1355" s="147" t="s">
        <v>199</v>
      </c>
      <c r="S1355" s="147" t="s">
        <v>3797</v>
      </c>
      <c r="T1355" s="4" t="s">
        <v>13</v>
      </c>
      <c r="U1355" s="15" t="str">
        <f ca="1">IF(Table1[[#This Row],[Auction Date]]&gt;=TODAY(), "Available", "Not Available")</f>
        <v>Available</v>
      </c>
      <c r="V1355" s="9"/>
      <c r="W1355" s="8">
        <v>29.08</v>
      </c>
      <c r="X1355" s="9">
        <f>Table1[[#This Row],[Due Amount]]*100000</f>
        <v>2908000</v>
      </c>
      <c r="Y1355" s="8">
        <v>33</v>
      </c>
      <c r="Z1355" s="9">
        <f>Table1[[#This Row],[Reserve Price]]*100000</f>
        <v>3300000</v>
      </c>
      <c r="AA1355" s="18">
        <v>45071</v>
      </c>
      <c r="AB1355" s="7" t="s">
        <v>4443</v>
      </c>
      <c r="AC1355" s="11" t="s">
        <v>4444</v>
      </c>
      <c r="AD1355" s="7">
        <v>215</v>
      </c>
      <c r="AE1355" s="12">
        <v>45061</v>
      </c>
      <c r="AF1355" s="7" t="s">
        <v>5245</v>
      </c>
    </row>
    <row r="1356" spans="1:32" ht="60">
      <c r="A1356" s="7"/>
      <c r="B1356" s="7"/>
      <c r="C1356" s="7"/>
      <c r="D1356" s="8">
        <v>1355</v>
      </c>
      <c r="E1356" s="7" t="s">
        <v>7334</v>
      </c>
      <c r="F1356" s="7" t="s">
        <v>1400</v>
      </c>
      <c r="G1356" s="7" t="s">
        <v>2396</v>
      </c>
      <c r="H1356" s="21" t="s">
        <v>1098</v>
      </c>
      <c r="I1356" s="9"/>
      <c r="J1356" s="9" t="str">
        <f>Table1[[#This Row],[Branch]]&amp;IF(Table1[[#This Row],[Branch Code]]="",""," ("&amp;Table1[[#This Row],[Branch Code]]&amp;")")</f>
        <v>Asset Recovery Branch, New Delhi</v>
      </c>
      <c r="K1356" s="56" t="s">
        <v>4346</v>
      </c>
      <c r="L1356" s="56" t="s">
        <v>7618</v>
      </c>
      <c r="M1356" s="146" t="s">
        <v>7619</v>
      </c>
      <c r="N1356" s="5" t="s">
        <v>6692</v>
      </c>
      <c r="O1356" s="147" t="s">
        <v>4349</v>
      </c>
      <c r="P1356" s="147" t="s">
        <v>7620</v>
      </c>
      <c r="Q1356" s="4" t="s">
        <v>42</v>
      </c>
      <c r="R1356" s="147" t="s">
        <v>49</v>
      </c>
      <c r="S1356" s="147" t="s">
        <v>4351</v>
      </c>
      <c r="T1356" s="4" t="s">
        <v>19</v>
      </c>
      <c r="U1356" s="15" t="str">
        <f ca="1">IF(Table1[[#This Row],[Auction Date]]&gt;=TODAY(), "Available", "Not Available")</f>
        <v>Available</v>
      </c>
      <c r="V1356" s="9"/>
      <c r="W1356" s="8">
        <v>405.95</v>
      </c>
      <c r="X1356" s="9">
        <f>Table1[[#This Row],[Due Amount]]*100000</f>
        <v>40595000</v>
      </c>
      <c r="Y1356" s="8">
        <v>302</v>
      </c>
      <c r="Z1356" s="9">
        <f>Table1[[#This Row],[Reserve Price]]*100000</f>
        <v>30200000</v>
      </c>
      <c r="AA1356" s="18">
        <v>45071</v>
      </c>
      <c r="AB1356" s="7" t="s">
        <v>4443</v>
      </c>
      <c r="AC1356" s="11" t="s">
        <v>4444</v>
      </c>
      <c r="AD1356" s="7">
        <v>215</v>
      </c>
      <c r="AE1356" s="12">
        <v>45061</v>
      </c>
      <c r="AF1356" s="7" t="s">
        <v>5245</v>
      </c>
    </row>
    <row r="1357" spans="1:32" ht="30">
      <c r="A1357" s="7"/>
      <c r="B1357" s="7"/>
      <c r="C1357" s="7"/>
      <c r="D1357" s="8">
        <v>1356</v>
      </c>
      <c r="E1357" s="7" t="s">
        <v>7335</v>
      </c>
      <c r="F1357" s="7" t="s">
        <v>1400</v>
      </c>
      <c r="G1357" s="7" t="s">
        <v>2396</v>
      </c>
      <c r="H1357" s="21" t="s">
        <v>1098</v>
      </c>
      <c r="I1357" s="9"/>
      <c r="J1357" s="9" t="str">
        <f>Table1[[#This Row],[Branch]]&amp;IF(Table1[[#This Row],[Branch Code]]="",""," ("&amp;Table1[[#This Row],[Branch Code]]&amp;")")</f>
        <v>Asset Recovery Branch, New Delhi</v>
      </c>
      <c r="K1357" s="56" t="s">
        <v>7621</v>
      </c>
      <c r="L1357" s="56" t="s">
        <v>7622</v>
      </c>
      <c r="M1357" s="146" t="s">
        <v>7623</v>
      </c>
      <c r="N1357" s="5" t="s">
        <v>400</v>
      </c>
      <c r="O1357" s="147" t="s">
        <v>7624</v>
      </c>
      <c r="P1357" s="147" t="s">
        <v>7625</v>
      </c>
      <c r="Q1357" s="4" t="s">
        <v>5427</v>
      </c>
      <c r="R1357" s="147" t="s">
        <v>859</v>
      </c>
      <c r="S1357" s="147" t="s">
        <v>7626</v>
      </c>
      <c r="T1357" s="4" t="s">
        <v>19</v>
      </c>
      <c r="U1357" s="15" t="str">
        <f ca="1">IF(Table1[[#This Row],[Auction Date]]&gt;=TODAY(), "Available", "Not Available")</f>
        <v>Available</v>
      </c>
      <c r="V1357" s="9"/>
      <c r="W1357" s="8">
        <v>334.02</v>
      </c>
      <c r="X1357" s="9">
        <f>Table1[[#This Row],[Due Amount]]*100000</f>
        <v>33402000</v>
      </c>
      <c r="Y1357" s="8">
        <v>345.6</v>
      </c>
      <c r="Z1357" s="9">
        <f>Table1[[#This Row],[Reserve Price]]*100000</f>
        <v>34560000</v>
      </c>
      <c r="AA1357" s="18">
        <v>45071</v>
      </c>
      <c r="AB1357" s="7" t="s">
        <v>4443</v>
      </c>
      <c r="AC1357" s="11" t="s">
        <v>4444</v>
      </c>
      <c r="AD1357" s="7">
        <v>215</v>
      </c>
      <c r="AE1357" s="12">
        <v>45061</v>
      </c>
      <c r="AF1357" s="7" t="s">
        <v>5245</v>
      </c>
    </row>
    <row r="1358" spans="1:32" ht="75">
      <c r="A1358" s="7"/>
      <c r="B1358" s="7"/>
      <c r="C1358" s="7"/>
      <c r="D1358" s="8">
        <v>1357</v>
      </c>
      <c r="E1358" s="7" t="s">
        <v>7336</v>
      </c>
      <c r="F1358" s="7" t="s">
        <v>1400</v>
      </c>
      <c r="G1358" s="7" t="s">
        <v>2396</v>
      </c>
      <c r="H1358" s="21" t="s">
        <v>1098</v>
      </c>
      <c r="I1358" s="9"/>
      <c r="J1358" s="9" t="str">
        <f>Table1[[#This Row],[Branch]]&amp;IF(Table1[[#This Row],[Branch Code]]="",""," ("&amp;Table1[[#This Row],[Branch Code]]&amp;")")</f>
        <v>Asset Recovery Branch, New Delhi</v>
      </c>
      <c r="K1358" s="56" t="s">
        <v>7621</v>
      </c>
      <c r="L1358" s="56" t="s">
        <v>7627</v>
      </c>
      <c r="M1358" s="146" t="s">
        <v>7628</v>
      </c>
      <c r="N1358" s="5" t="s">
        <v>400</v>
      </c>
      <c r="O1358" s="147" t="s">
        <v>396</v>
      </c>
      <c r="P1358" s="147" t="s">
        <v>4851</v>
      </c>
      <c r="Q1358" s="4" t="s">
        <v>26</v>
      </c>
      <c r="R1358" s="147" t="s">
        <v>27</v>
      </c>
      <c r="S1358" s="147" t="s">
        <v>7629</v>
      </c>
      <c r="T1358" s="4" t="s">
        <v>19</v>
      </c>
      <c r="U1358" s="15" t="str">
        <f ca="1">IF(Table1[[#This Row],[Auction Date]]&gt;=TODAY(), "Available", "Not Available")</f>
        <v>Available</v>
      </c>
      <c r="V1358" s="9"/>
      <c r="W1358" s="8">
        <v>334.02</v>
      </c>
      <c r="X1358" s="9">
        <f>Table1[[#This Row],[Due Amount]]*100000</f>
        <v>33402000</v>
      </c>
      <c r="Y1358" s="8">
        <v>63</v>
      </c>
      <c r="Z1358" s="9">
        <f>Table1[[#This Row],[Reserve Price]]*100000</f>
        <v>6300000</v>
      </c>
      <c r="AA1358" s="18">
        <v>45071</v>
      </c>
      <c r="AB1358" s="7" t="s">
        <v>4443</v>
      </c>
      <c r="AC1358" s="11" t="s">
        <v>4444</v>
      </c>
      <c r="AD1358" s="7">
        <v>215</v>
      </c>
      <c r="AE1358" s="12">
        <v>45061</v>
      </c>
      <c r="AF1358" s="7" t="s">
        <v>5245</v>
      </c>
    </row>
    <row r="1359" spans="1:32" ht="60">
      <c r="A1359" s="7"/>
      <c r="B1359" s="7"/>
      <c r="C1359" s="7"/>
      <c r="D1359" s="8">
        <v>1358</v>
      </c>
      <c r="E1359" s="7" t="s">
        <v>7337</v>
      </c>
      <c r="F1359" s="7" t="s">
        <v>1270</v>
      </c>
      <c r="G1359" s="7" t="s">
        <v>5275</v>
      </c>
      <c r="H1359" s="21" t="s">
        <v>4956</v>
      </c>
      <c r="I1359" s="9"/>
      <c r="J1359" s="9" t="str">
        <f>Table1[[#This Row],[Branch]]&amp;IF(Table1[[#This Row],[Branch Code]]="",""," ("&amp;Table1[[#This Row],[Branch Code]]&amp;")")</f>
        <v>NA</v>
      </c>
      <c r="K1359" s="56" t="s">
        <v>7630</v>
      </c>
      <c r="L1359" s="56" t="s">
        <v>7631</v>
      </c>
      <c r="M1359" s="146" t="s">
        <v>7632</v>
      </c>
      <c r="N1359" s="5" t="s">
        <v>3856</v>
      </c>
      <c r="O1359" s="147" t="s">
        <v>3032</v>
      </c>
      <c r="P1359" s="147" t="s">
        <v>396</v>
      </c>
      <c r="Q1359" s="4" t="s">
        <v>42</v>
      </c>
      <c r="R1359" s="147" t="s">
        <v>49</v>
      </c>
      <c r="S1359" s="147" t="s">
        <v>7633</v>
      </c>
      <c r="T1359" s="4" t="s">
        <v>13</v>
      </c>
      <c r="U1359" s="15" t="str">
        <f ca="1">IF(Table1[[#This Row],[Auction Date]]&gt;=TODAY(), "Available", "Not Available")</f>
        <v>Available</v>
      </c>
      <c r="V1359" s="9"/>
      <c r="W1359" s="8">
        <v>2045.26</v>
      </c>
      <c r="X1359" s="9">
        <f>Table1[[#This Row],[Due Amount]]*100000</f>
        <v>204526000</v>
      </c>
      <c r="Y1359" s="8">
        <v>80</v>
      </c>
      <c r="Z1359" s="9">
        <f>Table1[[#This Row],[Reserve Price]]*100000</f>
        <v>8000000</v>
      </c>
      <c r="AA1359" s="18">
        <v>45090</v>
      </c>
      <c r="AB1359" s="7" t="s">
        <v>6349</v>
      </c>
      <c r="AC1359" s="11" t="s">
        <v>6348</v>
      </c>
      <c r="AD1359" s="7">
        <v>216</v>
      </c>
      <c r="AE1359" s="12">
        <v>45061</v>
      </c>
      <c r="AF1359" s="7" t="s">
        <v>5245</v>
      </c>
    </row>
    <row r="1360" spans="1:32" ht="45">
      <c r="A1360" s="7"/>
      <c r="B1360" s="7"/>
      <c r="C1360" s="7"/>
      <c r="D1360" s="8">
        <v>1359</v>
      </c>
      <c r="E1360" s="7" t="s">
        <v>7338</v>
      </c>
      <c r="F1360" s="7" t="s">
        <v>1400</v>
      </c>
      <c r="G1360" s="7" t="s">
        <v>5275</v>
      </c>
      <c r="H1360" s="21" t="s">
        <v>4956</v>
      </c>
      <c r="I1360" s="9"/>
      <c r="J1360" s="9" t="str">
        <f>Table1[[#This Row],[Branch]]&amp;IF(Table1[[#This Row],[Branch Code]]="",""," ("&amp;Table1[[#This Row],[Branch Code]]&amp;")")</f>
        <v>NA</v>
      </c>
      <c r="K1360" s="56" t="s">
        <v>7634</v>
      </c>
      <c r="L1360" s="56" t="s">
        <v>7635</v>
      </c>
      <c r="M1360" s="146" t="s">
        <v>7636</v>
      </c>
      <c r="N1360" s="5" t="s">
        <v>3346</v>
      </c>
      <c r="O1360" s="147" t="s">
        <v>396</v>
      </c>
      <c r="P1360" s="147" t="s">
        <v>396</v>
      </c>
      <c r="Q1360" s="4" t="s">
        <v>25</v>
      </c>
      <c r="R1360" s="147" t="s">
        <v>607</v>
      </c>
      <c r="S1360" s="147" t="s">
        <v>7637</v>
      </c>
      <c r="T1360" s="4" t="s">
        <v>19</v>
      </c>
      <c r="U1360" s="15" t="str">
        <f ca="1">IF(Table1[[#This Row],[Auction Date]]&gt;=TODAY(), "Available", "Not Available")</f>
        <v>Available</v>
      </c>
      <c r="V1360" s="9"/>
      <c r="W1360" s="8">
        <v>5.17</v>
      </c>
      <c r="X1360" s="9">
        <f>Table1[[#This Row],[Due Amount]]*100000</f>
        <v>517000</v>
      </c>
      <c r="Y1360" s="8">
        <v>0.81499999999999995</v>
      </c>
      <c r="Z1360" s="9">
        <f>Table1[[#This Row],[Reserve Price]]*100000</f>
        <v>81500</v>
      </c>
      <c r="AA1360" s="18">
        <v>45076</v>
      </c>
      <c r="AB1360" s="7" t="s">
        <v>5275</v>
      </c>
      <c r="AC1360" s="11" t="s">
        <v>7745</v>
      </c>
      <c r="AD1360" s="7">
        <v>217</v>
      </c>
      <c r="AE1360" s="12">
        <v>45061</v>
      </c>
      <c r="AF1360" s="7" t="s">
        <v>5245</v>
      </c>
    </row>
    <row r="1361" spans="1:32" ht="45">
      <c r="A1361" s="7"/>
      <c r="B1361" s="7"/>
      <c r="C1361" s="7"/>
      <c r="D1361" s="8">
        <v>1360</v>
      </c>
      <c r="E1361" s="7" t="s">
        <v>7339</v>
      </c>
      <c r="F1361" s="7" t="s">
        <v>6663</v>
      </c>
      <c r="G1361" s="7" t="s">
        <v>1097</v>
      </c>
      <c r="H1361" s="21" t="s">
        <v>7340</v>
      </c>
      <c r="I1361" s="9"/>
      <c r="J1361" s="9" t="str">
        <f>Table1[[#This Row],[Branch]]&amp;IF(Table1[[#This Row],[Branch Code]]="",""," ("&amp;Table1[[#This Row],[Branch Code]]&amp;")")</f>
        <v>Bareilly Branch</v>
      </c>
      <c r="K1361" s="56" t="s">
        <v>7638</v>
      </c>
      <c r="L1361" s="56" t="s">
        <v>7639</v>
      </c>
      <c r="M1361" s="146" t="s">
        <v>7640</v>
      </c>
      <c r="N1361" s="5" t="s">
        <v>400</v>
      </c>
      <c r="O1361" s="147" t="s">
        <v>7641</v>
      </c>
      <c r="P1361" s="147" t="s">
        <v>7642</v>
      </c>
      <c r="Q1361" s="4" t="s">
        <v>26</v>
      </c>
      <c r="R1361" s="147" t="s">
        <v>202</v>
      </c>
      <c r="S1361" s="147" t="s">
        <v>7643</v>
      </c>
      <c r="T1361" s="4" t="s">
        <v>13</v>
      </c>
      <c r="U1361" s="15" t="str">
        <f ca="1">IF(Table1[[#This Row],[Auction Date]]&gt;=TODAY(), "Available", "Not Available")</f>
        <v>Available</v>
      </c>
      <c r="V1361" s="9"/>
      <c r="W1361" s="8">
        <v>39.880000000000003</v>
      </c>
      <c r="X1361" s="9">
        <f>Table1[[#This Row],[Due Amount]]*100000</f>
        <v>3988000.0000000005</v>
      </c>
      <c r="Y1361" s="8">
        <v>27.28</v>
      </c>
      <c r="Z1361" s="9">
        <f>Table1[[#This Row],[Reserve Price]]*100000</f>
        <v>2728000</v>
      </c>
      <c r="AA1361" s="18">
        <v>45071</v>
      </c>
      <c r="AB1361" s="7" t="s">
        <v>7746</v>
      </c>
      <c r="AC1361" s="11" t="s">
        <v>7747</v>
      </c>
      <c r="AD1361" s="7">
        <v>218</v>
      </c>
      <c r="AE1361" s="12">
        <v>45061</v>
      </c>
      <c r="AF1361" s="7" t="s">
        <v>5245</v>
      </c>
    </row>
    <row r="1362" spans="1:32" ht="45">
      <c r="A1362" s="7"/>
      <c r="B1362" s="7"/>
      <c r="C1362" s="7"/>
      <c r="D1362" s="8">
        <v>1361</v>
      </c>
      <c r="E1362" s="7" t="s">
        <v>7341</v>
      </c>
      <c r="F1362" s="7" t="s">
        <v>6663</v>
      </c>
      <c r="G1362" s="7" t="s">
        <v>1097</v>
      </c>
      <c r="H1362" s="21" t="s">
        <v>7340</v>
      </c>
      <c r="I1362" s="9"/>
      <c r="J1362" s="9" t="str">
        <f>Table1[[#This Row],[Branch]]&amp;IF(Table1[[#This Row],[Branch Code]]="",""," ("&amp;Table1[[#This Row],[Branch Code]]&amp;")")</f>
        <v>Bareilly Branch</v>
      </c>
      <c r="K1362" s="56" t="s">
        <v>7644</v>
      </c>
      <c r="L1362" s="56" t="s">
        <v>7639</v>
      </c>
      <c r="M1362" s="146" t="s">
        <v>7640</v>
      </c>
      <c r="N1362" s="5" t="s">
        <v>400</v>
      </c>
      <c r="O1362" s="147" t="s">
        <v>7644</v>
      </c>
      <c r="P1362" s="147" t="s">
        <v>7642</v>
      </c>
      <c r="Q1362" s="4" t="s">
        <v>26</v>
      </c>
      <c r="R1362" s="147" t="s">
        <v>202</v>
      </c>
      <c r="S1362" s="147" t="s">
        <v>7643</v>
      </c>
      <c r="T1362" s="4" t="s">
        <v>13</v>
      </c>
      <c r="U1362" s="15" t="str">
        <f ca="1">IF(Table1[[#This Row],[Auction Date]]&gt;=TODAY(), "Available", "Not Available")</f>
        <v>Available</v>
      </c>
      <c r="V1362" s="9"/>
      <c r="W1362" s="8">
        <v>27.5</v>
      </c>
      <c r="X1362" s="9">
        <f>Table1[[#This Row],[Due Amount]]*100000</f>
        <v>2750000</v>
      </c>
      <c r="Y1362" s="8">
        <v>27.04</v>
      </c>
      <c r="Z1362" s="9">
        <f>Table1[[#This Row],[Reserve Price]]*100000</f>
        <v>2704000</v>
      </c>
      <c r="AA1362" s="18">
        <v>45071</v>
      </c>
      <c r="AB1362" s="7" t="s">
        <v>7746</v>
      </c>
      <c r="AC1362" s="11" t="s">
        <v>7747</v>
      </c>
      <c r="AD1362" s="7">
        <v>218</v>
      </c>
      <c r="AE1362" s="12">
        <v>45061</v>
      </c>
      <c r="AF1362" s="7" t="s">
        <v>5245</v>
      </c>
    </row>
    <row r="1363" spans="1:32" ht="45">
      <c r="A1363" s="7"/>
      <c r="B1363" s="7"/>
      <c r="C1363" s="7"/>
      <c r="D1363" s="8">
        <v>1362</v>
      </c>
      <c r="E1363" s="7" t="s">
        <v>7342</v>
      </c>
      <c r="F1363" s="7" t="s">
        <v>6663</v>
      </c>
      <c r="G1363" s="7" t="s">
        <v>1097</v>
      </c>
      <c r="H1363" s="21" t="s">
        <v>7343</v>
      </c>
      <c r="I1363" s="9"/>
      <c r="J1363" s="9" t="str">
        <f>Table1[[#This Row],[Branch]]&amp;IF(Table1[[#This Row],[Branch Code]]="",""," ("&amp;Table1[[#This Row],[Branch Code]]&amp;")")</f>
        <v>Vaishali Branch</v>
      </c>
      <c r="K1363" s="56" t="s">
        <v>7645</v>
      </c>
      <c r="L1363" s="56" t="s">
        <v>7646</v>
      </c>
      <c r="M1363" s="146" t="s">
        <v>7647</v>
      </c>
      <c r="N1363" s="5" t="s">
        <v>1542</v>
      </c>
      <c r="O1363" s="147" t="s">
        <v>7648</v>
      </c>
      <c r="P1363" s="147" t="s">
        <v>7649</v>
      </c>
      <c r="Q1363" s="4" t="s">
        <v>26</v>
      </c>
      <c r="R1363" s="147" t="s">
        <v>27</v>
      </c>
      <c r="S1363" s="147" t="s">
        <v>203</v>
      </c>
      <c r="T1363" s="4" t="s">
        <v>13</v>
      </c>
      <c r="U1363" s="15" t="str">
        <f ca="1">IF(Table1[[#This Row],[Auction Date]]&gt;=TODAY(), "Available", "Not Available")</f>
        <v>Available</v>
      </c>
      <c r="V1363" s="9"/>
      <c r="W1363" s="8">
        <v>28.36</v>
      </c>
      <c r="X1363" s="9">
        <f>Table1[[#This Row],[Due Amount]]*100000</f>
        <v>2836000</v>
      </c>
      <c r="Y1363" s="8">
        <v>17.8</v>
      </c>
      <c r="Z1363" s="9">
        <f>Table1[[#This Row],[Reserve Price]]*100000</f>
        <v>1780000</v>
      </c>
      <c r="AA1363" s="18">
        <v>45071</v>
      </c>
      <c r="AB1363" s="7" t="s">
        <v>7748</v>
      </c>
      <c r="AC1363" s="11" t="s">
        <v>7749</v>
      </c>
      <c r="AD1363" s="7">
        <v>218</v>
      </c>
      <c r="AE1363" s="12">
        <v>45061</v>
      </c>
      <c r="AF1363" s="7" t="s">
        <v>5245</v>
      </c>
    </row>
    <row r="1364" spans="1:32" ht="195">
      <c r="A1364" s="7"/>
      <c r="B1364" s="7"/>
      <c r="C1364" s="7"/>
      <c r="D1364" s="8">
        <v>1363</v>
      </c>
      <c r="E1364" s="7" t="s">
        <v>7344</v>
      </c>
      <c r="F1364" s="7" t="s">
        <v>7345</v>
      </c>
      <c r="G1364" s="7" t="s">
        <v>7346</v>
      </c>
      <c r="H1364" s="21" t="s">
        <v>4956</v>
      </c>
      <c r="I1364" s="9"/>
      <c r="J1364" s="9" t="str">
        <f>Table1[[#This Row],[Branch]]&amp;IF(Table1[[#This Row],[Branch Code]]="",""," ("&amp;Table1[[#This Row],[Branch Code]]&amp;")")</f>
        <v>NA</v>
      </c>
      <c r="K1364" s="56" t="s">
        <v>7650</v>
      </c>
      <c r="L1364" s="56" t="s">
        <v>7651</v>
      </c>
      <c r="M1364" s="146" t="s">
        <v>7652</v>
      </c>
      <c r="N1364" s="5" t="s">
        <v>3855</v>
      </c>
      <c r="O1364" s="147" t="s">
        <v>7653</v>
      </c>
      <c r="P1364" s="147" t="s">
        <v>7654</v>
      </c>
      <c r="Q1364" s="4" t="s">
        <v>1579</v>
      </c>
      <c r="R1364" s="147" t="s">
        <v>1755</v>
      </c>
      <c r="S1364" s="147" t="s">
        <v>7655</v>
      </c>
      <c r="T1364" s="4" t="s">
        <v>19</v>
      </c>
      <c r="U1364" s="15" t="str">
        <f ca="1">IF(Table1[[#This Row],[Auction Date]]&gt;=TODAY(), "Available", "Not Available")</f>
        <v>Available</v>
      </c>
      <c r="V1364" s="9"/>
      <c r="W1364" s="8">
        <v>232.52</v>
      </c>
      <c r="X1364" s="9">
        <f>Table1[[#This Row],[Due Amount]]*100000</f>
        <v>23252000</v>
      </c>
      <c r="Y1364" s="8">
        <v>110</v>
      </c>
      <c r="Z1364" s="9">
        <f>Table1[[#This Row],[Reserve Price]]*100000</f>
        <v>11000000</v>
      </c>
      <c r="AA1364" s="18">
        <v>45076</v>
      </c>
      <c r="AB1364" s="7" t="s">
        <v>7346</v>
      </c>
      <c r="AC1364" s="11" t="s">
        <v>4956</v>
      </c>
      <c r="AD1364" s="7">
        <v>219</v>
      </c>
      <c r="AE1364" s="12">
        <v>45061</v>
      </c>
      <c r="AF1364" s="7" t="s">
        <v>5245</v>
      </c>
    </row>
    <row r="1365" spans="1:32" ht="45">
      <c r="A1365" s="7"/>
      <c r="B1365" s="7"/>
      <c r="C1365" s="7"/>
      <c r="D1365" s="8">
        <v>1364</v>
      </c>
      <c r="E1365" s="7" t="s">
        <v>7347</v>
      </c>
      <c r="F1365" s="7" t="s">
        <v>7348</v>
      </c>
      <c r="G1365" s="7" t="s">
        <v>4589</v>
      </c>
      <c r="H1365" s="21" t="s">
        <v>7349</v>
      </c>
      <c r="I1365" s="9"/>
      <c r="J1365" s="9" t="str">
        <f>Table1[[#This Row],[Branch]]&amp;IF(Table1[[#This Row],[Branch Code]]="",""," ("&amp;Table1[[#This Row],[Branch Code]]&amp;")")</f>
        <v>Amhera Adipur</v>
      </c>
      <c r="K1365" s="56" t="s">
        <v>7656</v>
      </c>
      <c r="L1365" s="56" t="s">
        <v>7657</v>
      </c>
      <c r="M1365" s="146" t="s">
        <v>7658</v>
      </c>
      <c r="N1365" s="5" t="s">
        <v>1542</v>
      </c>
      <c r="O1365" s="147" t="s">
        <v>396</v>
      </c>
      <c r="P1365" s="147" t="s">
        <v>396</v>
      </c>
      <c r="Q1365" s="4" t="s">
        <v>26</v>
      </c>
      <c r="R1365" s="147" t="s">
        <v>1120</v>
      </c>
      <c r="S1365" s="147" t="s">
        <v>7659</v>
      </c>
      <c r="T1365" s="4" t="s">
        <v>13</v>
      </c>
      <c r="U1365" s="15" t="str">
        <f ca="1">IF(Table1[[#This Row],[Auction Date]]&gt;=TODAY(), "Available", "Not Available")</f>
        <v>Available</v>
      </c>
      <c r="V1365" s="9"/>
      <c r="W1365" s="8">
        <v>13.51</v>
      </c>
      <c r="X1365" s="9">
        <f>Table1[[#This Row],[Due Amount]]*100000</f>
        <v>1351000</v>
      </c>
      <c r="Y1365" s="8">
        <v>21.09</v>
      </c>
      <c r="Z1365" s="9">
        <f>Table1[[#This Row],[Reserve Price]]*100000</f>
        <v>2109000</v>
      </c>
      <c r="AA1365" s="18">
        <v>45076</v>
      </c>
      <c r="AB1365" s="7" t="s">
        <v>4589</v>
      </c>
      <c r="AC1365" s="11" t="s">
        <v>4956</v>
      </c>
      <c r="AD1365" s="7">
        <v>220</v>
      </c>
      <c r="AE1365" s="12">
        <v>45061</v>
      </c>
      <c r="AF1365" s="7" t="s">
        <v>5245</v>
      </c>
    </row>
    <row r="1366" spans="1:32" ht="60">
      <c r="A1366" s="7"/>
      <c r="B1366" s="7"/>
      <c r="C1366" s="7"/>
      <c r="D1366" s="8">
        <v>1365</v>
      </c>
      <c r="E1366" s="7" t="s">
        <v>7350</v>
      </c>
      <c r="F1366" s="7" t="s">
        <v>7348</v>
      </c>
      <c r="G1366" s="7" t="s">
        <v>4589</v>
      </c>
      <c r="H1366" s="21" t="s">
        <v>7349</v>
      </c>
      <c r="I1366" s="9"/>
      <c r="J1366" s="9" t="str">
        <f>Table1[[#This Row],[Branch]]&amp;IF(Table1[[#This Row],[Branch Code]]="",""," ("&amp;Table1[[#This Row],[Branch Code]]&amp;")")</f>
        <v>Amhera Adipur</v>
      </c>
      <c r="K1366" s="56" t="s">
        <v>7660</v>
      </c>
      <c r="L1366" s="56" t="s">
        <v>7661</v>
      </c>
      <c r="M1366" s="146" t="s">
        <v>7662</v>
      </c>
      <c r="N1366" s="5" t="s">
        <v>1542</v>
      </c>
      <c r="O1366" s="147" t="s">
        <v>396</v>
      </c>
      <c r="P1366" s="147" t="s">
        <v>396</v>
      </c>
      <c r="Q1366" s="4" t="s">
        <v>26</v>
      </c>
      <c r="R1366" s="147" t="s">
        <v>1120</v>
      </c>
      <c r="S1366" s="147" t="s">
        <v>7663</v>
      </c>
      <c r="T1366" s="4" t="s">
        <v>13</v>
      </c>
      <c r="U1366" s="15" t="str">
        <f ca="1">IF(Table1[[#This Row],[Auction Date]]&gt;=TODAY(), "Available", "Not Available")</f>
        <v>Available</v>
      </c>
      <c r="V1366" s="9"/>
      <c r="W1366" s="8">
        <v>5.79</v>
      </c>
      <c r="X1366" s="9">
        <f>Table1[[#This Row],[Due Amount]]*100000</f>
        <v>579000</v>
      </c>
      <c r="Y1366" s="8">
        <v>7.07</v>
      </c>
      <c r="Z1366" s="9">
        <f>Table1[[#This Row],[Reserve Price]]*100000</f>
        <v>707000</v>
      </c>
      <c r="AA1366" s="18">
        <v>45076</v>
      </c>
      <c r="AB1366" s="7" t="s">
        <v>4589</v>
      </c>
      <c r="AC1366" s="11" t="s">
        <v>4956</v>
      </c>
      <c r="AD1366" s="7">
        <v>220</v>
      </c>
      <c r="AE1366" s="12">
        <v>45061</v>
      </c>
      <c r="AF1366" s="7" t="s">
        <v>5245</v>
      </c>
    </row>
    <row r="1367" spans="1:32" ht="30">
      <c r="A1367" s="7"/>
      <c r="B1367" s="7"/>
      <c r="C1367" s="7"/>
      <c r="D1367" s="8">
        <v>1366</v>
      </c>
      <c r="E1367" s="7" t="s">
        <v>7351</v>
      </c>
      <c r="F1367" s="7" t="s">
        <v>7348</v>
      </c>
      <c r="G1367" s="7" t="s">
        <v>4589</v>
      </c>
      <c r="H1367" s="21" t="s">
        <v>7349</v>
      </c>
      <c r="I1367" s="9"/>
      <c r="J1367" s="9" t="str">
        <f>Table1[[#This Row],[Branch]]&amp;IF(Table1[[#This Row],[Branch Code]]="",""," ("&amp;Table1[[#This Row],[Branch Code]]&amp;")")</f>
        <v>Amhera Adipur</v>
      </c>
      <c r="K1367" s="56" t="s">
        <v>7664</v>
      </c>
      <c r="L1367" s="56" t="s">
        <v>7665</v>
      </c>
      <c r="M1367" s="146" t="s">
        <v>7666</v>
      </c>
      <c r="N1367" s="5" t="s">
        <v>400</v>
      </c>
      <c r="O1367" s="147" t="s">
        <v>396</v>
      </c>
      <c r="P1367" s="147" t="s">
        <v>396</v>
      </c>
      <c r="Q1367" s="4" t="s">
        <v>26</v>
      </c>
      <c r="R1367" s="147" t="s">
        <v>1120</v>
      </c>
      <c r="S1367" s="147" t="s">
        <v>7667</v>
      </c>
      <c r="T1367" s="4" t="s">
        <v>13</v>
      </c>
      <c r="U1367" s="15" t="str">
        <f ca="1">IF(Table1[[#This Row],[Auction Date]]&gt;=TODAY(), "Available", "Not Available")</f>
        <v>Available</v>
      </c>
      <c r="V1367" s="9"/>
      <c r="W1367" s="8">
        <v>11.29</v>
      </c>
      <c r="X1367" s="9">
        <f>Table1[[#This Row],[Due Amount]]*100000</f>
        <v>1129000</v>
      </c>
      <c r="Y1367" s="8">
        <v>8.59</v>
      </c>
      <c r="Z1367" s="9">
        <f>Table1[[#This Row],[Reserve Price]]*100000</f>
        <v>859000</v>
      </c>
      <c r="AA1367" s="18">
        <v>45076</v>
      </c>
      <c r="AB1367" s="7" t="s">
        <v>4589</v>
      </c>
      <c r="AC1367" s="11" t="s">
        <v>4956</v>
      </c>
      <c r="AD1367" s="7">
        <v>220</v>
      </c>
      <c r="AE1367" s="12">
        <v>45061</v>
      </c>
      <c r="AF1367" s="7" t="s">
        <v>5245</v>
      </c>
    </row>
    <row r="1368" spans="1:32" ht="45">
      <c r="A1368" s="7"/>
      <c r="B1368" s="7"/>
      <c r="C1368" s="7"/>
      <c r="D1368" s="8">
        <v>1367</v>
      </c>
      <c r="E1368" s="7" t="s">
        <v>7352</v>
      </c>
      <c r="F1368" s="7" t="s">
        <v>7348</v>
      </c>
      <c r="G1368" s="7" t="s">
        <v>4589</v>
      </c>
      <c r="H1368" s="21" t="s">
        <v>7353</v>
      </c>
      <c r="I1368" s="9"/>
      <c r="J1368" s="9" t="str">
        <f>Table1[[#This Row],[Branch]]&amp;IF(Table1[[#This Row],[Branch Code]]="",""," ("&amp;Table1[[#This Row],[Branch Code]]&amp;")")</f>
        <v>Amroha</v>
      </c>
      <c r="K1368" s="56" t="s">
        <v>7668</v>
      </c>
      <c r="L1368" s="56" t="s">
        <v>7669</v>
      </c>
      <c r="M1368" s="146" t="s">
        <v>7670</v>
      </c>
      <c r="N1368" s="5" t="s">
        <v>400</v>
      </c>
      <c r="O1368" s="147" t="s">
        <v>396</v>
      </c>
      <c r="P1368" s="147" t="s">
        <v>396</v>
      </c>
      <c r="Q1368" s="4" t="s">
        <v>26</v>
      </c>
      <c r="R1368" s="147" t="s">
        <v>7353</v>
      </c>
      <c r="S1368" s="147" t="s">
        <v>7671</v>
      </c>
      <c r="T1368" s="4" t="s">
        <v>13</v>
      </c>
      <c r="U1368" s="15" t="str">
        <f ca="1">IF(Table1[[#This Row],[Auction Date]]&gt;=TODAY(), "Available", "Not Available")</f>
        <v>Available</v>
      </c>
      <c r="V1368" s="9"/>
      <c r="W1368" s="8">
        <v>14.32</v>
      </c>
      <c r="X1368" s="9">
        <f>Table1[[#This Row],[Due Amount]]*100000</f>
        <v>1432000</v>
      </c>
      <c r="Y1368" s="8">
        <v>9.1199999999999992</v>
      </c>
      <c r="Z1368" s="9">
        <f>Table1[[#This Row],[Reserve Price]]*100000</f>
        <v>911999.99999999988</v>
      </c>
      <c r="AA1368" s="18">
        <v>45076</v>
      </c>
      <c r="AB1368" s="7" t="s">
        <v>4589</v>
      </c>
      <c r="AC1368" s="11" t="s">
        <v>4956</v>
      </c>
      <c r="AD1368" s="7">
        <v>220</v>
      </c>
      <c r="AE1368" s="12">
        <v>45061</v>
      </c>
      <c r="AF1368" s="7" t="s">
        <v>5245</v>
      </c>
    </row>
    <row r="1369" spans="1:32" ht="30">
      <c r="A1369" s="7"/>
      <c r="B1369" s="7"/>
      <c r="C1369" s="7"/>
      <c r="D1369" s="8">
        <v>1368</v>
      </c>
      <c r="E1369" s="7" t="s">
        <v>7354</v>
      </c>
      <c r="F1369" s="7" t="s">
        <v>7348</v>
      </c>
      <c r="G1369" s="7" t="s">
        <v>4589</v>
      </c>
      <c r="H1369" s="21" t="s">
        <v>7353</v>
      </c>
      <c r="I1369" s="9"/>
      <c r="J1369" s="9" t="str">
        <f>Table1[[#This Row],[Branch]]&amp;IF(Table1[[#This Row],[Branch Code]]="",""," ("&amp;Table1[[#This Row],[Branch Code]]&amp;")")</f>
        <v>Amroha</v>
      </c>
      <c r="K1369" s="56" t="s">
        <v>7672</v>
      </c>
      <c r="L1369" s="56" t="s">
        <v>7673</v>
      </c>
      <c r="M1369" s="146" t="s">
        <v>7674</v>
      </c>
      <c r="N1369" s="5" t="s">
        <v>400</v>
      </c>
      <c r="O1369" s="147" t="s">
        <v>396</v>
      </c>
      <c r="P1369" s="147" t="s">
        <v>396</v>
      </c>
      <c r="Q1369" s="4" t="s">
        <v>26</v>
      </c>
      <c r="R1369" s="147" t="s">
        <v>7353</v>
      </c>
      <c r="S1369" s="147" t="s">
        <v>7675</v>
      </c>
      <c r="T1369" s="4" t="s">
        <v>13</v>
      </c>
      <c r="U1369" s="15" t="str">
        <f ca="1">IF(Table1[[#This Row],[Auction Date]]&gt;=TODAY(), "Available", "Not Available")</f>
        <v>Available</v>
      </c>
      <c r="V1369" s="9"/>
      <c r="W1369" s="8">
        <v>11.88</v>
      </c>
      <c r="X1369" s="9">
        <f>Table1[[#This Row],[Due Amount]]*100000</f>
        <v>1188000</v>
      </c>
      <c r="Y1369" s="8">
        <v>10.18</v>
      </c>
      <c r="Z1369" s="9">
        <f>Table1[[#This Row],[Reserve Price]]*100000</f>
        <v>1018000</v>
      </c>
      <c r="AA1369" s="18">
        <v>45076</v>
      </c>
      <c r="AB1369" s="7" t="s">
        <v>4589</v>
      </c>
      <c r="AC1369" s="11" t="s">
        <v>4956</v>
      </c>
      <c r="AD1369" s="7">
        <v>220</v>
      </c>
      <c r="AE1369" s="12">
        <v>45061</v>
      </c>
      <c r="AF1369" s="7" t="s">
        <v>5245</v>
      </c>
    </row>
    <row r="1370" spans="1:32" ht="30">
      <c r="A1370" s="7"/>
      <c r="B1370" s="7"/>
      <c r="C1370" s="7"/>
      <c r="D1370" s="8">
        <v>1369</v>
      </c>
      <c r="E1370" s="7" t="s">
        <v>7355</v>
      </c>
      <c r="F1370" s="7" t="s">
        <v>7348</v>
      </c>
      <c r="G1370" s="7" t="s">
        <v>4589</v>
      </c>
      <c r="H1370" s="21" t="s">
        <v>7356</v>
      </c>
      <c r="I1370" s="9"/>
      <c r="J1370" s="9" t="str">
        <f>Table1[[#This Row],[Branch]]&amp;IF(Table1[[#This Row],[Branch Code]]="",""," ("&amp;Table1[[#This Row],[Branch Code]]&amp;")")</f>
        <v>Bareilly Main</v>
      </c>
      <c r="K1370" s="56" t="s">
        <v>7676</v>
      </c>
      <c r="L1370" s="56" t="s">
        <v>7677</v>
      </c>
      <c r="M1370" s="146" t="s">
        <v>7678</v>
      </c>
      <c r="N1370" s="5" t="s">
        <v>400</v>
      </c>
      <c r="O1370" s="147" t="s">
        <v>396</v>
      </c>
      <c r="P1370" s="147" t="s">
        <v>7679</v>
      </c>
      <c r="Q1370" s="4" t="s">
        <v>26</v>
      </c>
      <c r="R1370" s="147" t="s">
        <v>202</v>
      </c>
      <c r="S1370" s="147" t="s">
        <v>7680</v>
      </c>
      <c r="T1370" s="4" t="s">
        <v>13</v>
      </c>
      <c r="U1370" s="15" t="str">
        <f ca="1">IF(Table1[[#This Row],[Auction Date]]&gt;=TODAY(), "Available", "Not Available")</f>
        <v>Available</v>
      </c>
      <c r="V1370" s="9"/>
      <c r="W1370" s="8">
        <v>58.31</v>
      </c>
      <c r="X1370" s="9">
        <f>Table1[[#This Row],[Due Amount]]*100000</f>
        <v>5831000</v>
      </c>
      <c r="Y1370" s="8">
        <v>30.15</v>
      </c>
      <c r="Z1370" s="9">
        <f>Table1[[#This Row],[Reserve Price]]*100000</f>
        <v>3015000</v>
      </c>
      <c r="AA1370" s="18">
        <v>45076</v>
      </c>
      <c r="AB1370" s="7" t="s">
        <v>4589</v>
      </c>
      <c r="AC1370" s="11" t="s">
        <v>4956</v>
      </c>
      <c r="AD1370" s="7">
        <v>220</v>
      </c>
      <c r="AE1370" s="12">
        <v>45061</v>
      </c>
      <c r="AF1370" s="7" t="s">
        <v>5245</v>
      </c>
    </row>
    <row r="1371" spans="1:32" ht="30">
      <c r="A1371" s="7"/>
      <c r="B1371" s="7"/>
      <c r="C1371" s="7"/>
      <c r="D1371" s="8">
        <v>1370</v>
      </c>
      <c r="E1371" s="7" t="s">
        <v>7357</v>
      </c>
      <c r="F1371" s="7" t="s">
        <v>7348</v>
      </c>
      <c r="G1371" s="7" t="s">
        <v>4589</v>
      </c>
      <c r="H1371" s="21" t="s">
        <v>7356</v>
      </c>
      <c r="I1371" s="9"/>
      <c r="J1371" s="9" t="str">
        <f>Table1[[#This Row],[Branch]]&amp;IF(Table1[[#This Row],[Branch Code]]="",""," ("&amp;Table1[[#This Row],[Branch Code]]&amp;")")</f>
        <v>Bareilly Main</v>
      </c>
      <c r="K1371" s="56" t="s">
        <v>7681</v>
      </c>
      <c r="L1371" s="56" t="s">
        <v>7682</v>
      </c>
      <c r="M1371" s="146" t="s">
        <v>7683</v>
      </c>
      <c r="N1371" s="5" t="s">
        <v>400</v>
      </c>
      <c r="O1371" s="147" t="s">
        <v>7684</v>
      </c>
      <c r="P1371" s="147" t="s">
        <v>7685</v>
      </c>
      <c r="Q1371" s="4" t="s">
        <v>26</v>
      </c>
      <c r="R1371" s="147" t="s">
        <v>202</v>
      </c>
      <c r="S1371" s="147" t="s">
        <v>7686</v>
      </c>
      <c r="T1371" s="4" t="s">
        <v>13</v>
      </c>
      <c r="U1371" s="15" t="str">
        <f ca="1">IF(Table1[[#This Row],[Auction Date]]&gt;=TODAY(), "Available", "Not Available")</f>
        <v>Available</v>
      </c>
      <c r="V1371" s="9"/>
      <c r="W1371" s="8">
        <v>41.23</v>
      </c>
      <c r="X1371" s="9">
        <f>Table1[[#This Row],[Due Amount]]*100000</f>
        <v>4122999.9999999995</v>
      </c>
      <c r="Y1371" s="8">
        <v>25.25</v>
      </c>
      <c r="Z1371" s="9">
        <f>Table1[[#This Row],[Reserve Price]]*100000</f>
        <v>2525000</v>
      </c>
      <c r="AA1371" s="18">
        <v>45076</v>
      </c>
      <c r="AB1371" s="7" t="s">
        <v>4589</v>
      </c>
      <c r="AC1371" s="11" t="s">
        <v>4956</v>
      </c>
      <c r="AD1371" s="7">
        <v>220</v>
      </c>
      <c r="AE1371" s="12">
        <v>45061</v>
      </c>
      <c r="AF1371" s="7" t="s">
        <v>5245</v>
      </c>
    </row>
    <row r="1372" spans="1:32" ht="30">
      <c r="A1372" s="7"/>
      <c r="B1372" s="7"/>
      <c r="C1372" s="7"/>
      <c r="D1372" s="8">
        <v>1371</v>
      </c>
      <c r="E1372" s="7" t="s">
        <v>7358</v>
      </c>
      <c r="F1372" s="7" t="s">
        <v>7348</v>
      </c>
      <c r="G1372" s="7" t="s">
        <v>4589</v>
      </c>
      <c r="H1372" s="21" t="s">
        <v>7356</v>
      </c>
      <c r="I1372" s="9"/>
      <c r="J1372" s="9" t="str">
        <f>Table1[[#This Row],[Branch]]&amp;IF(Table1[[#This Row],[Branch Code]]="",""," ("&amp;Table1[[#This Row],[Branch Code]]&amp;")")</f>
        <v>Bareilly Main</v>
      </c>
      <c r="K1372" s="56" t="s">
        <v>7681</v>
      </c>
      <c r="L1372" s="56" t="s">
        <v>7682</v>
      </c>
      <c r="M1372" s="146" t="s">
        <v>7687</v>
      </c>
      <c r="N1372" s="5" t="s">
        <v>400</v>
      </c>
      <c r="O1372" s="147" t="s">
        <v>7688</v>
      </c>
      <c r="P1372" s="147" t="s">
        <v>7689</v>
      </c>
      <c r="Q1372" s="4" t="s">
        <v>26</v>
      </c>
      <c r="R1372" s="147" t="s">
        <v>202</v>
      </c>
      <c r="S1372" s="147" t="s">
        <v>7686</v>
      </c>
      <c r="T1372" s="4" t="s">
        <v>13</v>
      </c>
      <c r="U1372" s="15" t="str">
        <f ca="1">IF(Table1[[#This Row],[Auction Date]]&gt;=TODAY(), "Available", "Not Available")</f>
        <v>Available</v>
      </c>
      <c r="V1372" s="9"/>
      <c r="W1372" s="8">
        <v>41.23</v>
      </c>
      <c r="X1372" s="9">
        <f>Table1[[#This Row],[Due Amount]]*100000</f>
        <v>4122999.9999999995</v>
      </c>
      <c r="Y1372" s="8">
        <v>25.25</v>
      </c>
      <c r="Z1372" s="9">
        <f>Table1[[#This Row],[Reserve Price]]*100000</f>
        <v>2525000</v>
      </c>
      <c r="AA1372" s="18">
        <v>45076</v>
      </c>
      <c r="AB1372" s="7" t="s">
        <v>4589</v>
      </c>
      <c r="AC1372" s="11" t="s">
        <v>4956</v>
      </c>
      <c r="AD1372" s="7">
        <v>220</v>
      </c>
      <c r="AE1372" s="12">
        <v>45061</v>
      </c>
      <c r="AF1372" s="7" t="s">
        <v>5245</v>
      </c>
    </row>
    <row r="1373" spans="1:32" ht="45">
      <c r="A1373" s="7"/>
      <c r="B1373" s="7"/>
      <c r="C1373" s="7"/>
      <c r="D1373" s="8">
        <v>1372</v>
      </c>
      <c r="E1373" s="7" t="s">
        <v>7359</v>
      </c>
      <c r="F1373" s="7" t="s">
        <v>7348</v>
      </c>
      <c r="G1373" s="7" t="s">
        <v>4589</v>
      </c>
      <c r="H1373" s="21" t="s">
        <v>7356</v>
      </c>
      <c r="I1373" s="9"/>
      <c r="J1373" s="9" t="str">
        <f>Table1[[#This Row],[Branch]]&amp;IF(Table1[[#This Row],[Branch Code]]="",""," ("&amp;Table1[[#This Row],[Branch Code]]&amp;")")</f>
        <v>Bareilly Main</v>
      </c>
      <c r="K1373" s="56" t="s">
        <v>7690</v>
      </c>
      <c r="L1373" s="56" t="s">
        <v>7691</v>
      </c>
      <c r="M1373" s="146" t="s">
        <v>7692</v>
      </c>
      <c r="N1373" s="5" t="s">
        <v>400</v>
      </c>
      <c r="O1373" s="147" t="s">
        <v>396</v>
      </c>
      <c r="P1373" s="147" t="s">
        <v>7693</v>
      </c>
      <c r="Q1373" s="4" t="s">
        <v>26</v>
      </c>
      <c r="R1373" s="147" t="s">
        <v>202</v>
      </c>
      <c r="S1373" s="147" t="s">
        <v>7694</v>
      </c>
      <c r="T1373" s="4" t="s">
        <v>13</v>
      </c>
      <c r="U1373" s="15" t="str">
        <f ca="1">IF(Table1[[#This Row],[Auction Date]]&gt;=TODAY(), "Available", "Not Available")</f>
        <v>Available</v>
      </c>
      <c r="V1373" s="9"/>
      <c r="W1373" s="8">
        <v>23.8</v>
      </c>
      <c r="X1373" s="9">
        <f>Table1[[#This Row],[Due Amount]]*100000</f>
        <v>2380000</v>
      </c>
      <c r="Y1373" s="8">
        <v>17.43</v>
      </c>
      <c r="Z1373" s="9">
        <f>Table1[[#This Row],[Reserve Price]]*100000</f>
        <v>1743000</v>
      </c>
      <c r="AA1373" s="18">
        <v>45076</v>
      </c>
      <c r="AB1373" s="7" t="s">
        <v>4589</v>
      </c>
      <c r="AC1373" s="11" t="s">
        <v>4956</v>
      </c>
      <c r="AD1373" s="7">
        <v>220</v>
      </c>
      <c r="AE1373" s="12">
        <v>45061</v>
      </c>
      <c r="AF1373" s="7" t="s">
        <v>5245</v>
      </c>
    </row>
    <row r="1374" spans="1:32" ht="60">
      <c r="A1374" s="7"/>
      <c r="B1374" s="7"/>
      <c r="C1374" s="7"/>
      <c r="D1374" s="8">
        <v>1373</v>
      </c>
      <c r="E1374" s="7" t="s">
        <v>7360</v>
      </c>
      <c r="F1374" s="7" t="s">
        <v>7348</v>
      </c>
      <c r="G1374" s="7" t="s">
        <v>4589</v>
      </c>
      <c r="H1374" s="21" t="s">
        <v>7361</v>
      </c>
      <c r="I1374" s="9"/>
      <c r="J1374" s="9" t="str">
        <f>Table1[[#This Row],[Branch]]&amp;IF(Table1[[#This Row],[Branch Code]]="",""," ("&amp;Table1[[#This Row],[Branch Code]]&amp;")")</f>
        <v>Chandausi</v>
      </c>
      <c r="K1374" s="56" t="s">
        <v>7695</v>
      </c>
      <c r="L1374" s="56" t="s">
        <v>7696</v>
      </c>
      <c r="M1374" s="146" t="s">
        <v>7697</v>
      </c>
      <c r="N1374" s="5" t="s">
        <v>400</v>
      </c>
      <c r="O1374" s="147" t="s">
        <v>396</v>
      </c>
      <c r="P1374" s="147" t="s">
        <v>396</v>
      </c>
      <c r="Q1374" s="4" t="s">
        <v>26</v>
      </c>
      <c r="R1374" s="147" t="s">
        <v>7698</v>
      </c>
      <c r="S1374" s="147" t="s">
        <v>7699</v>
      </c>
      <c r="T1374" s="4" t="s">
        <v>13</v>
      </c>
      <c r="U1374" s="15" t="str">
        <f ca="1">IF(Table1[[#This Row],[Auction Date]]&gt;=TODAY(), "Available", "Not Available")</f>
        <v>Available</v>
      </c>
      <c r="V1374" s="9"/>
      <c r="W1374" s="8">
        <v>23.03</v>
      </c>
      <c r="X1374" s="9">
        <f>Table1[[#This Row],[Due Amount]]*100000</f>
        <v>2303000</v>
      </c>
      <c r="Y1374" s="8">
        <v>20.75</v>
      </c>
      <c r="Z1374" s="9">
        <f>Table1[[#This Row],[Reserve Price]]*100000</f>
        <v>2075000</v>
      </c>
      <c r="AA1374" s="18">
        <v>45076</v>
      </c>
      <c r="AB1374" s="7" t="s">
        <v>4589</v>
      </c>
      <c r="AC1374" s="11" t="s">
        <v>4956</v>
      </c>
      <c r="AD1374" s="7">
        <v>220</v>
      </c>
      <c r="AE1374" s="12">
        <v>45061</v>
      </c>
      <c r="AF1374" s="7" t="s">
        <v>5245</v>
      </c>
    </row>
    <row r="1375" spans="1:32" ht="60">
      <c r="A1375" s="7"/>
      <c r="B1375" s="7"/>
      <c r="C1375" s="7"/>
      <c r="D1375" s="8">
        <v>1374</v>
      </c>
      <c r="E1375" s="7" t="s">
        <v>7362</v>
      </c>
      <c r="F1375" s="7" t="s">
        <v>7348</v>
      </c>
      <c r="G1375" s="7" t="s">
        <v>4589</v>
      </c>
      <c r="H1375" s="21" t="s">
        <v>7363</v>
      </c>
      <c r="I1375" s="9"/>
      <c r="J1375" s="9" t="str">
        <f>Table1[[#This Row],[Branch]]&amp;IF(Table1[[#This Row],[Branch Code]]="",""," ("&amp;Table1[[#This Row],[Branch Code]]&amp;")")</f>
        <v>D N College</v>
      </c>
      <c r="K1375" s="56" t="s">
        <v>7700</v>
      </c>
      <c r="L1375" s="56" t="s">
        <v>7701</v>
      </c>
      <c r="M1375" s="146" t="s">
        <v>7702</v>
      </c>
      <c r="N1375" s="5" t="s">
        <v>400</v>
      </c>
      <c r="O1375" s="147" t="s">
        <v>396</v>
      </c>
      <c r="P1375" s="147" t="s">
        <v>396</v>
      </c>
      <c r="Q1375" s="4" t="s">
        <v>26</v>
      </c>
      <c r="R1375" s="147" t="s">
        <v>1120</v>
      </c>
      <c r="S1375" s="147" t="s">
        <v>7703</v>
      </c>
      <c r="T1375" s="4" t="s">
        <v>13</v>
      </c>
      <c r="U1375" s="15" t="str">
        <f ca="1">IF(Table1[[#This Row],[Auction Date]]&gt;=TODAY(), "Available", "Not Available")</f>
        <v>Available</v>
      </c>
      <c r="V1375" s="9"/>
      <c r="W1375" s="8">
        <v>40.200000000000003</v>
      </c>
      <c r="X1375" s="9">
        <f>Table1[[#This Row],[Due Amount]]*100000</f>
        <v>4020000.0000000005</v>
      </c>
      <c r="Y1375" s="8">
        <v>19.75</v>
      </c>
      <c r="Z1375" s="9">
        <f>Table1[[#This Row],[Reserve Price]]*100000</f>
        <v>1975000</v>
      </c>
      <c r="AA1375" s="18">
        <v>45076</v>
      </c>
      <c r="AB1375" s="7" t="s">
        <v>4589</v>
      </c>
      <c r="AC1375" s="11" t="s">
        <v>4956</v>
      </c>
      <c r="AD1375" s="7">
        <v>220</v>
      </c>
      <c r="AE1375" s="12">
        <v>45061</v>
      </c>
      <c r="AF1375" s="7" t="s">
        <v>5245</v>
      </c>
    </row>
    <row r="1376" spans="1:32" ht="30">
      <c r="A1376" s="7"/>
      <c r="B1376" s="7"/>
      <c r="C1376" s="7"/>
      <c r="D1376" s="8">
        <v>1375</v>
      </c>
      <c r="E1376" s="7" t="s">
        <v>7364</v>
      </c>
      <c r="F1376" s="7" t="s">
        <v>7348</v>
      </c>
      <c r="G1376" s="7" t="s">
        <v>4589</v>
      </c>
      <c r="H1376" s="21" t="s">
        <v>7363</v>
      </c>
      <c r="I1376" s="9"/>
      <c r="J1376" s="9" t="str">
        <f>Table1[[#This Row],[Branch]]&amp;IF(Table1[[#This Row],[Branch Code]]="",""," ("&amp;Table1[[#This Row],[Branch Code]]&amp;")")</f>
        <v>D N College</v>
      </c>
      <c r="K1376" s="56" t="s">
        <v>7704</v>
      </c>
      <c r="L1376" s="56" t="s">
        <v>7705</v>
      </c>
      <c r="M1376" s="146" t="s">
        <v>7706</v>
      </c>
      <c r="N1376" s="5" t="s">
        <v>6692</v>
      </c>
      <c r="O1376" s="147" t="s">
        <v>7707</v>
      </c>
      <c r="P1376" s="147" t="s">
        <v>396</v>
      </c>
      <c r="Q1376" s="4" t="s">
        <v>26</v>
      </c>
      <c r="R1376" s="147" t="s">
        <v>1120</v>
      </c>
      <c r="S1376" s="147" t="s">
        <v>7708</v>
      </c>
      <c r="T1376" s="4" t="s">
        <v>13</v>
      </c>
      <c r="U1376" s="15" t="str">
        <f ca="1">IF(Table1[[#This Row],[Auction Date]]&gt;=TODAY(), "Available", "Not Available")</f>
        <v>Available</v>
      </c>
      <c r="V1376" s="9"/>
      <c r="W1376" s="8">
        <v>74.760000000000005</v>
      </c>
      <c r="X1376" s="9">
        <f>Table1[[#This Row],[Due Amount]]*100000</f>
        <v>7476000.0000000009</v>
      </c>
      <c r="Y1376" s="8">
        <v>16.52</v>
      </c>
      <c r="Z1376" s="9">
        <f>Table1[[#This Row],[Reserve Price]]*100000</f>
        <v>1652000</v>
      </c>
      <c r="AA1376" s="18">
        <v>45076</v>
      </c>
      <c r="AB1376" s="7" t="s">
        <v>4589</v>
      </c>
      <c r="AC1376" s="11" t="s">
        <v>4956</v>
      </c>
      <c r="AD1376" s="7">
        <v>220</v>
      </c>
      <c r="AE1376" s="12">
        <v>45061</v>
      </c>
      <c r="AF1376" s="7" t="s">
        <v>5245</v>
      </c>
    </row>
    <row r="1377" spans="1:32" ht="30">
      <c r="A1377" s="7"/>
      <c r="B1377" s="7"/>
      <c r="C1377" s="7"/>
      <c r="D1377" s="8">
        <v>1376</v>
      </c>
      <c r="E1377" s="7" t="s">
        <v>7365</v>
      </c>
      <c r="F1377" s="7" t="s">
        <v>7348</v>
      </c>
      <c r="G1377" s="7" t="s">
        <v>4589</v>
      </c>
      <c r="H1377" s="21" t="s">
        <v>7363</v>
      </c>
      <c r="I1377" s="9"/>
      <c r="J1377" s="9" t="str">
        <f>Table1[[#This Row],[Branch]]&amp;IF(Table1[[#This Row],[Branch Code]]="",""," ("&amp;Table1[[#This Row],[Branch Code]]&amp;")")</f>
        <v>D N College</v>
      </c>
      <c r="K1377" s="56" t="s">
        <v>7709</v>
      </c>
      <c r="L1377" s="56" t="s">
        <v>7710</v>
      </c>
      <c r="M1377" s="146" t="s">
        <v>7711</v>
      </c>
      <c r="N1377" s="5" t="s">
        <v>400</v>
      </c>
      <c r="O1377" s="147" t="s">
        <v>7712</v>
      </c>
      <c r="P1377" s="147" t="s">
        <v>7713</v>
      </c>
      <c r="Q1377" s="4" t="s">
        <v>26</v>
      </c>
      <c r="R1377" s="147" t="s">
        <v>1120</v>
      </c>
      <c r="S1377" s="147" t="s">
        <v>7714</v>
      </c>
      <c r="T1377" s="4" t="s">
        <v>13</v>
      </c>
      <c r="U1377" s="15" t="str">
        <f ca="1">IF(Table1[[#This Row],[Auction Date]]&gt;=TODAY(), "Available", "Not Available")</f>
        <v>Available</v>
      </c>
      <c r="V1377" s="9"/>
      <c r="W1377" s="8">
        <v>26.35</v>
      </c>
      <c r="X1377" s="9">
        <f>Table1[[#This Row],[Due Amount]]*100000</f>
        <v>2635000</v>
      </c>
      <c r="Y1377" s="8">
        <v>15.96</v>
      </c>
      <c r="Z1377" s="9">
        <f>Table1[[#This Row],[Reserve Price]]*100000</f>
        <v>1596000</v>
      </c>
      <c r="AA1377" s="18">
        <v>45076</v>
      </c>
      <c r="AB1377" s="7" t="s">
        <v>4589</v>
      </c>
      <c r="AC1377" s="11" t="s">
        <v>4956</v>
      </c>
      <c r="AD1377" s="7">
        <v>220</v>
      </c>
      <c r="AE1377" s="12">
        <v>45061</v>
      </c>
      <c r="AF1377" s="7" t="s">
        <v>5245</v>
      </c>
    </row>
    <row r="1378" spans="1:32" ht="75">
      <c r="A1378" s="7"/>
      <c r="B1378" s="7"/>
      <c r="C1378" s="7"/>
      <c r="D1378" s="8">
        <v>1377</v>
      </c>
      <c r="E1378" s="7" t="s">
        <v>7366</v>
      </c>
      <c r="F1378" s="7" t="s">
        <v>7348</v>
      </c>
      <c r="G1378" s="7" t="s">
        <v>4589</v>
      </c>
      <c r="H1378" s="21" t="s">
        <v>7363</v>
      </c>
      <c r="I1378" s="9"/>
      <c r="J1378" s="9" t="str">
        <f>Table1[[#This Row],[Branch]]&amp;IF(Table1[[#This Row],[Branch Code]]="",""," ("&amp;Table1[[#This Row],[Branch Code]]&amp;")")</f>
        <v>D N College</v>
      </c>
      <c r="K1378" s="56" t="s">
        <v>7715</v>
      </c>
      <c r="L1378" s="56" t="s">
        <v>7716</v>
      </c>
      <c r="M1378" s="146" t="s">
        <v>7717</v>
      </c>
      <c r="N1378" s="5" t="s">
        <v>400</v>
      </c>
      <c r="O1378" s="147" t="s">
        <v>7718</v>
      </c>
      <c r="P1378" s="147" t="s">
        <v>7719</v>
      </c>
      <c r="Q1378" s="4" t="s">
        <v>26</v>
      </c>
      <c r="R1378" s="147" t="s">
        <v>1120</v>
      </c>
      <c r="S1378" s="147" t="s">
        <v>7720</v>
      </c>
      <c r="T1378" s="4" t="s">
        <v>13</v>
      </c>
      <c r="U1378" s="15" t="str">
        <f ca="1">IF(Table1[[#This Row],[Auction Date]]&gt;=TODAY(), "Available", "Not Available")</f>
        <v>Available</v>
      </c>
      <c r="V1378" s="9"/>
      <c r="W1378" s="8">
        <v>19.87</v>
      </c>
      <c r="X1378" s="9">
        <f>Table1[[#This Row],[Due Amount]]*100000</f>
        <v>1987000</v>
      </c>
      <c r="Y1378" s="8">
        <v>21.72</v>
      </c>
      <c r="Z1378" s="9">
        <f>Table1[[#This Row],[Reserve Price]]*100000</f>
        <v>2172000</v>
      </c>
      <c r="AA1378" s="18">
        <v>45076</v>
      </c>
      <c r="AB1378" s="7" t="s">
        <v>4589</v>
      </c>
      <c r="AC1378" s="11" t="s">
        <v>4956</v>
      </c>
      <c r="AD1378" s="7">
        <v>220</v>
      </c>
      <c r="AE1378" s="12">
        <v>45061</v>
      </c>
      <c r="AF1378" s="7" t="s">
        <v>5245</v>
      </c>
    </row>
    <row r="1379" spans="1:32" ht="45">
      <c r="A1379" s="7"/>
      <c r="B1379" s="7"/>
      <c r="C1379" s="7"/>
      <c r="D1379" s="8">
        <v>1378</v>
      </c>
      <c r="E1379" s="7" t="s">
        <v>7367</v>
      </c>
      <c r="F1379" s="7" t="s">
        <v>7348</v>
      </c>
      <c r="G1379" s="7" t="s">
        <v>4589</v>
      </c>
      <c r="H1379" s="21" t="s">
        <v>7368</v>
      </c>
      <c r="I1379" s="9"/>
      <c r="J1379" s="9" t="str">
        <f>Table1[[#This Row],[Branch]]&amp;IF(Table1[[#This Row],[Branch Code]]="",""," ("&amp;Table1[[#This Row],[Branch Code]]&amp;")")</f>
        <v>Ghat</v>
      </c>
      <c r="K1379" s="56" t="s">
        <v>7721</v>
      </c>
      <c r="L1379" s="56" t="s">
        <v>7722</v>
      </c>
      <c r="M1379" s="146" t="s">
        <v>7723</v>
      </c>
      <c r="N1379" s="5" t="s">
        <v>400</v>
      </c>
      <c r="O1379" s="147" t="s">
        <v>7721</v>
      </c>
      <c r="P1379" s="147" t="s">
        <v>7724</v>
      </c>
      <c r="Q1379" s="4" t="s">
        <v>26</v>
      </c>
      <c r="R1379" s="147" t="s">
        <v>27</v>
      </c>
      <c r="S1379" s="147" t="s">
        <v>1888</v>
      </c>
      <c r="T1379" s="4" t="s">
        <v>13</v>
      </c>
      <c r="U1379" s="15" t="str">
        <f ca="1">IF(Table1[[#This Row],[Auction Date]]&gt;=TODAY(), "Available", "Not Available")</f>
        <v>Available</v>
      </c>
      <c r="V1379" s="9"/>
      <c r="W1379" s="8">
        <v>15.29</v>
      </c>
      <c r="X1379" s="9">
        <f>Table1[[#This Row],[Due Amount]]*100000</f>
        <v>1529000</v>
      </c>
      <c r="Y1379" s="8">
        <v>24.61</v>
      </c>
      <c r="Z1379" s="9">
        <f>Table1[[#This Row],[Reserve Price]]*100000</f>
        <v>2461000</v>
      </c>
      <c r="AA1379" s="18">
        <v>45076</v>
      </c>
      <c r="AB1379" s="7" t="s">
        <v>4589</v>
      </c>
      <c r="AC1379" s="11" t="s">
        <v>4956</v>
      </c>
      <c r="AD1379" s="7">
        <v>220</v>
      </c>
      <c r="AE1379" s="12">
        <v>45061</v>
      </c>
      <c r="AF1379" s="7" t="s">
        <v>5245</v>
      </c>
    </row>
    <row r="1380" spans="1:32" ht="45">
      <c r="A1380" s="7"/>
      <c r="B1380" s="7"/>
      <c r="C1380" s="7"/>
      <c r="D1380" s="8">
        <v>1379</v>
      </c>
      <c r="E1380" s="7" t="s">
        <v>7369</v>
      </c>
      <c r="F1380" s="7" t="s">
        <v>7348</v>
      </c>
      <c r="G1380" s="7" t="s">
        <v>4589</v>
      </c>
      <c r="H1380" s="21" t="s">
        <v>1867</v>
      </c>
      <c r="I1380" s="9"/>
      <c r="J1380" s="9" t="str">
        <f>Table1[[#This Row],[Branch]]&amp;IF(Table1[[#This Row],[Branch Code]]="",""," ("&amp;Table1[[#This Row],[Branch Code]]&amp;")")</f>
        <v>Hapur</v>
      </c>
      <c r="K1380" s="56" t="s">
        <v>7725</v>
      </c>
      <c r="L1380" s="56" t="s">
        <v>7726</v>
      </c>
      <c r="M1380" s="146" t="s">
        <v>7727</v>
      </c>
      <c r="N1380" s="5" t="s">
        <v>7587</v>
      </c>
      <c r="O1380" s="147" t="s">
        <v>396</v>
      </c>
      <c r="P1380" s="147" t="s">
        <v>7728</v>
      </c>
      <c r="Q1380" s="4" t="s">
        <v>26</v>
      </c>
      <c r="R1380" s="147" t="s">
        <v>1867</v>
      </c>
      <c r="S1380" s="147" t="s">
        <v>7729</v>
      </c>
      <c r="T1380" s="4" t="s">
        <v>13</v>
      </c>
      <c r="U1380" s="15" t="str">
        <f ca="1">IF(Table1[[#This Row],[Auction Date]]&gt;=TODAY(), "Available", "Not Available")</f>
        <v>Available</v>
      </c>
      <c r="V1380" s="9"/>
      <c r="W1380" s="8">
        <v>111.39</v>
      </c>
      <c r="X1380" s="9">
        <f>Table1[[#This Row],[Due Amount]]*100000</f>
        <v>11139000</v>
      </c>
      <c r="Y1380" s="8">
        <v>85.34</v>
      </c>
      <c r="Z1380" s="9">
        <f>Table1[[#This Row],[Reserve Price]]*100000</f>
        <v>8534000</v>
      </c>
      <c r="AA1380" s="18">
        <v>45076</v>
      </c>
      <c r="AB1380" s="7" t="s">
        <v>4589</v>
      </c>
      <c r="AC1380" s="11" t="s">
        <v>4956</v>
      </c>
      <c r="AD1380" s="7">
        <v>220</v>
      </c>
      <c r="AE1380" s="12">
        <v>45061</v>
      </c>
      <c r="AF1380" s="7" t="s">
        <v>5245</v>
      </c>
    </row>
    <row r="1381" spans="1:32" ht="90">
      <c r="A1381" s="7"/>
      <c r="B1381" s="7"/>
      <c r="C1381" s="7"/>
      <c r="D1381" s="8">
        <v>1380</v>
      </c>
      <c r="E1381" s="7" t="s">
        <v>7370</v>
      </c>
      <c r="F1381" s="7" t="s">
        <v>7348</v>
      </c>
      <c r="G1381" s="7" t="s">
        <v>4589</v>
      </c>
      <c r="H1381" s="21" t="s">
        <v>7371</v>
      </c>
      <c r="I1381" s="9"/>
      <c r="J1381" s="9" t="str">
        <f>Table1[[#This Row],[Branch]]&amp;IF(Table1[[#This Row],[Branch Code]]="",""," ("&amp;Table1[[#This Row],[Branch Code]]&amp;")")</f>
        <v>Meeut</v>
      </c>
      <c r="K1381" s="56" t="s">
        <v>7730</v>
      </c>
      <c r="L1381" s="56" t="s">
        <v>7731</v>
      </c>
      <c r="M1381" s="146" t="s">
        <v>7732</v>
      </c>
      <c r="N1381" s="5" t="s">
        <v>7587</v>
      </c>
      <c r="O1381" s="147" t="s">
        <v>7733</v>
      </c>
      <c r="P1381" s="147" t="s">
        <v>7734</v>
      </c>
      <c r="Q1381" s="4" t="s">
        <v>26</v>
      </c>
      <c r="R1381" s="147" t="s">
        <v>1120</v>
      </c>
      <c r="S1381" s="147" t="s">
        <v>7735</v>
      </c>
      <c r="T1381" s="4" t="s">
        <v>13</v>
      </c>
      <c r="U1381" s="15" t="str">
        <f ca="1">IF(Table1[[#This Row],[Auction Date]]&gt;=TODAY(), "Available", "Not Available")</f>
        <v>Available</v>
      </c>
      <c r="V1381" s="9"/>
      <c r="W1381" s="8">
        <v>100.48</v>
      </c>
      <c r="X1381" s="9">
        <f>Table1[[#This Row],[Due Amount]]*100000</f>
        <v>10048000</v>
      </c>
      <c r="Y1381" s="8">
        <v>129.54</v>
      </c>
      <c r="Z1381" s="9">
        <f>Table1[[#This Row],[Reserve Price]]*100000</f>
        <v>12954000</v>
      </c>
      <c r="AA1381" s="18">
        <v>45076</v>
      </c>
      <c r="AB1381" s="7" t="s">
        <v>4589</v>
      </c>
      <c r="AC1381" s="11" t="s">
        <v>4956</v>
      </c>
      <c r="AD1381" s="7">
        <v>220</v>
      </c>
      <c r="AE1381" s="12">
        <v>45061</v>
      </c>
      <c r="AF1381" s="7" t="s">
        <v>5245</v>
      </c>
    </row>
    <row r="1382" spans="1:32" ht="30">
      <c r="A1382" s="7"/>
      <c r="B1382" s="7"/>
      <c r="C1382" s="7"/>
      <c r="D1382" s="8">
        <v>1381</v>
      </c>
      <c r="E1382" s="7" t="s">
        <v>7372</v>
      </c>
      <c r="F1382" s="7" t="s">
        <v>7348</v>
      </c>
      <c r="G1382" s="7" t="s">
        <v>4589</v>
      </c>
      <c r="H1382" s="21" t="s">
        <v>7373</v>
      </c>
      <c r="I1382" s="9"/>
      <c r="J1382" s="9" t="str">
        <f>Table1[[#This Row],[Branch]]&amp;IF(Table1[[#This Row],[Branch Code]]="",""," ("&amp;Table1[[#This Row],[Branch Code]]&amp;")")</f>
        <v>Police Line</v>
      </c>
      <c r="K1382" s="56" t="s">
        <v>7736</v>
      </c>
      <c r="L1382" s="56" t="s">
        <v>7737</v>
      </c>
      <c r="M1382" s="146" t="s">
        <v>7738</v>
      </c>
      <c r="N1382" s="5" t="s">
        <v>7739</v>
      </c>
      <c r="O1382" s="147" t="s">
        <v>396</v>
      </c>
      <c r="P1382" s="147" t="s">
        <v>396</v>
      </c>
      <c r="Q1382" s="4" t="s">
        <v>26</v>
      </c>
      <c r="R1382" s="147" t="s">
        <v>1120</v>
      </c>
      <c r="S1382" s="147" t="s">
        <v>7740</v>
      </c>
      <c r="T1382" s="4" t="s">
        <v>13</v>
      </c>
      <c r="U1382" s="15" t="str">
        <f ca="1">IF(Table1[[#This Row],[Auction Date]]&gt;=TODAY(), "Available", "Not Available")</f>
        <v>Available</v>
      </c>
      <c r="V1382" s="9"/>
      <c r="W1382" s="8">
        <v>11.08</v>
      </c>
      <c r="X1382" s="9">
        <f>Table1[[#This Row],[Due Amount]]*100000</f>
        <v>1108000</v>
      </c>
      <c r="Y1382" s="8">
        <v>24.82</v>
      </c>
      <c r="Z1382" s="9">
        <f>Table1[[#This Row],[Reserve Price]]*100000</f>
        <v>2482000</v>
      </c>
      <c r="AA1382" s="18">
        <v>45076</v>
      </c>
      <c r="AB1382" s="7" t="s">
        <v>4589</v>
      </c>
      <c r="AC1382" s="11" t="s">
        <v>4956</v>
      </c>
      <c r="AD1382" s="7">
        <v>220</v>
      </c>
      <c r="AE1382" s="12">
        <v>45061</v>
      </c>
      <c r="AF1382" s="7" t="s">
        <v>5245</v>
      </c>
    </row>
  </sheetData>
  <conditionalFormatting sqref="E1383:E1048576 E1:E275 E543:E1170">
    <cfRule type="duplicateValues" dxfId="49" priority="11"/>
    <cfRule type="duplicateValues" dxfId="48" priority="12"/>
    <cfRule type="duplicateValues" dxfId="47" priority="13"/>
  </conditionalFormatting>
  <conditionalFormatting sqref="E276:E278">
    <cfRule type="duplicateValues" dxfId="46" priority="5"/>
    <cfRule type="duplicateValues" dxfId="45" priority="6"/>
    <cfRule type="duplicateValues" dxfId="44" priority="7"/>
  </conditionalFormatting>
  <conditionalFormatting sqref="E1171:E1382">
    <cfRule type="duplicateValues" dxfId="43" priority="20"/>
    <cfRule type="duplicateValues" dxfId="42" priority="21"/>
    <cfRule type="duplicateValues" dxfId="41" priority="22"/>
  </conditionalFormatting>
  <pageMargins left="0.7" right="0.7" top="0.75" bottom="0.75" header="0.3" footer="0.3"/>
  <pageSetup paperSize="9" orientation="portrait" r:id="rId1"/>
  <webPublishItems count="1">
    <webPublishItem id="30196" divId="Sale Entries updated 13-2-23_30196" sourceType="sheet" destinationFile="C:\Users\user\Desktop\Page.mht"/>
  </webPublishItem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10"/>
  <sheetViews>
    <sheetView topLeftCell="A4" zoomScale="85" zoomScaleNormal="85" workbookViewId="0">
      <selection activeCell="C7" sqref="C7"/>
    </sheetView>
  </sheetViews>
  <sheetFormatPr defaultRowHeight="15"/>
  <cols>
    <col min="1" max="1" width="7" style="118" customWidth="1"/>
    <col min="2" max="2" width="19.28515625" style="119" customWidth="1"/>
    <col min="3" max="3" width="92" style="3" customWidth="1"/>
    <col min="4" max="4" width="16.42578125" style="119" customWidth="1"/>
    <col min="5" max="5" width="14.85546875" style="119" customWidth="1"/>
    <col min="6" max="6" width="15.85546875" style="124" customWidth="1"/>
    <col min="7" max="16384" width="9.140625" style="119"/>
  </cols>
  <sheetData>
    <row r="3" spans="1:6" s="123" customFormat="1" ht="42">
      <c r="A3" s="122" t="s">
        <v>5253</v>
      </c>
      <c r="B3" s="121" t="s">
        <v>5252</v>
      </c>
      <c r="C3" s="122" t="s">
        <v>5258</v>
      </c>
      <c r="D3" s="121" t="s">
        <v>253</v>
      </c>
      <c r="E3" s="121" t="s">
        <v>5257</v>
      </c>
      <c r="F3" s="125" t="s">
        <v>7</v>
      </c>
    </row>
    <row r="4" spans="1:6" ht="60">
      <c r="A4" s="120">
        <v>8</v>
      </c>
      <c r="B4" s="62" t="s">
        <v>521</v>
      </c>
      <c r="C4" s="7" t="s">
        <v>5251</v>
      </c>
      <c r="D4" s="15" t="s">
        <v>542</v>
      </c>
      <c r="E4" s="15" t="s">
        <v>254</v>
      </c>
      <c r="F4" s="126">
        <v>11318000</v>
      </c>
    </row>
    <row r="5" spans="1:6" ht="60">
      <c r="A5" s="120">
        <v>9</v>
      </c>
      <c r="B5" s="62" t="s">
        <v>521</v>
      </c>
      <c r="C5" s="7" t="s">
        <v>5251</v>
      </c>
      <c r="D5" s="15" t="s">
        <v>2248</v>
      </c>
      <c r="E5" s="15" t="s">
        <v>254</v>
      </c>
      <c r="F5" s="126">
        <v>11318000</v>
      </c>
    </row>
    <row r="6" spans="1:6" ht="45">
      <c r="A6" s="120">
        <v>10</v>
      </c>
      <c r="B6" s="62" t="s">
        <v>521</v>
      </c>
      <c r="C6" s="7" t="s">
        <v>5254</v>
      </c>
      <c r="D6" s="15" t="s">
        <v>2249</v>
      </c>
      <c r="E6" s="15" t="s">
        <v>970</v>
      </c>
      <c r="F6" s="126">
        <v>4423000</v>
      </c>
    </row>
    <row r="7" spans="1:6" ht="45">
      <c r="A7" s="120">
        <v>11</v>
      </c>
      <c r="B7" s="62" t="s">
        <v>521</v>
      </c>
      <c r="C7" s="7" t="s">
        <v>5261</v>
      </c>
      <c r="D7" s="15" t="s">
        <v>2249</v>
      </c>
      <c r="E7" s="15" t="s">
        <v>971</v>
      </c>
      <c r="F7" s="126">
        <v>8280000</v>
      </c>
    </row>
    <row r="8" spans="1:6" ht="45">
      <c r="A8" s="120">
        <v>12</v>
      </c>
      <c r="B8" s="62" t="s">
        <v>521</v>
      </c>
      <c r="C8" s="7" t="s">
        <v>5262</v>
      </c>
      <c r="D8" s="15" t="s">
        <v>2001</v>
      </c>
      <c r="E8" s="15" t="s">
        <v>257</v>
      </c>
      <c r="F8" s="126">
        <v>6306000</v>
      </c>
    </row>
    <row r="9" spans="1:6" ht="45">
      <c r="A9" s="120">
        <v>13</v>
      </c>
      <c r="B9" s="62" t="s">
        <v>522</v>
      </c>
      <c r="C9" s="7" t="s">
        <v>5255</v>
      </c>
      <c r="D9" s="15" t="s">
        <v>2003</v>
      </c>
      <c r="E9" s="15" t="s">
        <v>972</v>
      </c>
      <c r="F9" s="126">
        <v>4902000</v>
      </c>
    </row>
    <row r="10" spans="1:6" ht="45">
      <c r="A10" s="120">
        <v>14</v>
      </c>
      <c r="B10" s="62" t="s">
        <v>522</v>
      </c>
      <c r="C10" s="7" t="s">
        <v>5256</v>
      </c>
      <c r="D10" s="15" t="s">
        <v>546</v>
      </c>
      <c r="E10" s="15" t="s">
        <v>257</v>
      </c>
      <c r="F10" s="126">
        <v>6300000</v>
      </c>
    </row>
  </sheetData>
  <pageMargins left="0.61" right="0.34" top="0.75" bottom="0.75" header="0.3" footer="0.3"/>
  <pageSetup paperSize="9" scale="8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F13"/>
  <sheetViews>
    <sheetView workbookViewId="0">
      <selection activeCell="F18" sqref="F18"/>
    </sheetView>
  </sheetViews>
  <sheetFormatPr defaultRowHeight="15"/>
  <cols>
    <col min="5" max="5" width="9.140625" style="113"/>
    <col min="6" max="6" width="20.140625" bestFit="1" customWidth="1"/>
  </cols>
  <sheetData>
    <row r="3" spans="5:6" s="113" customFormat="1">
      <c r="E3" s="114" t="s">
        <v>4941</v>
      </c>
      <c r="F3" s="114" t="s">
        <v>4942</v>
      </c>
    </row>
    <row r="4" spans="5:6">
      <c r="E4" s="114">
        <v>1</v>
      </c>
      <c r="F4" s="115" t="s">
        <v>1382</v>
      </c>
    </row>
    <row r="5" spans="5:6">
      <c r="E5" s="114">
        <v>2</v>
      </c>
      <c r="F5" s="115" t="s">
        <v>580</v>
      </c>
    </row>
    <row r="6" spans="5:6">
      <c r="E6" s="114">
        <v>3</v>
      </c>
      <c r="F6" s="115" t="s">
        <v>1097</v>
      </c>
    </row>
    <row r="7" spans="5:6">
      <c r="E7" s="114">
        <v>4</v>
      </c>
      <c r="F7" s="115" t="s">
        <v>1406</v>
      </c>
    </row>
    <row r="8" spans="5:6">
      <c r="E8" s="114">
        <v>5</v>
      </c>
      <c r="F8" s="115" t="s">
        <v>2396</v>
      </c>
    </row>
    <row r="9" spans="5:6">
      <c r="E9" s="114">
        <v>6</v>
      </c>
      <c r="F9" s="115" t="s">
        <v>2972</v>
      </c>
    </row>
    <row r="10" spans="5:6">
      <c r="E10" s="114">
        <v>7</v>
      </c>
      <c r="F10" s="115" t="s">
        <v>4940</v>
      </c>
    </row>
    <row r="11" spans="5:6">
      <c r="E11" s="114">
        <v>8</v>
      </c>
      <c r="F11" s="115" t="s">
        <v>4520</v>
      </c>
    </row>
    <row r="12" spans="5:6">
      <c r="E12" s="114">
        <v>9</v>
      </c>
      <c r="F12" s="115" t="s">
        <v>4533</v>
      </c>
    </row>
    <row r="13" spans="5:6">
      <c r="E13" s="114">
        <v>10</v>
      </c>
      <c r="F13" s="115" t="s">
        <v>4589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54"/>
  <sheetViews>
    <sheetView workbookViewId="0">
      <selection activeCell="C45" sqref="C45"/>
    </sheetView>
  </sheetViews>
  <sheetFormatPr defaultRowHeight="15"/>
  <cols>
    <col min="3" max="3" width="31.42578125" bestFit="1" customWidth="1"/>
    <col min="4" max="4" width="15.7109375" customWidth="1"/>
    <col min="7" max="7" width="38.140625" bestFit="1" customWidth="1"/>
  </cols>
  <sheetData>
    <row r="4" spans="3:8">
      <c r="C4" t="s">
        <v>643</v>
      </c>
      <c r="D4" t="s">
        <v>644</v>
      </c>
      <c r="G4" t="s">
        <v>768</v>
      </c>
      <c r="H4" t="s">
        <v>769</v>
      </c>
    </row>
    <row r="5" spans="3:8">
      <c r="C5" t="s">
        <v>20</v>
      </c>
      <c r="D5" t="s">
        <v>614</v>
      </c>
      <c r="G5" t="s">
        <v>792</v>
      </c>
      <c r="H5">
        <v>440800</v>
      </c>
    </row>
    <row r="6" spans="3:8">
      <c r="C6" t="s">
        <v>645</v>
      </c>
      <c r="D6" t="s">
        <v>619</v>
      </c>
      <c r="G6" t="s">
        <v>793</v>
      </c>
      <c r="H6" t="s">
        <v>2015</v>
      </c>
    </row>
    <row r="7" spans="3:8">
      <c r="C7" t="s">
        <v>646</v>
      </c>
      <c r="D7" t="s">
        <v>637</v>
      </c>
      <c r="G7" t="s">
        <v>997</v>
      </c>
      <c r="H7">
        <v>305800</v>
      </c>
    </row>
    <row r="8" spans="3:8">
      <c r="C8" t="s">
        <v>92</v>
      </c>
      <c r="D8" t="s">
        <v>615</v>
      </c>
      <c r="G8" t="s">
        <v>788</v>
      </c>
      <c r="H8">
        <v>151800</v>
      </c>
    </row>
    <row r="9" spans="3:8">
      <c r="C9" t="s">
        <v>628</v>
      </c>
      <c r="D9" t="s">
        <v>629</v>
      </c>
      <c r="G9" t="s">
        <v>767</v>
      </c>
      <c r="H9" s="34" t="s">
        <v>966</v>
      </c>
    </row>
    <row r="10" spans="3:8">
      <c r="C10" t="s">
        <v>583</v>
      </c>
      <c r="D10" t="s">
        <v>616</v>
      </c>
      <c r="G10" t="s">
        <v>1050</v>
      </c>
      <c r="H10" s="34" t="s">
        <v>1051</v>
      </c>
    </row>
    <row r="11" spans="3:8">
      <c r="C11" t="s">
        <v>34</v>
      </c>
      <c r="D11" t="s">
        <v>617</v>
      </c>
      <c r="G11" t="s">
        <v>667</v>
      </c>
      <c r="H11">
        <v>160300</v>
      </c>
    </row>
    <row r="12" spans="3:8">
      <c r="C12" t="s">
        <v>636</v>
      </c>
      <c r="D12" t="s">
        <v>637</v>
      </c>
      <c r="G12" t="s">
        <v>800</v>
      </c>
      <c r="H12" s="34" t="s">
        <v>1332</v>
      </c>
    </row>
    <row r="13" spans="3:8">
      <c r="C13" t="s">
        <v>228</v>
      </c>
      <c r="D13" t="s">
        <v>1057</v>
      </c>
    </row>
    <row r="14" spans="3:8">
      <c r="C14" t="s">
        <v>580</v>
      </c>
      <c r="D14" t="s">
        <v>618</v>
      </c>
      <c r="G14" t="s">
        <v>421</v>
      </c>
      <c r="H14">
        <v>225600</v>
      </c>
    </row>
    <row r="15" spans="3:8">
      <c r="C15" t="s">
        <v>1080</v>
      </c>
      <c r="D15" t="s">
        <v>1081</v>
      </c>
      <c r="G15" t="s">
        <v>12</v>
      </c>
      <c r="H15" s="34" t="s">
        <v>1333</v>
      </c>
    </row>
    <row r="16" spans="3:8">
      <c r="C16" t="s">
        <v>1100</v>
      </c>
      <c r="D16" t="s">
        <v>1101</v>
      </c>
    </row>
    <row r="17" spans="3:8">
      <c r="C17" t="s">
        <v>1157</v>
      </c>
      <c r="D17" t="s">
        <v>1158</v>
      </c>
      <c r="G17" t="s">
        <v>789</v>
      </c>
      <c r="H17">
        <v>84410</v>
      </c>
    </row>
    <row r="18" spans="3:8">
      <c r="C18" t="s">
        <v>1170</v>
      </c>
      <c r="D18" t="s">
        <v>1171</v>
      </c>
      <c r="G18" t="s">
        <v>582</v>
      </c>
      <c r="H18" s="34" t="s">
        <v>1030</v>
      </c>
    </row>
    <row r="19" spans="3:8">
      <c r="C19" t="s">
        <v>1181</v>
      </c>
      <c r="D19" t="s">
        <v>1182</v>
      </c>
      <c r="G19" t="s">
        <v>29</v>
      </c>
      <c r="H19">
        <v>12200</v>
      </c>
    </row>
    <row r="20" spans="3:8">
      <c r="G20" t="s">
        <v>355</v>
      </c>
      <c r="H20" t="s">
        <v>2016</v>
      </c>
    </row>
    <row r="21" spans="3:8">
      <c r="G21" t="s">
        <v>770</v>
      </c>
      <c r="H21">
        <v>139900</v>
      </c>
    </row>
    <row r="22" spans="3:8">
      <c r="G22" t="s">
        <v>14</v>
      </c>
    </row>
    <row r="23" spans="3:8">
      <c r="G23" t="s">
        <v>791</v>
      </c>
      <c r="H23" s="34" t="s">
        <v>1115</v>
      </c>
    </row>
    <row r="24" spans="3:8">
      <c r="G24" t="s">
        <v>30</v>
      </c>
      <c r="H24" s="34" t="s">
        <v>963</v>
      </c>
    </row>
    <row r="25" spans="3:8">
      <c r="G25" t="s">
        <v>87</v>
      </c>
      <c r="H25" t="s">
        <v>2399</v>
      </c>
    </row>
    <row r="26" spans="3:8">
      <c r="G26" t="s">
        <v>790</v>
      </c>
      <c r="H26" s="34" t="s">
        <v>3024</v>
      </c>
    </row>
    <row r="27" spans="3:8">
      <c r="G27" t="s">
        <v>794</v>
      </c>
      <c r="H27" s="34" t="s">
        <v>964</v>
      </c>
    </row>
    <row r="28" spans="3:8">
      <c r="G28" t="s">
        <v>795</v>
      </c>
      <c r="H28" s="34" t="s">
        <v>965</v>
      </c>
    </row>
    <row r="29" spans="3:8">
      <c r="G29" t="s">
        <v>796</v>
      </c>
      <c r="H29" s="34" t="s">
        <v>962</v>
      </c>
    </row>
    <row r="30" spans="3:8">
      <c r="G30" t="s">
        <v>99</v>
      </c>
    </row>
    <row r="31" spans="3:8">
      <c r="G31" t="s">
        <v>103</v>
      </c>
      <c r="H31">
        <v>99100</v>
      </c>
    </row>
    <row r="32" spans="3:8">
      <c r="G32" t="s">
        <v>113</v>
      </c>
      <c r="H32" t="s">
        <v>2017</v>
      </c>
    </row>
    <row r="33" spans="7:8">
      <c r="G33" t="s">
        <v>117</v>
      </c>
      <c r="H33" s="34" t="s">
        <v>2400</v>
      </c>
    </row>
    <row r="34" spans="7:8">
      <c r="G34" t="s">
        <v>222</v>
      </c>
    </row>
    <row r="35" spans="7:8">
      <c r="G35" t="s">
        <v>223</v>
      </c>
    </row>
    <row r="36" spans="7:8">
      <c r="G36" t="s">
        <v>231</v>
      </c>
    </row>
    <row r="37" spans="7:8">
      <c r="G37" t="s">
        <v>235</v>
      </c>
    </row>
    <row r="38" spans="7:8">
      <c r="G38" t="s">
        <v>238</v>
      </c>
      <c r="H38" s="34" t="s">
        <v>1053</v>
      </c>
    </row>
    <row r="39" spans="7:8">
      <c r="G39" t="s">
        <v>252</v>
      </c>
      <c r="H39">
        <v>139800</v>
      </c>
    </row>
    <row r="40" spans="7:8">
      <c r="G40" t="s">
        <v>797</v>
      </c>
    </row>
    <row r="41" spans="7:8">
      <c r="G41" t="s">
        <v>613</v>
      </c>
      <c r="H41" s="34" t="s">
        <v>1030</v>
      </c>
    </row>
    <row r="42" spans="7:8">
      <c r="G42" t="s">
        <v>798</v>
      </c>
      <c r="H42" t="s">
        <v>2018</v>
      </c>
    </row>
    <row r="43" spans="7:8">
      <c r="G43" t="s">
        <v>799</v>
      </c>
      <c r="H43">
        <v>460600</v>
      </c>
    </row>
    <row r="44" spans="7:8">
      <c r="G44" t="s">
        <v>210</v>
      </c>
      <c r="H44">
        <v>184910</v>
      </c>
    </row>
    <row r="45" spans="7:8">
      <c r="G45" t="s">
        <v>968</v>
      </c>
      <c r="H45" s="34" t="s">
        <v>969</v>
      </c>
    </row>
    <row r="46" spans="7:8">
      <c r="G46" t="s">
        <v>1013</v>
      </c>
      <c r="H46" s="34" t="s">
        <v>1014</v>
      </c>
    </row>
    <row r="47" spans="7:8">
      <c r="G47" t="s">
        <v>1052</v>
      </c>
      <c r="H47" s="34" t="s">
        <v>1053</v>
      </c>
    </row>
    <row r="48" spans="7:8">
      <c r="G48" t="s">
        <v>1067</v>
      </c>
    </row>
    <row r="49" spans="7:8">
      <c r="G49" t="s">
        <v>1068</v>
      </c>
      <c r="H49" s="34" t="s">
        <v>1070</v>
      </c>
    </row>
    <row r="50" spans="7:8">
      <c r="G50" t="s">
        <v>1058</v>
      </c>
      <c r="H50" s="34" t="s">
        <v>1071</v>
      </c>
    </row>
    <row r="51" spans="7:8">
      <c r="G51" t="s">
        <v>1069</v>
      </c>
    </row>
    <row r="52" spans="7:8">
      <c r="G52" t="s">
        <v>1098</v>
      </c>
      <c r="H52" s="34" t="s">
        <v>1099</v>
      </c>
    </row>
    <row r="53" spans="7:8">
      <c r="G53" t="s">
        <v>1147</v>
      </c>
      <c r="H53" s="34" t="s">
        <v>1150</v>
      </c>
    </row>
    <row r="54" spans="7:8">
      <c r="G54" t="s">
        <v>1148</v>
      </c>
      <c r="H54" s="34" t="s">
        <v>1151</v>
      </c>
    </row>
    <row r="55" spans="7:8">
      <c r="G55" t="s">
        <v>1149</v>
      </c>
      <c r="H55" s="34" t="s">
        <v>1152</v>
      </c>
    </row>
    <row r="56" spans="7:8">
      <c r="G56" t="s">
        <v>1166</v>
      </c>
      <c r="H56" s="34" t="s">
        <v>1167</v>
      </c>
    </row>
    <row r="57" spans="7:8">
      <c r="G57" t="s">
        <v>1180</v>
      </c>
      <c r="H57">
        <v>4271</v>
      </c>
    </row>
    <row r="58" spans="7:8">
      <c r="G58" t="s">
        <v>1179</v>
      </c>
      <c r="H58">
        <v>18650</v>
      </c>
    </row>
    <row r="59" spans="7:8">
      <c r="G59" t="s">
        <v>1260</v>
      </c>
      <c r="H59">
        <v>314500</v>
      </c>
    </row>
    <row r="60" spans="7:8">
      <c r="G60" t="s">
        <v>1261</v>
      </c>
      <c r="H60">
        <v>454200</v>
      </c>
    </row>
    <row r="61" spans="7:8">
      <c r="G61" t="s">
        <v>1262</v>
      </c>
      <c r="H61">
        <v>75510</v>
      </c>
    </row>
    <row r="62" spans="7:8">
      <c r="G62" t="s">
        <v>1263</v>
      </c>
      <c r="H62">
        <v>386200</v>
      </c>
    </row>
    <row r="63" spans="7:8">
      <c r="G63" t="s">
        <v>1264</v>
      </c>
      <c r="H63" t="s">
        <v>1266</v>
      </c>
    </row>
    <row r="64" spans="7:8">
      <c r="G64" t="s">
        <v>1039</v>
      </c>
      <c r="H64">
        <v>144300</v>
      </c>
    </row>
    <row r="65" spans="7:8">
      <c r="G65" t="s">
        <v>218</v>
      </c>
      <c r="H65">
        <v>471800</v>
      </c>
    </row>
    <row r="66" spans="7:8">
      <c r="G66" t="s">
        <v>1265</v>
      </c>
      <c r="H66" t="s">
        <v>1267</v>
      </c>
    </row>
    <row r="67" spans="7:8">
      <c r="G67" t="s">
        <v>1330</v>
      </c>
      <c r="H67">
        <v>370900</v>
      </c>
    </row>
    <row r="68" spans="7:8">
      <c r="G68" t="s">
        <v>204</v>
      </c>
      <c r="H68" t="s">
        <v>1268</v>
      </c>
    </row>
    <row r="69" spans="7:8">
      <c r="G69" t="s">
        <v>1334</v>
      </c>
      <c r="H69">
        <v>18909</v>
      </c>
    </row>
    <row r="70" spans="7:8">
      <c r="G70" t="s">
        <v>1335</v>
      </c>
      <c r="H70">
        <v>19311</v>
      </c>
    </row>
    <row r="71" spans="7:8">
      <c r="G71" t="s">
        <v>1336</v>
      </c>
      <c r="H71" s="34" t="s">
        <v>1337</v>
      </c>
    </row>
    <row r="72" spans="7:8">
      <c r="G72" t="s">
        <v>1313</v>
      </c>
      <c r="H72" s="34" t="s">
        <v>1338</v>
      </c>
    </row>
    <row r="73" spans="7:8">
      <c r="G73" t="s">
        <v>1314</v>
      </c>
      <c r="H73">
        <v>987300</v>
      </c>
    </row>
    <row r="74" spans="7:8">
      <c r="G74" t="s">
        <v>1108</v>
      </c>
      <c r="H74" s="34" t="s">
        <v>1339</v>
      </c>
    </row>
    <row r="75" spans="7:8">
      <c r="G75" t="s">
        <v>1315</v>
      </c>
      <c r="H75" s="34" t="s">
        <v>1340</v>
      </c>
    </row>
    <row r="76" spans="7:8">
      <c r="G76" t="s">
        <v>1316</v>
      </c>
      <c r="H76" s="34" t="s">
        <v>1341</v>
      </c>
    </row>
    <row r="77" spans="7:8">
      <c r="G77" t="s">
        <v>1342</v>
      </c>
      <c r="H77" s="34" t="s">
        <v>1343</v>
      </c>
    </row>
    <row r="78" spans="7:8">
      <c r="G78" t="s">
        <v>1317</v>
      </c>
      <c r="H78">
        <v>455900</v>
      </c>
    </row>
    <row r="79" spans="7:8">
      <c r="G79" t="s">
        <v>1334</v>
      </c>
      <c r="H79">
        <v>18909</v>
      </c>
    </row>
    <row r="80" spans="7:8">
      <c r="G80" t="s">
        <v>1335</v>
      </c>
      <c r="H80">
        <v>19311</v>
      </c>
    </row>
    <row r="81" spans="7:8">
      <c r="G81" t="s">
        <v>1344</v>
      </c>
      <c r="H81" s="34" t="s">
        <v>1345</v>
      </c>
    </row>
    <row r="82" spans="7:8">
      <c r="G82" t="s">
        <v>1346</v>
      </c>
      <c r="H82" s="34" t="s">
        <v>1347</v>
      </c>
    </row>
    <row r="83" spans="7:8">
      <c r="G83" t="s">
        <v>1348</v>
      </c>
      <c r="H83" s="34" t="s">
        <v>1349</v>
      </c>
    </row>
    <row r="84" spans="7:8">
      <c r="G84" t="s">
        <v>1350</v>
      </c>
      <c r="H84" s="34" t="s">
        <v>1351</v>
      </c>
    </row>
    <row r="85" spans="7:8">
      <c r="G85" t="s">
        <v>1352</v>
      </c>
      <c r="H85">
        <v>283177</v>
      </c>
    </row>
    <row r="86" spans="7:8">
      <c r="G86" t="s">
        <v>1353</v>
      </c>
      <c r="H86" s="78">
        <v>282238</v>
      </c>
    </row>
    <row r="87" spans="7:8">
      <c r="G87" t="s">
        <v>1354</v>
      </c>
      <c r="H87" s="78">
        <v>280976</v>
      </c>
    </row>
    <row r="88" spans="7:8">
      <c r="G88" t="s">
        <v>1355</v>
      </c>
      <c r="H88" s="78">
        <v>283835</v>
      </c>
    </row>
    <row r="89" spans="7:8">
      <c r="G89" t="s">
        <v>1356</v>
      </c>
      <c r="H89" s="78">
        <v>280308</v>
      </c>
    </row>
    <row r="90" spans="7:8">
      <c r="G90" t="s">
        <v>1357</v>
      </c>
      <c r="H90" s="78">
        <v>281085</v>
      </c>
    </row>
    <row r="91" spans="7:8">
      <c r="G91" t="s">
        <v>1358</v>
      </c>
      <c r="H91" s="78">
        <v>285132</v>
      </c>
    </row>
    <row r="92" spans="7:8">
      <c r="G92" t="s">
        <v>1580</v>
      </c>
      <c r="H92" s="79">
        <v>272600</v>
      </c>
    </row>
    <row r="93" spans="7:8">
      <c r="G93" t="s">
        <v>1359</v>
      </c>
      <c r="H93" s="34" t="s">
        <v>1360</v>
      </c>
    </row>
    <row r="94" spans="7:8">
      <c r="G94" t="s">
        <v>1361</v>
      </c>
      <c r="H94" s="34" t="s">
        <v>1362</v>
      </c>
    </row>
    <row r="95" spans="7:8">
      <c r="G95" t="s">
        <v>1363</v>
      </c>
      <c r="H95" s="34" t="s">
        <v>1151</v>
      </c>
    </row>
    <row r="96" spans="7:8">
      <c r="G96" t="s">
        <v>1581</v>
      </c>
      <c r="H96" s="34" t="s">
        <v>1582</v>
      </c>
    </row>
    <row r="97" spans="7:8">
      <c r="G97" t="s">
        <v>1364</v>
      </c>
      <c r="H97" s="34" t="s">
        <v>1365</v>
      </c>
    </row>
    <row r="98" spans="7:8">
      <c r="G98" t="s">
        <v>1366</v>
      </c>
      <c r="H98" s="34" t="s">
        <v>962</v>
      </c>
    </row>
    <row r="99" spans="7:8">
      <c r="G99" t="s">
        <v>1367</v>
      </c>
      <c r="H99" s="34" t="s">
        <v>1368</v>
      </c>
    </row>
    <row r="100" spans="7:8">
      <c r="G100" t="s">
        <v>104</v>
      </c>
      <c r="H100">
        <v>440800</v>
      </c>
    </row>
    <row r="101" spans="7:8">
      <c r="G101" t="s">
        <v>1369</v>
      </c>
      <c r="H101" s="34" t="s">
        <v>1370</v>
      </c>
    </row>
    <row r="102" spans="7:8">
      <c r="G102" t="s">
        <v>1766</v>
      </c>
      <c r="H102" t="s">
        <v>1921</v>
      </c>
    </row>
    <row r="103" spans="7:8">
      <c r="G103" t="s">
        <v>1771</v>
      </c>
      <c r="H103">
        <v>21610</v>
      </c>
    </row>
    <row r="104" spans="7:8">
      <c r="G104" t="s">
        <v>1773</v>
      </c>
      <c r="H104" t="s">
        <v>1922</v>
      </c>
    </row>
    <row r="105" spans="7:8">
      <c r="G105" t="s">
        <v>1775</v>
      </c>
      <c r="H105" t="s">
        <v>1923</v>
      </c>
    </row>
    <row r="106" spans="7:8">
      <c r="G106" t="s">
        <v>1777</v>
      </c>
      <c r="H106">
        <v>143210</v>
      </c>
    </row>
    <row r="107" spans="7:8">
      <c r="G107" t="s">
        <v>1778</v>
      </c>
      <c r="H107" t="s">
        <v>1924</v>
      </c>
    </row>
    <row r="108" spans="7:8">
      <c r="G108" t="s">
        <v>1784</v>
      </c>
      <c r="H108">
        <v>19144</v>
      </c>
    </row>
    <row r="109" spans="7:8">
      <c r="G109" t="s">
        <v>1785</v>
      </c>
      <c r="H109">
        <v>1387</v>
      </c>
    </row>
    <row r="110" spans="7:8">
      <c r="G110" t="s">
        <v>1786</v>
      </c>
      <c r="H110" t="s">
        <v>1925</v>
      </c>
    </row>
    <row r="111" spans="7:8">
      <c r="G111" t="s">
        <v>1787</v>
      </c>
      <c r="H111" t="s">
        <v>1926</v>
      </c>
    </row>
    <row r="112" spans="7:8">
      <c r="G112" t="s">
        <v>1788</v>
      </c>
      <c r="H112" t="s">
        <v>1927</v>
      </c>
    </row>
    <row r="113" spans="7:8">
      <c r="G113" t="s">
        <v>1791</v>
      </c>
      <c r="H113" t="s">
        <v>1928</v>
      </c>
    </row>
    <row r="114" spans="7:8">
      <c r="G114" t="s">
        <v>1795</v>
      </c>
      <c r="H114" t="s">
        <v>1929</v>
      </c>
    </row>
    <row r="115" spans="7:8">
      <c r="G115" t="s">
        <v>599</v>
      </c>
      <c r="H115">
        <v>152700</v>
      </c>
    </row>
    <row r="116" spans="7:8">
      <c r="G116" t="s">
        <v>1798</v>
      </c>
      <c r="H116">
        <v>198800</v>
      </c>
    </row>
    <row r="117" spans="7:8">
      <c r="G117" t="s">
        <v>1800</v>
      </c>
      <c r="H117" t="s">
        <v>1930</v>
      </c>
    </row>
    <row r="118" spans="7:8">
      <c r="G118" t="s">
        <v>1803</v>
      </c>
      <c r="H118" t="s">
        <v>1931</v>
      </c>
    </row>
    <row r="119" spans="7:8">
      <c r="G119" t="s">
        <v>1805</v>
      </c>
      <c r="H119">
        <v>112000</v>
      </c>
    </row>
    <row r="120" spans="7:8">
      <c r="G120" t="s">
        <v>1808</v>
      </c>
      <c r="H120">
        <v>153000</v>
      </c>
    </row>
    <row r="121" spans="7:8">
      <c r="G121" t="s">
        <v>1810</v>
      </c>
      <c r="H121" t="s">
        <v>1932</v>
      </c>
    </row>
    <row r="122" spans="7:8">
      <c r="G122" t="s">
        <v>1814</v>
      </c>
      <c r="H122">
        <v>527700</v>
      </c>
    </row>
    <row r="123" spans="7:8">
      <c r="G123" t="s">
        <v>1822</v>
      </c>
      <c r="H123" t="s">
        <v>1933</v>
      </c>
    </row>
    <row r="124" spans="7:8">
      <c r="G124" t="s">
        <v>1824</v>
      </c>
      <c r="H124">
        <v>411400</v>
      </c>
    </row>
    <row r="125" spans="7:8">
      <c r="G125" t="s">
        <v>1827</v>
      </c>
      <c r="H125" t="s">
        <v>1934</v>
      </c>
    </row>
    <row r="126" spans="7:8">
      <c r="G126" t="s">
        <v>1830</v>
      </c>
      <c r="H126" t="s">
        <v>1935</v>
      </c>
    </row>
    <row r="127" spans="7:8">
      <c r="G127" t="s">
        <v>1833</v>
      </c>
      <c r="H127" t="s">
        <v>1936</v>
      </c>
    </row>
    <row r="128" spans="7:8">
      <c r="G128" t="s">
        <v>1835</v>
      </c>
      <c r="H128">
        <v>773300</v>
      </c>
    </row>
    <row r="129" spans="7:8">
      <c r="G129" t="s">
        <v>1940</v>
      </c>
      <c r="H129" t="s">
        <v>2019</v>
      </c>
    </row>
    <row r="130" spans="7:8">
      <c r="G130" t="s">
        <v>1949</v>
      </c>
      <c r="H130" t="s">
        <v>1333</v>
      </c>
    </row>
    <row r="131" spans="7:8">
      <c r="G131" t="s">
        <v>1947</v>
      </c>
      <c r="H131" t="s">
        <v>1370</v>
      </c>
    </row>
    <row r="132" spans="7:8">
      <c r="G132" t="s">
        <v>1961</v>
      </c>
      <c r="H132">
        <v>405200</v>
      </c>
    </row>
    <row r="133" spans="7:8">
      <c r="G133" t="s">
        <v>1963</v>
      </c>
      <c r="H133">
        <v>370300</v>
      </c>
    </row>
    <row r="134" spans="7:8">
      <c r="G134" t="s">
        <v>1965</v>
      </c>
      <c r="H134">
        <v>370900</v>
      </c>
    </row>
    <row r="135" spans="7:8">
      <c r="G135" t="s">
        <v>1979</v>
      </c>
      <c r="H135">
        <v>151300</v>
      </c>
    </row>
    <row r="136" spans="7:8">
      <c r="G136" t="s">
        <v>1981</v>
      </c>
      <c r="H136">
        <v>150100</v>
      </c>
    </row>
    <row r="137" spans="7:8">
      <c r="G137" t="s">
        <v>51</v>
      </c>
      <c r="H137">
        <v>166510</v>
      </c>
    </row>
    <row r="138" spans="7:8">
      <c r="G138" t="s">
        <v>2339</v>
      </c>
      <c r="H138" t="s">
        <v>2401</v>
      </c>
    </row>
    <row r="139" spans="7:8">
      <c r="G139" t="s">
        <v>2341</v>
      </c>
      <c r="H139" t="s">
        <v>2402</v>
      </c>
    </row>
    <row r="140" spans="7:8">
      <c r="G140" t="s">
        <v>2343</v>
      </c>
      <c r="H140" t="s">
        <v>2403</v>
      </c>
    </row>
    <row r="141" spans="7:8">
      <c r="G141" t="s">
        <v>227</v>
      </c>
      <c r="H141" t="s">
        <v>2404</v>
      </c>
    </row>
    <row r="142" spans="7:8">
      <c r="G142" t="s">
        <v>2346</v>
      </c>
      <c r="H142" t="s">
        <v>2405</v>
      </c>
    </row>
    <row r="143" spans="7:8">
      <c r="G143" t="s">
        <v>2348</v>
      </c>
      <c r="H143" t="s">
        <v>2406</v>
      </c>
    </row>
    <row r="144" spans="7:8">
      <c r="G144" t="s">
        <v>2354</v>
      </c>
      <c r="H144" t="s">
        <v>2407</v>
      </c>
    </row>
    <row r="145" spans="7:8">
      <c r="G145" t="s">
        <v>2360</v>
      </c>
      <c r="H145">
        <v>300000</v>
      </c>
    </row>
    <row r="146" spans="7:8">
      <c r="G146" t="s">
        <v>2362</v>
      </c>
      <c r="H146">
        <v>491400</v>
      </c>
    </row>
    <row r="147" spans="7:8">
      <c r="G147" t="s">
        <v>2366</v>
      </c>
      <c r="H147" t="s">
        <v>2408</v>
      </c>
    </row>
    <row r="148" spans="7:8">
      <c r="G148" t="s">
        <v>2374</v>
      </c>
      <c r="H148">
        <v>160300</v>
      </c>
    </row>
    <row r="149" spans="7:8">
      <c r="G149" t="s">
        <v>2391</v>
      </c>
      <c r="H149" t="s">
        <v>1921</v>
      </c>
    </row>
    <row r="150" spans="7:8">
      <c r="G150" t="s">
        <v>2929</v>
      </c>
      <c r="H150" s="34" t="s">
        <v>2930</v>
      </c>
    </row>
    <row r="151" spans="7:8">
      <c r="G151" t="s">
        <v>240</v>
      </c>
      <c r="H151" s="34">
        <v>405300</v>
      </c>
    </row>
    <row r="152" spans="7:8">
      <c r="G152" t="s">
        <v>2968</v>
      </c>
      <c r="H152">
        <v>225800</v>
      </c>
    </row>
    <row r="153" spans="7:8">
      <c r="G153" t="s">
        <v>2970</v>
      </c>
      <c r="H153">
        <v>286200</v>
      </c>
    </row>
    <row r="154" spans="7:8">
      <c r="G154" t="s">
        <v>3011</v>
      </c>
      <c r="H154">
        <v>423500</v>
      </c>
    </row>
  </sheetData>
  <conditionalFormatting sqref="G1:G4 G102:G1048576">
    <cfRule type="duplicateValues" dxfId="3" priority="4"/>
  </conditionalFormatting>
  <conditionalFormatting sqref="G5:G47 G53:G68 G71:G72 G81:G101">
    <cfRule type="duplicateValues" dxfId="2" priority="3"/>
  </conditionalFormatting>
  <conditionalFormatting sqref="G69:G70">
    <cfRule type="duplicateValues" dxfId="1" priority="2"/>
  </conditionalFormatting>
  <conditionalFormatting sqref="G73:G8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Bank No. </vt:lpstr>
      <vt:lpstr>branch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punta</dc:creator>
  <cp:lastModifiedBy>punta</cp:lastModifiedBy>
  <cp:lastPrinted>2023-04-27T08:07:35Z</cp:lastPrinted>
  <dcterms:created xsi:type="dcterms:W3CDTF">2023-01-05T09:24:24Z</dcterms:created>
  <dcterms:modified xsi:type="dcterms:W3CDTF">2023-05-23T10:52:23Z</dcterms:modified>
</cp:coreProperties>
</file>