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8985" windowWidth="19275" windowHeight="3165" activeTab="1"/>
  </bookViews>
  <sheets>
    <sheet name="元素game" sheetId="9" r:id="rId1"/>
    <sheet name="MainTable" sheetId="8" r:id="rId2"/>
    <sheet name="Formula" sheetId="10" r:id="rId3"/>
    <sheet name="propBase" sheetId="1" r:id="rId4"/>
    <sheet name="equipgroup" sheetId="7" r:id="rId5"/>
  </sheets>
  <calcPr calcId="124519"/>
</workbook>
</file>

<file path=xl/calcChain.xml><?xml version="1.0" encoding="utf-8"?>
<calcChain xmlns="http://schemas.openxmlformats.org/spreadsheetml/2006/main">
  <c r="M5" i="8"/>
  <c r="M6"/>
  <c r="M7"/>
  <c r="M8"/>
  <c r="M9"/>
  <c r="M10"/>
  <c r="M11"/>
  <c r="M12"/>
  <c r="M13"/>
  <c r="M14"/>
  <c r="M15"/>
  <c r="M16"/>
  <c r="M4"/>
  <c r="L5"/>
  <c r="L6"/>
  <c r="L7"/>
  <c r="L8"/>
  <c r="L9"/>
  <c r="L10"/>
  <c r="L11"/>
  <c r="L12"/>
  <c r="L13"/>
  <c r="L14"/>
  <c r="L15"/>
  <c r="L16"/>
  <c r="L4"/>
  <c r="C5"/>
  <c r="D5"/>
  <c r="E5"/>
  <c r="F5"/>
  <c r="G5"/>
  <c r="C6"/>
  <c r="D6"/>
  <c r="E6"/>
  <c r="F6"/>
  <c r="G6"/>
  <c r="C7"/>
  <c r="D7"/>
  <c r="E7"/>
  <c r="F7"/>
  <c r="G7"/>
  <c r="C8"/>
  <c r="D8"/>
  <c r="E8"/>
  <c r="F8"/>
  <c r="G8"/>
  <c r="C9"/>
  <c r="D9"/>
  <c r="E9"/>
  <c r="F9"/>
  <c r="G9"/>
  <c r="C10"/>
  <c r="D10"/>
  <c r="E10"/>
  <c r="F10"/>
  <c r="G10"/>
  <c r="C11"/>
  <c r="D11"/>
  <c r="E11"/>
  <c r="F11"/>
  <c r="G11"/>
  <c r="C12"/>
  <c r="D12"/>
  <c r="E12"/>
  <c r="F12"/>
  <c r="G12"/>
  <c r="C13"/>
  <c r="D13"/>
  <c r="E13"/>
  <c r="F13"/>
  <c r="G13"/>
  <c r="C14"/>
  <c r="D14"/>
  <c r="E14"/>
  <c r="F14"/>
  <c r="G14"/>
  <c r="C15"/>
  <c r="D15"/>
  <c r="E15"/>
  <c r="F15"/>
  <c r="G15"/>
  <c r="C16"/>
  <c r="D16"/>
  <c r="E16"/>
  <c r="F16"/>
  <c r="G16"/>
  <c r="D4"/>
  <c r="E4"/>
  <c r="F4"/>
  <c r="G4"/>
  <c r="C4"/>
  <c r="B5"/>
  <c r="B6" s="1"/>
  <c r="B7" s="1"/>
  <c r="B8" s="1"/>
  <c r="B9" s="1"/>
  <c r="B10" s="1"/>
  <c r="B11" s="1"/>
  <c r="B12" s="1"/>
  <c r="B13" s="1"/>
  <c r="B14" s="1"/>
  <c r="B15" s="1"/>
  <c r="B16" s="1"/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H103" l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3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D6"/>
  <c r="E6" s="1"/>
  <c r="D7"/>
  <c r="E7" s="1"/>
  <c r="D8"/>
  <c r="E8" s="1"/>
  <c r="D10"/>
  <c r="E10" s="1"/>
  <c r="D11"/>
  <c r="E11" s="1"/>
  <c r="D12"/>
  <c r="E12" s="1"/>
  <c r="D14"/>
  <c r="E14" s="1"/>
  <c r="D15"/>
  <c r="E15" s="1"/>
  <c r="D16"/>
  <c r="E16" s="1"/>
  <c r="D18"/>
  <c r="E18" s="1"/>
  <c r="D19"/>
  <c r="E19" s="1"/>
  <c r="D20"/>
  <c r="E20" s="1"/>
  <c r="D22"/>
  <c r="E22" s="1"/>
  <c r="D23"/>
  <c r="E23" s="1"/>
  <c r="D24"/>
  <c r="E24" s="1"/>
  <c r="D26"/>
  <c r="E26" s="1"/>
  <c r="D27"/>
  <c r="E27" s="1"/>
  <c r="D28"/>
  <c r="E28" s="1"/>
  <c r="D30"/>
  <c r="E30" s="1"/>
  <c r="D31"/>
  <c r="E31" s="1"/>
  <c r="D32"/>
  <c r="E32" s="1"/>
  <c r="D34"/>
  <c r="E34" s="1"/>
  <c r="D35"/>
  <c r="E35" s="1"/>
  <c r="D36"/>
  <c r="E36" s="1"/>
  <c r="D38"/>
  <c r="E38" s="1"/>
  <c r="D39"/>
  <c r="E39" s="1"/>
  <c r="D40"/>
  <c r="E40" s="1"/>
  <c r="D42"/>
  <c r="E42" s="1"/>
  <c r="D43"/>
  <c r="E43" s="1"/>
  <c r="D44"/>
  <c r="E44" s="1"/>
  <c r="D46"/>
  <c r="E46" s="1"/>
  <c r="D47"/>
  <c r="E47" s="1"/>
  <c r="D48"/>
  <c r="E48" s="1"/>
  <c r="D50"/>
  <c r="E50" s="1"/>
  <c r="D51"/>
  <c r="E51" s="1"/>
  <c r="D52"/>
  <c r="E52" s="1"/>
  <c r="D54"/>
  <c r="E54" s="1"/>
  <c r="D55"/>
  <c r="E55" s="1"/>
  <c r="D56"/>
  <c r="E56" s="1"/>
  <c r="D58"/>
  <c r="E58" s="1"/>
  <c r="D59"/>
  <c r="E59" s="1"/>
  <c r="D60"/>
  <c r="E60" s="1"/>
  <c r="D62"/>
  <c r="E62" s="1"/>
  <c r="D63"/>
  <c r="E63" s="1"/>
  <c r="D64"/>
  <c r="E64" s="1"/>
  <c r="D66"/>
  <c r="E66" s="1"/>
  <c r="D67"/>
  <c r="E67" s="1"/>
  <c r="D68"/>
  <c r="E68" s="1"/>
  <c r="G103" l="1"/>
  <c r="D97"/>
  <c r="E97" s="1"/>
  <c r="D89"/>
  <c r="E89" s="1"/>
  <c r="D81"/>
  <c r="E81" s="1"/>
  <c r="D73"/>
  <c r="E73" s="1"/>
  <c r="D4"/>
  <c r="D99"/>
  <c r="E99" s="1"/>
  <c r="D95"/>
  <c r="E95" s="1"/>
  <c r="D91"/>
  <c r="E91" s="1"/>
  <c r="D87"/>
  <c r="E87" s="1"/>
  <c r="D83"/>
  <c r="E83" s="1"/>
  <c r="D79"/>
  <c r="E79" s="1"/>
  <c r="D75"/>
  <c r="E75" s="1"/>
  <c r="D71"/>
  <c r="E71" s="1"/>
  <c r="D102"/>
  <c r="E102" s="1"/>
  <c r="D98"/>
  <c r="E98" s="1"/>
  <c r="D94"/>
  <c r="E94" s="1"/>
  <c r="D90"/>
  <c r="E90" s="1"/>
  <c r="D86"/>
  <c r="E86" s="1"/>
  <c r="D82"/>
  <c r="E82" s="1"/>
  <c r="D78"/>
  <c r="E78" s="1"/>
  <c r="D74"/>
  <c r="E74" s="1"/>
  <c r="D70"/>
  <c r="E70" s="1"/>
  <c r="D101"/>
  <c r="E101" s="1"/>
  <c r="D93"/>
  <c r="E93" s="1"/>
  <c r="D85"/>
  <c r="E85" s="1"/>
  <c r="D77"/>
  <c r="E77" s="1"/>
  <c r="D69"/>
  <c r="E69" s="1"/>
  <c r="D65"/>
  <c r="E65" s="1"/>
  <c r="D61"/>
  <c r="E61" s="1"/>
  <c r="D57"/>
  <c r="E57" s="1"/>
  <c r="D53"/>
  <c r="E53" s="1"/>
  <c r="D49"/>
  <c r="E49" s="1"/>
  <c r="D45"/>
  <c r="E45" s="1"/>
  <c r="D41"/>
  <c r="E41" s="1"/>
  <c r="D37"/>
  <c r="E37" s="1"/>
  <c r="D33"/>
  <c r="E33" s="1"/>
  <c r="D29"/>
  <c r="E29" s="1"/>
  <c r="D25"/>
  <c r="E25" s="1"/>
  <c r="D21"/>
  <c r="E21" s="1"/>
  <c r="D17"/>
  <c r="E17" s="1"/>
  <c r="D13"/>
  <c r="E13" s="1"/>
  <c r="D9"/>
  <c r="E9" s="1"/>
  <c r="D5"/>
  <c r="E5" s="1"/>
  <c r="D96"/>
  <c r="E96" s="1"/>
  <c r="D88"/>
  <c r="E88" s="1"/>
  <c r="D80"/>
  <c r="E80" s="1"/>
  <c r="D72"/>
  <c r="E72" s="1"/>
  <c r="D100"/>
  <c r="E100" s="1"/>
  <c r="D92"/>
  <c r="E92" s="1"/>
  <c r="D84"/>
  <c r="E84" s="1"/>
  <c r="D76"/>
  <c r="E76" s="1"/>
  <c r="E4" l="1"/>
  <c r="E103" s="1"/>
  <c r="D103"/>
</calcChain>
</file>

<file path=xl/sharedStrings.xml><?xml version="1.0" encoding="utf-8"?>
<sst xmlns="http://schemas.openxmlformats.org/spreadsheetml/2006/main" count="67" uniqueCount="66">
  <si>
    <t>强化</t>
    <phoneticPr fontId="1" type="noConversion"/>
  </si>
  <si>
    <t>属性上限</t>
    <phoneticPr fontId="1" type="noConversion"/>
  </si>
  <si>
    <t>lv</t>
    <phoneticPr fontId="1" type="noConversion"/>
  </si>
  <si>
    <t>提升总次数</t>
    <phoneticPr fontId="1" type="noConversion"/>
  </si>
  <si>
    <t>提升总消耗</t>
    <phoneticPr fontId="1" type="noConversion"/>
  </si>
  <si>
    <t>提升数值</t>
    <phoneticPr fontId="1" type="noConversion"/>
  </si>
  <si>
    <t>升级消耗</t>
    <phoneticPr fontId="1" type="noConversion"/>
  </si>
  <si>
    <t>粮食</t>
    <phoneticPr fontId="1" type="noConversion"/>
  </si>
  <si>
    <t>id</t>
    <phoneticPr fontId="1" type="noConversion"/>
  </si>
  <si>
    <t>2000W</t>
    <phoneticPr fontId="1" type="noConversion"/>
  </si>
  <si>
    <t>800W</t>
    <phoneticPr fontId="1" type="noConversion"/>
  </si>
  <si>
    <t>equip1</t>
    <phoneticPr fontId="1" type="noConversion"/>
  </si>
  <si>
    <t>equip2</t>
    <phoneticPr fontId="1" type="noConversion"/>
  </si>
  <si>
    <t>equip3</t>
    <phoneticPr fontId="1" type="noConversion"/>
  </si>
  <si>
    <t>equip4</t>
    <phoneticPr fontId="1" type="noConversion"/>
  </si>
  <si>
    <t>green</t>
    <phoneticPr fontId="1" type="noConversion"/>
  </si>
  <si>
    <t>blue</t>
    <phoneticPr fontId="1" type="noConversion"/>
  </si>
  <si>
    <t>pupple</t>
    <phoneticPr fontId="1" type="noConversion"/>
  </si>
  <si>
    <t>orange</t>
    <phoneticPr fontId="1" type="noConversion"/>
  </si>
  <si>
    <t>gold</t>
    <phoneticPr fontId="1" type="noConversion"/>
  </si>
  <si>
    <t>加抵抗伤害</t>
    <phoneticPr fontId="5" type="noConversion"/>
  </si>
  <si>
    <t>加伤害</t>
    <phoneticPr fontId="5" type="noConversion"/>
  </si>
  <si>
    <t>武器增强类</t>
    <phoneticPr fontId="5" type="noConversion"/>
  </si>
  <si>
    <t>移动</t>
    <phoneticPr fontId="5" type="noConversion"/>
  </si>
  <si>
    <t>固定</t>
    <phoneticPr fontId="5" type="noConversion"/>
  </si>
  <si>
    <t>减伤</t>
    <phoneticPr fontId="5" type="noConversion"/>
  </si>
  <si>
    <t>治疗</t>
    <phoneticPr fontId="5" type="noConversion"/>
  </si>
  <si>
    <t>主动类</t>
    <phoneticPr fontId="5" type="noConversion"/>
  </si>
  <si>
    <t>重量提升</t>
    <phoneticPr fontId="5" type="noConversion"/>
  </si>
  <si>
    <t>格挡率提升</t>
    <phoneticPr fontId="5" type="noConversion"/>
  </si>
  <si>
    <t>暴击率提升</t>
    <phoneticPr fontId="5" type="noConversion"/>
  </si>
  <si>
    <t>被动类</t>
    <phoneticPr fontId="5" type="noConversion"/>
  </si>
  <si>
    <t>技能</t>
    <phoneticPr fontId="5" type="noConversion"/>
  </si>
  <si>
    <t>攻击力高，后坐力大，抛物线，对单个和周围一定范围均摊伤害。攻击范围保证为优势，抛物线为弱势。</t>
    <phoneticPr fontId="5" type="noConversion"/>
  </si>
  <si>
    <t>范围伤害</t>
    <phoneticPr fontId="5" type="noConversion"/>
  </si>
  <si>
    <t>攻击力中，后坐力低，抛物线，对单个物体持续伤害。不能叠加。抛物线和不好叠加为弱势，比较安全为优势。</t>
    <phoneticPr fontId="5" type="noConversion"/>
  </si>
  <si>
    <t>持续伤害</t>
    <phoneticPr fontId="5" type="noConversion"/>
  </si>
  <si>
    <t>攻击力最低，后坐力最低，穿透屏幕，破坏直线上的物体。可无视障碍物为优势，伤害低为弱势。</t>
    <phoneticPr fontId="5" type="noConversion"/>
  </si>
  <si>
    <t>穿透伤害</t>
    <phoneticPr fontId="5" type="noConversion"/>
  </si>
  <si>
    <t xml:space="preserve">平时可以更换武器，对应不同关卡。
天赋增强。
开启武器属性伤害，额外提升伤害力。
</t>
    <phoneticPr fontId="5" type="noConversion"/>
  </si>
  <si>
    <t>攻击力最高，后坐力最大，直线飞行，只破坏最先接触到的物体。</t>
    <phoneticPr fontId="5" type="noConversion"/>
  </si>
  <si>
    <t>直接伤害</t>
    <phoneticPr fontId="5" type="noConversion"/>
  </si>
  <si>
    <t>武器</t>
    <phoneticPr fontId="5" type="noConversion"/>
  </si>
  <si>
    <t>决定属性和成长上限，同时决定升级经验；决定可以携带技能的上限；越高的rare越难获得；</t>
    <phoneticPr fontId="5" type="noConversion"/>
  </si>
  <si>
    <t>rare</t>
    <phoneticPr fontId="5" type="noConversion"/>
  </si>
  <si>
    <t>friction</t>
    <phoneticPr fontId="5" type="noConversion"/>
  </si>
  <si>
    <t>dentisy</t>
    <phoneticPr fontId="5" type="noConversion"/>
  </si>
  <si>
    <t>power</t>
    <phoneticPr fontId="5" type="noConversion"/>
  </si>
  <si>
    <t>HP</t>
    <phoneticPr fontId="5" type="noConversion"/>
  </si>
  <si>
    <t>基础数值</t>
    <phoneticPr fontId="5" type="noConversion"/>
  </si>
  <si>
    <t>玩法</t>
    <phoneticPr fontId="5" type="noConversion"/>
  </si>
  <si>
    <t>说明</t>
    <phoneticPr fontId="5" type="noConversion"/>
  </si>
  <si>
    <t>元素细节</t>
    <phoneticPr fontId="5" type="noConversion"/>
  </si>
  <si>
    <t>pet元素</t>
    <phoneticPr fontId="5" type="noConversion"/>
  </si>
  <si>
    <t>当power*5 + 武器dmg &lt; 对方防御时，伤害 = (powr*5+武器dmg)^2/对方防御*0.1</t>
    <phoneticPr fontId="5" type="noConversion"/>
  </si>
  <si>
    <t>伤害公式 = power*5 +武器dmg+自身等级 - 对方防御</t>
    <phoneticPr fontId="5" type="noConversion"/>
  </si>
  <si>
    <t>属性规划</t>
    <phoneticPr fontId="1" type="noConversion"/>
  </si>
  <si>
    <t>White</t>
    <phoneticPr fontId="1" type="noConversion"/>
  </si>
  <si>
    <t>经济规划</t>
    <phoneticPr fontId="1" type="noConversion"/>
  </si>
  <si>
    <t>base</t>
    <phoneticPr fontId="1" type="noConversion"/>
  </si>
  <si>
    <t>allAmount</t>
    <phoneticPr fontId="1" type="noConversion"/>
  </si>
  <si>
    <t>trainning</t>
    <phoneticPr fontId="1" type="noConversion"/>
  </si>
  <si>
    <t>500W</t>
    <phoneticPr fontId="1" type="noConversion"/>
  </si>
  <si>
    <t>fusion</t>
    <phoneticPr fontId="1" type="noConversion"/>
  </si>
  <si>
    <t>tech</t>
    <phoneticPr fontId="1" type="noConversion"/>
  </si>
  <si>
    <t>700W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</si>
</sst>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"/>
  </numFmts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00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1" fontId="0" fillId="0" borderId="0" xfId="0" applyNumberFormat="1"/>
    <xf numFmtId="176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4" fillId="0" borderId="0" xfId="1" applyFont="1"/>
    <xf numFmtId="0" fontId="4" fillId="0" borderId="0" xfId="1" applyFont="1" applyAlignment="1">
      <alignment wrapText="1"/>
    </xf>
    <xf numFmtId="0" fontId="4" fillId="3" borderId="0" xfId="1" applyFont="1" applyFill="1"/>
    <xf numFmtId="0" fontId="4" fillId="3" borderId="0" xfId="1" applyFont="1" applyFill="1" applyAlignment="1">
      <alignment horizontal="left" vertical="top"/>
    </xf>
    <xf numFmtId="0" fontId="4" fillId="3" borderId="0" xfId="1" applyFont="1" applyFill="1" applyAlignment="1">
      <alignment wrapText="1"/>
    </xf>
    <xf numFmtId="0" fontId="4" fillId="4" borderId="0" xfId="1" applyFont="1" applyFill="1"/>
    <xf numFmtId="0" fontId="4" fillId="4" borderId="0" xfId="1" applyFont="1" applyFill="1" applyAlignment="1">
      <alignment horizontal="left" vertical="top"/>
    </xf>
    <xf numFmtId="0" fontId="4" fillId="4" borderId="0" xfId="1" applyFont="1" applyFill="1" applyAlignment="1">
      <alignment wrapText="1"/>
    </xf>
    <xf numFmtId="0" fontId="4" fillId="4" borderId="0" xfId="1" applyFont="1" applyFill="1" applyAlignment="1">
      <alignment horizontal="left" vertical="top" wrapText="1"/>
    </xf>
    <xf numFmtId="0" fontId="4" fillId="5" borderId="0" xfId="1" applyFont="1" applyFill="1"/>
    <xf numFmtId="0" fontId="4" fillId="5" borderId="0" xfId="1" applyFont="1" applyFill="1" applyAlignment="1">
      <alignment horizontal="left" vertical="top"/>
    </xf>
    <xf numFmtId="0" fontId="4" fillId="5" borderId="0" xfId="1" applyFont="1" applyFill="1" applyAlignment="1">
      <alignment wrapText="1"/>
    </xf>
    <xf numFmtId="0" fontId="3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2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0" fillId="8" borderId="0" xfId="0" applyFill="1"/>
    <xf numFmtId="0" fontId="0" fillId="8" borderId="0" xfId="0" applyFill="1" applyAlignment="1">
      <alignment horizontal="left"/>
    </xf>
    <xf numFmtId="0" fontId="0" fillId="9" borderId="0" xfId="0" applyFill="1"/>
    <xf numFmtId="0" fontId="0" fillId="9" borderId="0" xfId="0" applyFill="1" applyAlignment="1">
      <alignment horizontal="left"/>
    </xf>
    <xf numFmtId="0" fontId="2" fillId="0" borderId="0" xfId="0" applyFont="1"/>
    <xf numFmtId="0" fontId="6" fillId="0" borderId="0" xfId="0" applyFont="1" applyAlignment="1">
      <alignment horizontal="left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colors>
    <mruColors>
      <color rgb="FFCC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D2" sqref="D2:D6"/>
    </sheetView>
  </sheetViews>
  <sheetFormatPr defaultRowHeight="16.5"/>
  <cols>
    <col min="1" max="1" width="9" style="5"/>
    <col min="2" max="2" width="11.375" style="5" bestFit="1" customWidth="1"/>
    <col min="3" max="3" width="40.125" style="6" customWidth="1"/>
    <col min="4" max="4" width="40.75" style="5" customWidth="1"/>
    <col min="5" max="5" width="7" style="5" bestFit="1" customWidth="1"/>
    <col min="6" max="16384" width="9" style="5"/>
  </cols>
  <sheetData>
    <row r="1" spans="1:4">
      <c r="A1" s="5" t="s">
        <v>53</v>
      </c>
      <c r="B1" s="5" t="s">
        <v>52</v>
      </c>
      <c r="C1" s="6" t="s">
        <v>51</v>
      </c>
      <c r="D1" s="5" t="s">
        <v>50</v>
      </c>
    </row>
    <row r="2" spans="1:4" s="14" customFormat="1">
      <c r="A2" s="14" t="s">
        <v>49</v>
      </c>
      <c r="B2" s="14" t="s">
        <v>48</v>
      </c>
      <c r="C2" s="16"/>
      <c r="D2" s="15"/>
    </row>
    <row r="3" spans="1:4" s="14" customFormat="1">
      <c r="B3" s="14" t="s">
        <v>47</v>
      </c>
      <c r="C3" s="16"/>
      <c r="D3" s="15"/>
    </row>
    <row r="4" spans="1:4" s="14" customFormat="1">
      <c r="B4" s="14" t="s">
        <v>46</v>
      </c>
      <c r="C4" s="16"/>
      <c r="D4" s="15"/>
    </row>
    <row r="5" spans="1:4" s="14" customFormat="1">
      <c r="B5" s="14" t="s">
        <v>45</v>
      </c>
      <c r="C5" s="16"/>
      <c r="D5" s="15"/>
    </row>
    <row r="6" spans="1:4" s="14" customFormat="1" ht="33">
      <c r="B6" s="14" t="s">
        <v>44</v>
      </c>
      <c r="C6" s="16" t="s">
        <v>43</v>
      </c>
      <c r="D6" s="15"/>
    </row>
    <row r="7" spans="1:4" s="10" customFormat="1" ht="33">
      <c r="A7" s="10" t="s">
        <v>42</v>
      </c>
      <c r="B7" s="10" t="s">
        <v>41</v>
      </c>
      <c r="C7" s="12" t="s">
        <v>40</v>
      </c>
      <c r="D7" s="13" t="s">
        <v>39</v>
      </c>
    </row>
    <row r="8" spans="1:4" s="10" customFormat="1" ht="33">
      <c r="B8" s="10" t="s">
        <v>38</v>
      </c>
      <c r="C8" s="12" t="s">
        <v>37</v>
      </c>
      <c r="D8" s="11"/>
    </row>
    <row r="9" spans="1:4" s="10" customFormat="1" ht="33" customHeight="1">
      <c r="B9" s="10" t="s">
        <v>36</v>
      </c>
      <c r="C9" s="12" t="s">
        <v>35</v>
      </c>
      <c r="D9" s="11"/>
    </row>
    <row r="10" spans="1:4" s="10" customFormat="1" ht="33">
      <c r="B10" s="10" t="s">
        <v>34</v>
      </c>
      <c r="C10" s="12" t="s">
        <v>33</v>
      </c>
      <c r="D10" s="11"/>
    </row>
    <row r="11" spans="1:4" s="7" customFormat="1">
      <c r="A11" s="7" t="s">
        <v>32</v>
      </c>
      <c r="C11" s="9"/>
      <c r="D11" s="8"/>
    </row>
    <row r="12" spans="1:4" s="7" customFormat="1">
      <c r="A12" s="7" t="s">
        <v>31</v>
      </c>
      <c r="B12" s="7" t="s">
        <v>30</v>
      </c>
      <c r="C12" s="9"/>
      <c r="D12" s="8"/>
    </row>
    <row r="13" spans="1:4" s="7" customFormat="1">
      <c r="B13" s="7" t="s">
        <v>29</v>
      </c>
      <c r="C13" s="9"/>
      <c r="D13" s="8"/>
    </row>
    <row r="14" spans="1:4" s="7" customFormat="1">
      <c r="B14" s="7" t="s">
        <v>28</v>
      </c>
      <c r="C14" s="9"/>
      <c r="D14" s="8"/>
    </row>
    <row r="15" spans="1:4" s="7" customFormat="1">
      <c r="A15" s="7" t="s">
        <v>27</v>
      </c>
      <c r="B15" s="7" t="s">
        <v>26</v>
      </c>
      <c r="C15" s="9"/>
      <c r="D15" s="8"/>
    </row>
    <row r="16" spans="1:4" s="7" customFormat="1">
      <c r="B16" s="7" t="s">
        <v>25</v>
      </c>
      <c r="C16" s="9"/>
      <c r="D16" s="8"/>
    </row>
    <row r="17" spans="1:4" s="7" customFormat="1">
      <c r="B17" s="7" t="s">
        <v>24</v>
      </c>
      <c r="C17" s="9"/>
      <c r="D17" s="8"/>
    </row>
    <row r="18" spans="1:4" s="7" customFormat="1">
      <c r="B18" s="7" t="s">
        <v>23</v>
      </c>
      <c r="C18" s="9"/>
      <c r="D18" s="8"/>
    </row>
    <row r="19" spans="1:4" s="7" customFormat="1">
      <c r="A19" s="7" t="s">
        <v>22</v>
      </c>
      <c r="B19" s="7" t="s">
        <v>21</v>
      </c>
      <c r="C19" s="9"/>
      <c r="D19" s="8"/>
    </row>
    <row r="20" spans="1:4" s="7" customFormat="1">
      <c r="B20" s="7" t="s">
        <v>20</v>
      </c>
      <c r="C20" s="9"/>
      <c r="D20" s="8"/>
    </row>
  </sheetData>
  <mergeCells count="3">
    <mergeCell ref="D7:D10"/>
    <mergeCell ref="D2:D6"/>
    <mergeCell ref="D11:D2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6"/>
  <sheetViews>
    <sheetView tabSelected="1" topLeftCell="C1" workbookViewId="0">
      <selection activeCell="O3" sqref="O3"/>
    </sheetView>
  </sheetViews>
  <sheetFormatPr defaultRowHeight="13.5"/>
  <cols>
    <col min="1" max="1" width="4.5" bestFit="1" customWidth="1"/>
    <col min="2" max="2" width="5.5" bestFit="1" customWidth="1"/>
    <col min="13" max="14" width="10.5" bestFit="1" customWidth="1"/>
  </cols>
  <sheetData>
    <row r="1" spans="1:16">
      <c r="A1" s="19" t="s">
        <v>56</v>
      </c>
      <c r="B1" s="19"/>
      <c r="C1" s="19"/>
      <c r="D1" s="19"/>
      <c r="E1" s="19"/>
      <c r="F1" s="19"/>
      <c r="G1" s="19"/>
      <c r="L1" s="19" t="s">
        <v>58</v>
      </c>
      <c r="M1" s="19"/>
      <c r="N1" s="19"/>
      <c r="O1" s="19"/>
      <c r="P1" s="19"/>
    </row>
    <row r="2" spans="1:16">
      <c r="A2" s="18"/>
      <c r="B2" s="18"/>
      <c r="C2">
        <v>1.25</v>
      </c>
      <c r="D2">
        <v>1.5</v>
      </c>
      <c r="E2">
        <v>1.8</v>
      </c>
      <c r="F2">
        <v>2.1</v>
      </c>
      <c r="G2">
        <v>2.5</v>
      </c>
      <c r="L2" t="s">
        <v>59</v>
      </c>
      <c r="M2" t="s">
        <v>60</v>
      </c>
      <c r="N2" t="s">
        <v>61</v>
      </c>
      <c r="O2" t="s">
        <v>63</v>
      </c>
      <c r="P2" t="s">
        <v>64</v>
      </c>
    </row>
    <row r="3" spans="1:16">
      <c r="A3" t="s">
        <v>2</v>
      </c>
      <c r="B3" t="s">
        <v>57</v>
      </c>
      <c r="C3" s="23" t="s">
        <v>15</v>
      </c>
      <c r="D3" s="25" t="s">
        <v>16</v>
      </c>
      <c r="E3" s="27" t="s">
        <v>17</v>
      </c>
      <c r="F3" s="20" t="s">
        <v>18</v>
      </c>
      <c r="G3" s="22" t="s">
        <v>19</v>
      </c>
      <c r="M3" s="29" t="s">
        <v>9</v>
      </c>
      <c r="N3" t="s">
        <v>65</v>
      </c>
      <c r="O3" t="s">
        <v>62</v>
      </c>
      <c r="P3" t="s">
        <v>10</v>
      </c>
    </row>
    <row r="4" spans="1:16">
      <c r="A4" s="3">
        <v>1</v>
      </c>
      <c r="B4" s="3">
        <v>10</v>
      </c>
      <c r="C4" s="24">
        <f>INT($B4*C$2)</f>
        <v>12</v>
      </c>
      <c r="D4" s="26">
        <f t="shared" ref="D4:G16" si="0">INT($B4*D$2)</f>
        <v>15</v>
      </c>
      <c r="E4" s="28">
        <f t="shared" si="0"/>
        <v>18</v>
      </c>
      <c r="F4" s="21">
        <f t="shared" si="0"/>
        <v>21</v>
      </c>
      <c r="G4" s="4">
        <f t="shared" si="0"/>
        <v>25</v>
      </c>
      <c r="L4" s="3">
        <f>CEILING(A4*0.5+A4^2*0.3,1)</f>
        <v>1</v>
      </c>
      <c r="M4" s="30">
        <f>INT(L4^2.1)</f>
        <v>1</v>
      </c>
    </row>
    <row r="5" spans="1:16">
      <c r="A5" s="3">
        <v>5</v>
      </c>
      <c r="B5" s="3">
        <f>INT((B4+LOG(A5/10+10)*A5)/5)*5</f>
        <v>15</v>
      </c>
      <c r="C5" s="24">
        <f t="shared" ref="C5:C16" si="1">INT($B5*C$2)</f>
        <v>18</v>
      </c>
      <c r="D5" s="26">
        <f t="shared" si="0"/>
        <v>22</v>
      </c>
      <c r="E5" s="28">
        <f t="shared" si="0"/>
        <v>27</v>
      </c>
      <c r="F5" s="21">
        <f t="shared" si="0"/>
        <v>31</v>
      </c>
      <c r="G5" s="4">
        <f t="shared" si="0"/>
        <v>37</v>
      </c>
      <c r="L5" s="3">
        <f t="shared" ref="L5:L16" si="2">CEILING(A5*0.5+A5^2*0.3,1)</f>
        <v>10</v>
      </c>
      <c r="M5" s="30">
        <f t="shared" ref="M5:M16" si="3">INT(L5^2.1)</f>
        <v>125</v>
      </c>
    </row>
    <row r="6" spans="1:16">
      <c r="A6" s="3">
        <v>10</v>
      </c>
      <c r="B6" s="3">
        <f t="shared" ref="B6:B16" si="4">INT((B5+LOG(A6/10+10)*A6)/5)*5</f>
        <v>25</v>
      </c>
      <c r="C6" s="24">
        <f t="shared" si="1"/>
        <v>31</v>
      </c>
      <c r="D6" s="26">
        <f t="shared" si="0"/>
        <v>37</v>
      </c>
      <c r="E6" s="28">
        <f t="shared" si="0"/>
        <v>45</v>
      </c>
      <c r="F6" s="21">
        <f t="shared" si="0"/>
        <v>52</v>
      </c>
      <c r="G6" s="4">
        <f t="shared" si="0"/>
        <v>62</v>
      </c>
      <c r="L6" s="3">
        <f t="shared" si="2"/>
        <v>35</v>
      </c>
      <c r="M6" s="30">
        <f t="shared" si="3"/>
        <v>1748</v>
      </c>
    </row>
    <row r="7" spans="1:16">
      <c r="A7" s="3">
        <v>15</v>
      </c>
      <c r="B7" s="3">
        <f t="shared" si="4"/>
        <v>40</v>
      </c>
      <c r="C7" s="24">
        <f t="shared" si="1"/>
        <v>50</v>
      </c>
      <c r="D7" s="26">
        <f t="shared" si="0"/>
        <v>60</v>
      </c>
      <c r="E7" s="28">
        <f t="shared" si="0"/>
        <v>72</v>
      </c>
      <c r="F7" s="21">
        <f t="shared" si="0"/>
        <v>84</v>
      </c>
      <c r="G7" s="4">
        <f t="shared" si="0"/>
        <v>100</v>
      </c>
      <c r="L7" s="3">
        <f t="shared" si="2"/>
        <v>75</v>
      </c>
      <c r="M7" s="30">
        <f t="shared" si="3"/>
        <v>8662</v>
      </c>
    </row>
    <row r="8" spans="1:16">
      <c r="A8" s="3">
        <v>20</v>
      </c>
      <c r="B8" s="3">
        <f t="shared" si="4"/>
        <v>60</v>
      </c>
      <c r="C8" s="24">
        <f t="shared" si="1"/>
        <v>75</v>
      </c>
      <c r="D8" s="26">
        <f t="shared" si="0"/>
        <v>90</v>
      </c>
      <c r="E8" s="28">
        <f t="shared" si="0"/>
        <v>108</v>
      </c>
      <c r="F8" s="21">
        <f t="shared" si="0"/>
        <v>126</v>
      </c>
      <c r="G8" s="4">
        <f t="shared" si="0"/>
        <v>150</v>
      </c>
      <c r="L8" s="3">
        <f t="shared" si="2"/>
        <v>130</v>
      </c>
      <c r="M8" s="30">
        <f t="shared" si="3"/>
        <v>27496</v>
      </c>
    </row>
    <row r="9" spans="1:16">
      <c r="A9" s="3">
        <v>30</v>
      </c>
      <c r="B9" s="3">
        <f t="shared" si="4"/>
        <v>90</v>
      </c>
      <c r="C9" s="24">
        <f t="shared" si="1"/>
        <v>112</v>
      </c>
      <c r="D9" s="26">
        <f t="shared" si="0"/>
        <v>135</v>
      </c>
      <c r="E9" s="28">
        <f t="shared" si="0"/>
        <v>162</v>
      </c>
      <c r="F9" s="21">
        <f t="shared" si="0"/>
        <v>189</v>
      </c>
      <c r="G9" s="4">
        <f t="shared" si="0"/>
        <v>225</v>
      </c>
      <c r="L9" s="3">
        <f t="shared" si="2"/>
        <v>285</v>
      </c>
      <c r="M9" s="30">
        <f t="shared" si="3"/>
        <v>142946</v>
      </c>
    </row>
    <row r="10" spans="1:16">
      <c r="A10" s="3">
        <v>40</v>
      </c>
      <c r="B10" s="3">
        <f t="shared" si="4"/>
        <v>135</v>
      </c>
      <c r="C10" s="24">
        <f t="shared" si="1"/>
        <v>168</v>
      </c>
      <c r="D10" s="26">
        <f t="shared" si="0"/>
        <v>202</v>
      </c>
      <c r="E10" s="28">
        <f t="shared" si="0"/>
        <v>243</v>
      </c>
      <c r="F10" s="21">
        <f t="shared" si="0"/>
        <v>283</v>
      </c>
      <c r="G10" s="4">
        <f t="shared" si="0"/>
        <v>337</v>
      </c>
      <c r="L10" s="3">
        <f t="shared" si="2"/>
        <v>500</v>
      </c>
      <c r="M10" s="30">
        <f t="shared" si="3"/>
        <v>465411</v>
      </c>
    </row>
    <row r="11" spans="1:16">
      <c r="A11" s="3">
        <v>50</v>
      </c>
      <c r="B11" s="3">
        <f t="shared" si="4"/>
        <v>190</v>
      </c>
      <c r="C11" s="24">
        <f t="shared" si="1"/>
        <v>237</v>
      </c>
      <c r="D11" s="26">
        <f t="shared" si="0"/>
        <v>285</v>
      </c>
      <c r="E11" s="28">
        <f t="shared" si="0"/>
        <v>342</v>
      </c>
      <c r="F11" s="21">
        <f t="shared" si="0"/>
        <v>399</v>
      </c>
      <c r="G11" s="4">
        <f t="shared" si="0"/>
        <v>475</v>
      </c>
      <c r="L11" s="3">
        <f t="shared" si="2"/>
        <v>775</v>
      </c>
      <c r="M11" s="30">
        <f t="shared" si="3"/>
        <v>1168244</v>
      </c>
    </row>
    <row r="12" spans="1:16">
      <c r="A12" s="3">
        <v>60</v>
      </c>
      <c r="B12" s="3">
        <f t="shared" si="4"/>
        <v>260</v>
      </c>
      <c r="C12" s="24">
        <f t="shared" si="1"/>
        <v>325</v>
      </c>
      <c r="D12" s="26">
        <f t="shared" si="0"/>
        <v>390</v>
      </c>
      <c r="E12" s="28">
        <f t="shared" si="0"/>
        <v>468</v>
      </c>
      <c r="F12" s="21">
        <f t="shared" si="0"/>
        <v>546</v>
      </c>
      <c r="G12" s="4">
        <f t="shared" si="0"/>
        <v>650</v>
      </c>
      <c r="L12" s="3">
        <f t="shared" si="2"/>
        <v>1110</v>
      </c>
      <c r="M12" s="30">
        <f t="shared" si="3"/>
        <v>2484152</v>
      </c>
    </row>
    <row r="13" spans="1:16">
      <c r="A13" s="3">
        <v>70</v>
      </c>
      <c r="B13" s="3">
        <f t="shared" si="4"/>
        <v>345</v>
      </c>
      <c r="C13" s="24">
        <f t="shared" si="1"/>
        <v>431</v>
      </c>
      <c r="D13" s="26">
        <f t="shared" si="0"/>
        <v>517</v>
      </c>
      <c r="E13" s="28">
        <f t="shared" si="0"/>
        <v>621</v>
      </c>
      <c r="F13" s="21">
        <f t="shared" si="0"/>
        <v>724</v>
      </c>
      <c r="G13" s="4">
        <f t="shared" si="0"/>
        <v>862</v>
      </c>
      <c r="L13" s="3">
        <f t="shared" si="2"/>
        <v>1505</v>
      </c>
      <c r="M13" s="30">
        <f t="shared" si="3"/>
        <v>4707893</v>
      </c>
    </row>
    <row r="14" spans="1:16">
      <c r="A14" s="3">
        <v>80</v>
      </c>
      <c r="B14" s="3">
        <f t="shared" si="4"/>
        <v>445</v>
      </c>
      <c r="C14" s="24">
        <f t="shared" si="1"/>
        <v>556</v>
      </c>
      <c r="D14" s="26">
        <f t="shared" si="0"/>
        <v>667</v>
      </c>
      <c r="E14" s="28">
        <f t="shared" si="0"/>
        <v>801</v>
      </c>
      <c r="F14" s="21">
        <f t="shared" si="0"/>
        <v>934</v>
      </c>
      <c r="G14" s="4">
        <f t="shared" si="0"/>
        <v>1112</v>
      </c>
      <c r="L14" s="3">
        <f t="shared" si="2"/>
        <v>1960</v>
      </c>
      <c r="M14" s="30">
        <f t="shared" si="3"/>
        <v>8198563</v>
      </c>
    </row>
    <row r="15" spans="1:16">
      <c r="A15" s="3">
        <v>90</v>
      </c>
      <c r="B15" s="3">
        <f t="shared" si="4"/>
        <v>560</v>
      </c>
      <c r="C15" s="24">
        <f t="shared" si="1"/>
        <v>700</v>
      </c>
      <c r="D15" s="26">
        <f t="shared" si="0"/>
        <v>840</v>
      </c>
      <c r="E15" s="28">
        <f t="shared" si="0"/>
        <v>1008</v>
      </c>
      <c r="F15" s="21">
        <f t="shared" si="0"/>
        <v>1176</v>
      </c>
      <c r="G15" s="4">
        <f t="shared" si="0"/>
        <v>1400</v>
      </c>
      <c r="L15" s="3">
        <f t="shared" si="2"/>
        <v>2475</v>
      </c>
      <c r="M15" s="30">
        <f t="shared" si="3"/>
        <v>13381596</v>
      </c>
    </row>
    <row r="16" spans="1:16">
      <c r="A16" s="3">
        <v>100</v>
      </c>
      <c r="B16" s="3">
        <f t="shared" si="4"/>
        <v>690</v>
      </c>
      <c r="C16" s="24">
        <f t="shared" si="1"/>
        <v>862</v>
      </c>
      <c r="D16" s="26">
        <f t="shared" si="0"/>
        <v>1035</v>
      </c>
      <c r="E16" s="28">
        <f t="shared" si="0"/>
        <v>1242</v>
      </c>
      <c r="F16" s="21">
        <f t="shared" si="0"/>
        <v>1449</v>
      </c>
      <c r="G16" s="4">
        <f t="shared" si="0"/>
        <v>1725</v>
      </c>
      <c r="L16" s="3">
        <f t="shared" si="2"/>
        <v>3050</v>
      </c>
      <c r="M16" s="30">
        <f t="shared" si="3"/>
        <v>20750552</v>
      </c>
    </row>
  </sheetData>
  <mergeCells count="2">
    <mergeCell ref="A1:G1"/>
    <mergeCell ref="L1:P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F25" sqref="F25"/>
    </sheetView>
  </sheetViews>
  <sheetFormatPr defaultRowHeight="14.25"/>
  <cols>
    <col min="1" max="16384" width="9" style="17"/>
  </cols>
  <sheetData>
    <row r="1" spans="1:1">
      <c r="A1" s="17" t="s">
        <v>55</v>
      </c>
    </row>
    <row r="2" spans="1:1">
      <c r="A2" s="17" t="s">
        <v>54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03"/>
  <sheetViews>
    <sheetView workbookViewId="0">
      <selection activeCell="H2" sqref="H2"/>
    </sheetView>
  </sheetViews>
  <sheetFormatPr defaultRowHeight="13.5"/>
  <cols>
    <col min="1" max="1" width="5.25" bestFit="1" customWidth="1"/>
    <col min="4" max="5" width="11" bestFit="1" customWidth="1"/>
    <col min="6" max="6" width="4.5" bestFit="1" customWidth="1"/>
  </cols>
  <sheetData>
    <row r="1" spans="1:8">
      <c r="A1" t="s">
        <v>0</v>
      </c>
    </row>
    <row r="2" spans="1:8">
      <c r="A2" t="s">
        <v>2</v>
      </c>
      <c r="B2" t="s">
        <v>1</v>
      </c>
      <c r="C2" t="s">
        <v>5</v>
      </c>
      <c r="D2" t="s">
        <v>3</v>
      </c>
      <c r="E2" t="s">
        <v>4</v>
      </c>
      <c r="G2" t="s">
        <v>6</v>
      </c>
      <c r="H2" t="s">
        <v>7</v>
      </c>
    </row>
    <row r="3" spans="1:8">
      <c r="A3">
        <v>1</v>
      </c>
      <c r="B3">
        <f>INT(0.5+A3^1.5)</f>
        <v>1</v>
      </c>
      <c r="C3" s="2">
        <f>0.4*A3^0.35</f>
        <v>0.4</v>
      </c>
      <c r="F3" s="1"/>
      <c r="G3">
        <f>INT((A3^2+A3*10+20)/5)*5</f>
        <v>30</v>
      </c>
      <c r="H3">
        <f>INT((G3*LN(A3)+30)/10)*10</f>
        <v>30</v>
      </c>
    </row>
    <row r="4" spans="1:8">
      <c r="A4">
        <v>2</v>
      </c>
      <c r="B4">
        <f t="shared" ref="B4:B67" si="0">INT(0.5+A4^1.5)</f>
        <v>3</v>
      </c>
      <c r="C4" s="2">
        <f t="shared" ref="C4:C67" si="1">0.4*A4^0.35</f>
        <v>0.50982425092770478</v>
      </c>
      <c r="D4">
        <f t="shared" ref="D4:D35" si="2">CEILING((B4-B3)/C3,1)</f>
        <v>5</v>
      </c>
      <c r="E4">
        <f t="shared" ref="E4:E35" si="3">A3*2*D4</f>
        <v>10</v>
      </c>
      <c r="F4" s="1"/>
      <c r="G4">
        <f t="shared" ref="G4:G67" si="4">INT((A4^2+A4*10+20)/5)*5</f>
        <v>40</v>
      </c>
      <c r="H4">
        <f t="shared" ref="H4:H67" si="5">INT((G4*LN(A4)+30)/10)*10</f>
        <v>50</v>
      </c>
    </row>
    <row r="5" spans="1:8">
      <c r="A5">
        <v>3</v>
      </c>
      <c r="B5">
        <f t="shared" si="0"/>
        <v>5</v>
      </c>
      <c r="C5" s="2">
        <f t="shared" si="1"/>
        <v>0.58756028184002951</v>
      </c>
      <c r="D5">
        <f t="shared" si="2"/>
        <v>4</v>
      </c>
      <c r="E5">
        <f t="shared" si="3"/>
        <v>16</v>
      </c>
      <c r="F5" s="1"/>
      <c r="G5">
        <f t="shared" si="4"/>
        <v>55</v>
      </c>
      <c r="H5">
        <f t="shared" si="5"/>
        <v>90</v>
      </c>
    </row>
    <row r="6" spans="1:8">
      <c r="A6">
        <v>4</v>
      </c>
      <c r="B6">
        <f t="shared" si="0"/>
        <v>8</v>
      </c>
      <c r="C6" s="2">
        <f t="shared" si="1"/>
        <v>0.64980191708498847</v>
      </c>
      <c r="D6">
        <f t="shared" si="2"/>
        <v>6</v>
      </c>
      <c r="E6">
        <f t="shared" si="3"/>
        <v>36</v>
      </c>
      <c r="F6" s="1"/>
      <c r="G6">
        <f t="shared" si="4"/>
        <v>75</v>
      </c>
      <c r="H6">
        <f t="shared" si="5"/>
        <v>130</v>
      </c>
    </row>
    <row r="7" spans="1:8">
      <c r="A7">
        <v>5</v>
      </c>
      <c r="B7">
        <f t="shared" si="0"/>
        <v>11</v>
      </c>
      <c r="C7" s="2">
        <f t="shared" si="1"/>
        <v>0.70258600197841092</v>
      </c>
      <c r="D7">
        <f t="shared" si="2"/>
        <v>5</v>
      </c>
      <c r="E7">
        <f t="shared" si="3"/>
        <v>40</v>
      </c>
      <c r="F7" s="1"/>
      <c r="G7">
        <f t="shared" si="4"/>
        <v>95</v>
      </c>
      <c r="H7">
        <f t="shared" si="5"/>
        <v>180</v>
      </c>
    </row>
    <row r="8" spans="1:8">
      <c r="A8">
        <v>6</v>
      </c>
      <c r="B8">
        <f t="shared" si="0"/>
        <v>15</v>
      </c>
      <c r="C8" s="2">
        <f t="shared" si="1"/>
        <v>0.74888120140991044</v>
      </c>
      <c r="D8">
        <f t="shared" si="2"/>
        <v>6</v>
      </c>
      <c r="E8">
        <f t="shared" si="3"/>
        <v>60</v>
      </c>
      <c r="F8" s="1"/>
      <c r="G8">
        <f t="shared" si="4"/>
        <v>115</v>
      </c>
      <c r="H8">
        <f t="shared" si="5"/>
        <v>230</v>
      </c>
    </row>
    <row r="9" spans="1:8">
      <c r="A9">
        <v>7</v>
      </c>
      <c r="B9">
        <f t="shared" si="0"/>
        <v>19</v>
      </c>
      <c r="C9" s="2">
        <f t="shared" si="1"/>
        <v>0.79039522034209919</v>
      </c>
      <c r="D9">
        <f t="shared" si="2"/>
        <v>6</v>
      </c>
      <c r="E9">
        <f t="shared" si="3"/>
        <v>72</v>
      </c>
      <c r="F9" s="1"/>
      <c r="G9">
        <f t="shared" si="4"/>
        <v>135</v>
      </c>
      <c r="H9">
        <f t="shared" si="5"/>
        <v>290</v>
      </c>
    </row>
    <row r="10" spans="1:8">
      <c r="A10">
        <v>8</v>
      </c>
      <c r="B10">
        <f t="shared" si="0"/>
        <v>23</v>
      </c>
      <c r="C10" s="2">
        <f t="shared" si="1"/>
        <v>0.82821193907310198</v>
      </c>
      <c r="D10">
        <f t="shared" si="2"/>
        <v>6</v>
      </c>
      <c r="E10">
        <f t="shared" si="3"/>
        <v>84</v>
      </c>
      <c r="F10" s="1"/>
      <c r="G10">
        <f t="shared" si="4"/>
        <v>160</v>
      </c>
      <c r="H10">
        <f t="shared" si="5"/>
        <v>360</v>
      </c>
    </row>
    <row r="11" spans="1:8">
      <c r="A11">
        <v>9</v>
      </c>
      <c r="B11">
        <f t="shared" si="0"/>
        <v>27</v>
      </c>
      <c r="C11" s="2">
        <f t="shared" si="1"/>
        <v>0.86306771198983734</v>
      </c>
      <c r="D11">
        <f t="shared" si="2"/>
        <v>5</v>
      </c>
      <c r="E11">
        <f t="shared" si="3"/>
        <v>80</v>
      </c>
      <c r="F11" s="1"/>
      <c r="G11">
        <f t="shared" si="4"/>
        <v>190</v>
      </c>
      <c r="H11">
        <f t="shared" si="5"/>
        <v>440</v>
      </c>
    </row>
    <row r="12" spans="1:8">
      <c r="A12">
        <v>10</v>
      </c>
      <c r="B12">
        <f t="shared" si="0"/>
        <v>32</v>
      </c>
      <c r="C12" s="2">
        <f t="shared" si="1"/>
        <v>0.89548845542733579</v>
      </c>
      <c r="D12">
        <f t="shared" si="2"/>
        <v>6</v>
      </c>
      <c r="E12">
        <f t="shared" si="3"/>
        <v>108</v>
      </c>
      <c r="F12" s="1"/>
      <c r="G12">
        <f t="shared" si="4"/>
        <v>220</v>
      </c>
      <c r="H12">
        <f t="shared" si="5"/>
        <v>530</v>
      </c>
    </row>
    <row r="13" spans="1:8">
      <c r="A13">
        <v>11</v>
      </c>
      <c r="B13">
        <f t="shared" si="0"/>
        <v>36</v>
      </c>
      <c r="C13" s="2">
        <f t="shared" si="1"/>
        <v>0.92586449716870467</v>
      </c>
      <c r="D13">
        <f t="shared" si="2"/>
        <v>5</v>
      </c>
      <c r="E13">
        <f t="shared" si="3"/>
        <v>100</v>
      </c>
      <c r="F13" s="1"/>
      <c r="G13">
        <f t="shared" si="4"/>
        <v>250</v>
      </c>
      <c r="H13">
        <f t="shared" si="5"/>
        <v>620</v>
      </c>
    </row>
    <row r="14" spans="1:8">
      <c r="A14">
        <v>12</v>
      </c>
      <c r="B14">
        <f t="shared" si="0"/>
        <v>42</v>
      </c>
      <c r="C14" s="2">
        <f t="shared" si="1"/>
        <v>0.95449449385661822</v>
      </c>
      <c r="D14">
        <f t="shared" si="2"/>
        <v>7</v>
      </c>
      <c r="E14">
        <f t="shared" si="3"/>
        <v>154</v>
      </c>
      <c r="F14" s="1"/>
      <c r="G14">
        <f t="shared" si="4"/>
        <v>280</v>
      </c>
      <c r="H14">
        <f t="shared" si="5"/>
        <v>720</v>
      </c>
    </row>
    <row r="15" spans="1:8">
      <c r="A15">
        <v>13</v>
      </c>
      <c r="B15">
        <f t="shared" si="0"/>
        <v>47</v>
      </c>
      <c r="C15" s="2">
        <f t="shared" si="1"/>
        <v>0.98161269101451798</v>
      </c>
      <c r="D15">
        <f t="shared" si="2"/>
        <v>6</v>
      </c>
      <c r="E15">
        <f t="shared" si="3"/>
        <v>144</v>
      </c>
      <c r="F15" s="1"/>
      <c r="G15">
        <f t="shared" si="4"/>
        <v>315</v>
      </c>
      <c r="H15">
        <f t="shared" si="5"/>
        <v>830</v>
      </c>
    </row>
    <row r="16" spans="1:8">
      <c r="A16">
        <v>14</v>
      </c>
      <c r="B16">
        <f t="shared" si="0"/>
        <v>52</v>
      </c>
      <c r="C16" s="2">
        <f t="shared" si="1"/>
        <v>1.0074066278693723</v>
      </c>
      <c r="D16">
        <f t="shared" si="2"/>
        <v>6</v>
      </c>
      <c r="E16">
        <f t="shared" si="3"/>
        <v>156</v>
      </c>
      <c r="F16" s="1"/>
      <c r="G16">
        <f t="shared" si="4"/>
        <v>355</v>
      </c>
      <c r="H16">
        <f t="shared" si="5"/>
        <v>960</v>
      </c>
    </row>
    <row r="17" spans="1:8">
      <c r="A17">
        <v>15</v>
      </c>
      <c r="B17">
        <f t="shared" si="0"/>
        <v>58</v>
      </c>
      <c r="C17" s="2">
        <f t="shared" si="1"/>
        <v>1.0320290733482367</v>
      </c>
      <c r="D17">
        <f t="shared" si="2"/>
        <v>6</v>
      </c>
      <c r="E17">
        <f t="shared" si="3"/>
        <v>168</v>
      </c>
      <c r="F17" s="1"/>
      <c r="G17">
        <f t="shared" si="4"/>
        <v>395</v>
      </c>
      <c r="H17">
        <f t="shared" si="5"/>
        <v>1090</v>
      </c>
    </row>
    <row r="18" spans="1:8">
      <c r="A18">
        <v>16</v>
      </c>
      <c r="B18">
        <f t="shared" si="0"/>
        <v>64</v>
      </c>
      <c r="C18" s="2">
        <f t="shared" si="1"/>
        <v>1.0556063286183155</v>
      </c>
      <c r="D18">
        <f t="shared" si="2"/>
        <v>6</v>
      </c>
      <c r="E18">
        <f t="shared" si="3"/>
        <v>180</v>
      </c>
      <c r="F18" s="1"/>
      <c r="G18">
        <f t="shared" si="4"/>
        <v>435</v>
      </c>
      <c r="H18">
        <f t="shared" si="5"/>
        <v>1230</v>
      </c>
    </row>
    <row r="19" spans="1:8">
      <c r="A19">
        <v>17</v>
      </c>
      <c r="B19">
        <f t="shared" si="0"/>
        <v>70</v>
      </c>
      <c r="C19" s="2">
        <f t="shared" si="1"/>
        <v>1.0782441580570079</v>
      </c>
      <c r="D19">
        <f t="shared" si="2"/>
        <v>6</v>
      </c>
      <c r="E19">
        <f t="shared" si="3"/>
        <v>192</v>
      </c>
      <c r="F19" s="1"/>
      <c r="G19">
        <f t="shared" si="4"/>
        <v>475</v>
      </c>
      <c r="H19">
        <f t="shared" si="5"/>
        <v>1370</v>
      </c>
    </row>
    <row r="20" spans="1:8">
      <c r="A20">
        <v>18</v>
      </c>
      <c r="B20">
        <f t="shared" si="0"/>
        <v>76</v>
      </c>
      <c r="C20" s="2">
        <f t="shared" si="1"/>
        <v>1.1000321244127671</v>
      </c>
      <c r="D20">
        <f t="shared" si="2"/>
        <v>6</v>
      </c>
      <c r="E20">
        <f t="shared" si="3"/>
        <v>204</v>
      </c>
      <c r="F20" s="1"/>
      <c r="G20">
        <f t="shared" si="4"/>
        <v>520</v>
      </c>
      <c r="H20">
        <f t="shared" si="5"/>
        <v>1530</v>
      </c>
    </row>
    <row r="21" spans="1:8">
      <c r="A21">
        <v>19</v>
      </c>
      <c r="B21">
        <f t="shared" si="0"/>
        <v>83</v>
      </c>
      <c r="C21" s="2">
        <f t="shared" si="1"/>
        <v>1.1210468214978933</v>
      </c>
      <c r="D21">
        <f t="shared" si="2"/>
        <v>7</v>
      </c>
      <c r="E21">
        <f t="shared" si="3"/>
        <v>252</v>
      </c>
      <c r="F21" s="1"/>
      <c r="G21">
        <f t="shared" si="4"/>
        <v>570</v>
      </c>
      <c r="H21">
        <f t="shared" si="5"/>
        <v>1700</v>
      </c>
    </row>
    <row r="22" spans="1:8">
      <c r="A22">
        <v>20</v>
      </c>
      <c r="B22">
        <f t="shared" si="0"/>
        <v>89</v>
      </c>
      <c r="C22" s="2">
        <f t="shared" si="1"/>
        <v>1.1413543275066222</v>
      </c>
      <c r="D22">
        <f t="shared" si="2"/>
        <v>6</v>
      </c>
      <c r="E22">
        <f t="shared" si="3"/>
        <v>228</v>
      </c>
      <c r="F22" s="1"/>
      <c r="G22">
        <f t="shared" si="4"/>
        <v>620</v>
      </c>
      <c r="H22">
        <f t="shared" si="5"/>
        <v>1880</v>
      </c>
    </row>
    <row r="23" spans="1:8">
      <c r="A23">
        <v>21</v>
      </c>
      <c r="B23">
        <f t="shared" si="0"/>
        <v>96</v>
      </c>
      <c r="C23" s="2">
        <f t="shared" si="1"/>
        <v>1.1610120960730399</v>
      </c>
      <c r="D23">
        <f t="shared" si="2"/>
        <v>7</v>
      </c>
      <c r="E23">
        <f t="shared" si="3"/>
        <v>280</v>
      </c>
      <c r="F23" s="1"/>
      <c r="G23">
        <f t="shared" si="4"/>
        <v>670</v>
      </c>
      <c r="H23">
        <f t="shared" si="5"/>
        <v>2060</v>
      </c>
    </row>
    <row r="24" spans="1:8">
      <c r="A24">
        <v>22</v>
      </c>
      <c r="B24">
        <f t="shared" si="0"/>
        <v>103</v>
      </c>
      <c r="C24" s="2">
        <f t="shared" si="1"/>
        <v>1.1800704343239772</v>
      </c>
      <c r="D24">
        <f t="shared" si="2"/>
        <v>7</v>
      </c>
      <c r="E24">
        <f t="shared" si="3"/>
        <v>294</v>
      </c>
      <c r="F24" s="1"/>
      <c r="G24">
        <f t="shared" si="4"/>
        <v>720</v>
      </c>
      <c r="H24">
        <f t="shared" si="5"/>
        <v>2250</v>
      </c>
    </row>
    <row r="25" spans="1:8">
      <c r="A25">
        <v>23</v>
      </c>
      <c r="B25">
        <f t="shared" si="0"/>
        <v>110</v>
      </c>
      <c r="C25" s="2">
        <f t="shared" si="1"/>
        <v>1.1985736726315426</v>
      </c>
      <c r="D25">
        <f t="shared" si="2"/>
        <v>6</v>
      </c>
      <c r="E25">
        <f t="shared" si="3"/>
        <v>264</v>
      </c>
      <c r="F25" s="1"/>
      <c r="G25">
        <f t="shared" si="4"/>
        <v>775</v>
      </c>
      <c r="H25">
        <f t="shared" si="5"/>
        <v>2460</v>
      </c>
    </row>
    <row r="26" spans="1:8">
      <c r="A26">
        <v>24</v>
      </c>
      <c r="B26">
        <f t="shared" si="0"/>
        <v>118</v>
      </c>
      <c r="C26" s="2">
        <f t="shared" si="1"/>
        <v>1.2165611008626731</v>
      </c>
      <c r="D26">
        <f t="shared" si="2"/>
        <v>7</v>
      </c>
      <c r="E26">
        <f t="shared" si="3"/>
        <v>322</v>
      </c>
      <c r="F26" s="1"/>
      <c r="G26">
        <f t="shared" si="4"/>
        <v>835</v>
      </c>
      <c r="H26">
        <f t="shared" si="5"/>
        <v>2680</v>
      </c>
    </row>
    <row r="27" spans="1:8">
      <c r="A27">
        <v>25</v>
      </c>
      <c r="B27">
        <f t="shared" si="0"/>
        <v>125</v>
      </c>
      <c r="C27" s="2">
        <f t="shared" si="1"/>
        <v>1.2340677254400192</v>
      </c>
      <c r="D27">
        <f t="shared" si="2"/>
        <v>6</v>
      </c>
      <c r="E27">
        <f t="shared" si="3"/>
        <v>288</v>
      </c>
      <c r="F27" s="1"/>
      <c r="G27">
        <f t="shared" si="4"/>
        <v>895</v>
      </c>
      <c r="H27">
        <f t="shared" si="5"/>
        <v>2910</v>
      </c>
    </row>
    <row r="28" spans="1:8">
      <c r="A28">
        <v>26</v>
      </c>
      <c r="B28">
        <f t="shared" si="0"/>
        <v>133</v>
      </c>
      <c r="C28" s="2">
        <f t="shared" si="1"/>
        <v>1.2511248872440133</v>
      </c>
      <c r="D28">
        <f t="shared" si="2"/>
        <v>7</v>
      </c>
      <c r="E28">
        <f t="shared" si="3"/>
        <v>350</v>
      </c>
      <c r="F28" s="1"/>
      <c r="G28">
        <f t="shared" si="4"/>
        <v>955</v>
      </c>
      <c r="H28">
        <f t="shared" si="5"/>
        <v>3140</v>
      </c>
    </row>
    <row r="29" spans="1:8">
      <c r="A29">
        <v>27</v>
      </c>
      <c r="B29">
        <f t="shared" si="0"/>
        <v>140</v>
      </c>
      <c r="C29" s="2">
        <f t="shared" si="1"/>
        <v>1.2677607702594456</v>
      </c>
      <c r="D29">
        <f t="shared" si="2"/>
        <v>6</v>
      </c>
      <c r="E29">
        <f t="shared" si="3"/>
        <v>312</v>
      </c>
      <c r="F29" s="1"/>
      <c r="G29">
        <f t="shared" si="4"/>
        <v>1015</v>
      </c>
      <c r="H29">
        <f t="shared" si="5"/>
        <v>3370</v>
      </c>
    </row>
    <row r="30" spans="1:8">
      <c r="A30">
        <v>28</v>
      </c>
      <c r="B30">
        <f t="shared" si="0"/>
        <v>148</v>
      </c>
      <c r="C30" s="2">
        <f t="shared" si="1"/>
        <v>1.2840008235827698</v>
      </c>
      <c r="D30">
        <f t="shared" si="2"/>
        <v>7</v>
      </c>
      <c r="E30">
        <f t="shared" si="3"/>
        <v>378</v>
      </c>
      <c r="F30" s="1"/>
      <c r="G30">
        <f t="shared" si="4"/>
        <v>1080</v>
      </c>
      <c r="H30">
        <f t="shared" si="5"/>
        <v>3620</v>
      </c>
    </row>
    <row r="31" spans="1:8">
      <c r="A31">
        <v>29</v>
      </c>
      <c r="B31">
        <f t="shared" si="0"/>
        <v>156</v>
      </c>
      <c r="C31" s="2">
        <f t="shared" si="1"/>
        <v>1.2998681140901172</v>
      </c>
      <c r="D31">
        <f t="shared" si="2"/>
        <v>7</v>
      </c>
      <c r="E31">
        <f t="shared" si="3"/>
        <v>392</v>
      </c>
      <c r="F31" s="1"/>
      <c r="G31">
        <f t="shared" si="4"/>
        <v>1150</v>
      </c>
      <c r="H31">
        <f t="shared" si="5"/>
        <v>3900</v>
      </c>
    </row>
    <row r="32" spans="1:8">
      <c r="A32">
        <v>30</v>
      </c>
      <c r="B32">
        <f t="shared" si="0"/>
        <v>164</v>
      </c>
      <c r="C32" s="2">
        <f t="shared" si="1"/>
        <v>1.3153836231384455</v>
      </c>
      <c r="D32">
        <f t="shared" si="2"/>
        <v>7</v>
      </c>
      <c r="E32">
        <f t="shared" si="3"/>
        <v>406</v>
      </c>
      <c r="F32" s="1"/>
      <c r="G32">
        <f t="shared" si="4"/>
        <v>1220</v>
      </c>
      <c r="H32">
        <f t="shared" si="5"/>
        <v>4170</v>
      </c>
    </row>
    <row r="33" spans="1:8">
      <c r="A33">
        <v>31</v>
      </c>
      <c r="B33">
        <f t="shared" si="0"/>
        <v>173</v>
      </c>
      <c r="C33" s="2">
        <f t="shared" si="1"/>
        <v>1.3305664977366889</v>
      </c>
      <c r="D33">
        <f t="shared" si="2"/>
        <v>7</v>
      </c>
      <c r="E33">
        <f t="shared" si="3"/>
        <v>420</v>
      </c>
      <c r="F33" s="1"/>
      <c r="G33">
        <f t="shared" si="4"/>
        <v>1290</v>
      </c>
      <c r="H33">
        <f t="shared" si="5"/>
        <v>4450</v>
      </c>
    </row>
    <row r="34" spans="1:8">
      <c r="A34">
        <v>32</v>
      </c>
      <c r="B34">
        <f t="shared" si="0"/>
        <v>181</v>
      </c>
      <c r="C34" s="2">
        <f t="shared" si="1"/>
        <v>1.3454342644059434</v>
      </c>
      <c r="D34">
        <f t="shared" si="2"/>
        <v>7</v>
      </c>
      <c r="E34">
        <f t="shared" si="3"/>
        <v>434</v>
      </c>
      <c r="F34" s="1"/>
      <c r="G34">
        <f t="shared" si="4"/>
        <v>1360</v>
      </c>
      <c r="H34">
        <f t="shared" si="5"/>
        <v>4740</v>
      </c>
    </row>
    <row r="35" spans="1:8">
      <c r="A35">
        <v>33</v>
      </c>
      <c r="B35">
        <f t="shared" si="0"/>
        <v>190</v>
      </c>
      <c r="C35" s="2">
        <f t="shared" si="1"/>
        <v>1.3600030122553031</v>
      </c>
      <c r="D35">
        <f t="shared" si="2"/>
        <v>7</v>
      </c>
      <c r="E35">
        <f t="shared" si="3"/>
        <v>448</v>
      </c>
      <c r="F35" s="1"/>
      <c r="G35">
        <f t="shared" si="4"/>
        <v>1435</v>
      </c>
      <c r="H35">
        <f t="shared" si="5"/>
        <v>5040</v>
      </c>
    </row>
    <row r="36" spans="1:8">
      <c r="A36">
        <v>34</v>
      </c>
      <c r="B36">
        <f t="shared" si="0"/>
        <v>198</v>
      </c>
      <c r="C36" s="2">
        <f t="shared" si="1"/>
        <v>1.3742875504964696</v>
      </c>
      <c r="D36">
        <f t="shared" ref="D36:D67" si="6">CEILING((B36-B35)/C35,1)</f>
        <v>6</v>
      </c>
      <c r="E36">
        <f t="shared" ref="E36:E67" si="7">A35*2*D36</f>
        <v>396</v>
      </c>
      <c r="F36" s="1"/>
      <c r="G36">
        <f t="shared" si="4"/>
        <v>1515</v>
      </c>
      <c r="H36">
        <f t="shared" si="5"/>
        <v>5370</v>
      </c>
    </row>
    <row r="37" spans="1:8">
      <c r="A37">
        <v>35</v>
      </c>
      <c r="B37">
        <f t="shared" si="0"/>
        <v>207</v>
      </c>
      <c r="C37" s="2">
        <f t="shared" si="1"/>
        <v>1.3883015446075015</v>
      </c>
      <c r="D37">
        <f t="shared" si="6"/>
        <v>7</v>
      </c>
      <c r="E37">
        <f t="shared" si="7"/>
        <v>476</v>
      </c>
      <c r="F37" s="1"/>
      <c r="G37">
        <f t="shared" si="4"/>
        <v>1595</v>
      </c>
      <c r="H37">
        <f t="shared" si="5"/>
        <v>5700</v>
      </c>
    </row>
    <row r="38" spans="1:8">
      <c r="A38">
        <v>36</v>
      </c>
      <c r="B38">
        <f t="shared" si="0"/>
        <v>216</v>
      </c>
      <c r="C38" s="2">
        <f t="shared" si="1"/>
        <v>1.402057634562877</v>
      </c>
      <c r="D38">
        <f t="shared" si="6"/>
        <v>7</v>
      </c>
      <c r="E38">
        <f t="shared" si="7"/>
        <v>490</v>
      </c>
      <c r="F38" s="1"/>
      <c r="G38">
        <f t="shared" si="4"/>
        <v>1675</v>
      </c>
      <c r="H38">
        <f t="shared" si="5"/>
        <v>6030</v>
      </c>
    </row>
    <row r="39" spans="1:8">
      <c r="A39">
        <v>37</v>
      </c>
      <c r="B39">
        <f t="shared" si="0"/>
        <v>225</v>
      </c>
      <c r="C39" s="2">
        <f t="shared" si="1"/>
        <v>1.4155675379209933</v>
      </c>
      <c r="D39">
        <f t="shared" si="6"/>
        <v>7</v>
      </c>
      <c r="E39">
        <f t="shared" si="7"/>
        <v>504</v>
      </c>
      <c r="F39" s="1"/>
      <c r="G39">
        <f t="shared" si="4"/>
        <v>1755</v>
      </c>
      <c r="H39">
        <f t="shared" si="5"/>
        <v>6360</v>
      </c>
    </row>
    <row r="40" spans="1:8">
      <c r="A40">
        <v>38</v>
      </c>
      <c r="B40">
        <f t="shared" si="0"/>
        <v>234</v>
      </c>
      <c r="C40" s="2">
        <f t="shared" si="1"/>
        <v>1.4288421400626197</v>
      </c>
      <c r="D40">
        <f t="shared" si="6"/>
        <v>7</v>
      </c>
      <c r="E40">
        <f t="shared" si="7"/>
        <v>518</v>
      </c>
      <c r="F40" s="1"/>
      <c r="G40">
        <f t="shared" si="4"/>
        <v>1840</v>
      </c>
      <c r="H40">
        <f t="shared" si="5"/>
        <v>6720</v>
      </c>
    </row>
    <row r="41" spans="1:8">
      <c r="A41">
        <v>39</v>
      </c>
      <c r="B41">
        <f t="shared" si="0"/>
        <v>244</v>
      </c>
      <c r="C41" s="2">
        <f t="shared" si="1"/>
        <v>1.4418915734755999</v>
      </c>
      <c r="D41">
        <f t="shared" si="6"/>
        <v>7</v>
      </c>
      <c r="E41">
        <f t="shared" si="7"/>
        <v>532</v>
      </c>
      <c r="F41" s="1"/>
      <c r="G41">
        <f t="shared" si="4"/>
        <v>1930</v>
      </c>
      <c r="H41">
        <f t="shared" si="5"/>
        <v>7100</v>
      </c>
    </row>
    <row r="42" spans="1:8">
      <c r="A42">
        <v>40</v>
      </c>
      <c r="B42">
        <f t="shared" si="0"/>
        <v>253</v>
      </c>
      <c r="C42" s="2">
        <f t="shared" si="1"/>
        <v>1.4547252876603949</v>
      </c>
      <c r="D42">
        <f t="shared" si="6"/>
        <v>7</v>
      </c>
      <c r="E42">
        <f t="shared" si="7"/>
        <v>546</v>
      </c>
      <c r="F42" s="1"/>
      <c r="G42">
        <f t="shared" si="4"/>
        <v>2020</v>
      </c>
      <c r="H42">
        <f t="shared" si="5"/>
        <v>7480</v>
      </c>
    </row>
    <row r="43" spans="1:8">
      <c r="A43">
        <v>41</v>
      </c>
      <c r="B43">
        <f t="shared" si="0"/>
        <v>263</v>
      </c>
      <c r="C43" s="2">
        <f t="shared" si="1"/>
        <v>1.4673521109712553</v>
      </c>
      <c r="D43">
        <f t="shared" si="6"/>
        <v>7</v>
      </c>
      <c r="E43">
        <f t="shared" si="7"/>
        <v>560</v>
      </c>
      <c r="F43" s="1"/>
      <c r="G43">
        <f t="shared" si="4"/>
        <v>2110</v>
      </c>
      <c r="H43">
        <f t="shared" si="5"/>
        <v>7860</v>
      </c>
    </row>
    <row r="44" spans="1:8">
      <c r="A44">
        <v>42</v>
      </c>
      <c r="B44">
        <f t="shared" si="0"/>
        <v>272</v>
      </c>
      <c r="C44" s="2">
        <f t="shared" si="1"/>
        <v>1.4797803054961054</v>
      </c>
      <c r="D44">
        <f t="shared" si="6"/>
        <v>7</v>
      </c>
      <c r="E44">
        <f t="shared" si="7"/>
        <v>574</v>
      </c>
      <c r="F44" s="1"/>
      <c r="G44">
        <f t="shared" si="4"/>
        <v>2200</v>
      </c>
      <c r="H44">
        <f t="shared" si="5"/>
        <v>8250</v>
      </c>
    </row>
    <row r="45" spans="1:8">
      <c r="A45">
        <v>43</v>
      </c>
      <c r="B45">
        <f t="shared" si="0"/>
        <v>282</v>
      </c>
      <c r="C45" s="2">
        <f t="shared" si="1"/>
        <v>1.4920176159048317</v>
      </c>
      <c r="D45">
        <f t="shared" si="6"/>
        <v>7</v>
      </c>
      <c r="E45">
        <f t="shared" si="7"/>
        <v>588</v>
      </c>
      <c r="F45" s="1"/>
      <c r="G45">
        <f t="shared" si="4"/>
        <v>2295</v>
      </c>
      <c r="H45">
        <f t="shared" si="5"/>
        <v>8660</v>
      </c>
    </row>
    <row r="46" spans="1:8">
      <c r="A46">
        <v>44</v>
      </c>
      <c r="B46">
        <f t="shared" si="0"/>
        <v>292</v>
      </c>
      <c r="C46" s="2">
        <f t="shared" si="1"/>
        <v>1.5040713130528829</v>
      </c>
      <c r="D46">
        <f t="shared" si="6"/>
        <v>7</v>
      </c>
      <c r="E46">
        <f t="shared" si="7"/>
        <v>602</v>
      </c>
      <c r="F46" s="1"/>
      <c r="G46">
        <f t="shared" si="4"/>
        <v>2395</v>
      </c>
      <c r="H46">
        <f t="shared" si="5"/>
        <v>9090</v>
      </c>
    </row>
    <row r="47" spans="1:8">
      <c r="A47">
        <v>45</v>
      </c>
      <c r="B47">
        <f t="shared" si="0"/>
        <v>302</v>
      </c>
      <c r="C47" s="2">
        <f t="shared" si="1"/>
        <v>1.515948233008986</v>
      </c>
      <c r="D47">
        <f t="shared" si="6"/>
        <v>7</v>
      </c>
      <c r="E47">
        <f t="shared" si="7"/>
        <v>616</v>
      </c>
      <c r="F47" s="1"/>
      <c r="G47">
        <f t="shared" si="4"/>
        <v>2495</v>
      </c>
      <c r="H47">
        <f t="shared" si="5"/>
        <v>9520</v>
      </c>
    </row>
    <row r="48" spans="1:8">
      <c r="A48">
        <v>46</v>
      </c>
      <c r="B48">
        <f t="shared" si="0"/>
        <v>312</v>
      </c>
      <c r="C48" s="2">
        <f t="shared" si="1"/>
        <v>1.5276548120776108</v>
      </c>
      <c r="D48">
        <f t="shared" si="6"/>
        <v>7</v>
      </c>
      <c r="E48">
        <f t="shared" si="7"/>
        <v>630</v>
      </c>
      <c r="F48" s="1"/>
      <c r="G48">
        <f t="shared" si="4"/>
        <v>2595</v>
      </c>
      <c r="H48">
        <f t="shared" si="5"/>
        <v>9960</v>
      </c>
    </row>
    <row r="49" spans="1:8">
      <c r="A49">
        <v>47</v>
      </c>
      <c r="B49">
        <f t="shared" si="0"/>
        <v>322</v>
      </c>
      <c r="C49" s="2">
        <f t="shared" si="1"/>
        <v>1.5391971183048545</v>
      </c>
      <c r="D49">
        <f t="shared" si="6"/>
        <v>7</v>
      </c>
      <c r="E49">
        <f t="shared" si="7"/>
        <v>644</v>
      </c>
      <c r="F49" s="1"/>
      <c r="G49">
        <f t="shared" si="4"/>
        <v>2695</v>
      </c>
      <c r="H49">
        <f t="shared" si="5"/>
        <v>10400</v>
      </c>
    </row>
    <row r="50" spans="1:8">
      <c r="A50">
        <v>48</v>
      </c>
      <c r="B50">
        <f t="shared" si="0"/>
        <v>333</v>
      </c>
      <c r="C50" s="2">
        <f t="shared" si="1"/>
        <v>1.5505808798877405</v>
      </c>
      <c r="D50">
        <f t="shared" si="6"/>
        <v>8</v>
      </c>
      <c r="E50">
        <f t="shared" si="7"/>
        <v>752</v>
      </c>
      <c r="F50" s="1"/>
      <c r="G50">
        <f t="shared" si="4"/>
        <v>2800</v>
      </c>
      <c r="H50">
        <f t="shared" si="5"/>
        <v>10860</v>
      </c>
    </row>
    <row r="51" spans="1:8">
      <c r="A51">
        <v>49</v>
      </c>
      <c r="B51">
        <f t="shared" si="0"/>
        <v>343</v>
      </c>
      <c r="C51" s="2">
        <f t="shared" si="1"/>
        <v>1.5618115108490886</v>
      </c>
      <c r="D51">
        <f t="shared" si="6"/>
        <v>7</v>
      </c>
      <c r="E51">
        <f t="shared" si="7"/>
        <v>672</v>
      </c>
      <c r="F51" s="1"/>
      <c r="G51">
        <f t="shared" si="4"/>
        <v>2910</v>
      </c>
      <c r="H51">
        <f t="shared" si="5"/>
        <v>11350</v>
      </c>
    </row>
    <row r="52" spans="1:8">
      <c r="A52">
        <v>50</v>
      </c>
      <c r="B52">
        <f t="shared" si="0"/>
        <v>354</v>
      </c>
      <c r="C52" s="2">
        <f t="shared" si="1"/>
        <v>1.5728941342912859</v>
      </c>
      <c r="D52">
        <f t="shared" si="6"/>
        <v>8</v>
      </c>
      <c r="E52">
        <f t="shared" si="7"/>
        <v>784</v>
      </c>
      <c r="F52" s="1"/>
      <c r="G52">
        <f t="shared" si="4"/>
        <v>3020</v>
      </c>
      <c r="H52">
        <f t="shared" si="5"/>
        <v>11840</v>
      </c>
    </row>
    <row r="53" spans="1:8">
      <c r="A53">
        <v>51</v>
      </c>
      <c r="B53">
        <f t="shared" si="0"/>
        <v>364</v>
      </c>
      <c r="C53" s="2">
        <f t="shared" si="1"/>
        <v>1.5838336035008522</v>
      </c>
      <c r="D53">
        <f t="shared" si="6"/>
        <v>7</v>
      </c>
      <c r="E53">
        <f t="shared" si="7"/>
        <v>700</v>
      </c>
      <c r="F53" s="1"/>
      <c r="G53">
        <f t="shared" si="4"/>
        <v>3130</v>
      </c>
      <c r="H53">
        <f t="shared" si="5"/>
        <v>12330</v>
      </c>
    </row>
    <row r="54" spans="1:8">
      <c r="A54">
        <v>52</v>
      </c>
      <c r="B54">
        <f t="shared" si="0"/>
        <v>375</v>
      </c>
      <c r="C54" s="2">
        <f t="shared" si="1"/>
        <v>1.5946345211404704</v>
      </c>
      <c r="D54">
        <f t="shared" si="6"/>
        <v>7</v>
      </c>
      <c r="E54">
        <f t="shared" si="7"/>
        <v>714</v>
      </c>
      <c r="F54" s="1"/>
      <c r="G54">
        <f t="shared" si="4"/>
        <v>3240</v>
      </c>
      <c r="H54">
        <f t="shared" si="5"/>
        <v>12830</v>
      </c>
    </row>
    <row r="55" spans="1:8">
      <c r="A55">
        <v>53</v>
      </c>
      <c r="B55">
        <f t="shared" si="0"/>
        <v>386</v>
      </c>
      <c r="C55" s="2">
        <f t="shared" si="1"/>
        <v>1.6053012567350504</v>
      </c>
      <c r="D55">
        <f t="shared" si="6"/>
        <v>7</v>
      </c>
      <c r="E55">
        <f t="shared" si="7"/>
        <v>728</v>
      </c>
      <c r="F55" s="1"/>
      <c r="G55">
        <f t="shared" si="4"/>
        <v>3355</v>
      </c>
      <c r="H55">
        <f t="shared" si="5"/>
        <v>13350</v>
      </c>
    </row>
    <row r="56" spans="1:8">
      <c r="A56">
        <v>54</v>
      </c>
      <c r="B56">
        <f t="shared" si="0"/>
        <v>397</v>
      </c>
      <c r="C56" s="2">
        <f t="shared" si="1"/>
        <v>1.6158379626326298</v>
      </c>
      <c r="D56">
        <f t="shared" si="6"/>
        <v>7</v>
      </c>
      <c r="E56">
        <f t="shared" si="7"/>
        <v>742</v>
      </c>
      <c r="F56" s="1"/>
      <c r="G56">
        <f t="shared" si="4"/>
        <v>3475</v>
      </c>
      <c r="H56">
        <f t="shared" si="5"/>
        <v>13890</v>
      </c>
    </row>
    <row r="57" spans="1:8">
      <c r="A57">
        <v>55</v>
      </c>
      <c r="B57">
        <f t="shared" si="0"/>
        <v>408</v>
      </c>
      <c r="C57" s="2">
        <f t="shared" si="1"/>
        <v>1.6262485885987801</v>
      </c>
      <c r="D57">
        <f t="shared" si="6"/>
        <v>7</v>
      </c>
      <c r="E57">
        <f t="shared" si="7"/>
        <v>756</v>
      </c>
      <c r="F57" s="1"/>
      <c r="G57">
        <f t="shared" si="4"/>
        <v>3595</v>
      </c>
      <c r="H57">
        <f t="shared" si="5"/>
        <v>14430</v>
      </c>
    </row>
    <row r="58" spans="1:8">
      <c r="A58">
        <v>56</v>
      </c>
      <c r="B58">
        <f t="shared" si="0"/>
        <v>419</v>
      </c>
      <c r="C58" s="2">
        <f t="shared" si="1"/>
        <v>1.6365368951841042</v>
      </c>
      <c r="D58">
        <f t="shared" si="6"/>
        <v>7</v>
      </c>
      <c r="E58">
        <f t="shared" si="7"/>
        <v>770</v>
      </c>
      <c r="F58" s="1"/>
      <c r="G58">
        <f t="shared" si="4"/>
        <v>3715</v>
      </c>
      <c r="H58">
        <f t="shared" si="5"/>
        <v>14980</v>
      </c>
    </row>
    <row r="59" spans="1:8">
      <c r="A59">
        <v>57</v>
      </c>
      <c r="B59">
        <f t="shared" si="0"/>
        <v>430</v>
      </c>
      <c r="C59" s="2">
        <f t="shared" si="1"/>
        <v>1.6467064659879289</v>
      </c>
      <c r="D59">
        <f t="shared" si="6"/>
        <v>7</v>
      </c>
      <c r="E59">
        <f t="shared" si="7"/>
        <v>784</v>
      </c>
      <c r="F59" s="1"/>
      <c r="G59">
        <f t="shared" si="4"/>
        <v>3835</v>
      </c>
      <c r="H59">
        <f t="shared" si="5"/>
        <v>15530</v>
      </c>
    </row>
    <row r="60" spans="1:8">
      <c r="A60">
        <v>58</v>
      </c>
      <c r="B60">
        <f t="shared" si="0"/>
        <v>442</v>
      </c>
      <c r="C60" s="2">
        <f t="shared" si="1"/>
        <v>1.6567607189270057</v>
      </c>
      <c r="D60">
        <f t="shared" si="6"/>
        <v>8</v>
      </c>
      <c r="E60">
        <f t="shared" si="7"/>
        <v>912</v>
      </c>
      <c r="F60" s="1"/>
      <c r="G60">
        <f t="shared" si="4"/>
        <v>3960</v>
      </c>
      <c r="H60">
        <f t="shared" si="5"/>
        <v>16100</v>
      </c>
    </row>
    <row r="61" spans="1:8">
      <c r="A61">
        <v>59</v>
      </c>
      <c r="B61">
        <f t="shared" si="0"/>
        <v>453</v>
      </c>
      <c r="C61" s="2">
        <f t="shared" si="1"/>
        <v>1.6667029166056384</v>
      </c>
      <c r="D61">
        <f t="shared" si="6"/>
        <v>7</v>
      </c>
      <c r="E61">
        <f t="shared" si="7"/>
        <v>812</v>
      </c>
      <c r="F61" s="1"/>
      <c r="G61">
        <f t="shared" si="4"/>
        <v>4090</v>
      </c>
      <c r="H61">
        <f t="shared" si="5"/>
        <v>16700</v>
      </c>
    </row>
    <row r="62" spans="1:8">
      <c r="A62">
        <v>60</v>
      </c>
      <c r="B62">
        <f t="shared" si="0"/>
        <v>465</v>
      </c>
      <c r="C62" s="2">
        <f t="shared" si="1"/>
        <v>1.6765361758728206</v>
      </c>
      <c r="D62">
        <f t="shared" si="6"/>
        <v>8</v>
      </c>
      <c r="E62">
        <f t="shared" si="7"/>
        <v>944</v>
      </c>
      <c r="F62" s="1"/>
      <c r="G62">
        <f t="shared" si="4"/>
        <v>4220</v>
      </c>
      <c r="H62">
        <f t="shared" si="5"/>
        <v>17300</v>
      </c>
    </row>
    <row r="63" spans="1:8">
      <c r="A63">
        <v>61</v>
      </c>
      <c r="B63">
        <f t="shared" si="0"/>
        <v>476</v>
      </c>
      <c r="C63" s="2">
        <f t="shared" si="1"/>
        <v>1.686263476642559</v>
      </c>
      <c r="D63">
        <f t="shared" si="6"/>
        <v>7</v>
      </c>
      <c r="E63">
        <f t="shared" si="7"/>
        <v>840</v>
      </c>
      <c r="F63" s="1"/>
      <c r="G63">
        <f t="shared" si="4"/>
        <v>4350</v>
      </c>
      <c r="H63">
        <f t="shared" si="5"/>
        <v>17910</v>
      </c>
    </row>
    <row r="64" spans="1:8">
      <c r="A64">
        <v>62</v>
      </c>
      <c r="B64">
        <f t="shared" si="0"/>
        <v>488</v>
      </c>
      <c r="C64" s="2">
        <f t="shared" si="1"/>
        <v>1.6958876700452679</v>
      </c>
      <c r="D64">
        <f t="shared" si="6"/>
        <v>8</v>
      </c>
      <c r="E64">
        <f t="shared" si="7"/>
        <v>976</v>
      </c>
      <c r="F64" s="1"/>
      <c r="G64">
        <f t="shared" si="4"/>
        <v>4480</v>
      </c>
      <c r="H64">
        <f t="shared" si="5"/>
        <v>18510</v>
      </c>
    </row>
    <row r="65" spans="1:8">
      <c r="A65">
        <v>63</v>
      </c>
      <c r="B65">
        <f t="shared" si="0"/>
        <v>500</v>
      </c>
      <c r="C65" s="2">
        <f t="shared" si="1"/>
        <v>1.7054114859708969</v>
      </c>
      <c r="D65">
        <f t="shared" si="6"/>
        <v>8</v>
      </c>
      <c r="E65">
        <f t="shared" si="7"/>
        <v>992</v>
      </c>
      <c r="F65" s="1"/>
      <c r="G65">
        <f t="shared" si="4"/>
        <v>4615</v>
      </c>
      <c r="H65">
        <f t="shared" si="5"/>
        <v>19150</v>
      </c>
    </row>
    <row r="66" spans="1:8">
      <c r="A66">
        <v>64</v>
      </c>
      <c r="B66">
        <f t="shared" si="0"/>
        <v>512</v>
      </c>
      <c r="C66" s="2">
        <f t="shared" si="1"/>
        <v>1.7148375400580687</v>
      </c>
      <c r="D66">
        <f t="shared" si="6"/>
        <v>8</v>
      </c>
      <c r="E66">
        <f t="shared" si="7"/>
        <v>1008</v>
      </c>
      <c r="F66" s="1"/>
      <c r="G66">
        <f t="shared" si="4"/>
        <v>4755</v>
      </c>
      <c r="H66">
        <f t="shared" si="5"/>
        <v>19800</v>
      </c>
    </row>
    <row r="67" spans="1:8">
      <c r="A67">
        <v>65</v>
      </c>
      <c r="B67">
        <f t="shared" si="0"/>
        <v>524</v>
      </c>
      <c r="C67" s="2">
        <f t="shared" si="1"/>
        <v>1.7241683401778987</v>
      </c>
      <c r="D67">
        <f t="shared" si="6"/>
        <v>7</v>
      </c>
      <c r="E67">
        <f t="shared" si="7"/>
        <v>896</v>
      </c>
      <c r="F67" s="1"/>
      <c r="G67">
        <f t="shared" si="4"/>
        <v>4895</v>
      </c>
      <c r="H67">
        <f t="shared" si="5"/>
        <v>20460</v>
      </c>
    </row>
    <row r="68" spans="1:8">
      <c r="A68">
        <v>66</v>
      </c>
      <c r="B68">
        <f t="shared" ref="B68:B102" si="8">INT(0.5+A68^1.5)</f>
        <v>536</v>
      </c>
      <c r="C68" s="2">
        <f t="shared" ref="C68:C102" si="9">0.4*A68^0.35</f>
        <v>1.7334062924562053</v>
      </c>
      <c r="D68">
        <f t="shared" ref="D68:D102" si="10">CEILING((B68-B67)/C67,1)</f>
        <v>7</v>
      </c>
      <c r="E68">
        <f t="shared" ref="E68:E99" si="11">A67*2*D68</f>
        <v>910</v>
      </c>
      <c r="F68" s="1"/>
      <c r="G68">
        <f t="shared" ref="G68:G102" si="12">INT((A68^2+A68*10+20)/5)*5</f>
        <v>5035</v>
      </c>
      <c r="H68">
        <f t="shared" ref="H68:H102" si="13">INT((G68*LN(A68)+30)/10)*10</f>
        <v>21120</v>
      </c>
    </row>
    <row r="69" spans="1:8">
      <c r="A69">
        <v>67</v>
      </c>
      <c r="B69">
        <f t="shared" si="8"/>
        <v>548</v>
      </c>
      <c r="C69" s="2">
        <f t="shared" si="9"/>
        <v>1.7425537068734478</v>
      </c>
      <c r="D69">
        <f t="shared" si="10"/>
        <v>7</v>
      </c>
      <c r="E69">
        <f t="shared" si="11"/>
        <v>924</v>
      </c>
      <c r="F69" s="1"/>
      <c r="G69">
        <f t="shared" si="12"/>
        <v>5175</v>
      </c>
      <c r="H69">
        <f t="shared" si="13"/>
        <v>21780</v>
      </c>
    </row>
    <row r="70" spans="1:8">
      <c r="A70">
        <v>68</v>
      </c>
      <c r="B70">
        <f t="shared" si="8"/>
        <v>561</v>
      </c>
      <c r="C70" s="2">
        <f t="shared" si="9"/>
        <v>1.7516128024778326</v>
      </c>
      <c r="D70">
        <f t="shared" si="10"/>
        <v>8</v>
      </c>
      <c r="E70">
        <f t="shared" si="11"/>
        <v>1072</v>
      </c>
      <c r="F70" s="1"/>
      <c r="G70">
        <f t="shared" si="12"/>
        <v>5320</v>
      </c>
      <c r="H70">
        <f t="shared" si="13"/>
        <v>22470</v>
      </c>
    </row>
    <row r="71" spans="1:8">
      <c r="A71">
        <v>69</v>
      </c>
      <c r="B71">
        <f t="shared" si="8"/>
        <v>573</v>
      </c>
      <c r="C71" s="2">
        <f t="shared" si="9"/>
        <v>1.7605857122435713</v>
      </c>
      <c r="D71">
        <f t="shared" si="10"/>
        <v>7</v>
      </c>
      <c r="E71">
        <f t="shared" si="11"/>
        <v>952</v>
      </c>
      <c r="F71" s="1"/>
      <c r="G71">
        <f t="shared" si="12"/>
        <v>5470</v>
      </c>
      <c r="H71">
        <f t="shared" si="13"/>
        <v>23190</v>
      </c>
    </row>
    <row r="72" spans="1:8">
      <c r="A72">
        <v>70</v>
      </c>
      <c r="B72">
        <f t="shared" si="8"/>
        <v>586</v>
      </c>
      <c r="C72" s="2">
        <f t="shared" si="9"/>
        <v>1.7694744876032382</v>
      </c>
      <c r="D72">
        <f t="shared" si="10"/>
        <v>8</v>
      </c>
      <c r="E72">
        <f t="shared" si="11"/>
        <v>1104</v>
      </c>
      <c r="F72" s="1"/>
      <c r="G72">
        <f t="shared" si="12"/>
        <v>5620</v>
      </c>
      <c r="H72">
        <f t="shared" si="13"/>
        <v>23900</v>
      </c>
    </row>
    <row r="73" spans="1:8">
      <c r="A73">
        <v>71</v>
      </c>
      <c r="B73">
        <f t="shared" si="8"/>
        <v>598</v>
      </c>
      <c r="C73" s="2">
        <f t="shared" si="9"/>
        <v>1.778281102680392</v>
      </c>
      <c r="D73">
        <f t="shared" si="10"/>
        <v>7</v>
      </c>
      <c r="E73">
        <f t="shared" si="11"/>
        <v>980</v>
      </c>
      <c r="F73" s="1"/>
      <c r="G73">
        <f t="shared" si="12"/>
        <v>5770</v>
      </c>
      <c r="H73">
        <f t="shared" si="13"/>
        <v>24620</v>
      </c>
    </row>
    <row r="74" spans="1:8">
      <c r="A74">
        <v>72</v>
      </c>
      <c r="B74">
        <f t="shared" si="8"/>
        <v>611</v>
      </c>
      <c r="C74" s="2">
        <f t="shared" si="9"/>
        <v>1.7870074582462216</v>
      </c>
      <c r="D74">
        <f t="shared" si="10"/>
        <v>8</v>
      </c>
      <c r="E74">
        <f t="shared" si="11"/>
        <v>1136</v>
      </c>
      <c r="F74" s="1"/>
      <c r="G74">
        <f t="shared" si="12"/>
        <v>5920</v>
      </c>
      <c r="H74">
        <f t="shared" si="13"/>
        <v>25340</v>
      </c>
    </row>
    <row r="75" spans="1:8">
      <c r="A75">
        <v>73</v>
      </c>
      <c r="B75">
        <f t="shared" si="8"/>
        <v>624</v>
      </c>
      <c r="C75" s="2">
        <f t="shared" si="9"/>
        <v>1.7956553854217721</v>
      </c>
      <c r="D75">
        <f t="shared" si="10"/>
        <v>8</v>
      </c>
      <c r="E75">
        <f t="shared" si="11"/>
        <v>1152</v>
      </c>
      <c r="F75" s="1"/>
      <c r="G75">
        <f t="shared" si="12"/>
        <v>6075</v>
      </c>
      <c r="H75">
        <f t="shared" si="13"/>
        <v>26090</v>
      </c>
    </row>
    <row r="76" spans="1:8">
      <c r="A76">
        <v>74</v>
      </c>
      <c r="B76">
        <f t="shared" si="8"/>
        <v>637</v>
      </c>
      <c r="C76" s="2">
        <f t="shared" si="9"/>
        <v>1.8042266491453649</v>
      </c>
      <c r="D76">
        <f t="shared" si="10"/>
        <v>8</v>
      </c>
      <c r="E76">
        <f t="shared" si="11"/>
        <v>1168</v>
      </c>
      <c r="F76" s="1"/>
      <c r="G76">
        <f t="shared" si="12"/>
        <v>6235</v>
      </c>
      <c r="H76">
        <f t="shared" si="13"/>
        <v>26860</v>
      </c>
    </row>
    <row r="77" spans="1:8">
      <c r="A77">
        <v>75</v>
      </c>
      <c r="B77">
        <f t="shared" si="8"/>
        <v>650</v>
      </c>
      <c r="C77" s="2">
        <f t="shared" si="9"/>
        <v>1.8127229514230543</v>
      </c>
      <c r="D77">
        <f t="shared" si="10"/>
        <v>8</v>
      </c>
      <c r="E77">
        <f t="shared" si="11"/>
        <v>1184</v>
      </c>
      <c r="F77" s="1"/>
      <c r="G77">
        <f t="shared" si="12"/>
        <v>6395</v>
      </c>
      <c r="H77">
        <f t="shared" si="13"/>
        <v>27640</v>
      </c>
    </row>
    <row r="78" spans="1:8">
      <c r="A78">
        <v>76</v>
      </c>
      <c r="B78">
        <f t="shared" si="8"/>
        <v>663</v>
      </c>
      <c r="C78" s="2">
        <f t="shared" si="9"/>
        <v>1.8211459343784098</v>
      </c>
      <c r="D78">
        <f t="shared" si="10"/>
        <v>8</v>
      </c>
      <c r="E78">
        <f t="shared" si="11"/>
        <v>1200</v>
      </c>
      <c r="F78" s="1"/>
      <c r="G78">
        <f t="shared" si="12"/>
        <v>6555</v>
      </c>
      <c r="H78">
        <f t="shared" si="13"/>
        <v>28410</v>
      </c>
    </row>
    <row r="79" spans="1:8">
      <c r="A79">
        <v>77</v>
      </c>
      <c r="B79">
        <f t="shared" si="8"/>
        <v>676</v>
      </c>
      <c r="C79" s="2">
        <f t="shared" si="9"/>
        <v>1.8294971831164633</v>
      </c>
      <c r="D79">
        <f t="shared" si="10"/>
        <v>8</v>
      </c>
      <c r="E79">
        <f t="shared" si="11"/>
        <v>1216</v>
      </c>
      <c r="F79" s="1"/>
      <c r="G79">
        <f t="shared" si="12"/>
        <v>6715</v>
      </c>
      <c r="H79">
        <f t="shared" si="13"/>
        <v>29190</v>
      </c>
    </row>
    <row r="80" spans="1:8">
      <c r="A80">
        <v>78</v>
      </c>
      <c r="B80">
        <f t="shared" si="8"/>
        <v>689</v>
      </c>
      <c r="C80" s="2">
        <f t="shared" si="9"/>
        <v>1.8377782284154187</v>
      </c>
      <c r="D80">
        <f t="shared" si="10"/>
        <v>8</v>
      </c>
      <c r="E80">
        <f t="shared" si="11"/>
        <v>1232</v>
      </c>
      <c r="F80" s="1"/>
      <c r="G80">
        <f t="shared" si="12"/>
        <v>6880</v>
      </c>
      <c r="H80">
        <f t="shared" si="13"/>
        <v>30000</v>
      </c>
    </row>
    <row r="81" spans="1:8">
      <c r="A81">
        <v>79</v>
      </c>
      <c r="B81">
        <f t="shared" si="8"/>
        <v>702</v>
      </c>
      <c r="C81" s="2">
        <f t="shared" si="9"/>
        <v>1.8459905492585453</v>
      </c>
      <c r="D81">
        <f t="shared" si="10"/>
        <v>8</v>
      </c>
      <c r="E81">
        <f t="shared" si="11"/>
        <v>1248</v>
      </c>
      <c r="F81" s="1"/>
      <c r="G81">
        <f t="shared" si="12"/>
        <v>7050</v>
      </c>
      <c r="H81">
        <f t="shared" si="13"/>
        <v>30830</v>
      </c>
    </row>
    <row r="82" spans="1:8">
      <c r="A82">
        <v>80</v>
      </c>
      <c r="B82">
        <f t="shared" si="8"/>
        <v>716</v>
      </c>
      <c r="C82" s="2">
        <f t="shared" si="9"/>
        <v>1.854135575217627</v>
      </c>
      <c r="D82">
        <f t="shared" si="10"/>
        <v>8</v>
      </c>
      <c r="E82">
        <f t="shared" si="11"/>
        <v>1264</v>
      </c>
      <c r="F82" s="1"/>
      <c r="G82">
        <f t="shared" si="12"/>
        <v>7220</v>
      </c>
      <c r="H82">
        <f t="shared" si="13"/>
        <v>31660</v>
      </c>
    </row>
    <row r="83" spans="1:8">
      <c r="A83">
        <v>81</v>
      </c>
      <c r="B83">
        <f t="shared" si="8"/>
        <v>729</v>
      </c>
      <c r="C83" s="2">
        <f t="shared" si="9"/>
        <v>1.8622146886984314</v>
      </c>
      <c r="D83">
        <f t="shared" si="10"/>
        <v>8</v>
      </c>
      <c r="E83">
        <f t="shared" si="11"/>
        <v>1280</v>
      </c>
      <c r="F83" s="1"/>
      <c r="G83">
        <f t="shared" si="12"/>
        <v>7390</v>
      </c>
      <c r="H83">
        <f t="shared" si="13"/>
        <v>32500</v>
      </c>
    </row>
    <row r="84" spans="1:8">
      <c r="A84">
        <v>82</v>
      </c>
      <c r="B84">
        <f t="shared" si="8"/>
        <v>743</v>
      </c>
      <c r="C84" s="2">
        <f t="shared" si="9"/>
        <v>1.8702292270577665</v>
      </c>
      <c r="D84">
        <f t="shared" si="10"/>
        <v>8</v>
      </c>
      <c r="E84">
        <f t="shared" si="11"/>
        <v>1296</v>
      </c>
      <c r="F84" s="1"/>
      <c r="G84">
        <f t="shared" si="12"/>
        <v>7560</v>
      </c>
      <c r="H84">
        <f t="shared" si="13"/>
        <v>33340</v>
      </c>
    </row>
    <row r="85" spans="1:8">
      <c r="A85">
        <v>83</v>
      </c>
      <c r="B85">
        <f t="shared" si="8"/>
        <v>756</v>
      </c>
      <c r="C85" s="2">
        <f t="shared" si="9"/>
        <v>1.8781804846009515</v>
      </c>
      <c r="D85">
        <f t="shared" si="10"/>
        <v>7</v>
      </c>
      <c r="E85">
        <f t="shared" si="11"/>
        <v>1148</v>
      </c>
      <c r="F85" s="1"/>
      <c r="G85">
        <f t="shared" si="12"/>
        <v>7735</v>
      </c>
      <c r="H85">
        <f t="shared" si="13"/>
        <v>34200</v>
      </c>
    </row>
    <row r="86" spans="1:8">
      <c r="A86">
        <v>84</v>
      </c>
      <c r="B86">
        <f t="shared" si="8"/>
        <v>770</v>
      </c>
      <c r="C86" s="2">
        <f t="shared" si="9"/>
        <v>1.8860697144678054</v>
      </c>
      <c r="D86">
        <f t="shared" si="10"/>
        <v>8</v>
      </c>
      <c r="E86">
        <f t="shared" si="11"/>
        <v>1328</v>
      </c>
      <c r="F86" s="1"/>
      <c r="G86">
        <f t="shared" si="12"/>
        <v>7915</v>
      </c>
      <c r="H86">
        <f t="shared" si="13"/>
        <v>35090</v>
      </c>
    </row>
    <row r="87" spans="1:8">
      <c r="A87">
        <v>85</v>
      </c>
      <c r="B87">
        <f t="shared" si="8"/>
        <v>784</v>
      </c>
      <c r="C87" s="2">
        <f t="shared" si="9"/>
        <v>1.8938981304146276</v>
      </c>
      <c r="D87">
        <f t="shared" si="10"/>
        <v>8</v>
      </c>
      <c r="E87">
        <f t="shared" si="11"/>
        <v>1344</v>
      </c>
      <c r="F87" s="1"/>
      <c r="G87">
        <f t="shared" si="12"/>
        <v>8095</v>
      </c>
      <c r="H87">
        <f t="shared" si="13"/>
        <v>35990</v>
      </c>
    </row>
    <row r="88" spans="1:8">
      <c r="A88">
        <v>86</v>
      </c>
      <c r="B88">
        <f t="shared" si="8"/>
        <v>798</v>
      </c>
      <c r="C88" s="2">
        <f t="shared" si="9"/>
        <v>1.9016669084990518</v>
      </c>
      <c r="D88">
        <f t="shared" si="10"/>
        <v>8</v>
      </c>
      <c r="E88">
        <f t="shared" si="11"/>
        <v>1360</v>
      </c>
      <c r="F88" s="1"/>
      <c r="G88">
        <f t="shared" si="12"/>
        <v>8275</v>
      </c>
      <c r="H88">
        <f t="shared" si="13"/>
        <v>36880</v>
      </c>
    </row>
    <row r="89" spans="1:8">
      <c r="A89">
        <v>87</v>
      </c>
      <c r="B89">
        <f t="shared" si="8"/>
        <v>811</v>
      </c>
      <c r="C89" s="2">
        <f t="shared" si="9"/>
        <v>1.909377188674142</v>
      </c>
      <c r="D89">
        <f t="shared" si="10"/>
        <v>7</v>
      </c>
      <c r="E89">
        <f t="shared" si="11"/>
        <v>1204</v>
      </c>
      <c r="F89" s="1"/>
      <c r="G89">
        <f t="shared" si="12"/>
        <v>8455</v>
      </c>
      <c r="H89">
        <f t="shared" si="13"/>
        <v>37780</v>
      </c>
    </row>
    <row r="90" spans="1:8">
      <c r="A90">
        <v>88</v>
      </c>
      <c r="B90">
        <f t="shared" si="8"/>
        <v>826</v>
      </c>
      <c r="C90" s="2">
        <f t="shared" si="9"/>
        <v>1.9170300762975885</v>
      </c>
      <c r="D90">
        <f t="shared" si="10"/>
        <v>8</v>
      </c>
      <c r="E90">
        <f t="shared" si="11"/>
        <v>1392</v>
      </c>
      <c r="F90" s="1"/>
      <c r="G90">
        <f t="shared" si="12"/>
        <v>8640</v>
      </c>
      <c r="H90">
        <f t="shared" si="13"/>
        <v>38710</v>
      </c>
    </row>
    <row r="91" spans="1:8">
      <c r="A91">
        <v>89</v>
      </c>
      <c r="B91">
        <f t="shared" si="8"/>
        <v>840</v>
      </c>
      <c r="C91" s="2">
        <f t="shared" si="9"/>
        <v>1.9246266435614503</v>
      </c>
      <c r="D91">
        <f t="shared" si="10"/>
        <v>8</v>
      </c>
      <c r="E91">
        <f t="shared" si="11"/>
        <v>1408</v>
      </c>
      <c r="F91" s="1"/>
      <c r="G91">
        <f t="shared" si="12"/>
        <v>8830</v>
      </c>
      <c r="H91">
        <f t="shared" si="13"/>
        <v>39660</v>
      </c>
    </row>
    <row r="92" spans="1:8">
      <c r="A92">
        <v>90</v>
      </c>
      <c r="B92">
        <f t="shared" si="8"/>
        <v>854</v>
      </c>
      <c r="C92" s="2">
        <f t="shared" si="9"/>
        <v>1.9321679308474602</v>
      </c>
      <c r="D92">
        <f t="shared" si="10"/>
        <v>8</v>
      </c>
      <c r="E92">
        <f t="shared" si="11"/>
        <v>1424</v>
      </c>
      <c r="F92" s="1"/>
      <c r="G92">
        <f t="shared" si="12"/>
        <v>9020</v>
      </c>
      <c r="H92">
        <f t="shared" si="13"/>
        <v>40610</v>
      </c>
    </row>
    <row r="93" spans="1:8">
      <c r="A93">
        <v>91</v>
      </c>
      <c r="B93">
        <f t="shared" si="8"/>
        <v>868</v>
      </c>
      <c r="C93" s="2">
        <f t="shared" si="9"/>
        <v>1.939654948012552</v>
      </c>
      <c r="D93">
        <f t="shared" si="10"/>
        <v>8</v>
      </c>
      <c r="E93">
        <f t="shared" si="11"/>
        <v>1440</v>
      </c>
      <c r="F93" s="1"/>
      <c r="G93">
        <f t="shared" si="12"/>
        <v>9210</v>
      </c>
      <c r="H93">
        <f t="shared" si="13"/>
        <v>41570</v>
      </c>
    </row>
    <row r="94" spans="1:8">
      <c r="A94">
        <v>92</v>
      </c>
      <c r="B94">
        <f t="shared" si="8"/>
        <v>882</v>
      </c>
      <c r="C94" s="2">
        <f t="shared" si="9"/>
        <v>1.947088675608929</v>
      </c>
      <c r="D94">
        <f t="shared" si="10"/>
        <v>8</v>
      </c>
      <c r="E94">
        <f t="shared" si="11"/>
        <v>1456</v>
      </c>
      <c r="F94" s="1"/>
      <c r="G94">
        <f t="shared" si="12"/>
        <v>9400</v>
      </c>
      <c r="H94">
        <f t="shared" si="13"/>
        <v>42530</v>
      </c>
    </row>
    <row r="95" spans="1:8">
      <c r="A95">
        <v>93</v>
      </c>
      <c r="B95">
        <f t="shared" si="8"/>
        <v>897</v>
      </c>
      <c r="C95" s="2">
        <f t="shared" si="9"/>
        <v>1.954470066042675</v>
      </c>
      <c r="D95">
        <f t="shared" si="10"/>
        <v>8</v>
      </c>
      <c r="E95">
        <f t="shared" si="11"/>
        <v>1472</v>
      </c>
      <c r="F95" s="1"/>
      <c r="G95">
        <f t="shared" si="12"/>
        <v>9595</v>
      </c>
      <c r="H95">
        <f t="shared" si="13"/>
        <v>43520</v>
      </c>
    </row>
    <row r="96" spans="1:8">
      <c r="A96">
        <v>94</v>
      </c>
      <c r="B96">
        <f t="shared" si="8"/>
        <v>911</v>
      </c>
      <c r="C96" s="2">
        <f t="shared" si="9"/>
        <v>1.9618000446746358</v>
      </c>
      <c r="D96">
        <f t="shared" si="10"/>
        <v>8</v>
      </c>
      <c r="E96">
        <f t="shared" si="11"/>
        <v>1488</v>
      </c>
      <c r="F96" s="1"/>
      <c r="G96">
        <f t="shared" si="12"/>
        <v>9795</v>
      </c>
      <c r="H96">
        <f t="shared" si="13"/>
        <v>44530</v>
      </c>
    </row>
    <row r="97" spans="1:8">
      <c r="A97">
        <v>95</v>
      </c>
      <c r="B97">
        <f t="shared" si="8"/>
        <v>926</v>
      </c>
      <c r="C97" s="2">
        <f t="shared" si="9"/>
        <v>1.9690795108670256</v>
      </c>
      <c r="D97">
        <f t="shared" si="10"/>
        <v>8</v>
      </c>
      <c r="E97">
        <f t="shared" si="11"/>
        <v>1504</v>
      </c>
      <c r="F97" s="1"/>
      <c r="G97">
        <f t="shared" si="12"/>
        <v>9995</v>
      </c>
      <c r="H97">
        <f t="shared" si="13"/>
        <v>45540</v>
      </c>
    </row>
    <row r="98" spans="1:8">
      <c r="A98">
        <v>96</v>
      </c>
      <c r="B98">
        <f t="shared" si="8"/>
        <v>941</v>
      </c>
      <c r="C98" s="2">
        <f t="shared" si="9"/>
        <v>1.9763093389789717</v>
      </c>
      <c r="D98">
        <f t="shared" si="10"/>
        <v>8</v>
      </c>
      <c r="E98">
        <f t="shared" si="11"/>
        <v>1520</v>
      </c>
      <c r="F98" s="1"/>
      <c r="G98">
        <f t="shared" si="12"/>
        <v>10195</v>
      </c>
      <c r="H98">
        <f t="shared" si="13"/>
        <v>46560</v>
      </c>
    </row>
    <row r="99" spans="1:8">
      <c r="A99">
        <v>97</v>
      </c>
      <c r="B99">
        <f t="shared" si="8"/>
        <v>955</v>
      </c>
      <c r="C99" s="2">
        <f t="shared" si="9"/>
        <v>1.9834903793140031</v>
      </c>
      <c r="D99">
        <f t="shared" si="10"/>
        <v>8</v>
      </c>
      <c r="E99">
        <f t="shared" si="11"/>
        <v>1536</v>
      </c>
      <c r="F99" s="1"/>
      <c r="G99">
        <f t="shared" si="12"/>
        <v>10395</v>
      </c>
      <c r="H99">
        <f t="shared" si="13"/>
        <v>47580</v>
      </c>
    </row>
    <row r="100" spans="1:8">
      <c r="A100">
        <v>98</v>
      </c>
      <c r="B100">
        <f t="shared" si="8"/>
        <v>970</v>
      </c>
      <c r="C100" s="2">
        <f t="shared" si="9"/>
        <v>1.9906234590222596</v>
      </c>
      <c r="D100">
        <f t="shared" si="10"/>
        <v>8</v>
      </c>
      <c r="E100">
        <f t="shared" ref="E100:E102" si="14">A99*2*D100</f>
        <v>1552</v>
      </c>
      <c r="F100" s="1"/>
      <c r="G100">
        <f t="shared" si="12"/>
        <v>10600</v>
      </c>
      <c r="H100">
        <f t="shared" si="13"/>
        <v>48630</v>
      </c>
    </row>
    <row r="101" spans="1:8">
      <c r="A101">
        <v>99</v>
      </c>
      <c r="B101">
        <f t="shared" si="8"/>
        <v>985</v>
      </c>
      <c r="C101" s="2">
        <f t="shared" si="9"/>
        <v>1.9977093829600372</v>
      </c>
      <c r="D101">
        <f t="shared" si="10"/>
        <v>8</v>
      </c>
      <c r="E101">
        <f t="shared" si="14"/>
        <v>1568</v>
      </c>
      <c r="F101" s="1"/>
      <c r="G101">
        <f t="shared" si="12"/>
        <v>10810</v>
      </c>
      <c r="H101">
        <f t="shared" si="13"/>
        <v>49700</v>
      </c>
    </row>
    <row r="102" spans="1:8">
      <c r="A102">
        <v>100</v>
      </c>
      <c r="B102">
        <f t="shared" si="8"/>
        <v>1000</v>
      </c>
      <c r="C102" s="2">
        <f t="shared" si="9"/>
        <v>2.0047489345090894</v>
      </c>
      <c r="D102">
        <f t="shared" si="10"/>
        <v>8</v>
      </c>
      <c r="E102">
        <f t="shared" si="14"/>
        <v>1584</v>
      </c>
      <c r="F102" s="1"/>
      <c r="G102">
        <f t="shared" si="12"/>
        <v>11020</v>
      </c>
      <c r="H102">
        <f t="shared" si="13"/>
        <v>50770</v>
      </c>
    </row>
    <row r="103" spans="1:8">
      <c r="D103">
        <f>SUM(D4:D102)</f>
        <v>702</v>
      </c>
      <c r="E103">
        <f>SUM(E4:E102)</f>
        <v>74376</v>
      </c>
      <c r="G103">
        <f>SUM(G3:G102)</f>
        <v>390650</v>
      </c>
      <c r="H103">
        <f>SUM(H3:H102)</f>
        <v>1663660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E27" sqref="E27"/>
    </sheetView>
  </sheetViews>
  <sheetFormatPr defaultRowHeight="13.5"/>
  <cols>
    <col min="1" max="1" width="3.5" bestFit="1" customWidth="1"/>
    <col min="2" max="5" width="9" style="3"/>
  </cols>
  <sheetData>
    <row r="1" spans="1:5">
      <c r="A1" t="s">
        <v>8</v>
      </c>
      <c r="B1" s="3" t="s">
        <v>11</v>
      </c>
      <c r="C1" s="3" t="s">
        <v>12</v>
      </c>
      <c r="D1" s="3" t="s">
        <v>13</v>
      </c>
      <c r="E1" s="3" t="s">
        <v>14</v>
      </c>
    </row>
    <row r="2" spans="1:5">
      <c r="A2">
        <v>1</v>
      </c>
      <c r="B2" s="3">
        <v>100</v>
      </c>
      <c r="C2" s="3">
        <v>101</v>
      </c>
      <c r="D2" s="3">
        <v>102</v>
      </c>
      <c r="E2" s="3">
        <v>103</v>
      </c>
    </row>
    <row r="3" spans="1:5">
      <c r="A3">
        <v>2</v>
      </c>
      <c r="B3" s="3">
        <v>110</v>
      </c>
      <c r="C3" s="3">
        <v>111</v>
      </c>
      <c r="D3" s="3">
        <v>112</v>
      </c>
      <c r="E3" s="3">
        <v>113</v>
      </c>
    </row>
    <row r="4" spans="1:5">
      <c r="A4">
        <v>3</v>
      </c>
      <c r="B4" s="3">
        <v>120</v>
      </c>
      <c r="C4" s="3">
        <v>121</v>
      </c>
      <c r="D4" s="3">
        <v>122</v>
      </c>
      <c r="E4" s="3">
        <v>123</v>
      </c>
    </row>
    <row r="5" spans="1:5">
      <c r="A5">
        <v>4</v>
      </c>
      <c r="B5" s="3">
        <v>130</v>
      </c>
      <c r="C5" s="3">
        <v>131</v>
      </c>
      <c r="D5" s="3">
        <v>132</v>
      </c>
      <c r="E5" s="3">
        <v>133</v>
      </c>
    </row>
    <row r="6" spans="1:5">
      <c r="A6">
        <v>5</v>
      </c>
      <c r="B6" s="3">
        <v>140</v>
      </c>
      <c r="C6" s="3">
        <v>141</v>
      </c>
      <c r="D6" s="3">
        <v>142</v>
      </c>
      <c r="E6" s="3">
        <v>143</v>
      </c>
    </row>
    <row r="7" spans="1:5">
      <c r="A7">
        <v>6</v>
      </c>
      <c r="B7" s="3">
        <v>150</v>
      </c>
      <c r="C7" s="3">
        <v>151</v>
      </c>
      <c r="D7" s="3">
        <v>152</v>
      </c>
      <c r="E7" s="3">
        <v>153</v>
      </c>
    </row>
    <row r="8" spans="1:5">
      <c r="A8">
        <v>7</v>
      </c>
      <c r="B8" s="3">
        <v>200</v>
      </c>
      <c r="C8" s="3">
        <v>201</v>
      </c>
      <c r="D8" s="3">
        <v>202</v>
      </c>
    </row>
    <row r="9" spans="1:5">
      <c r="A9">
        <v>8</v>
      </c>
      <c r="B9" s="3">
        <v>210</v>
      </c>
      <c r="C9" s="3">
        <v>211</v>
      </c>
      <c r="D9" s="3">
        <v>212</v>
      </c>
    </row>
    <row r="10" spans="1:5">
      <c r="A10">
        <v>9</v>
      </c>
      <c r="B10" s="3">
        <v>220</v>
      </c>
      <c r="C10" s="3">
        <v>221</v>
      </c>
      <c r="D10" s="3">
        <v>222</v>
      </c>
    </row>
    <row r="11" spans="1:5">
      <c r="A11">
        <v>10</v>
      </c>
      <c r="B11" s="3">
        <v>230</v>
      </c>
      <c r="C11" s="3">
        <v>231</v>
      </c>
      <c r="D11" s="3">
        <v>232</v>
      </c>
    </row>
    <row r="12" spans="1:5">
      <c r="A12">
        <v>11</v>
      </c>
      <c r="B12" s="3">
        <v>240</v>
      </c>
      <c r="C12" s="3">
        <v>241</v>
      </c>
      <c r="D12" s="3">
        <v>242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元素game</vt:lpstr>
      <vt:lpstr>MainTable</vt:lpstr>
      <vt:lpstr>Formula</vt:lpstr>
      <vt:lpstr>propBase</vt:lpstr>
      <vt:lpstr>equipgroup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2013-07-22T04:13:36Z</dcterms:modified>
</cp:coreProperties>
</file>