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E290AEA4-1F66-4855-9317-E6511E6F74A4}" xr6:coauthVersionLast="47" xr6:coauthVersionMax="47" xr10:uidLastSave="{00000000-0000-0000-0000-000000000000}"/>
  <bookViews>
    <workbookView xWindow="780" yWindow="780" windowWidth="24855" windowHeight="11355" firstSheet="1" activeTab="4" xr2:uid="{00000000-000D-0000-FFFF-FFFF00000000}"/>
  </bookViews>
  <sheets>
    <sheet name="Задача 1" sheetId="1" r:id="rId1"/>
    <sheet name="Задача 2" sheetId="2" r:id="rId2"/>
    <sheet name="Задача 3" sheetId="3" r:id="rId3"/>
    <sheet name="Задача 4" sheetId="4" r:id="rId4"/>
    <sheet name="Функции Дата-Время" sheetId="5" r:id="rId5"/>
  </sheets>
  <definedNames>
    <definedName name="Всего">'Задача 1'!$G$8</definedName>
    <definedName name="Задание_4">'Задача 4'!$A$1:$D$11</definedName>
    <definedName name="Задача_1">'Задача 1'!$A$1:$H$8</definedName>
    <definedName name="Задача_2">'Задача 2'!$A$1:$E$23</definedName>
    <definedName name="Задача_3">'Задача 3'!$A$1:$E$5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3" i="5"/>
  <c r="E3" i="5" s="1"/>
  <c r="F3" i="5" s="1"/>
  <c r="D11" i="4"/>
  <c r="D10" i="4"/>
  <c r="C7" i="4"/>
  <c r="D7" i="4" s="1"/>
  <c r="B9" i="4"/>
  <c r="C5" i="4" s="1"/>
  <c r="D5" i="4" s="1"/>
  <c r="E4" i="3"/>
  <c r="E5" i="3"/>
  <c r="E3" i="3"/>
  <c r="B23" i="2"/>
  <c r="E12" i="2"/>
  <c r="C5" i="2"/>
  <c r="C6" i="2"/>
  <c r="C7" i="2"/>
  <c r="C8" i="2"/>
  <c r="C9" i="2"/>
  <c r="C10" i="2"/>
  <c r="C11" i="2"/>
  <c r="C12" i="2"/>
  <c r="C4" i="2"/>
  <c r="E9" i="2"/>
  <c r="E6" i="2"/>
  <c r="C6" i="4" l="1"/>
  <c r="D6" i="4" s="1"/>
  <c r="G8" i="1"/>
  <c r="H5" i="1" s="1"/>
  <c r="G5" i="1"/>
  <c r="G6" i="1"/>
  <c r="H6" i="1" s="1"/>
  <c r="G7" i="1"/>
  <c r="F8" i="1"/>
  <c r="E8" i="1"/>
  <c r="D8" i="1"/>
  <c r="C8" i="1"/>
  <c r="B8" i="1"/>
  <c r="H7" i="1" l="1"/>
</calcChain>
</file>

<file path=xl/sharedStrings.xml><?xml version="1.0" encoding="utf-8"?>
<sst xmlns="http://schemas.openxmlformats.org/spreadsheetml/2006/main" count="64" uniqueCount="60">
  <si>
    <t>Выручка от продажи компьютеров</t>
  </si>
  <si>
    <t>Сезон 2011 года</t>
  </si>
  <si>
    <t>май</t>
  </si>
  <si>
    <t>июнь</t>
  </si>
  <si>
    <t>июль</t>
  </si>
  <si>
    <t>август</t>
  </si>
  <si>
    <t>сентябрь</t>
  </si>
  <si>
    <t>итого</t>
  </si>
  <si>
    <t>процент</t>
  </si>
  <si>
    <t>4 часа</t>
  </si>
  <si>
    <t>1 день</t>
  </si>
  <si>
    <t>1 неделя</t>
  </si>
  <si>
    <t>Итого</t>
  </si>
  <si>
    <t>Выручка от продажи на лотках</t>
  </si>
  <si>
    <t>Годы</t>
  </si>
  <si>
    <t>Номер лотка</t>
  </si>
  <si>
    <t>Ранг</t>
  </si>
  <si>
    <t xml:space="preserve">Доход </t>
  </si>
  <si>
    <t>Среднегодовой доход</t>
  </si>
  <si>
    <t>Максимальный доход</t>
  </si>
  <si>
    <t>Минимальный доход</t>
  </si>
  <si>
    <t>Городской налог</t>
  </si>
  <si>
    <t>Фамилия</t>
  </si>
  <si>
    <t>Код города</t>
  </si>
  <si>
    <t>Возраст</t>
  </si>
  <si>
    <t>Доход</t>
  </si>
  <si>
    <t>Налог</t>
  </si>
  <si>
    <t>Иванов И.И.</t>
  </si>
  <si>
    <t>Петров П.П.</t>
  </si>
  <si>
    <t>Сидоров С.С</t>
  </si>
  <si>
    <t>Анализ объёма продаж</t>
  </si>
  <si>
    <t>Фамилии И.О.</t>
  </si>
  <si>
    <t>Объём продаж</t>
  </si>
  <si>
    <t>Отклонение от среднего</t>
  </si>
  <si>
    <t>Квадратичное отклонение</t>
  </si>
  <si>
    <t>Макаров П.П.</t>
  </si>
  <si>
    <t>Антонов С.Н.</t>
  </si>
  <si>
    <t>Чернов И.О.</t>
  </si>
  <si>
    <t>Средн. арифм.</t>
  </si>
  <si>
    <t>Дисперсия</t>
  </si>
  <si>
    <t>Станд. отклон.</t>
  </si>
  <si>
    <t>Порядковый номер</t>
  </si>
  <si>
    <t>Дата рождения</t>
  </si>
  <si>
    <t>Самойлов</t>
  </si>
  <si>
    <t>Игнатов</t>
  </si>
  <si>
    <t>Петров</t>
  </si>
  <si>
    <t>Иванова</t>
  </si>
  <si>
    <t>Шустов</t>
  </si>
  <si>
    <t>Потапова</t>
  </si>
  <si>
    <t>Соловьёв</t>
  </si>
  <si>
    <t>Сотников</t>
  </si>
  <si>
    <t>Зорина</t>
  </si>
  <si>
    <t>Амосова</t>
  </si>
  <si>
    <t>31/3/1979</t>
  </si>
  <si>
    <t>13/6/1981</t>
  </si>
  <si>
    <t>25/7/1979</t>
  </si>
  <si>
    <t>25/8/1981</t>
  </si>
  <si>
    <t>25/7/1980</t>
  </si>
  <si>
    <t>Юбиляр</t>
  </si>
  <si>
    <t>Кол-во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</si>
</sst>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;[Red]0"/>
    <numFmt numFmtId="166" formatCode="d/m/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6" fontId="0" fillId="0" borderId="0" xfId="0" applyNumberForma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Обычный" xfId="0" builtinId="0"/>
    <cellStyle name="Финансовый" xfId="1" builtinId="3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H7" sqref="H7"/>
    </sheetView>
  </sheetViews>
  <sheetFormatPr defaultRowHeight="15" x14ac:dyDescent="0.25"/>
  <cols>
    <col min="2" max="3" width="10.5703125" bestFit="1" customWidth="1"/>
    <col min="4" max="4" width="11.5703125" bestFit="1" customWidth="1"/>
    <col min="5" max="6" width="10.5703125" bestFit="1" customWidth="1"/>
    <col min="7" max="7" width="11.5703125" bestFit="1" customWidth="1"/>
    <col min="8" max="8" width="14.28515625" bestFit="1" customWidth="1"/>
  </cols>
  <sheetData>
    <row r="1" spans="1:8" x14ac:dyDescent="0.25">
      <c r="A1" s="7" t="s">
        <v>0</v>
      </c>
      <c r="B1" s="7"/>
      <c r="C1" s="7"/>
      <c r="D1" s="7"/>
      <c r="E1" s="7"/>
      <c r="F1" s="7"/>
      <c r="G1" s="7"/>
      <c r="H1" s="7"/>
    </row>
    <row r="2" spans="1:8" x14ac:dyDescent="0.25">
      <c r="A2" s="7" t="s">
        <v>1</v>
      </c>
      <c r="B2" s="7"/>
      <c r="C2" s="1"/>
      <c r="D2" s="1"/>
      <c r="E2" s="1"/>
      <c r="F2" s="1"/>
      <c r="G2" s="1"/>
      <c r="H2" s="1"/>
    </row>
    <row r="3" spans="1:8" x14ac:dyDescent="0.25">
      <c r="A3" s="1"/>
      <c r="C3" s="1"/>
      <c r="D3" s="1"/>
      <c r="E3" s="1"/>
      <c r="F3" s="1"/>
      <c r="G3" s="1"/>
      <c r="H3" s="1"/>
    </row>
    <row r="4" spans="1:8" x14ac:dyDescent="0.25">
      <c r="A4" s="1"/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</row>
    <row r="5" spans="1:8" x14ac:dyDescent="0.25">
      <c r="A5" s="1" t="s">
        <v>9</v>
      </c>
      <c r="B5" s="1">
        <v>1050</v>
      </c>
      <c r="C5" s="1">
        <v>2100</v>
      </c>
      <c r="D5" s="1">
        <v>4250</v>
      </c>
      <c r="E5" s="1">
        <v>1367</v>
      </c>
      <c r="F5" s="1">
        <v>1967</v>
      </c>
      <c r="G5" s="1">
        <f>SUM(B5:F5)</f>
        <v>10734</v>
      </c>
      <c r="H5" s="1">
        <f>(G5/Всего)*100</f>
        <v>3.7591404477068333</v>
      </c>
    </row>
    <row r="6" spans="1:8" x14ac:dyDescent="0.25">
      <c r="A6" s="1" t="s">
        <v>10</v>
      </c>
      <c r="B6" s="1">
        <v>3510</v>
      </c>
      <c r="C6" s="1">
        <v>6534</v>
      </c>
      <c r="D6" s="1">
        <v>13456</v>
      </c>
      <c r="E6" s="1">
        <v>11654</v>
      </c>
      <c r="F6" s="1">
        <v>2356</v>
      </c>
      <c r="G6" s="1">
        <f>SUM(B6:F6)</f>
        <v>37510</v>
      </c>
      <c r="H6" s="1">
        <f>(G6/Всего)*100</f>
        <v>13.136329252234333</v>
      </c>
    </row>
    <row r="7" spans="1:8" x14ac:dyDescent="0.25">
      <c r="A7" s="1" t="s">
        <v>11</v>
      </c>
      <c r="B7" s="1">
        <v>21000</v>
      </c>
      <c r="C7" s="1">
        <v>37800</v>
      </c>
      <c r="D7" s="1">
        <v>87900</v>
      </c>
      <c r="E7" s="1">
        <v>75400</v>
      </c>
      <c r="F7" s="1">
        <v>15200</v>
      </c>
      <c r="G7" s="1">
        <f>SUM(B7:F7)</f>
        <v>237300</v>
      </c>
      <c r="H7" s="1">
        <f>(G7/Всего)*100</f>
        <v>83.104530300058826</v>
      </c>
    </row>
    <row r="8" spans="1:8" x14ac:dyDescent="0.25">
      <c r="A8" s="1" t="s">
        <v>12</v>
      </c>
      <c r="B8" s="1">
        <f>SUM(B5:B7)</f>
        <v>25560</v>
      </c>
      <c r="C8" s="1">
        <f>SUM(C5:C7)</f>
        <v>46434</v>
      </c>
      <c r="D8" s="1">
        <f>SUM(D5:D7)</f>
        <v>105606</v>
      </c>
      <c r="E8" s="1">
        <f>SUM(E5:E7)</f>
        <v>88421</v>
      </c>
      <c r="F8" s="1">
        <f>SUM(F5:F7)</f>
        <v>19523</v>
      </c>
      <c r="G8" s="1">
        <f>SUM(B8:F8)</f>
        <v>285544</v>
      </c>
      <c r="H8" s="1"/>
    </row>
  </sheetData>
  <mergeCells count="2">
    <mergeCell ref="A1:H1"/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G17" sqref="G17"/>
    </sheetView>
  </sheetViews>
  <sheetFormatPr defaultRowHeight="15" x14ac:dyDescent="0.25"/>
  <cols>
    <col min="2" max="2" width="13" customWidth="1"/>
  </cols>
  <sheetData>
    <row r="1" spans="1:5" x14ac:dyDescent="0.25">
      <c r="A1" s="8" t="s">
        <v>13</v>
      </c>
      <c r="B1" s="8"/>
      <c r="C1" s="8"/>
      <c r="D1" s="8"/>
      <c r="E1" s="8"/>
    </row>
    <row r="3" spans="1:5" x14ac:dyDescent="0.25">
      <c r="A3" t="s">
        <v>14</v>
      </c>
      <c r="B3" t="s">
        <v>15</v>
      </c>
      <c r="C3" t="s">
        <v>16</v>
      </c>
      <c r="D3" t="s">
        <v>17</v>
      </c>
      <c r="E3" t="s">
        <v>12</v>
      </c>
    </row>
    <row r="4" spans="1:5" x14ac:dyDescent="0.25">
      <c r="A4">
        <v>2008</v>
      </c>
      <c r="B4">
        <v>1</v>
      </c>
      <c r="C4">
        <f>COUNTIF($D4,$D$4:$D$12)</f>
        <v>1</v>
      </c>
      <c r="D4">
        <v>54600</v>
      </c>
    </row>
    <row r="5" spans="1:5" x14ac:dyDescent="0.25">
      <c r="B5">
        <v>2</v>
      </c>
      <c r="C5">
        <f t="shared" ref="C5:C12" si="0">COUNTIF($D5,$D$4:$D$12)</f>
        <v>1</v>
      </c>
      <c r="D5">
        <v>68453</v>
      </c>
    </row>
    <row r="6" spans="1:5" x14ac:dyDescent="0.25">
      <c r="B6">
        <v>3</v>
      </c>
      <c r="C6">
        <f t="shared" si="0"/>
        <v>1</v>
      </c>
      <c r="D6">
        <v>52748</v>
      </c>
      <c r="E6">
        <f>SUM(D4:D6)</f>
        <v>175801</v>
      </c>
    </row>
    <row r="7" spans="1:5" x14ac:dyDescent="0.25">
      <c r="A7">
        <v>2009</v>
      </c>
      <c r="B7">
        <v>1</v>
      </c>
      <c r="C7">
        <f t="shared" si="0"/>
        <v>1</v>
      </c>
      <c r="D7">
        <v>45907</v>
      </c>
    </row>
    <row r="8" spans="1:5" x14ac:dyDescent="0.25">
      <c r="B8">
        <v>2</v>
      </c>
      <c r="C8">
        <f t="shared" si="0"/>
        <v>1</v>
      </c>
      <c r="D8">
        <v>63982</v>
      </c>
    </row>
    <row r="9" spans="1:5" x14ac:dyDescent="0.25">
      <c r="B9">
        <v>3</v>
      </c>
      <c r="C9">
        <f t="shared" si="0"/>
        <v>1</v>
      </c>
      <c r="D9">
        <v>50456</v>
      </c>
      <c r="E9">
        <f>SUM(D7:D9)</f>
        <v>160345</v>
      </c>
    </row>
    <row r="10" spans="1:5" x14ac:dyDescent="0.25">
      <c r="A10">
        <v>2010</v>
      </c>
      <c r="B10">
        <v>1</v>
      </c>
      <c r="C10">
        <f t="shared" si="0"/>
        <v>1</v>
      </c>
      <c r="D10">
        <v>36914</v>
      </c>
    </row>
    <row r="11" spans="1:5" x14ac:dyDescent="0.25">
      <c r="B11">
        <v>2</v>
      </c>
      <c r="C11">
        <f t="shared" si="0"/>
        <v>1</v>
      </c>
      <c r="D11">
        <v>34109</v>
      </c>
    </row>
    <row r="12" spans="1:5" x14ac:dyDescent="0.25">
      <c r="B12">
        <v>3</v>
      </c>
      <c r="C12">
        <f t="shared" si="0"/>
        <v>1</v>
      </c>
      <c r="D12">
        <v>31745</v>
      </c>
      <c r="E12">
        <f>SUM(D4:D12)</f>
        <v>438914</v>
      </c>
    </row>
    <row r="14" spans="1:5" x14ac:dyDescent="0.25">
      <c r="A14" s="8" t="s">
        <v>18</v>
      </c>
      <c r="B14" s="8"/>
    </row>
    <row r="15" spans="1:5" x14ac:dyDescent="0.25">
      <c r="A15" s="8" t="s">
        <v>19</v>
      </c>
      <c r="B15" s="8"/>
    </row>
    <row r="16" spans="1:5" x14ac:dyDescent="0.25">
      <c r="A16" s="8" t="s">
        <v>20</v>
      </c>
      <c r="B16" s="8"/>
    </row>
    <row r="20" spans="2:3" x14ac:dyDescent="0.25">
      <c r="B20">
        <v>102768</v>
      </c>
      <c r="C20">
        <v>2008</v>
      </c>
    </row>
    <row r="21" spans="2:3" x14ac:dyDescent="0.25">
      <c r="B21">
        <v>160345</v>
      </c>
      <c r="C21">
        <v>2009</v>
      </c>
    </row>
    <row r="22" spans="2:3" x14ac:dyDescent="0.25">
      <c r="B22">
        <v>175801</v>
      </c>
      <c r="C22">
        <v>2010</v>
      </c>
    </row>
    <row r="23" spans="2:3" x14ac:dyDescent="0.25">
      <c r="B23" s="2">
        <f>TREND(B20:B22,C20:C22)</f>
        <v>109788.16666667163</v>
      </c>
    </row>
  </sheetData>
  <mergeCells count="4">
    <mergeCell ref="A1:E1"/>
    <mergeCell ref="A14:B14"/>
    <mergeCell ref="A15:B15"/>
    <mergeCell ref="A16:B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F10" sqref="F10"/>
    </sheetView>
  </sheetViews>
  <sheetFormatPr defaultRowHeight="15" x14ac:dyDescent="0.25"/>
  <cols>
    <col min="1" max="1" width="12.7109375" customWidth="1"/>
    <col min="2" max="2" width="11.85546875" customWidth="1"/>
  </cols>
  <sheetData>
    <row r="1" spans="1:5" x14ac:dyDescent="0.25">
      <c r="A1" s="8" t="s">
        <v>21</v>
      </c>
      <c r="B1" s="8"/>
      <c r="C1" s="8"/>
      <c r="D1" s="8"/>
      <c r="E1" s="8"/>
    </row>
    <row r="2" spans="1:5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</row>
    <row r="3" spans="1:5" x14ac:dyDescent="0.25">
      <c r="A3" t="s">
        <v>27</v>
      </c>
      <c r="B3">
        <v>10</v>
      </c>
      <c r="C3">
        <v>25</v>
      </c>
      <c r="D3">
        <v>14500</v>
      </c>
      <c r="E3">
        <f>IF(AND(B3=10, C3&gt;18), D3*0.1,0)</f>
        <v>1450</v>
      </c>
    </row>
    <row r="4" spans="1:5" x14ac:dyDescent="0.25">
      <c r="A4" t="s">
        <v>28</v>
      </c>
      <c r="B4">
        <v>12</v>
      </c>
      <c r="C4">
        <v>18</v>
      </c>
      <c r="D4">
        <v>7350</v>
      </c>
      <c r="E4">
        <f t="shared" ref="E4:E5" si="0">IF(AND(B4=10, C4&gt;18), D4*0.1,0)</f>
        <v>0</v>
      </c>
    </row>
    <row r="5" spans="1:5" x14ac:dyDescent="0.25">
      <c r="A5" t="s">
        <v>29</v>
      </c>
      <c r="B5">
        <v>10</v>
      </c>
      <c r="C5">
        <v>16</v>
      </c>
      <c r="D5">
        <v>5000</v>
      </c>
      <c r="E5">
        <f t="shared" si="0"/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E12" sqref="E12"/>
    </sheetView>
  </sheetViews>
  <sheetFormatPr defaultRowHeight="15" x14ac:dyDescent="0.25"/>
  <cols>
    <col min="1" max="1" width="14.5703125" customWidth="1"/>
    <col min="2" max="2" width="15" customWidth="1"/>
    <col min="3" max="3" width="13.42578125" style="3" customWidth="1"/>
    <col min="4" max="4" width="15.140625" customWidth="1"/>
  </cols>
  <sheetData>
    <row r="1" spans="1:4" x14ac:dyDescent="0.25">
      <c r="A1" s="8" t="s">
        <v>30</v>
      </c>
      <c r="B1" s="8"/>
      <c r="C1" s="8"/>
      <c r="D1" s="8"/>
    </row>
    <row r="3" spans="1:4" ht="33.75" customHeight="1" x14ac:dyDescent="0.25">
      <c r="A3" t="s">
        <v>31</v>
      </c>
      <c r="B3" t="s">
        <v>32</v>
      </c>
      <c r="C3" s="4" t="s">
        <v>33</v>
      </c>
      <c r="D3" s="4" t="s">
        <v>34</v>
      </c>
    </row>
    <row r="5" spans="1:4" x14ac:dyDescent="0.25">
      <c r="A5" t="s">
        <v>35</v>
      </c>
      <c r="B5">
        <v>4700</v>
      </c>
      <c r="C5" s="3">
        <f>ABS(B5-$B$9)</f>
        <v>13</v>
      </c>
      <c r="D5">
        <f>POWER(C5,2)</f>
        <v>169</v>
      </c>
    </row>
    <row r="6" spans="1:4" x14ac:dyDescent="0.25">
      <c r="A6" t="s">
        <v>36</v>
      </c>
      <c r="B6">
        <v>3567</v>
      </c>
      <c r="C6" s="3">
        <f t="shared" ref="C6:C7" si="0">ABS(B6-$B$9)</f>
        <v>1146</v>
      </c>
      <c r="D6">
        <f t="shared" ref="D6:D7" si="1">POWER(C6,2)</f>
        <v>1313316</v>
      </c>
    </row>
    <row r="7" spans="1:4" x14ac:dyDescent="0.25">
      <c r="A7" t="s">
        <v>37</v>
      </c>
      <c r="B7">
        <v>5873</v>
      </c>
      <c r="C7" s="3">
        <f t="shared" si="0"/>
        <v>1160</v>
      </c>
      <c r="D7">
        <f t="shared" si="1"/>
        <v>1345600</v>
      </c>
    </row>
    <row r="9" spans="1:4" x14ac:dyDescent="0.25">
      <c r="A9" t="s">
        <v>38</v>
      </c>
      <c r="B9">
        <f>ROUND(AVERAGE(B5:B7),0)</f>
        <v>4713</v>
      </c>
    </row>
    <row r="10" spans="1:4" x14ac:dyDescent="0.25">
      <c r="A10" t="s">
        <v>39</v>
      </c>
      <c r="D10">
        <f>VARP(B5:B7)</f>
        <v>886361.5555555555</v>
      </c>
    </row>
    <row r="11" spans="1:4" x14ac:dyDescent="0.25">
      <c r="A11" t="s">
        <v>40</v>
      </c>
      <c r="D11">
        <f>STDEVP(B5:B7)</f>
        <v>941.46776660465412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2"/>
  <sheetViews>
    <sheetView tabSelected="1" workbookViewId="0">
      <selection activeCell="C6" sqref="C6"/>
    </sheetView>
  </sheetViews>
  <sheetFormatPr defaultRowHeight="15" x14ac:dyDescent="0.25"/>
  <cols>
    <col min="1" max="2" width="12.28515625" customWidth="1"/>
    <col min="3" max="3" width="10.85546875" customWidth="1"/>
    <col min="5" max="5" width="17.7109375" customWidth="1"/>
  </cols>
  <sheetData>
    <row r="1" spans="1:6" x14ac:dyDescent="0.25">
      <c r="A1" s="8" t="s">
        <v>24</v>
      </c>
      <c r="B1" s="8"/>
      <c r="C1" s="8"/>
      <c r="D1" s="8"/>
      <c r="E1" s="8"/>
    </row>
    <row r="2" spans="1:6" ht="30" x14ac:dyDescent="0.25">
      <c r="A2" s="3" t="s">
        <v>41</v>
      </c>
      <c r="B2" s="5" t="s">
        <v>22</v>
      </c>
      <c r="C2" s="4" t="s">
        <v>42</v>
      </c>
      <c r="D2" s="5" t="s">
        <v>24</v>
      </c>
      <c r="E2" t="s">
        <v>58</v>
      </c>
      <c r="F2" t="s">
        <v>59</v>
      </c>
    </row>
    <row r="3" spans="1:6" x14ac:dyDescent="0.25">
      <c r="A3">
        <v>1</v>
      </c>
      <c r="B3" t="s">
        <v>43</v>
      </c>
      <c r="C3" s="6">
        <v>30317</v>
      </c>
      <c r="D3">
        <f ca="1">INT((TODAY()-C3)/365)</f>
        <v>40</v>
      </c>
      <c r="E3">
        <f ca="1">IF(MOD(D3, 10)=0,1,0)</f>
        <v>1</v>
      </c>
      <c r="F3">
        <f ca="1">COUNTIF(E3:E12,1)</f>
        <v>1</v>
      </c>
    </row>
    <row r="4" spans="1:6" x14ac:dyDescent="0.25">
      <c r="A4">
        <v>2</v>
      </c>
      <c r="B4" t="s">
        <v>44</v>
      </c>
      <c r="C4" s="6" t="s">
        <v>53</v>
      </c>
      <c r="D4">
        <f t="shared" ref="D4:D12" ca="1" si="0">INT((TODAY()-C4)/365)</f>
        <v>44</v>
      </c>
      <c r="E4">
        <f t="shared" ref="E4:E12" ca="1" si="1">IF(MOD(D4, 10)=0,1,0)</f>
        <v>0</v>
      </c>
    </row>
    <row r="5" spans="1:6" x14ac:dyDescent="0.25">
      <c r="A5">
        <v>3</v>
      </c>
      <c r="B5" t="s">
        <v>45</v>
      </c>
      <c r="C5" s="6">
        <v>29680</v>
      </c>
      <c r="D5">
        <f t="shared" ca="1" si="0"/>
        <v>42</v>
      </c>
      <c r="E5">
        <f t="shared" ca="1" si="1"/>
        <v>0</v>
      </c>
    </row>
    <row r="6" spans="1:6" x14ac:dyDescent="0.25">
      <c r="A6">
        <v>4</v>
      </c>
      <c r="B6" t="s">
        <v>46</v>
      </c>
      <c r="C6" s="6">
        <v>29292</v>
      </c>
      <c r="D6">
        <f t="shared" ca="1" si="0"/>
        <v>43</v>
      </c>
      <c r="E6">
        <f t="shared" ca="1" si="1"/>
        <v>0</v>
      </c>
    </row>
    <row r="7" spans="1:6" x14ac:dyDescent="0.25">
      <c r="A7">
        <v>5</v>
      </c>
      <c r="B7" t="s">
        <v>47</v>
      </c>
      <c r="C7" s="6">
        <v>30139</v>
      </c>
      <c r="D7">
        <f t="shared" ca="1" si="0"/>
        <v>41</v>
      </c>
      <c r="E7">
        <f t="shared" ca="1" si="1"/>
        <v>0</v>
      </c>
    </row>
    <row r="8" spans="1:6" x14ac:dyDescent="0.25">
      <c r="A8">
        <v>6</v>
      </c>
      <c r="B8" t="s">
        <v>48</v>
      </c>
      <c r="C8" s="6">
        <v>29373</v>
      </c>
      <c r="D8">
        <f t="shared" ca="1" si="0"/>
        <v>43</v>
      </c>
      <c r="E8">
        <f t="shared" ca="1" si="1"/>
        <v>0</v>
      </c>
    </row>
    <row r="9" spans="1:6" x14ac:dyDescent="0.25">
      <c r="A9">
        <v>7</v>
      </c>
      <c r="B9" t="s">
        <v>49</v>
      </c>
      <c r="C9" s="6" t="s">
        <v>54</v>
      </c>
      <c r="D9">
        <f t="shared" ca="1" si="0"/>
        <v>42</v>
      </c>
      <c r="E9">
        <f t="shared" ca="1" si="1"/>
        <v>0</v>
      </c>
    </row>
    <row r="10" spans="1:6" x14ac:dyDescent="0.25">
      <c r="A10">
        <v>8</v>
      </c>
      <c r="B10" t="s">
        <v>50</v>
      </c>
      <c r="C10" s="6" t="s">
        <v>55</v>
      </c>
      <c r="D10">
        <f t="shared" ca="1" si="0"/>
        <v>44</v>
      </c>
      <c r="E10">
        <f t="shared" ca="1" si="1"/>
        <v>0</v>
      </c>
    </row>
    <row r="11" spans="1:6" x14ac:dyDescent="0.25">
      <c r="A11">
        <v>9</v>
      </c>
      <c r="B11" t="s">
        <v>51</v>
      </c>
      <c r="C11" s="6" t="s">
        <v>56</v>
      </c>
      <c r="D11">
        <f t="shared" ca="1" si="0"/>
        <v>42</v>
      </c>
      <c r="E11">
        <f t="shared" ca="1" si="1"/>
        <v>0</v>
      </c>
    </row>
    <row r="12" spans="1:6" x14ac:dyDescent="0.25">
      <c r="A12">
        <v>10</v>
      </c>
      <c r="B12" t="s">
        <v>52</v>
      </c>
      <c r="C12" s="6" t="s">
        <v>57</v>
      </c>
      <c r="D12">
        <f t="shared" ca="1" si="0"/>
        <v>43</v>
      </c>
      <c r="E12">
        <f t="shared" ca="1" si="1"/>
        <v>0</v>
      </c>
    </row>
  </sheetData>
  <mergeCells count="1">
    <mergeCell ref="A1:E1"/>
  </mergeCells>
  <pageMargins left="0.7" right="0.7" top="0.75" bottom="0.75" header="0.3" footer="0.3"/>
  <pageSetup paperSize="9" fitToWidth="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Задача 1</vt:lpstr>
      <vt:lpstr>Задача 2</vt:lpstr>
      <vt:lpstr>Задача 3</vt:lpstr>
      <vt:lpstr>Задача 4</vt:lpstr>
      <vt:lpstr>Функции Дата-Время</vt:lpstr>
      <vt:lpstr>Всего</vt:lpstr>
      <vt:lpstr>Задание_4</vt:lpstr>
      <vt:lpstr>Задача_1</vt:lpstr>
      <vt:lpstr>Задача_2</vt:lpstr>
      <vt:lpstr>Задача_3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2023-12-12T08:53:02Z</dcterms:modified>
</cp:coreProperties>
</file>