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el\Documents\"/>
    </mc:Choice>
  </mc:AlternateContent>
  <bookViews>
    <workbookView xWindow="0" yWindow="0" windowWidth="24000" windowHeight="9510" tabRatio="661" firstSheet="1" activeTab="10"/>
  </bookViews>
  <sheets>
    <sheet name="Proj3ElemModestMale 1Q" sheetId="6" r:id="rId1"/>
    <sheet name="Proj3ElemModestMale 2Q" sheetId="10" r:id="rId2"/>
    <sheet name="Proj3ElemModestMale 4Q" sheetId="3" r:id="rId3"/>
    <sheet name="Proj3ElemDiligentMale 1Q" sheetId="1" r:id="rId4"/>
    <sheet name="Proj3ElemDiligentMale 3Q" sheetId="12" r:id="rId5"/>
    <sheet name="Proj3ElemDiligentMale 4Q" sheetId="7" r:id="rId6"/>
    <sheet name="Proj3ElemHelpfulMale 1Q" sheetId="11" r:id="rId7"/>
    <sheet name="Proj3ElemHelpfulMale 2Q" sheetId="9" r:id="rId8"/>
    <sheet name="Proj3ElemHelpfulMale 4Q" sheetId="4" r:id="rId9"/>
    <sheet name="Proj3ElemGenerousMale 1Q" sheetId="5" r:id="rId10"/>
    <sheet name="Proj3ElemGenerousMale 2Q" sheetId="8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2" l="1"/>
  <c r="I25" i="12" s="1"/>
  <c r="J25" i="12" s="1"/>
  <c r="H24" i="12"/>
  <c r="I24" i="12" s="1"/>
  <c r="J24" i="12" s="1"/>
  <c r="H23" i="12"/>
  <c r="I23" i="12" s="1"/>
  <c r="J23" i="12" s="1"/>
  <c r="H22" i="12"/>
  <c r="I22" i="12" s="1"/>
  <c r="H21" i="12"/>
  <c r="I21" i="12" s="1"/>
  <c r="J21" i="12" s="1"/>
  <c r="H20" i="12"/>
  <c r="I20" i="12" s="1"/>
  <c r="J20" i="12" s="1"/>
  <c r="H19" i="12"/>
  <c r="I19" i="12" s="1"/>
  <c r="J19" i="12" s="1"/>
  <c r="H18" i="12"/>
  <c r="I18" i="12" s="1"/>
  <c r="H17" i="12"/>
  <c r="I17" i="12" s="1"/>
  <c r="J17" i="12" s="1"/>
  <c r="H16" i="12"/>
  <c r="I16" i="12" s="1"/>
  <c r="J16" i="12" s="1"/>
  <c r="H15" i="12"/>
  <c r="I15" i="12" s="1"/>
  <c r="J15" i="12" s="1"/>
  <c r="H14" i="12"/>
  <c r="I14" i="12" s="1"/>
  <c r="H13" i="12"/>
  <c r="I13" i="12" s="1"/>
  <c r="J13" i="12" s="1"/>
  <c r="H12" i="12"/>
  <c r="H11" i="12"/>
  <c r="I11" i="12" s="1"/>
  <c r="J11" i="12" s="1"/>
  <c r="H10" i="12"/>
  <c r="I10" i="12" s="1"/>
  <c r="H9" i="12"/>
  <c r="I9" i="12" s="1"/>
  <c r="J9" i="12" s="1"/>
  <c r="H8" i="12"/>
  <c r="I8" i="12" s="1"/>
  <c r="J8" i="12" s="1"/>
  <c r="H7" i="12"/>
  <c r="I7" i="12" s="1"/>
  <c r="J7" i="12" s="1"/>
  <c r="H6" i="12"/>
  <c r="I6" i="12" s="1"/>
  <c r="I12" i="12"/>
  <c r="J12" i="12" s="1"/>
  <c r="I4" i="12"/>
  <c r="H4" i="12"/>
  <c r="T25" i="12"/>
  <c r="U25" i="12" s="1"/>
  <c r="P25" i="12"/>
  <c r="Q25" i="12" s="1"/>
  <c r="R25" i="12" s="1"/>
  <c r="T24" i="12"/>
  <c r="U24" i="12" s="1"/>
  <c r="P24" i="12"/>
  <c r="Q24" i="12" s="1"/>
  <c r="R24" i="12" s="1"/>
  <c r="T23" i="12"/>
  <c r="U23" i="12" s="1"/>
  <c r="P23" i="12"/>
  <c r="Q23" i="12" s="1"/>
  <c r="R23" i="12" s="1"/>
  <c r="T22" i="12"/>
  <c r="U22" i="12" s="1"/>
  <c r="P22" i="12"/>
  <c r="Q22" i="12" s="1"/>
  <c r="R22" i="12" s="1"/>
  <c r="T21" i="12"/>
  <c r="U21" i="12" s="1"/>
  <c r="P21" i="12"/>
  <c r="Q21" i="12" s="1"/>
  <c r="R21" i="12" s="1"/>
  <c r="T20" i="12"/>
  <c r="U20" i="12" s="1"/>
  <c r="P20" i="12"/>
  <c r="Q20" i="12" s="1"/>
  <c r="R20" i="12" s="1"/>
  <c r="T19" i="12"/>
  <c r="U19" i="12" s="1"/>
  <c r="P19" i="12"/>
  <c r="Q19" i="12" s="1"/>
  <c r="R19" i="12" s="1"/>
  <c r="T18" i="12"/>
  <c r="U18" i="12" s="1"/>
  <c r="P18" i="12"/>
  <c r="Q18" i="12" s="1"/>
  <c r="R18" i="12" s="1"/>
  <c r="T17" i="12"/>
  <c r="U17" i="12" s="1"/>
  <c r="P17" i="12"/>
  <c r="Q17" i="12" s="1"/>
  <c r="R17" i="12" s="1"/>
  <c r="T16" i="12"/>
  <c r="U16" i="12" s="1"/>
  <c r="P16" i="12"/>
  <c r="Q16" i="12" s="1"/>
  <c r="R16" i="12" s="1"/>
  <c r="T15" i="12"/>
  <c r="U15" i="12" s="1"/>
  <c r="P15" i="12"/>
  <c r="Q15" i="12" s="1"/>
  <c r="R15" i="12" s="1"/>
  <c r="T14" i="12"/>
  <c r="U14" i="12" s="1"/>
  <c r="P14" i="12"/>
  <c r="Q14" i="12" s="1"/>
  <c r="R14" i="12" s="1"/>
  <c r="T13" i="12"/>
  <c r="U13" i="12" s="1"/>
  <c r="P13" i="12"/>
  <c r="Q13" i="12" s="1"/>
  <c r="R13" i="12" s="1"/>
  <c r="T12" i="12"/>
  <c r="U12" i="12" s="1"/>
  <c r="P12" i="12"/>
  <c r="Q12" i="12" s="1"/>
  <c r="R12" i="12" s="1"/>
  <c r="T11" i="12"/>
  <c r="U11" i="12" s="1"/>
  <c r="P11" i="12"/>
  <c r="Q11" i="12" s="1"/>
  <c r="R11" i="12" s="1"/>
  <c r="T10" i="12"/>
  <c r="U10" i="12" s="1"/>
  <c r="P10" i="12"/>
  <c r="Q10" i="12" s="1"/>
  <c r="R10" i="12" s="1"/>
  <c r="T9" i="12"/>
  <c r="U9" i="12" s="1"/>
  <c r="P9" i="12"/>
  <c r="Q9" i="12" s="1"/>
  <c r="R9" i="12" s="1"/>
  <c r="T8" i="12"/>
  <c r="U8" i="12" s="1"/>
  <c r="P8" i="12"/>
  <c r="Q8" i="12" s="1"/>
  <c r="R8" i="12" s="1"/>
  <c r="T7" i="12"/>
  <c r="U7" i="12" s="1"/>
  <c r="P7" i="12"/>
  <c r="Q7" i="12" s="1"/>
  <c r="R7" i="12" s="1"/>
  <c r="T6" i="12"/>
  <c r="U6" i="12" s="1"/>
  <c r="P6" i="12"/>
  <c r="Q6" i="12" s="1"/>
  <c r="R6" i="12" s="1"/>
  <c r="T4" i="12"/>
  <c r="P4" i="12"/>
  <c r="Q4" i="12" s="1"/>
  <c r="H29" i="11"/>
  <c r="I29" i="11" s="1"/>
  <c r="H13" i="11"/>
  <c r="I13" i="11" s="1"/>
  <c r="H4" i="11"/>
  <c r="S37" i="11"/>
  <c r="T37" i="11" s="1"/>
  <c r="O37" i="11"/>
  <c r="P37" i="11" s="1"/>
  <c r="Q37" i="11" s="1"/>
  <c r="G37" i="11"/>
  <c r="H37" i="11" s="1"/>
  <c r="I37" i="11" s="1"/>
  <c r="S36" i="11"/>
  <c r="T36" i="11" s="1"/>
  <c r="O36" i="11"/>
  <c r="P36" i="11" s="1"/>
  <c r="Q36" i="11" s="1"/>
  <c r="G36" i="11"/>
  <c r="S35" i="11"/>
  <c r="T35" i="11" s="1"/>
  <c r="O35" i="11"/>
  <c r="P35" i="11" s="1"/>
  <c r="Q35" i="11" s="1"/>
  <c r="G35" i="11"/>
  <c r="S34" i="11"/>
  <c r="T34" i="11" s="1"/>
  <c r="O34" i="11"/>
  <c r="P34" i="11" s="1"/>
  <c r="Q34" i="11" s="1"/>
  <c r="G34" i="11"/>
  <c r="S33" i="11"/>
  <c r="T33" i="11" s="1"/>
  <c r="O33" i="11"/>
  <c r="P33" i="11" s="1"/>
  <c r="Q33" i="11" s="1"/>
  <c r="G33" i="11"/>
  <c r="H33" i="11" s="1"/>
  <c r="I33" i="11" s="1"/>
  <c r="S32" i="11"/>
  <c r="T32" i="11" s="1"/>
  <c r="O32" i="11"/>
  <c r="P32" i="11" s="1"/>
  <c r="Q32" i="11" s="1"/>
  <c r="G32" i="11"/>
  <c r="S31" i="11"/>
  <c r="T31" i="11" s="1"/>
  <c r="O31" i="11"/>
  <c r="P31" i="11" s="1"/>
  <c r="Q31" i="11" s="1"/>
  <c r="G31" i="11"/>
  <c r="H31" i="11" s="1"/>
  <c r="S30" i="11"/>
  <c r="T30" i="11" s="1"/>
  <c r="O30" i="11"/>
  <c r="P30" i="11" s="1"/>
  <c r="Q30" i="11" s="1"/>
  <c r="G30" i="11"/>
  <c r="H30" i="11" s="1"/>
  <c r="S29" i="11"/>
  <c r="T29" i="11" s="1"/>
  <c r="O29" i="11"/>
  <c r="P29" i="11" s="1"/>
  <c r="Q29" i="11" s="1"/>
  <c r="G29" i="11"/>
  <c r="S28" i="11"/>
  <c r="T28" i="11" s="1"/>
  <c r="O28" i="11"/>
  <c r="P28" i="11" s="1"/>
  <c r="Q28" i="11" s="1"/>
  <c r="G28" i="11"/>
  <c r="S27" i="11"/>
  <c r="T27" i="11" s="1"/>
  <c r="O27" i="11"/>
  <c r="P27" i="11" s="1"/>
  <c r="Q27" i="11" s="1"/>
  <c r="G27" i="11"/>
  <c r="S26" i="11"/>
  <c r="T26" i="11" s="1"/>
  <c r="O26" i="11"/>
  <c r="P26" i="11" s="1"/>
  <c r="Q26" i="11" s="1"/>
  <c r="G26" i="11"/>
  <c r="H26" i="11" s="1"/>
  <c r="S25" i="11"/>
  <c r="T25" i="11" s="1"/>
  <c r="O25" i="11"/>
  <c r="P25" i="11" s="1"/>
  <c r="Q25" i="11" s="1"/>
  <c r="G25" i="11"/>
  <c r="H25" i="11" s="1"/>
  <c r="I25" i="11" s="1"/>
  <c r="S24" i="11"/>
  <c r="T24" i="11" s="1"/>
  <c r="O24" i="11"/>
  <c r="P24" i="11" s="1"/>
  <c r="Q24" i="11" s="1"/>
  <c r="G24" i="11"/>
  <c r="S23" i="11"/>
  <c r="T23" i="11" s="1"/>
  <c r="O23" i="11"/>
  <c r="P23" i="11" s="1"/>
  <c r="Q23" i="11" s="1"/>
  <c r="G23" i="11"/>
  <c r="H23" i="11" s="1"/>
  <c r="S22" i="11"/>
  <c r="T22" i="11" s="1"/>
  <c r="O22" i="11"/>
  <c r="P22" i="11" s="1"/>
  <c r="Q22" i="11" s="1"/>
  <c r="G22" i="11"/>
  <c r="S21" i="11"/>
  <c r="T21" i="11" s="1"/>
  <c r="O21" i="11"/>
  <c r="P21" i="11" s="1"/>
  <c r="Q21" i="11" s="1"/>
  <c r="G21" i="11"/>
  <c r="H21" i="11" s="1"/>
  <c r="I21" i="11" s="1"/>
  <c r="S20" i="11"/>
  <c r="T20" i="11" s="1"/>
  <c r="O20" i="11"/>
  <c r="P20" i="11" s="1"/>
  <c r="Q20" i="11" s="1"/>
  <c r="G20" i="11"/>
  <c r="T19" i="11"/>
  <c r="S19" i="11"/>
  <c r="O19" i="11"/>
  <c r="P19" i="11" s="1"/>
  <c r="Q19" i="11" s="1"/>
  <c r="G19" i="11"/>
  <c r="S18" i="11"/>
  <c r="T18" i="11" s="1"/>
  <c r="O18" i="11"/>
  <c r="P18" i="11" s="1"/>
  <c r="Q18" i="11" s="1"/>
  <c r="G18" i="11"/>
  <c r="S17" i="11"/>
  <c r="T17" i="11" s="1"/>
  <c r="O17" i="11"/>
  <c r="P17" i="11" s="1"/>
  <c r="Q17" i="11" s="1"/>
  <c r="G17" i="11"/>
  <c r="H17" i="11" s="1"/>
  <c r="I17" i="11" s="1"/>
  <c r="S16" i="11"/>
  <c r="T16" i="11" s="1"/>
  <c r="O16" i="11"/>
  <c r="P16" i="11" s="1"/>
  <c r="Q16" i="11" s="1"/>
  <c r="G16" i="11"/>
  <c r="S15" i="11"/>
  <c r="T15" i="11" s="1"/>
  <c r="O15" i="11"/>
  <c r="P15" i="11" s="1"/>
  <c r="Q15" i="11" s="1"/>
  <c r="G15" i="11"/>
  <c r="H15" i="11" s="1"/>
  <c r="S14" i="11"/>
  <c r="T14" i="11" s="1"/>
  <c r="O14" i="11"/>
  <c r="P14" i="11" s="1"/>
  <c r="Q14" i="11" s="1"/>
  <c r="G14" i="11"/>
  <c r="H14" i="11" s="1"/>
  <c r="S13" i="11"/>
  <c r="T13" i="11" s="1"/>
  <c r="O13" i="11"/>
  <c r="P13" i="11" s="1"/>
  <c r="Q13" i="11" s="1"/>
  <c r="G13" i="11"/>
  <c r="S12" i="11"/>
  <c r="T12" i="11" s="1"/>
  <c r="O12" i="11"/>
  <c r="P12" i="11" s="1"/>
  <c r="Q12" i="11" s="1"/>
  <c r="G12" i="11"/>
  <c r="H12" i="11" s="1"/>
  <c r="I12" i="11" s="1"/>
  <c r="S11" i="11"/>
  <c r="T11" i="11" s="1"/>
  <c r="O11" i="11"/>
  <c r="P11" i="11" s="1"/>
  <c r="Q11" i="11" s="1"/>
  <c r="G11" i="11"/>
  <c r="H11" i="11" s="1"/>
  <c r="I11" i="11" s="1"/>
  <c r="S10" i="11"/>
  <c r="T10" i="11" s="1"/>
  <c r="O10" i="11"/>
  <c r="P10" i="11" s="1"/>
  <c r="Q10" i="11" s="1"/>
  <c r="G10" i="11"/>
  <c r="H10" i="11" s="1"/>
  <c r="I10" i="11" s="1"/>
  <c r="S9" i="11"/>
  <c r="T9" i="11" s="1"/>
  <c r="O9" i="11"/>
  <c r="P9" i="11" s="1"/>
  <c r="Q9" i="11" s="1"/>
  <c r="G9" i="11"/>
  <c r="H9" i="11" s="1"/>
  <c r="I9" i="11" s="1"/>
  <c r="S8" i="11"/>
  <c r="T8" i="11" s="1"/>
  <c r="O8" i="11"/>
  <c r="P8" i="11" s="1"/>
  <c r="Q8" i="11" s="1"/>
  <c r="G8" i="11"/>
  <c r="S7" i="11"/>
  <c r="T7" i="11" s="1"/>
  <c r="O7" i="11"/>
  <c r="P7" i="11" s="1"/>
  <c r="Q7" i="11" s="1"/>
  <c r="G7" i="11"/>
  <c r="S6" i="11"/>
  <c r="T6" i="11" s="1"/>
  <c r="O6" i="11"/>
  <c r="P6" i="11" s="1"/>
  <c r="Q6" i="11" s="1"/>
  <c r="G6" i="11"/>
  <c r="H6" i="11" s="1"/>
  <c r="S4" i="11"/>
  <c r="O4" i="11"/>
  <c r="P4" i="11" s="1"/>
  <c r="G4" i="11"/>
  <c r="G35" i="10"/>
  <c r="H35" i="10" s="1"/>
  <c r="I35" i="10" s="1"/>
  <c r="G34" i="10"/>
  <c r="G33" i="10"/>
  <c r="H33" i="10" s="1"/>
  <c r="I33" i="10" s="1"/>
  <c r="G32" i="10"/>
  <c r="H32" i="10" s="1"/>
  <c r="I32" i="10" s="1"/>
  <c r="G31" i="10"/>
  <c r="H31" i="10" s="1"/>
  <c r="I31" i="10" s="1"/>
  <c r="G30" i="10"/>
  <c r="H30" i="10" s="1"/>
  <c r="I30" i="10" s="1"/>
  <c r="G29" i="10"/>
  <c r="H29" i="10" s="1"/>
  <c r="I29" i="10" s="1"/>
  <c r="G28" i="10"/>
  <c r="H28" i="10" s="1"/>
  <c r="I28" i="10" s="1"/>
  <c r="G27" i="10"/>
  <c r="H27" i="10" s="1"/>
  <c r="I27" i="10" s="1"/>
  <c r="G26" i="10"/>
  <c r="H26" i="10" s="1"/>
  <c r="G25" i="10"/>
  <c r="H25" i="10" s="1"/>
  <c r="I25" i="10" s="1"/>
  <c r="G24" i="10"/>
  <c r="H24" i="10" s="1"/>
  <c r="I24" i="10" s="1"/>
  <c r="G23" i="10"/>
  <c r="H23" i="10" s="1"/>
  <c r="I23" i="10" s="1"/>
  <c r="G22" i="10"/>
  <c r="H22" i="10" s="1"/>
  <c r="G21" i="10"/>
  <c r="H21" i="10" s="1"/>
  <c r="I21" i="10" s="1"/>
  <c r="G20" i="10"/>
  <c r="H20" i="10" s="1"/>
  <c r="I20" i="10" s="1"/>
  <c r="G19" i="10"/>
  <c r="H19" i="10" s="1"/>
  <c r="I19" i="10" s="1"/>
  <c r="G18" i="10"/>
  <c r="H18" i="10" s="1"/>
  <c r="I18" i="10" s="1"/>
  <c r="G17" i="10"/>
  <c r="H17" i="10" s="1"/>
  <c r="I17" i="10" s="1"/>
  <c r="G16" i="10"/>
  <c r="H16" i="10" s="1"/>
  <c r="I16" i="10" s="1"/>
  <c r="G15" i="10"/>
  <c r="H15" i="10" s="1"/>
  <c r="I15" i="10" s="1"/>
  <c r="G14" i="10"/>
  <c r="H14" i="10" s="1"/>
  <c r="I14" i="10" s="1"/>
  <c r="G13" i="10"/>
  <c r="H13" i="10" s="1"/>
  <c r="I13" i="10" s="1"/>
  <c r="G12" i="10"/>
  <c r="H12" i="10" s="1"/>
  <c r="I12" i="10" s="1"/>
  <c r="G10" i="10"/>
  <c r="H10" i="10" s="1"/>
  <c r="G9" i="10"/>
  <c r="H9" i="10" s="1"/>
  <c r="G8" i="10"/>
  <c r="H8" i="10" s="1"/>
  <c r="I8" i="10" s="1"/>
  <c r="G7" i="10"/>
  <c r="G6" i="10"/>
  <c r="H34" i="10"/>
  <c r="I34" i="10" s="1"/>
  <c r="H7" i="10"/>
  <c r="H6" i="10"/>
  <c r="H4" i="10"/>
  <c r="S35" i="10"/>
  <c r="T35" i="10" s="1"/>
  <c r="O35" i="10"/>
  <c r="P35" i="10" s="1"/>
  <c r="Q35" i="10" s="1"/>
  <c r="S34" i="10"/>
  <c r="T34" i="10" s="1"/>
  <c r="O34" i="10"/>
  <c r="P34" i="10" s="1"/>
  <c r="Q34" i="10" s="1"/>
  <c r="S33" i="10"/>
  <c r="T33" i="10" s="1"/>
  <c r="O33" i="10"/>
  <c r="P33" i="10" s="1"/>
  <c r="Q33" i="10" s="1"/>
  <c r="S32" i="10"/>
  <c r="T32" i="10" s="1"/>
  <c r="O32" i="10"/>
  <c r="P32" i="10" s="1"/>
  <c r="Q32" i="10" s="1"/>
  <c r="S31" i="10"/>
  <c r="T31" i="10" s="1"/>
  <c r="O31" i="10"/>
  <c r="P31" i="10" s="1"/>
  <c r="Q31" i="10" s="1"/>
  <c r="S30" i="10"/>
  <c r="T30" i="10" s="1"/>
  <c r="P30" i="10"/>
  <c r="Q30" i="10" s="1"/>
  <c r="O30" i="10"/>
  <c r="S29" i="10"/>
  <c r="T29" i="10" s="1"/>
  <c r="O29" i="10"/>
  <c r="P29" i="10" s="1"/>
  <c r="Q29" i="10" s="1"/>
  <c r="S28" i="10"/>
  <c r="T28" i="10" s="1"/>
  <c r="O28" i="10"/>
  <c r="P28" i="10" s="1"/>
  <c r="Q28" i="10" s="1"/>
  <c r="S27" i="10"/>
  <c r="T27" i="10" s="1"/>
  <c r="O27" i="10"/>
  <c r="P27" i="10" s="1"/>
  <c r="Q27" i="10" s="1"/>
  <c r="S26" i="10"/>
  <c r="T26" i="10" s="1"/>
  <c r="O26" i="10"/>
  <c r="P26" i="10" s="1"/>
  <c r="Q26" i="10" s="1"/>
  <c r="S25" i="10"/>
  <c r="T25" i="10" s="1"/>
  <c r="O25" i="10"/>
  <c r="P25" i="10" s="1"/>
  <c r="Q25" i="10" s="1"/>
  <c r="S24" i="10"/>
  <c r="T24" i="10" s="1"/>
  <c r="O24" i="10"/>
  <c r="P24" i="10" s="1"/>
  <c r="Q24" i="10" s="1"/>
  <c r="S23" i="10"/>
  <c r="T23" i="10" s="1"/>
  <c r="O23" i="10"/>
  <c r="P23" i="10" s="1"/>
  <c r="Q23" i="10" s="1"/>
  <c r="S22" i="10"/>
  <c r="T22" i="10" s="1"/>
  <c r="O22" i="10"/>
  <c r="P22" i="10" s="1"/>
  <c r="Q22" i="10" s="1"/>
  <c r="S21" i="10"/>
  <c r="T21" i="10" s="1"/>
  <c r="O21" i="10"/>
  <c r="P21" i="10" s="1"/>
  <c r="Q21" i="10" s="1"/>
  <c r="S20" i="10"/>
  <c r="T20" i="10" s="1"/>
  <c r="O20" i="10"/>
  <c r="P20" i="10" s="1"/>
  <c r="Q20" i="10" s="1"/>
  <c r="S19" i="10"/>
  <c r="T19" i="10" s="1"/>
  <c r="O19" i="10"/>
  <c r="P19" i="10" s="1"/>
  <c r="Q19" i="10" s="1"/>
  <c r="S18" i="10"/>
  <c r="T18" i="10" s="1"/>
  <c r="O18" i="10"/>
  <c r="P18" i="10" s="1"/>
  <c r="Q18" i="10" s="1"/>
  <c r="S17" i="10"/>
  <c r="T17" i="10" s="1"/>
  <c r="O17" i="10"/>
  <c r="P17" i="10" s="1"/>
  <c r="Q17" i="10" s="1"/>
  <c r="O16" i="10"/>
  <c r="P16" i="10" s="1"/>
  <c r="Q16" i="10" s="1"/>
  <c r="S15" i="10"/>
  <c r="T15" i="10" s="1"/>
  <c r="O15" i="10"/>
  <c r="P15" i="10" s="1"/>
  <c r="Q15" i="10" s="1"/>
  <c r="S14" i="10"/>
  <c r="T14" i="10" s="1"/>
  <c r="O14" i="10"/>
  <c r="P14" i="10" s="1"/>
  <c r="Q14" i="10" s="1"/>
  <c r="S13" i="10"/>
  <c r="T13" i="10" s="1"/>
  <c r="O13" i="10"/>
  <c r="P13" i="10" s="1"/>
  <c r="Q13" i="10" s="1"/>
  <c r="S12" i="10"/>
  <c r="T12" i="10" s="1"/>
  <c r="O12" i="10"/>
  <c r="P12" i="10" s="1"/>
  <c r="Q12" i="10" s="1"/>
  <c r="S10" i="10"/>
  <c r="T10" i="10" s="1"/>
  <c r="O10" i="10"/>
  <c r="P10" i="10" s="1"/>
  <c r="Q10" i="10" s="1"/>
  <c r="S9" i="10"/>
  <c r="T9" i="10" s="1"/>
  <c r="O9" i="10"/>
  <c r="P9" i="10" s="1"/>
  <c r="Q9" i="10" s="1"/>
  <c r="S8" i="10"/>
  <c r="T8" i="10" s="1"/>
  <c r="O8" i="10"/>
  <c r="P8" i="10" s="1"/>
  <c r="Q8" i="10" s="1"/>
  <c r="S7" i="10"/>
  <c r="T7" i="10" s="1"/>
  <c r="O7" i="10"/>
  <c r="P7" i="10" s="1"/>
  <c r="Q7" i="10" s="1"/>
  <c r="I7" i="10"/>
  <c r="S6" i="10"/>
  <c r="T6" i="10" s="1"/>
  <c r="O6" i="10"/>
  <c r="P6" i="10" s="1"/>
  <c r="Q6" i="10" s="1"/>
  <c r="S4" i="10"/>
  <c r="O4" i="10"/>
  <c r="P4" i="10" s="1"/>
  <c r="G4" i="10"/>
  <c r="G37" i="9"/>
  <c r="G36" i="9"/>
  <c r="G35" i="9"/>
  <c r="H35" i="9" s="1"/>
  <c r="I35" i="9" s="1"/>
  <c r="G34" i="9"/>
  <c r="H34" i="9" s="1"/>
  <c r="I34" i="9" s="1"/>
  <c r="G33" i="9"/>
  <c r="G32" i="9"/>
  <c r="H32" i="9" s="1"/>
  <c r="I32" i="9" s="1"/>
  <c r="G31" i="9"/>
  <c r="H31" i="9" s="1"/>
  <c r="I31" i="9" s="1"/>
  <c r="G30" i="9"/>
  <c r="H30" i="9" s="1"/>
  <c r="I30" i="9" s="1"/>
  <c r="G29" i="9"/>
  <c r="G28" i="9"/>
  <c r="H28" i="9" s="1"/>
  <c r="I28" i="9" s="1"/>
  <c r="G27" i="9"/>
  <c r="H27" i="9" s="1"/>
  <c r="I27" i="9" s="1"/>
  <c r="G26" i="9"/>
  <c r="H26" i="9" s="1"/>
  <c r="I26" i="9" s="1"/>
  <c r="G25" i="9"/>
  <c r="G24" i="9"/>
  <c r="H24" i="9" s="1"/>
  <c r="I24" i="9" s="1"/>
  <c r="G23" i="9"/>
  <c r="H23" i="9" s="1"/>
  <c r="I23" i="9" s="1"/>
  <c r="G22" i="9"/>
  <c r="H22" i="9" s="1"/>
  <c r="I22" i="9" s="1"/>
  <c r="G21" i="9"/>
  <c r="G20" i="9"/>
  <c r="H20" i="9" s="1"/>
  <c r="I20" i="9" s="1"/>
  <c r="G19" i="9"/>
  <c r="H19" i="9" s="1"/>
  <c r="I19" i="9" s="1"/>
  <c r="G18" i="9"/>
  <c r="H18" i="9" s="1"/>
  <c r="I18" i="9" s="1"/>
  <c r="G17" i="9"/>
  <c r="G16" i="9"/>
  <c r="H16" i="9" s="1"/>
  <c r="I16" i="9" s="1"/>
  <c r="G15" i="9"/>
  <c r="H15" i="9" s="1"/>
  <c r="I15" i="9" s="1"/>
  <c r="G14" i="9"/>
  <c r="H14" i="9" s="1"/>
  <c r="I14" i="9" s="1"/>
  <c r="G13" i="9"/>
  <c r="G12" i="9"/>
  <c r="H12" i="9" s="1"/>
  <c r="I12" i="9" s="1"/>
  <c r="G11" i="9"/>
  <c r="H11" i="9" s="1"/>
  <c r="I11" i="9" s="1"/>
  <c r="G10" i="9"/>
  <c r="H10" i="9" s="1"/>
  <c r="I10" i="9" s="1"/>
  <c r="G9" i="9"/>
  <c r="G8" i="9"/>
  <c r="H8" i="9" s="1"/>
  <c r="I8" i="9" s="1"/>
  <c r="G7" i="9"/>
  <c r="G6" i="9"/>
  <c r="H37" i="9"/>
  <c r="I37" i="9" s="1"/>
  <c r="H36" i="9"/>
  <c r="I36" i="9" s="1"/>
  <c r="H33" i="9"/>
  <c r="I33" i="9" s="1"/>
  <c r="H29" i="9"/>
  <c r="H25" i="9"/>
  <c r="I25" i="9" s="1"/>
  <c r="H21" i="9"/>
  <c r="I21" i="9" s="1"/>
  <c r="H17" i="9"/>
  <c r="I17" i="9" s="1"/>
  <c r="H13" i="9"/>
  <c r="I13" i="9" s="1"/>
  <c r="H9" i="9"/>
  <c r="H7" i="9"/>
  <c r="I7" i="9" s="1"/>
  <c r="H6" i="9"/>
  <c r="H4" i="9"/>
  <c r="S37" i="9"/>
  <c r="T37" i="9" s="1"/>
  <c r="O37" i="9"/>
  <c r="P37" i="9" s="1"/>
  <c r="Q37" i="9" s="1"/>
  <c r="T36" i="9"/>
  <c r="S36" i="9"/>
  <c r="O36" i="9"/>
  <c r="P36" i="9" s="1"/>
  <c r="Q36" i="9" s="1"/>
  <c r="S35" i="9"/>
  <c r="T35" i="9" s="1"/>
  <c r="O35" i="9"/>
  <c r="P35" i="9" s="1"/>
  <c r="Q35" i="9" s="1"/>
  <c r="S34" i="9"/>
  <c r="T34" i="9" s="1"/>
  <c r="O34" i="9"/>
  <c r="P34" i="9" s="1"/>
  <c r="Q34" i="9" s="1"/>
  <c r="S33" i="9"/>
  <c r="T33" i="9" s="1"/>
  <c r="O33" i="9"/>
  <c r="P33" i="9" s="1"/>
  <c r="Q33" i="9" s="1"/>
  <c r="S32" i="9"/>
  <c r="T32" i="9" s="1"/>
  <c r="O32" i="9"/>
  <c r="P32" i="9" s="1"/>
  <c r="Q32" i="9" s="1"/>
  <c r="S31" i="9"/>
  <c r="T31" i="9" s="1"/>
  <c r="O31" i="9"/>
  <c r="P31" i="9" s="1"/>
  <c r="Q31" i="9" s="1"/>
  <c r="S30" i="9"/>
  <c r="T30" i="9" s="1"/>
  <c r="O30" i="9"/>
  <c r="P30" i="9" s="1"/>
  <c r="Q30" i="9" s="1"/>
  <c r="S29" i="9"/>
  <c r="T29" i="9" s="1"/>
  <c r="O29" i="9"/>
  <c r="P29" i="9" s="1"/>
  <c r="Q29" i="9" s="1"/>
  <c r="I29" i="9"/>
  <c r="T28" i="9"/>
  <c r="S28" i="9"/>
  <c r="O28" i="9"/>
  <c r="P28" i="9" s="1"/>
  <c r="Q28" i="9" s="1"/>
  <c r="S27" i="9"/>
  <c r="T27" i="9" s="1"/>
  <c r="O27" i="9"/>
  <c r="P27" i="9" s="1"/>
  <c r="Q27" i="9" s="1"/>
  <c r="S26" i="9"/>
  <c r="T26" i="9" s="1"/>
  <c r="O26" i="9"/>
  <c r="P26" i="9" s="1"/>
  <c r="Q26" i="9" s="1"/>
  <c r="S25" i="9"/>
  <c r="T25" i="9" s="1"/>
  <c r="O25" i="9"/>
  <c r="P25" i="9" s="1"/>
  <c r="Q25" i="9" s="1"/>
  <c r="S24" i="9"/>
  <c r="T24" i="9" s="1"/>
  <c r="O24" i="9"/>
  <c r="P24" i="9" s="1"/>
  <c r="Q24" i="9" s="1"/>
  <c r="S23" i="9"/>
  <c r="T23" i="9" s="1"/>
  <c r="O23" i="9"/>
  <c r="P23" i="9" s="1"/>
  <c r="Q23" i="9" s="1"/>
  <c r="S22" i="9"/>
  <c r="T22" i="9" s="1"/>
  <c r="O22" i="9"/>
  <c r="P22" i="9" s="1"/>
  <c r="Q22" i="9" s="1"/>
  <c r="S21" i="9"/>
  <c r="T21" i="9" s="1"/>
  <c r="O21" i="9"/>
  <c r="P21" i="9" s="1"/>
  <c r="Q21" i="9" s="1"/>
  <c r="S20" i="9"/>
  <c r="T20" i="9" s="1"/>
  <c r="O20" i="9"/>
  <c r="P20" i="9" s="1"/>
  <c r="Q20" i="9" s="1"/>
  <c r="S19" i="9"/>
  <c r="T19" i="9" s="1"/>
  <c r="O19" i="9"/>
  <c r="P19" i="9" s="1"/>
  <c r="Q19" i="9" s="1"/>
  <c r="S18" i="9"/>
  <c r="T18" i="9" s="1"/>
  <c r="O18" i="9"/>
  <c r="P18" i="9" s="1"/>
  <c r="Q18" i="9" s="1"/>
  <c r="S17" i="9"/>
  <c r="T17" i="9" s="1"/>
  <c r="O17" i="9"/>
  <c r="P17" i="9" s="1"/>
  <c r="Q17" i="9" s="1"/>
  <c r="S16" i="9"/>
  <c r="T16" i="9" s="1"/>
  <c r="O16" i="9"/>
  <c r="P16" i="9" s="1"/>
  <c r="Q16" i="9" s="1"/>
  <c r="S15" i="9"/>
  <c r="T15" i="9" s="1"/>
  <c r="O15" i="9"/>
  <c r="P15" i="9" s="1"/>
  <c r="Q15" i="9" s="1"/>
  <c r="S14" i="9"/>
  <c r="T14" i="9" s="1"/>
  <c r="O14" i="9"/>
  <c r="P14" i="9" s="1"/>
  <c r="Q14" i="9" s="1"/>
  <c r="S13" i="9"/>
  <c r="T13" i="9" s="1"/>
  <c r="O13" i="9"/>
  <c r="P13" i="9" s="1"/>
  <c r="Q13" i="9" s="1"/>
  <c r="T12" i="9"/>
  <c r="S12" i="9"/>
  <c r="O12" i="9"/>
  <c r="P12" i="9" s="1"/>
  <c r="Q12" i="9" s="1"/>
  <c r="S11" i="9"/>
  <c r="T11" i="9" s="1"/>
  <c r="O11" i="9"/>
  <c r="P11" i="9" s="1"/>
  <c r="Q11" i="9" s="1"/>
  <c r="S10" i="9"/>
  <c r="T10" i="9" s="1"/>
  <c r="O10" i="9"/>
  <c r="P10" i="9" s="1"/>
  <c r="Q10" i="9" s="1"/>
  <c r="S9" i="9"/>
  <c r="T9" i="9" s="1"/>
  <c r="O9" i="9"/>
  <c r="P9" i="9" s="1"/>
  <c r="Q9" i="9" s="1"/>
  <c r="I9" i="9"/>
  <c r="S8" i="9"/>
  <c r="T8" i="9" s="1"/>
  <c r="O8" i="9"/>
  <c r="P8" i="9" s="1"/>
  <c r="Q8" i="9" s="1"/>
  <c r="S7" i="9"/>
  <c r="T7" i="9" s="1"/>
  <c r="O7" i="9"/>
  <c r="P7" i="9" s="1"/>
  <c r="Q7" i="9" s="1"/>
  <c r="S6" i="9"/>
  <c r="T6" i="9" s="1"/>
  <c r="O6" i="9"/>
  <c r="P6" i="9" s="1"/>
  <c r="Q6" i="9" s="1"/>
  <c r="I6" i="9"/>
  <c r="S4" i="9"/>
  <c r="O4" i="9"/>
  <c r="P4" i="9" s="1"/>
  <c r="G4" i="9"/>
  <c r="H22" i="8"/>
  <c r="H14" i="8"/>
  <c r="H4" i="8"/>
  <c r="S37" i="8"/>
  <c r="T37" i="8" s="1"/>
  <c r="O37" i="8"/>
  <c r="P37" i="8" s="1"/>
  <c r="Q37" i="8" s="1"/>
  <c r="G37" i="8"/>
  <c r="H37" i="8" s="1"/>
  <c r="I37" i="8" s="1"/>
  <c r="S36" i="8"/>
  <c r="T36" i="8" s="1"/>
  <c r="O36" i="8"/>
  <c r="P36" i="8" s="1"/>
  <c r="Q36" i="8" s="1"/>
  <c r="G36" i="8"/>
  <c r="O35" i="8"/>
  <c r="P35" i="8" s="1"/>
  <c r="Q35" i="8" s="1"/>
  <c r="S34" i="8"/>
  <c r="T34" i="8" s="1"/>
  <c r="O34" i="8"/>
  <c r="P34" i="8" s="1"/>
  <c r="Q34" i="8" s="1"/>
  <c r="G34" i="8"/>
  <c r="S33" i="8"/>
  <c r="T33" i="8" s="1"/>
  <c r="O33" i="8"/>
  <c r="P33" i="8" s="1"/>
  <c r="Q33" i="8" s="1"/>
  <c r="G33" i="8"/>
  <c r="H33" i="8" s="1"/>
  <c r="I33" i="8" s="1"/>
  <c r="S32" i="8"/>
  <c r="T32" i="8" s="1"/>
  <c r="O32" i="8"/>
  <c r="P32" i="8" s="1"/>
  <c r="Q32" i="8" s="1"/>
  <c r="G32" i="8"/>
  <c r="S31" i="8"/>
  <c r="T31" i="8" s="1"/>
  <c r="O31" i="8"/>
  <c r="P31" i="8" s="1"/>
  <c r="Q31" i="8" s="1"/>
  <c r="G31" i="8"/>
  <c r="S29" i="8"/>
  <c r="T29" i="8" s="1"/>
  <c r="O29" i="8"/>
  <c r="P29" i="8" s="1"/>
  <c r="Q29" i="8" s="1"/>
  <c r="G29" i="8"/>
  <c r="H29" i="8" s="1"/>
  <c r="I29" i="8" s="1"/>
  <c r="S28" i="8"/>
  <c r="T28" i="8" s="1"/>
  <c r="O28" i="8"/>
  <c r="P28" i="8" s="1"/>
  <c r="Q28" i="8" s="1"/>
  <c r="G28" i="8"/>
  <c r="S27" i="8"/>
  <c r="T27" i="8" s="1"/>
  <c r="O27" i="8"/>
  <c r="P27" i="8" s="1"/>
  <c r="Q27" i="8" s="1"/>
  <c r="G27" i="8"/>
  <c r="H27" i="8" s="1"/>
  <c r="S26" i="8"/>
  <c r="T26" i="8" s="1"/>
  <c r="O26" i="8"/>
  <c r="P26" i="8" s="1"/>
  <c r="Q26" i="8" s="1"/>
  <c r="G26" i="8"/>
  <c r="H26" i="8" s="1"/>
  <c r="S25" i="8"/>
  <c r="T25" i="8" s="1"/>
  <c r="O25" i="8"/>
  <c r="P25" i="8" s="1"/>
  <c r="Q25" i="8" s="1"/>
  <c r="G25" i="8"/>
  <c r="H25" i="8" s="1"/>
  <c r="I25" i="8" s="1"/>
  <c r="S24" i="8"/>
  <c r="T24" i="8" s="1"/>
  <c r="O24" i="8"/>
  <c r="P24" i="8" s="1"/>
  <c r="Q24" i="8" s="1"/>
  <c r="G24" i="8"/>
  <c r="H24" i="8" s="1"/>
  <c r="S23" i="8"/>
  <c r="T23" i="8" s="1"/>
  <c r="O23" i="8"/>
  <c r="P23" i="8" s="1"/>
  <c r="Q23" i="8" s="1"/>
  <c r="G23" i="8"/>
  <c r="H23" i="8" s="1"/>
  <c r="S22" i="8"/>
  <c r="T22" i="8" s="1"/>
  <c r="O22" i="8"/>
  <c r="P22" i="8" s="1"/>
  <c r="Q22" i="8" s="1"/>
  <c r="G22" i="8"/>
  <c r="S21" i="8"/>
  <c r="T21" i="8" s="1"/>
  <c r="O21" i="8"/>
  <c r="P21" i="8" s="1"/>
  <c r="Q21" i="8" s="1"/>
  <c r="G21" i="8"/>
  <c r="H21" i="8" s="1"/>
  <c r="I21" i="8" s="1"/>
  <c r="S20" i="8"/>
  <c r="T20" i="8" s="1"/>
  <c r="O20" i="8"/>
  <c r="P20" i="8" s="1"/>
  <c r="Q20" i="8" s="1"/>
  <c r="G20" i="8"/>
  <c r="S19" i="8"/>
  <c r="T19" i="8" s="1"/>
  <c r="O19" i="8"/>
  <c r="P19" i="8" s="1"/>
  <c r="Q19" i="8" s="1"/>
  <c r="G19" i="8"/>
  <c r="S18" i="8"/>
  <c r="T18" i="8" s="1"/>
  <c r="O18" i="8"/>
  <c r="P18" i="8" s="1"/>
  <c r="Q18" i="8" s="1"/>
  <c r="G18" i="8"/>
  <c r="S17" i="8"/>
  <c r="T17" i="8" s="1"/>
  <c r="O17" i="8"/>
  <c r="P17" i="8" s="1"/>
  <c r="Q17" i="8" s="1"/>
  <c r="G17" i="8"/>
  <c r="H17" i="8" s="1"/>
  <c r="I17" i="8" s="1"/>
  <c r="S16" i="8"/>
  <c r="T16" i="8" s="1"/>
  <c r="O16" i="8"/>
  <c r="P16" i="8" s="1"/>
  <c r="Q16" i="8" s="1"/>
  <c r="G16" i="8"/>
  <c r="S15" i="8"/>
  <c r="T15" i="8" s="1"/>
  <c r="O15" i="8"/>
  <c r="P15" i="8" s="1"/>
  <c r="Q15" i="8" s="1"/>
  <c r="G15" i="8"/>
  <c r="S14" i="8"/>
  <c r="T14" i="8" s="1"/>
  <c r="O14" i="8"/>
  <c r="P14" i="8" s="1"/>
  <c r="Q14" i="8" s="1"/>
  <c r="G14" i="8"/>
  <c r="S13" i="8"/>
  <c r="T13" i="8" s="1"/>
  <c r="O13" i="8"/>
  <c r="P13" i="8" s="1"/>
  <c r="Q13" i="8" s="1"/>
  <c r="G13" i="8"/>
  <c r="H13" i="8" s="1"/>
  <c r="I13" i="8" s="1"/>
  <c r="S12" i="8"/>
  <c r="T12" i="8" s="1"/>
  <c r="O12" i="8"/>
  <c r="P12" i="8" s="1"/>
  <c r="Q12" i="8" s="1"/>
  <c r="G12" i="8"/>
  <c r="S11" i="8"/>
  <c r="T11" i="8" s="1"/>
  <c r="O11" i="8"/>
  <c r="P11" i="8" s="1"/>
  <c r="Q11" i="8" s="1"/>
  <c r="G11" i="8"/>
  <c r="H11" i="8" s="1"/>
  <c r="S10" i="8"/>
  <c r="T10" i="8" s="1"/>
  <c r="O10" i="8"/>
  <c r="P10" i="8" s="1"/>
  <c r="Q10" i="8" s="1"/>
  <c r="G10" i="8"/>
  <c r="H10" i="8" s="1"/>
  <c r="S9" i="8"/>
  <c r="T9" i="8" s="1"/>
  <c r="O9" i="8"/>
  <c r="P9" i="8" s="1"/>
  <c r="Q9" i="8" s="1"/>
  <c r="G9" i="8"/>
  <c r="H9" i="8" s="1"/>
  <c r="I9" i="8" s="1"/>
  <c r="S8" i="8"/>
  <c r="T8" i="8" s="1"/>
  <c r="O8" i="8"/>
  <c r="P8" i="8" s="1"/>
  <c r="Q8" i="8" s="1"/>
  <c r="G8" i="8"/>
  <c r="H8" i="8" s="1"/>
  <c r="S7" i="8"/>
  <c r="T7" i="8" s="1"/>
  <c r="O7" i="8"/>
  <c r="P7" i="8" s="1"/>
  <c r="Q7" i="8" s="1"/>
  <c r="G7" i="8"/>
  <c r="H7" i="8" s="1"/>
  <c r="S6" i="8"/>
  <c r="T6" i="8" s="1"/>
  <c r="O6" i="8"/>
  <c r="P6" i="8" s="1"/>
  <c r="Q6" i="8" s="1"/>
  <c r="G6" i="8"/>
  <c r="H6" i="8" s="1"/>
  <c r="S4" i="8"/>
  <c r="P4" i="8"/>
  <c r="O4" i="8"/>
  <c r="G4" i="8"/>
  <c r="H4" i="1"/>
  <c r="S25" i="7"/>
  <c r="T25" i="7" s="1"/>
  <c r="Q25" i="7"/>
  <c r="P25" i="7"/>
  <c r="O25" i="7"/>
  <c r="H25" i="7"/>
  <c r="I25" i="7" s="1"/>
  <c r="U25" i="7" s="1"/>
  <c r="G25" i="7"/>
  <c r="S24" i="7"/>
  <c r="T24" i="7" s="1"/>
  <c r="O24" i="7"/>
  <c r="P24" i="7" s="1"/>
  <c r="Q24" i="7" s="1"/>
  <c r="I24" i="7"/>
  <c r="H24" i="7"/>
  <c r="G24" i="7"/>
  <c r="T23" i="7"/>
  <c r="S23" i="7"/>
  <c r="O23" i="7"/>
  <c r="P23" i="7" s="1"/>
  <c r="Q23" i="7" s="1"/>
  <c r="G23" i="7"/>
  <c r="H23" i="7" s="1"/>
  <c r="I23" i="7" s="1"/>
  <c r="U23" i="7" s="1"/>
  <c r="T22" i="7"/>
  <c r="S22" i="7"/>
  <c r="P22" i="7"/>
  <c r="Q22" i="7" s="1"/>
  <c r="O22" i="7"/>
  <c r="G22" i="7"/>
  <c r="H22" i="7" s="1"/>
  <c r="I22" i="7" s="1"/>
  <c r="U22" i="7" s="1"/>
  <c r="S21" i="7"/>
  <c r="T21" i="7" s="1"/>
  <c r="Q21" i="7"/>
  <c r="P21" i="7"/>
  <c r="O21" i="7"/>
  <c r="H21" i="7"/>
  <c r="I21" i="7" s="1"/>
  <c r="U21" i="7" s="1"/>
  <c r="G21" i="7"/>
  <c r="S20" i="7"/>
  <c r="T20" i="7" s="1"/>
  <c r="O20" i="7"/>
  <c r="P20" i="7" s="1"/>
  <c r="Q20" i="7" s="1"/>
  <c r="I20" i="7"/>
  <c r="H20" i="7"/>
  <c r="G20" i="7"/>
  <c r="T19" i="7"/>
  <c r="S19" i="7"/>
  <c r="O19" i="7"/>
  <c r="P19" i="7" s="1"/>
  <c r="Q19" i="7" s="1"/>
  <c r="G19" i="7"/>
  <c r="H19" i="7" s="1"/>
  <c r="I19" i="7" s="1"/>
  <c r="U19" i="7" s="1"/>
  <c r="T18" i="7"/>
  <c r="S18" i="7"/>
  <c r="P18" i="7"/>
  <c r="Q18" i="7" s="1"/>
  <c r="O18" i="7"/>
  <c r="G18" i="7"/>
  <c r="H18" i="7" s="1"/>
  <c r="I18" i="7" s="1"/>
  <c r="U18" i="7" s="1"/>
  <c r="S17" i="7"/>
  <c r="T17" i="7" s="1"/>
  <c r="Q17" i="7"/>
  <c r="P17" i="7"/>
  <c r="O17" i="7"/>
  <c r="H17" i="7"/>
  <c r="I17" i="7" s="1"/>
  <c r="U17" i="7" s="1"/>
  <c r="G17" i="7"/>
  <c r="S16" i="7"/>
  <c r="T16" i="7" s="1"/>
  <c r="O16" i="7"/>
  <c r="P16" i="7" s="1"/>
  <c r="Q16" i="7" s="1"/>
  <c r="I16" i="7"/>
  <c r="H16" i="7"/>
  <c r="G16" i="7"/>
  <c r="T15" i="7"/>
  <c r="S15" i="7"/>
  <c r="O15" i="7"/>
  <c r="P15" i="7" s="1"/>
  <c r="Q15" i="7" s="1"/>
  <c r="G15" i="7"/>
  <c r="H15" i="7" s="1"/>
  <c r="I15" i="7" s="1"/>
  <c r="U15" i="7" s="1"/>
  <c r="T14" i="7"/>
  <c r="S14" i="7"/>
  <c r="P14" i="7"/>
  <c r="Q14" i="7" s="1"/>
  <c r="O14" i="7"/>
  <c r="G14" i="7"/>
  <c r="H14" i="7" s="1"/>
  <c r="I14" i="7" s="1"/>
  <c r="U14" i="7" s="1"/>
  <c r="S13" i="7"/>
  <c r="T13" i="7" s="1"/>
  <c r="Q13" i="7"/>
  <c r="P13" i="7"/>
  <c r="O13" i="7"/>
  <c r="H13" i="7"/>
  <c r="I13" i="7" s="1"/>
  <c r="U13" i="7" s="1"/>
  <c r="G13" i="7"/>
  <c r="S12" i="7"/>
  <c r="T12" i="7" s="1"/>
  <c r="O12" i="7"/>
  <c r="P12" i="7" s="1"/>
  <c r="Q12" i="7" s="1"/>
  <c r="I12" i="7"/>
  <c r="H12" i="7"/>
  <c r="G12" i="7"/>
  <c r="T11" i="7"/>
  <c r="S11" i="7"/>
  <c r="O11" i="7"/>
  <c r="P11" i="7" s="1"/>
  <c r="Q11" i="7" s="1"/>
  <c r="G11" i="7"/>
  <c r="H11" i="7" s="1"/>
  <c r="I11" i="7" s="1"/>
  <c r="U11" i="7" s="1"/>
  <c r="T10" i="7"/>
  <c r="S10" i="7"/>
  <c r="P10" i="7"/>
  <c r="Q10" i="7" s="1"/>
  <c r="O10" i="7"/>
  <c r="G10" i="7"/>
  <c r="H10" i="7" s="1"/>
  <c r="I10" i="7" s="1"/>
  <c r="U10" i="7" s="1"/>
  <c r="S9" i="7"/>
  <c r="T9" i="7" s="1"/>
  <c r="Q9" i="7"/>
  <c r="P9" i="7"/>
  <c r="O9" i="7"/>
  <c r="H9" i="7"/>
  <c r="I9" i="7" s="1"/>
  <c r="U9" i="7" s="1"/>
  <c r="G9" i="7"/>
  <c r="S8" i="7"/>
  <c r="T8" i="7" s="1"/>
  <c r="O8" i="7"/>
  <c r="P8" i="7" s="1"/>
  <c r="Q8" i="7" s="1"/>
  <c r="I8" i="7"/>
  <c r="H8" i="7"/>
  <c r="G8" i="7"/>
  <c r="T7" i="7"/>
  <c r="S7" i="7"/>
  <c r="O7" i="7"/>
  <c r="P7" i="7" s="1"/>
  <c r="Q7" i="7" s="1"/>
  <c r="G7" i="7"/>
  <c r="H7" i="7" s="1"/>
  <c r="I7" i="7" s="1"/>
  <c r="U7" i="7" s="1"/>
  <c r="T6" i="7"/>
  <c r="S6" i="7"/>
  <c r="P6" i="7"/>
  <c r="Q6" i="7" s="1"/>
  <c r="O6" i="7"/>
  <c r="G6" i="7"/>
  <c r="H6" i="7" s="1"/>
  <c r="I6" i="7" s="1"/>
  <c r="U6" i="7" s="1"/>
  <c r="S4" i="7"/>
  <c r="O4" i="7"/>
  <c r="P4" i="7" s="1"/>
  <c r="H4" i="7"/>
  <c r="G4" i="7"/>
  <c r="G35" i="6"/>
  <c r="H35" i="6" s="1"/>
  <c r="I35" i="6" s="1"/>
  <c r="G34" i="6"/>
  <c r="G33" i="6"/>
  <c r="H33" i="6" s="1"/>
  <c r="I33" i="6" s="1"/>
  <c r="G32" i="6"/>
  <c r="H32" i="6" s="1"/>
  <c r="G31" i="6"/>
  <c r="H31" i="6" s="1"/>
  <c r="I31" i="6" s="1"/>
  <c r="G30" i="6"/>
  <c r="H30" i="6" s="1"/>
  <c r="I30" i="6" s="1"/>
  <c r="G29" i="6"/>
  <c r="H29" i="6" s="1"/>
  <c r="I29" i="6" s="1"/>
  <c r="G28" i="6"/>
  <c r="H28" i="6" s="1"/>
  <c r="G27" i="6"/>
  <c r="H27" i="6" s="1"/>
  <c r="I27" i="6" s="1"/>
  <c r="G26" i="6"/>
  <c r="H26" i="6" s="1"/>
  <c r="I26" i="6" s="1"/>
  <c r="G25" i="6"/>
  <c r="H25" i="6" s="1"/>
  <c r="I25" i="6" s="1"/>
  <c r="G24" i="6"/>
  <c r="H24" i="6" s="1"/>
  <c r="I24" i="6" s="1"/>
  <c r="G23" i="6"/>
  <c r="G22" i="6"/>
  <c r="H22" i="6" s="1"/>
  <c r="I22" i="6" s="1"/>
  <c r="G21" i="6"/>
  <c r="H21" i="6" s="1"/>
  <c r="I21" i="6" s="1"/>
  <c r="G20" i="6"/>
  <c r="H20" i="6" s="1"/>
  <c r="G19" i="6"/>
  <c r="G18" i="6"/>
  <c r="H18" i="6" s="1"/>
  <c r="I18" i="6" s="1"/>
  <c r="G17" i="6"/>
  <c r="H17" i="6" s="1"/>
  <c r="I17" i="6" s="1"/>
  <c r="G16" i="6"/>
  <c r="H16" i="6" s="1"/>
  <c r="I16" i="6" s="1"/>
  <c r="G15" i="6"/>
  <c r="H15" i="6" s="1"/>
  <c r="I15" i="6" s="1"/>
  <c r="G14" i="6"/>
  <c r="H14" i="6" s="1"/>
  <c r="I14" i="6" s="1"/>
  <c r="G13" i="6"/>
  <c r="H13" i="6" s="1"/>
  <c r="I13" i="6" s="1"/>
  <c r="G12" i="6"/>
  <c r="H12" i="6" s="1"/>
  <c r="G10" i="6"/>
  <c r="H10" i="6" s="1"/>
  <c r="I10" i="6" s="1"/>
  <c r="G9" i="6"/>
  <c r="H9" i="6" s="1"/>
  <c r="I9" i="6" s="1"/>
  <c r="G8" i="6"/>
  <c r="H8" i="6" s="1"/>
  <c r="I8" i="6" s="1"/>
  <c r="G7" i="6"/>
  <c r="G6" i="6"/>
  <c r="S16" i="6"/>
  <c r="T16" i="6" s="1"/>
  <c r="O16" i="6"/>
  <c r="P16" i="6" s="1"/>
  <c r="Q16" i="6" s="1"/>
  <c r="H34" i="6"/>
  <c r="I34" i="6" s="1"/>
  <c r="H23" i="6"/>
  <c r="I23" i="6" s="1"/>
  <c r="H19" i="6"/>
  <c r="I19" i="6" s="1"/>
  <c r="H7" i="6"/>
  <c r="I7" i="6" s="1"/>
  <c r="H6" i="6"/>
  <c r="I6" i="6" s="1"/>
  <c r="H4" i="6"/>
  <c r="S35" i="6"/>
  <c r="T35" i="6" s="1"/>
  <c r="O35" i="6"/>
  <c r="P35" i="6" s="1"/>
  <c r="Q35" i="6" s="1"/>
  <c r="S34" i="6"/>
  <c r="T34" i="6" s="1"/>
  <c r="O34" i="6"/>
  <c r="P34" i="6" s="1"/>
  <c r="Q34" i="6" s="1"/>
  <c r="S33" i="6"/>
  <c r="T33" i="6" s="1"/>
  <c r="O33" i="6"/>
  <c r="P33" i="6" s="1"/>
  <c r="Q33" i="6" s="1"/>
  <c r="S32" i="6"/>
  <c r="T32" i="6" s="1"/>
  <c r="O32" i="6"/>
  <c r="P32" i="6" s="1"/>
  <c r="Q32" i="6" s="1"/>
  <c r="S31" i="6"/>
  <c r="T31" i="6" s="1"/>
  <c r="O31" i="6"/>
  <c r="P31" i="6" s="1"/>
  <c r="Q31" i="6" s="1"/>
  <c r="S30" i="6"/>
  <c r="T30" i="6" s="1"/>
  <c r="O30" i="6"/>
  <c r="P30" i="6" s="1"/>
  <c r="Q30" i="6" s="1"/>
  <c r="S29" i="6"/>
  <c r="T29" i="6" s="1"/>
  <c r="O29" i="6"/>
  <c r="P29" i="6" s="1"/>
  <c r="Q29" i="6" s="1"/>
  <c r="S28" i="6"/>
  <c r="T28" i="6" s="1"/>
  <c r="O28" i="6"/>
  <c r="P28" i="6" s="1"/>
  <c r="Q28" i="6" s="1"/>
  <c r="S27" i="6"/>
  <c r="T27" i="6" s="1"/>
  <c r="O27" i="6"/>
  <c r="P27" i="6" s="1"/>
  <c r="Q27" i="6" s="1"/>
  <c r="S26" i="6"/>
  <c r="T26" i="6" s="1"/>
  <c r="O26" i="6"/>
  <c r="P26" i="6" s="1"/>
  <c r="Q26" i="6" s="1"/>
  <c r="S25" i="6"/>
  <c r="T25" i="6" s="1"/>
  <c r="O25" i="6"/>
  <c r="P25" i="6" s="1"/>
  <c r="Q25" i="6" s="1"/>
  <c r="S24" i="6"/>
  <c r="T24" i="6" s="1"/>
  <c r="O24" i="6"/>
  <c r="P24" i="6" s="1"/>
  <c r="Q24" i="6" s="1"/>
  <c r="S23" i="6"/>
  <c r="T23" i="6" s="1"/>
  <c r="O23" i="6"/>
  <c r="P23" i="6" s="1"/>
  <c r="Q23" i="6" s="1"/>
  <c r="S22" i="6"/>
  <c r="T22" i="6" s="1"/>
  <c r="O22" i="6"/>
  <c r="P22" i="6" s="1"/>
  <c r="Q22" i="6" s="1"/>
  <c r="S21" i="6"/>
  <c r="T21" i="6" s="1"/>
  <c r="O21" i="6"/>
  <c r="P21" i="6" s="1"/>
  <c r="Q21" i="6" s="1"/>
  <c r="S20" i="6"/>
  <c r="T20" i="6" s="1"/>
  <c r="O20" i="6"/>
  <c r="P20" i="6" s="1"/>
  <c r="Q20" i="6" s="1"/>
  <c r="S19" i="6"/>
  <c r="T19" i="6" s="1"/>
  <c r="O19" i="6"/>
  <c r="P19" i="6" s="1"/>
  <c r="Q19" i="6" s="1"/>
  <c r="S18" i="6"/>
  <c r="T18" i="6" s="1"/>
  <c r="O18" i="6"/>
  <c r="P18" i="6" s="1"/>
  <c r="Q18" i="6" s="1"/>
  <c r="S17" i="6"/>
  <c r="T17" i="6" s="1"/>
  <c r="O17" i="6"/>
  <c r="P17" i="6" s="1"/>
  <c r="Q17" i="6" s="1"/>
  <c r="S15" i="6"/>
  <c r="T15" i="6" s="1"/>
  <c r="O15" i="6"/>
  <c r="P15" i="6" s="1"/>
  <c r="Q15" i="6" s="1"/>
  <c r="S14" i="6"/>
  <c r="T14" i="6" s="1"/>
  <c r="O14" i="6"/>
  <c r="P14" i="6" s="1"/>
  <c r="Q14" i="6" s="1"/>
  <c r="S13" i="6"/>
  <c r="T13" i="6" s="1"/>
  <c r="O13" i="6"/>
  <c r="P13" i="6" s="1"/>
  <c r="Q13" i="6" s="1"/>
  <c r="S12" i="6"/>
  <c r="T12" i="6" s="1"/>
  <c r="O12" i="6"/>
  <c r="P12" i="6" s="1"/>
  <c r="Q12" i="6" s="1"/>
  <c r="S10" i="6"/>
  <c r="T10" i="6" s="1"/>
  <c r="O10" i="6"/>
  <c r="P10" i="6" s="1"/>
  <c r="Q10" i="6" s="1"/>
  <c r="S9" i="6"/>
  <c r="T9" i="6" s="1"/>
  <c r="O9" i="6"/>
  <c r="P9" i="6" s="1"/>
  <c r="Q9" i="6" s="1"/>
  <c r="S8" i="6"/>
  <c r="T8" i="6" s="1"/>
  <c r="O8" i="6"/>
  <c r="P8" i="6" s="1"/>
  <c r="Q8" i="6" s="1"/>
  <c r="S7" i="6"/>
  <c r="T7" i="6" s="1"/>
  <c r="O7" i="6"/>
  <c r="P7" i="6" s="1"/>
  <c r="Q7" i="6" s="1"/>
  <c r="S6" i="6"/>
  <c r="T6" i="6" s="1"/>
  <c r="O6" i="6"/>
  <c r="P6" i="6" s="1"/>
  <c r="Q6" i="6" s="1"/>
  <c r="S4" i="6"/>
  <c r="O4" i="6"/>
  <c r="P4" i="6" s="1"/>
  <c r="G4" i="6"/>
  <c r="H15" i="5"/>
  <c r="H11" i="5"/>
  <c r="H8" i="5"/>
  <c r="H7" i="5"/>
  <c r="H6" i="5"/>
  <c r="H4" i="5"/>
  <c r="S37" i="5"/>
  <c r="T37" i="5" s="1"/>
  <c r="O37" i="5"/>
  <c r="P37" i="5" s="1"/>
  <c r="Q37" i="5" s="1"/>
  <c r="G37" i="5"/>
  <c r="H37" i="5" s="1"/>
  <c r="I37" i="5" s="1"/>
  <c r="S36" i="5"/>
  <c r="T36" i="5" s="1"/>
  <c r="O36" i="5"/>
  <c r="P36" i="5" s="1"/>
  <c r="Q36" i="5" s="1"/>
  <c r="G36" i="5"/>
  <c r="H36" i="5" s="1"/>
  <c r="I36" i="5" s="1"/>
  <c r="S35" i="5"/>
  <c r="T35" i="5" s="1"/>
  <c r="O35" i="5"/>
  <c r="P35" i="5" s="1"/>
  <c r="Q35" i="5" s="1"/>
  <c r="G35" i="5"/>
  <c r="H35" i="5" s="1"/>
  <c r="S34" i="5"/>
  <c r="T34" i="5" s="1"/>
  <c r="O34" i="5"/>
  <c r="P34" i="5" s="1"/>
  <c r="Q34" i="5" s="1"/>
  <c r="G34" i="5"/>
  <c r="H34" i="5" s="1"/>
  <c r="S33" i="5"/>
  <c r="T33" i="5" s="1"/>
  <c r="O33" i="5"/>
  <c r="P33" i="5" s="1"/>
  <c r="Q33" i="5" s="1"/>
  <c r="G33" i="5"/>
  <c r="S32" i="5"/>
  <c r="T32" i="5" s="1"/>
  <c r="O32" i="5"/>
  <c r="P32" i="5" s="1"/>
  <c r="Q32" i="5" s="1"/>
  <c r="G32" i="5"/>
  <c r="H32" i="5" s="1"/>
  <c r="S31" i="5"/>
  <c r="T31" i="5" s="1"/>
  <c r="O31" i="5"/>
  <c r="P31" i="5" s="1"/>
  <c r="Q31" i="5" s="1"/>
  <c r="G31" i="5"/>
  <c r="H31" i="5" s="1"/>
  <c r="S30" i="5"/>
  <c r="T30" i="5" s="1"/>
  <c r="O30" i="5"/>
  <c r="P30" i="5" s="1"/>
  <c r="Q30" i="5" s="1"/>
  <c r="G30" i="5"/>
  <c r="H30" i="5" s="1"/>
  <c r="S29" i="5"/>
  <c r="T29" i="5" s="1"/>
  <c r="O29" i="5"/>
  <c r="P29" i="5" s="1"/>
  <c r="Q29" i="5" s="1"/>
  <c r="G29" i="5"/>
  <c r="S28" i="5"/>
  <c r="T28" i="5" s="1"/>
  <c r="O28" i="5"/>
  <c r="P28" i="5" s="1"/>
  <c r="Q28" i="5" s="1"/>
  <c r="G28" i="5"/>
  <c r="S27" i="5"/>
  <c r="T27" i="5" s="1"/>
  <c r="O27" i="5"/>
  <c r="P27" i="5" s="1"/>
  <c r="Q27" i="5" s="1"/>
  <c r="G27" i="5"/>
  <c r="S26" i="5"/>
  <c r="T26" i="5" s="1"/>
  <c r="O26" i="5"/>
  <c r="P26" i="5" s="1"/>
  <c r="Q26" i="5" s="1"/>
  <c r="G26" i="5"/>
  <c r="S25" i="5"/>
  <c r="T25" i="5" s="1"/>
  <c r="O25" i="5"/>
  <c r="P25" i="5" s="1"/>
  <c r="Q25" i="5" s="1"/>
  <c r="G25" i="5"/>
  <c r="S24" i="5"/>
  <c r="T24" i="5" s="1"/>
  <c r="O24" i="5"/>
  <c r="P24" i="5" s="1"/>
  <c r="Q24" i="5" s="1"/>
  <c r="G24" i="5"/>
  <c r="S23" i="5"/>
  <c r="T23" i="5" s="1"/>
  <c r="O23" i="5"/>
  <c r="P23" i="5" s="1"/>
  <c r="Q23" i="5" s="1"/>
  <c r="G23" i="5"/>
  <c r="H23" i="5" s="1"/>
  <c r="S22" i="5"/>
  <c r="T22" i="5" s="1"/>
  <c r="O22" i="5"/>
  <c r="P22" i="5" s="1"/>
  <c r="Q22" i="5" s="1"/>
  <c r="G22" i="5"/>
  <c r="H22" i="5" s="1"/>
  <c r="S21" i="5"/>
  <c r="T21" i="5" s="1"/>
  <c r="O21" i="5"/>
  <c r="P21" i="5" s="1"/>
  <c r="Q21" i="5" s="1"/>
  <c r="G21" i="5"/>
  <c r="H21" i="5" s="1"/>
  <c r="I21" i="5" s="1"/>
  <c r="S20" i="5"/>
  <c r="T20" i="5" s="1"/>
  <c r="O20" i="5"/>
  <c r="P20" i="5" s="1"/>
  <c r="Q20" i="5" s="1"/>
  <c r="G20" i="5"/>
  <c r="H20" i="5" s="1"/>
  <c r="I20" i="5" s="1"/>
  <c r="S19" i="5"/>
  <c r="T19" i="5" s="1"/>
  <c r="O19" i="5"/>
  <c r="P19" i="5" s="1"/>
  <c r="Q19" i="5" s="1"/>
  <c r="G19" i="5"/>
  <c r="S18" i="5"/>
  <c r="T18" i="5" s="1"/>
  <c r="O18" i="5"/>
  <c r="P18" i="5" s="1"/>
  <c r="Q18" i="5" s="1"/>
  <c r="G18" i="5"/>
  <c r="S17" i="5"/>
  <c r="T17" i="5" s="1"/>
  <c r="O17" i="5"/>
  <c r="P17" i="5" s="1"/>
  <c r="Q17" i="5" s="1"/>
  <c r="G17" i="5"/>
  <c r="S16" i="5"/>
  <c r="T16" i="5" s="1"/>
  <c r="O16" i="5"/>
  <c r="P16" i="5" s="1"/>
  <c r="Q16" i="5" s="1"/>
  <c r="G16" i="5"/>
  <c r="H16" i="5" s="1"/>
  <c r="S15" i="5"/>
  <c r="T15" i="5" s="1"/>
  <c r="O15" i="5"/>
  <c r="P15" i="5" s="1"/>
  <c r="Q15" i="5" s="1"/>
  <c r="G15" i="5"/>
  <c r="S14" i="5"/>
  <c r="T14" i="5" s="1"/>
  <c r="O14" i="5"/>
  <c r="P14" i="5" s="1"/>
  <c r="Q14" i="5" s="1"/>
  <c r="G14" i="5"/>
  <c r="H14" i="5" s="1"/>
  <c r="S13" i="5"/>
  <c r="T13" i="5" s="1"/>
  <c r="O13" i="5"/>
  <c r="P13" i="5" s="1"/>
  <c r="Q13" i="5" s="1"/>
  <c r="G13" i="5"/>
  <c r="S12" i="5"/>
  <c r="T12" i="5" s="1"/>
  <c r="O12" i="5"/>
  <c r="P12" i="5" s="1"/>
  <c r="Q12" i="5" s="1"/>
  <c r="G12" i="5"/>
  <c r="S11" i="5"/>
  <c r="T11" i="5" s="1"/>
  <c r="O11" i="5"/>
  <c r="P11" i="5" s="1"/>
  <c r="Q11" i="5" s="1"/>
  <c r="G11" i="5"/>
  <c r="S10" i="5"/>
  <c r="T10" i="5" s="1"/>
  <c r="O10" i="5"/>
  <c r="P10" i="5" s="1"/>
  <c r="Q10" i="5" s="1"/>
  <c r="G10" i="5"/>
  <c r="H10" i="5" s="1"/>
  <c r="T9" i="5"/>
  <c r="S9" i="5"/>
  <c r="O9" i="5"/>
  <c r="P9" i="5" s="1"/>
  <c r="Q9" i="5" s="1"/>
  <c r="G9" i="5"/>
  <c r="T8" i="5"/>
  <c r="S8" i="5"/>
  <c r="O8" i="5"/>
  <c r="P8" i="5" s="1"/>
  <c r="Q8" i="5" s="1"/>
  <c r="G8" i="5"/>
  <c r="I8" i="5" s="1"/>
  <c r="T7" i="5"/>
  <c r="S7" i="5"/>
  <c r="O7" i="5"/>
  <c r="P7" i="5" s="1"/>
  <c r="Q7" i="5" s="1"/>
  <c r="G7" i="5"/>
  <c r="I7" i="5" s="1"/>
  <c r="S6" i="5"/>
  <c r="T6" i="5" s="1"/>
  <c r="O6" i="5"/>
  <c r="P6" i="5" s="1"/>
  <c r="Q6" i="5" s="1"/>
  <c r="G6" i="5"/>
  <c r="S4" i="5"/>
  <c r="O4" i="5"/>
  <c r="P4" i="5" s="1"/>
  <c r="G4" i="5"/>
  <c r="S16" i="4"/>
  <c r="T16" i="4"/>
  <c r="U16" i="4"/>
  <c r="S11" i="4"/>
  <c r="T11" i="4" s="1"/>
  <c r="U11" i="4" s="1"/>
  <c r="O16" i="4"/>
  <c r="P16" i="4"/>
  <c r="Q16" i="4"/>
  <c r="O11" i="4"/>
  <c r="P11" i="4"/>
  <c r="Q11" i="4"/>
  <c r="O37" i="4"/>
  <c r="P37" i="4" s="1"/>
  <c r="Q37" i="4" s="1"/>
  <c r="O36" i="4"/>
  <c r="G37" i="4"/>
  <c r="H37" i="4" s="1"/>
  <c r="I37" i="4" s="1"/>
  <c r="G36" i="4"/>
  <c r="H36" i="4" s="1"/>
  <c r="I36" i="4" s="1"/>
  <c r="G16" i="4"/>
  <c r="H16" i="4"/>
  <c r="I16" i="4"/>
  <c r="G11" i="4"/>
  <c r="H11" i="4"/>
  <c r="I11" i="4"/>
  <c r="S37" i="4"/>
  <c r="T37" i="4" s="1"/>
  <c r="S36" i="4"/>
  <c r="T36" i="4" s="1"/>
  <c r="P36" i="4"/>
  <c r="Q36" i="4" s="1"/>
  <c r="S35" i="4"/>
  <c r="T35" i="4" s="1"/>
  <c r="O35" i="4"/>
  <c r="P35" i="4" s="1"/>
  <c r="Q35" i="4" s="1"/>
  <c r="G35" i="4"/>
  <c r="H35" i="4" s="1"/>
  <c r="I35" i="4" s="1"/>
  <c r="S34" i="4"/>
  <c r="T34" i="4" s="1"/>
  <c r="O34" i="4"/>
  <c r="P34" i="4" s="1"/>
  <c r="Q34" i="4" s="1"/>
  <c r="G34" i="4"/>
  <c r="H34" i="4" s="1"/>
  <c r="I34" i="4" s="1"/>
  <c r="S33" i="4"/>
  <c r="T33" i="4" s="1"/>
  <c r="O33" i="4"/>
  <c r="P33" i="4" s="1"/>
  <c r="Q33" i="4" s="1"/>
  <c r="G33" i="4"/>
  <c r="H33" i="4" s="1"/>
  <c r="I33" i="4" s="1"/>
  <c r="S32" i="4"/>
  <c r="T32" i="4" s="1"/>
  <c r="O32" i="4"/>
  <c r="P32" i="4" s="1"/>
  <c r="Q32" i="4" s="1"/>
  <c r="G32" i="4"/>
  <c r="H32" i="4" s="1"/>
  <c r="I32" i="4" s="1"/>
  <c r="T31" i="4"/>
  <c r="S31" i="4"/>
  <c r="O31" i="4"/>
  <c r="P31" i="4" s="1"/>
  <c r="Q31" i="4" s="1"/>
  <c r="G31" i="4"/>
  <c r="H31" i="4" s="1"/>
  <c r="I31" i="4" s="1"/>
  <c r="S30" i="4"/>
  <c r="T30" i="4" s="1"/>
  <c r="O30" i="4"/>
  <c r="P30" i="4" s="1"/>
  <c r="Q30" i="4" s="1"/>
  <c r="G30" i="4"/>
  <c r="H30" i="4" s="1"/>
  <c r="I30" i="4" s="1"/>
  <c r="S29" i="4"/>
  <c r="T29" i="4" s="1"/>
  <c r="O29" i="4"/>
  <c r="P29" i="4" s="1"/>
  <c r="Q29" i="4" s="1"/>
  <c r="G29" i="4"/>
  <c r="H29" i="4" s="1"/>
  <c r="I29" i="4" s="1"/>
  <c r="S28" i="4"/>
  <c r="T28" i="4" s="1"/>
  <c r="O28" i="4"/>
  <c r="P28" i="4" s="1"/>
  <c r="Q28" i="4" s="1"/>
  <c r="G28" i="4"/>
  <c r="H28" i="4" s="1"/>
  <c r="I28" i="4" s="1"/>
  <c r="S27" i="4"/>
  <c r="T27" i="4" s="1"/>
  <c r="O27" i="4"/>
  <c r="P27" i="4" s="1"/>
  <c r="Q27" i="4" s="1"/>
  <c r="G27" i="4"/>
  <c r="H27" i="4" s="1"/>
  <c r="I27" i="4" s="1"/>
  <c r="S26" i="4"/>
  <c r="T26" i="4" s="1"/>
  <c r="O26" i="4"/>
  <c r="P26" i="4" s="1"/>
  <c r="Q26" i="4" s="1"/>
  <c r="G26" i="4"/>
  <c r="H26" i="4" s="1"/>
  <c r="I26" i="4" s="1"/>
  <c r="S25" i="4"/>
  <c r="T25" i="4" s="1"/>
  <c r="O25" i="4"/>
  <c r="P25" i="4" s="1"/>
  <c r="Q25" i="4" s="1"/>
  <c r="G25" i="4"/>
  <c r="H25" i="4" s="1"/>
  <c r="I25" i="4" s="1"/>
  <c r="S24" i="4"/>
  <c r="T24" i="4" s="1"/>
  <c r="O24" i="4"/>
  <c r="P24" i="4" s="1"/>
  <c r="Q24" i="4" s="1"/>
  <c r="G24" i="4"/>
  <c r="H24" i="4" s="1"/>
  <c r="I24" i="4" s="1"/>
  <c r="S23" i="4"/>
  <c r="T23" i="4" s="1"/>
  <c r="O23" i="4"/>
  <c r="P23" i="4" s="1"/>
  <c r="Q23" i="4" s="1"/>
  <c r="G23" i="4"/>
  <c r="H23" i="4" s="1"/>
  <c r="I23" i="4" s="1"/>
  <c r="S22" i="4"/>
  <c r="T22" i="4" s="1"/>
  <c r="O22" i="4"/>
  <c r="P22" i="4" s="1"/>
  <c r="Q22" i="4" s="1"/>
  <c r="G22" i="4"/>
  <c r="H22" i="4" s="1"/>
  <c r="I22" i="4" s="1"/>
  <c r="S21" i="4"/>
  <c r="T21" i="4" s="1"/>
  <c r="O21" i="4"/>
  <c r="P21" i="4" s="1"/>
  <c r="Q21" i="4" s="1"/>
  <c r="G21" i="4"/>
  <c r="H21" i="4" s="1"/>
  <c r="I21" i="4" s="1"/>
  <c r="S20" i="4"/>
  <c r="T20" i="4" s="1"/>
  <c r="O20" i="4"/>
  <c r="P20" i="4" s="1"/>
  <c r="Q20" i="4" s="1"/>
  <c r="G20" i="4"/>
  <c r="H20" i="4" s="1"/>
  <c r="I20" i="4" s="1"/>
  <c r="S19" i="4"/>
  <c r="T19" i="4" s="1"/>
  <c r="O19" i="4"/>
  <c r="P19" i="4" s="1"/>
  <c r="Q19" i="4" s="1"/>
  <c r="G19" i="4"/>
  <c r="H19" i="4" s="1"/>
  <c r="I19" i="4" s="1"/>
  <c r="S18" i="4"/>
  <c r="T18" i="4" s="1"/>
  <c r="O18" i="4"/>
  <c r="P18" i="4" s="1"/>
  <c r="Q18" i="4" s="1"/>
  <c r="G18" i="4"/>
  <c r="H18" i="4" s="1"/>
  <c r="I18" i="4" s="1"/>
  <c r="S17" i="4"/>
  <c r="T17" i="4" s="1"/>
  <c r="O17" i="4"/>
  <c r="P17" i="4" s="1"/>
  <c r="Q17" i="4" s="1"/>
  <c r="G17" i="4"/>
  <c r="H17" i="4" s="1"/>
  <c r="I17" i="4" s="1"/>
  <c r="S15" i="4"/>
  <c r="T15" i="4" s="1"/>
  <c r="O15" i="4"/>
  <c r="P15" i="4" s="1"/>
  <c r="Q15" i="4" s="1"/>
  <c r="G15" i="4"/>
  <c r="H15" i="4" s="1"/>
  <c r="I15" i="4" s="1"/>
  <c r="S14" i="4"/>
  <c r="T14" i="4" s="1"/>
  <c r="O14" i="4"/>
  <c r="P14" i="4" s="1"/>
  <c r="Q14" i="4" s="1"/>
  <c r="G14" i="4"/>
  <c r="H14" i="4" s="1"/>
  <c r="I14" i="4" s="1"/>
  <c r="S13" i="4"/>
  <c r="T13" i="4" s="1"/>
  <c r="O13" i="4"/>
  <c r="P13" i="4" s="1"/>
  <c r="Q13" i="4" s="1"/>
  <c r="G13" i="4"/>
  <c r="H13" i="4" s="1"/>
  <c r="I13" i="4" s="1"/>
  <c r="S12" i="4"/>
  <c r="T12" i="4" s="1"/>
  <c r="O12" i="4"/>
  <c r="P12" i="4" s="1"/>
  <c r="Q12" i="4" s="1"/>
  <c r="G12" i="4"/>
  <c r="H12" i="4" s="1"/>
  <c r="I12" i="4" s="1"/>
  <c r="S10" i="4"/>
  <c r="T10" i="4" s="1"/>
  <c r="O10" i="4"/>
  <c r="P10" i="4" s="1"/>
  <c r="Q10" i="4" s="1"/>
  <c r="G10" i="4"/>
  <c r="H10" i="4" s="1"/>
  <c r="I10" i="4" s="1"/>
  <c r="T9" i="4"/>
  <c r="S9" i="4"/>
  <c r="O9" i="4"/>
  <c r="P9" i="4" s="1"/>
  <c r="Q9" i="4" s="1"/>
  <c r="G9" i="4"/>
  <c r="H9" i="4" s="1"/>
  <c r="I9" i="4" s="1"/>
  <c r="S8" i="4"/>
  <c r="T8" i="4" s="1"/>
  <c r="O8" i="4"/>
  <c r="P8" i="4" s="1"/>
  <c r="Q8" i="4" s="1"/>
  <c r="G8" i="4"/>
  <c r="H8" i="4" s="1"/>
  <c r="I8" i="4" s="1"/>
  <c r="S7" i="4"/>
  <c r="T7" i="4" s="1"/>
  <c r="O7" i="4"/>
  <c r="P7" i="4" s="1"/>
  <c r="Q7" i="4" s="1"/>
  <c r="G7" i="4"/>
  <c r="H7" i="4" s="1"/>
  <c r="I7" i="4" s="1"/>
  <c r="S6" i="4"/>
  <c r="T6" i="4" s="1"/>
  <c r="O6" i="4"/>
  <c r="P6" i="4" s="1"/>
  <c r="Q6" i="4" s="1"/>
  <c r="G6" i="4"/>
  <c r="H6" i="4" s="1"/>
  <c r="I6" i="4" s="1"/>
  <c r="S4" i="4"/>
  <c r="P4" i="4"/>
  <c r="O4" i="4"/>
  <c r="G4" i="4"/>
  <c r="H4" i="4" s="1"/>
  <c r="T31" i="3"/>
  <c r="T30" i="3"/>
  <c r="T25" i="3"/>
  <c r="T24" i="3"/>
  <c r="T21" i="3"/>
  <c r="T20" i="3"/>
  <c r="T9" i="3"/>
  <c r="S35" i="3"/>
  <c r="T35" i="3" s="1"/>
  <c r="S34" i="3"/>
  <c r="T34" i="3" s="1"/>
  <c r="S33" i="3"/>
  <c r="T33" i="3" s="1"/>
  <c r="S32" i="3"/>
  <c r="T32" i="3" s="1"/>
  <c r="S31" i="3"/>
  <c r="S30" i="3"/>
  <c r="S29" i="3"/>
  <c r="T29" i="3" s="1"/>
  <c r="S28" i="3"/>
  <c r="T28" i="3" s="1"/>
  <c r="S27" i="3"/>
  <c r="T27" i="3" s="1"/>
  <c r="S26" i="3"/>
  <c r="T26" i="3" s="1"/>
  <c r="S25" i="3"/>
  <c r="S24" i="3"/>
  <c r="S23" i="3"/>
  <c r="T23" i="3" s="1"/>
  <c r="S22" i="3"/>
  <c r="T22" i="3" s="1"/>
  <c r="S21" i="3"/>
  <c r="S20" i="3"/>
  <c r="S19" i="3"/>
  <c r="T19" i="3" s="1"/>
  <c r="S18" i="3"/>
  <c r="T18" i="3" s="1"/>
  <c r="S17" i="3"/>
  <c r="T17" i="3" s="1"/>
  <c r="S15" i="3"/>
  <c r="T15" i="3" s="1"/>
  <c r="S14" i="3"/>
  <c r="T14" i="3" s="1"/>
  <c r="S13" i="3"/>
  <c r="T13" i="3" s="1"/>
  <c r="S12" i="3"/>
  <c r="T12" i="3" s="1"/>
  <c r="S10" i="3"/>
  <c r="T10" i="3" s="1"/>
  <c r="S9" i="3"/>
  <c r="S8" i="3"/>
  <c r="T8" i="3" s="1"/>
  <c r="S7" i="3"/>
  <c r="T7" i="3" s="1"/>
  <c r="Q17" i="3"/>
  <c r="P24" i="3"/>
  <c r="Q24" i="3" s="1"/>
  <c r="P17" i="3"/>
  <c r="P15" i="3"/>
  <c r="Q15" i="3" s="1"/>
  <c r="P14" i="3"/>
  <c r="Q14" i="3" s="1"/>
  <c r="O35" i="3"/>
  <c r="P35" i="3" s="1"/>
  <c r="Q35" i="3" s="1"/>
  <c r="O34" i="3"/>
  <c r="P34" i="3" s="1"/>
  <c r="Q34" i="3" s="1"/>
  <c r="O33" i="3"/>
  <c r="P33" i="3" s="1"/>
  <c r="Q33" i="3" s="1"/>
  <c r="O32" i="3"/>
  <c r="P32" i="3" s="1"/>
  <c r="Q32" i="3" s="1"/>
  <c r="O31" i="3"/>
  <c r="P31" i="3" s="1"/>
  <c r="Q31" i="3" s="1"/>
  <c r="O30" i="3"/>
  <c r="P30" i="3" s="1"/>
  <c r="Q30" i="3" s="1"/>
  <c r="O29" i="3"/>
  <c r="P29" i="3" s="1"/>
  <c r="Q29" i="3" s="1"/>
  <c r="O28" i="3"/>
  <c r="P28" i="3" s="1"/>
  <c r="Q28" i="3" s="1"/>
  <c r="O27" i="3"/>
  <c r="P27" i="3" s="1"/>
  <c r="Q27" i="3" s="1"/>
  <c r="O26" i="3"/>
  <c r="P26" i="3" s="1"/>
  <c r="Q26" i="3" s="1"/>
  <c r="O25" i="3"/>
  <c r="P25" i="3" s="1"/>
  <c r="Q25" i="3" s="1"/>
  <c r="O24" i="3"/>
  <c r="O23" i="3"/>
  <c r="P23" i="3" s="1"/>
  <c r="Q23" i="3" s="1"/>
  <c r="O22" i="3"/>
  <c r="P22" i="3" s="1"/>
  <c r="Q22" i="3" s="1"/>
  <c r="O21" i="3"/>
  <c r="P21" i="3" s="1"/>
  <c r="Q21" i="3" s="1"/>
  <c r="O20" i="3"/>
  <c r="P20" i="3" s="1"/>
  <c r="Q20" i="3" s="1"/>
  <c r="O19" i="3"/>
  <c r="P19" i="3" s="1"/>
  <c r="Q19" i="3" s="1"/>
  <c r="O18" i="3"/>
  <c r="P18" i="3" s="1"/>
  <c r="Q18" i="3" s="1"/>
  <c r="O17" i="3"/>
  <c r="O15" i="3"/>
  <c r="O14" i="3"/>
  <c r="O13" i="3"/>
  <c r="P13" i="3" s="1"/>
  <c r="Q13" i="3" s="1"/>
  <c r="O12" i="3"/>
  <c r="P12" i="3" s="1"/>
  <c r="Q12" i="3" s="1"/>
  <c r="O10" i="3"/>
  <c r="P10" i="3" s="1"/>
  <c r="Q10" i="3" s="1"/>
  <c r="O9" i="3"/>
  <c r="P9" i="3" s="1"/>
  <c r="Q9" i="3" s="1"/>
  <c r="O8" i="3"/>
  <c r="P8" i="3" s="1"/>
  <c r="Q8" i="3" s="1"/>
  <c r="O7" i="3"/>
  <c r="P7" i="3" s="1"/>
  <c r="Q7" i="3" s="1"/>
  <c r="G35" i="3"/>
  <c r="H35" i="3" s="1"/>
  <c r="I35" i="3" s="1"/>
  <c r="G34" i="3"/>
  <c r="H34" i="3" s="1"/>
  <c r="I34" i="3" s="1"/>
  <c r="G33" i="3"/>
  <c r="H33" i="3" s="1"/>
  <c r="I33" i="3" s="1"/>
  <c r="G32" i="3"/>
  <c r="H32" i="3" s="1"/>
  <c r="I32" i="3" s="1"/>
  <c r="G31" i="3"/>
  <c r="H31" i="3" s="1"/>
  <c r="I31" i="3" s="1"/>
  <c r="G30" i="3"/>
  <c r="H30" i="3" s="1"/>
  <c r="I30" i="3" s="1"/>
  <c r="G29" i="3"/>
  <c r="H29" i="3" s="1"/>
  <c r="I29" i="3" s="1"/>
  <c r="G28" i="3"/>
  <c r="H28" i="3" s="1"/>
  <c r="I28" i="3" s="1"/>
  <c r="G27" i="3"/>
  <c r="H27" i="3" s="1"/>
  <c r="I27" i="3" s="1"/>
  <c r="G26" i="3"/>
  <c r="H26" i="3" s="1"/>
  <c r="I26" i="3" s="1"/>
  <c r="G25" i="3"/>
  <c r="H25" i="3" s="1"/>
  <c r="I25" i="3" s="1"/>
  <c r="G24" i="3"/>
  <c r="H24" i="3" s="1"/>
  <c r="I24" i="3" s="1"/>
  <c r="G23" i="3"/>
  <c r="H23" i="3" s="1"/>
  <c r="I23" i="3" s="1"/>
  <c r="G22" i="3"/>
  <c r="H22" i="3" s="1"/>
  <c r="I22" i="3" s="1"/>
  <c r="G21" i="3"/>
  <c r="H21" i="3" s="1"/>
  <c r="I21" i="3" s="1"/>
  <c r="G20" i="3"/>
  <c r="H20" i="3" s="1"/>
  <c r="I20" i="3" s="1"/>
  <c r="G19" i="3"/>
  <c r="H19" i="3" s="1"/>
  <c r="I19" i="3" s="1"/>
  <c r="G18" i="3"/>
  <c r="H18" i="3" s="1"/>
  <c r="I18" i="3" s="1"/>
  <c r="G17" i="3"/>
  <c r="H17" i="3" s="1"/>
  <c r="I17" i="3" s="1"/>
  <c r="G15" i="3"/>
  <c r="H15" i="3" s="1"/>
  <c r="I15" i="3" s="1"/>
  <c r="G14" i="3"/>
  <c r="H14" i="3" s="1"/>
  <c r="I14" i="3" s="1"/>
  <c r="G13" i="3"/>
  <c r="H13" i="3" s="1"/>
  <c r="I13" i="3" s="1"/>
  <c r="G12" i="3"/>
  <c r="H12" i="3" s="1"/>
  <c r="I12" i="3" s="1"/>
  <c r="G10" i="3"/>
  <c r="H10" i="3" s="1"/>
  <c r="I10" i="3" s="1"/>
  <c r="G9" i="3"/>
  <c r="H9" i="3" s="1"/>
  <c r="I9" i="3" s="1"/>
  <c r="G8" i="3"/>
  <c r="H8" i="3" s="1"/>
  <c r="I8" i="3" s="1"/>
  <c r="G7" i="3"/>
  <c r="H7" i="3" s="1"/>
  <c r="I7" i="3" s="1"/>
  <c r="S6" i="3"/>
  <c r="T6" i="3" s="1"/>
  <c r="O6" i="3"/>
  <c r="P6" i="3" s="1"/>
  <c r="Q6" i="3" s="1"/>
  <c r="G6" i="3"/>
  <c r="H6" i="3" s="1"/>
  <c r="I6" i="3" s="1"/>
  <c r="S4" i="3"/>
  <c r="O4" i="3"/>
  <c r="P4" i="3" s="1"/>
  <c r="H4" i="3"/>
  <c r="G4" i="3"/>
  <c r="T7" i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S6" i="1"/>
  <c r="T6" i="1" s="1"/>
  <c r="S4" i="1"/>
  <c r="O25" i="1"/>
  <c r="P25" i="1" s="1"/>
  <c r="Q25" i="1" s="1"/>
  <c r="O24" i="1"/>
  <c r="P24" i="1" s="1"/>
  <c r="Q24" i="1" s="1"/>
  <c r="O23" i="1"/>
  <c r="P23" i="1" s="1"/>
  <c r="Q23" i="1" s="1"/>
  <c r="O22" i="1"/>
  <c r="P22" i="1" s="1"/>
  <c r="Q22" i="1" s="1"/>
  <c r="O21" i="1"/>
  <c r="P21" i="1" s="1"/>
  <c r="Q21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5" i="1"/>
  <c r="P15" i="1" s="1"/>
  <c r="Q15" i="1" s="1"/>
  <c r="O14" i="1"/>
  <c r="P14" i="1" s="1"/>
  <c r="Q14" i="1" s="1"/>
  <c r="O13" i="1"/>
  <c r="P13" i="1" s="1"/>
  <c r="Q13" i="1" s="1"/>
  <c r="O12" i="1"/>
  <c r="P12" i="1" s="1"/>
  <c r="Q12" i="1" s="1"/>
  <c r="O11" i="1"/>
  <c r="P11" i="1" s="1"/>
  <c r="Q11" i="1" s="1"/>
  <c r="O10" i="1"/>
  <c r="P10" i="1" s="1"/>
  <c r="Q10" i="1" s="1"/>
  <c r="O9" i="1"/>
  <c r="P9" i="1" s="1"/>
  <c r="Q9" i="1" s="1"/>
  <c r="O8" i="1"/>
  <c r="P8" i="1" s="1"/>
  <c r="Q8" i="1" s="1"/>
  <c r="O7" i="1"/>
  <c r="P7" i="1" s="1"/>
  <c r="Q7" i="1" s="1"/>
  <c r="O6" i="1"/>
  <c r="P6" i="1" s="1"/>
  <c r="Q6" i="1" s="1"/>
  <c r="P4" i="1"/>
  <c r="O4" i="1"/>
  <c r="V8" i="12" l="1"/>
  <c r="J6" i="12"/>
  <c r="V6" i="12" s="1"/>
  <c r="J10" i="12"/>
  <c r="J14" i="12"/>
  <c r="J18" i="12"/>
  <c r="J22" i="12"/>
  <c r="V12" i="12"/>
  <c r="V16" i="12"/>
  <c r="V20" i="12"/>
  <c r="V24" i="12"/>
  <c r="V10" i="12"/>
  <c r="V14" i="12"/>
  <c r="V18" i="12"/>
  <c r="V22" i="12"/>
  <c r="V7" i="12"/>
  <c r="V9" i="12"/>
  <c r="V17" i="12"/>
  <c r="V25" i="12"/>
  <c r="V11" i="12"/>
  <c r="V19" i="12"/>
  <c r="V13" i="12"/>
  <c r="V21" i="12"/>
  <c r="V15" i="12"/>
  <c r="V23" i="12"/>
  <c r="U11" i="11"/>
  <c r="U12" i="11"/>
  <c r="U10" i="11"/>
  <c r="I23" i="11"/>
  <c r="U23" i="11" s="1"/>
  <c r="H18" i="11"/>
  <c r="I18" i="11" s="1"/>
  <c r="U18" i="11" s="1"/>
  <c r="H22" i="11"/>
  <c r="I22" i="11" s="1"/>
  <c r="U22" i="11" s="1"/>
  <c r="H34" i="11"/>
  <c r="I34" i="11" s="1"/>
  <c r="U34" i="11" s="1"/>
  <c r="I14" i="11"/>
  <c r="U14" i="11" s="1"/>
  <c r="I30" i="11"/>
  <c r="U30" i="11" s="1"/>
  <c r="H7" i="11"/>
  <c r="I7" i="11" s="1"/>
  <c r="U7" i="11" s="1"/>
  <c r="H19" i="11"/>
  <c r="I19" i="11" s="1"/>
  <c r="U19" i="11" s="1"/>
  <c r="H27" i="11"/>
  <c r="I27" i="11" s="1"/>
  <c r="U27" i="11" s="1"/>
  <c r="H35" i="11"/>
  <c r="I35" i="11" s="1"/>
  <c r="U35" i="11" s="1"/>
  <c r="I15" i="11"/>
  <c r="U15" i="11" s="1"/>
  <c r="I26" i="11"/>
  <c r="U26" i="11" s="1"/>
  <c r="I31" i="11"/>
  <c r="U31" i="11" s="1"/>
  <c r="H8" i="11"/>
  <c r="I8" i="11" s="1"/>
  <c r="U8" i="11" s="1"/>
  <c r="H16" i="11"/>
  <c r="I16" i="11" s="1"/>
  <c r="U16" i="11" s="1"/>
  <c r="H20" i="11"/>
  <c r="I20" i="11" s="1"/>
  <c r="U20" i="11" s="1"/>
  <c r="H24" i="11"/>
  <c r="I24" i="11" s="1"/>
  <c r="U24" i="11" s="1"/>
  <c r="H28" i="11"/>
  <c r="I28" i="11" s="1"/>
  <c r="U28" i="11" s="1"/>
  <c r="H32" i="11"/>
  <c r="I32" i="11" s="1"/>
  <c r="U32" i="11" s="1"/>
  <c r="H36" i="11"/>
  <c r="I36" i="11" s="1"/>
  <c r="U36" i="11" s="1"/>
  <c r="I6" i="11"/>
  <c r="U6" i="11" s="1"/>
  <c r="U9" i="11"/>
  <c r="U13" i="11"/>
  <c r="U17" i="11"/>
  <c r="U21" i="11"/>
  <c r="U25" i="11"/>
  <c r="U29" i="11"/>
  <c r="U33" i="11"/>
  <c r="U37" i="11"/>
  <c r="U32" i="10"/>
  <c r="U17" i="10"/>
  <c r="U35" i="10"/>
  <c r="U21" i="10"/>
  <c r="U33" i="10"/>
  <c r="U34" i="10"/>
  <c r="U18" i="10"/>
  <c r="U15" i="10"/>
  <c r="U19" i="10"/>
  <c r="U20" i="10"/>
  <c r="U27" i="10"/>
  <c r="U31" i="10"/>
  <c r="I6" i="10"/>
  <c r="U6" i="10" s="1"/>
  <c r="I22" i="10"/>
  <c r="U22" i="10" s="1"/>
  <c r="I9" i="10"/>
  <c r="U9" i="10" s="1"/>
  <c r="I10" i="10"/>
  <c r="I26" i="10"/>
  <c r="U26" i="10" s="1"/>
  <c r="U14" i="10"/>
  <c r="U30" i="10"/>
  <c r="U10" i="10"/>
  <c r="U12" i="10"/>
  <c r="U13" i="10"/>
  <c r="U28" i="10"/>
  <c r="U29" i="10"/>
  <c r="U7" i="10"/>
  <c r="U8" i="10"/>
  <c r="U23" i="10"/>
  <c r="U24" i="10"/>
  <c r="U25" i="10"/>
  <c r="U6" i="9"/>
  <c r="U14" i="9"/>
  <c r="U22" i="9"/>
  <c r="U30" i="9"/>
  <c r="U10" i="9"/>
  <c r="U18" i="9"/>
  <c r="U8" i="9"/>
  <c r="U7" i="9"/>
  <c r="U15" i="9"/>
  <c r="U21" i="9"/>
  <c r="U23" i="9"/>
  <c r="U29" i="9"/>
  <c r="U31" i="9"/>
  <c r="U37" i="9"/>
  <c r="U12" i="9"/>
  <c r="U13" i="9"/>
  <c r="U20" i="9"/>
  <c r="U28" i="9"/>
  <c r="U36" i="9"/>
  <c r="U9" i="9"/>
  <c r="U16" i="9"/>
  <c r="U17" i="9"/>
  <c r="U24" i="9"/>
  <c r="U25" i="9"/>
  <c r="U32" i="9"/>
  <c r="U33" i="9"/>
  <c r="U11" i="9"/>
  <c r="U19" i="9"/>
  <c r="U26" i="9"/>
  <c r="U27" i="9"/>
  <c r="U34" i="9"/>
  <c r="U35" i="9"/>
  <c r="U13" i="8"/>
  <c r="U21" i="8"/>
  <c r="U29" i="8"/>
  <c r="U37" i="8"/>
  <c r="H18" i="8"/>
  <c r="I18" i="8" s="1"/>
  <c r="U18" i="8" s="1"/>
  <c r="H34" i="8"/>
  <c r="I34" i="8" s="1"/>
  <c r="U34" i="8" s="1"/>
  <c r="H15" i="8"/>
  <c r="I15" i="8" s="1"/>
  <c r="U15" i="8" s="1"/>
  <c r="H19" i="8"/>
  <c r="I19" i="8" s="1"/>
  <c r="U19" i="8" s="1"/>
  <c r="H31" i="8"/>
  <c r="I31" i="8" s="1"/>
  <c r="U31" i="8" s="1"/>
  <c r="H12" i="8"/>
  <c r="I12" i="8" s="1"/>
  <c r="U12" i="8" s="1"/>
  <c r="H16" i="8"/>
  <c r="I16" i="8" s="1"/>
  <c r="U16" i="8" s="1"/>
  <c r="H20" i="8"/>
  <c r="I20" i="8" s="1"/>
  <c r="U20" i="8" s="1"/>
  <c r="H28" i="8"/>
  <c r="I28" i="8" s="1"/>
  <c r="U28" i="8" s="1"/>
  <c r="H32" i="8"/>
  <c r="I32" i="8" s="1"/>
  <c r="U32" i="8" s="1"/>
  <c r="H36" i="8"/>
  <c r="I36" i="8" s="1"/>
  <c r="U36" i="8" s="1"/>
  <c r="I14" i="8"/>
  <c r="U14" i="8" s="1"/>
  <c r="I10" i="8"/>
  <c r="U10" i="8" s="1"/>
  <c r="I11" i="8"/>
  <c r="U11" i="8" s="1"/>
  <c r="I26" i="8"/>
  <c r="U26" i="8" s="1"/>
  <c r="I27" i="8"/>
  <c r="U27" i="8" s="1"/>
  <c r="I6" i="8"/>
  <c r="U6" i="8" s="1"/>
  <c r="I7" i="8"/>
  <c r="U7" i="8" s="1"/>
  <c r="I8" i="8"/>
  <c r="I22" i="8"/>
  <c r="U22" i="8" s="1"/>
  <c r="I23" i="8"/>
  <c r="I24" i="8"/>
  <c r="U24" i="8" s="1"/>
  <c r="U8" i="8"/>
  <c r="U9" i="8"/>
  <c r="U23" i="8"/>
  <c r="U25" i="8"/>
  <c r="U17" i="8"/>
  <c r="U33" i="8"/>
  <c r="U8" i="7"/>
  <c r="U12" i="7"/>
  <c r="U16" i="7"/>
  <c r="U20" i="7"/>
  <c r="U24" i="7"/>
  <c r="U16" i="6"/>
  <c r="U26" i="6"/>
  <c r="U25" i="6"/>
  <c r="U27" i="6"/>
  <c r="U13" i="6"/>
  <c r="U30" i="6"/>
  <c r="U34" i="6"/>
  <c r="U24" i="6"/>
  <c r="U10" i="6"/>
  <c r="I12" i="6"/>
  <c r="U12" i="6" s="1"/>
  <c r="I20" i="6"/>
  <c r="U20" i="6" s="1"/>
  <c r="I32" i="6"/>
  <c r="U32" i="6" s="1"/>
  <c r="I28" i="6"/>
  <c r="U28" i="6" s="1"/>
  <c r="U23" i="6"/>
  <c r="U9" i="6"/>
  <c r="U19" i="6"/>
  <c r="U21" i="6"/>
  <c r="U22" i="6"/>
  <c r="U29" i="6"/>
  <c r="U33" i="6"/>
  <c r="U6" i="6"/>
  <c r="U7" i="6"/>
  <c r="U8" i="6"/>
  <c r="U14" i="6"/>
  <c r="U15" i="6"/>
  <c r="U17" i="6"/>
  <c r="U18" i="6"/>
  <c r="U31" i="6"/>
  <c r="U35" i="6"/>
  <c r="H33" i="5"/>
  <c r="I33" i="5" s="1"/>
  <c r="U33" i="5" s="1"/>
  <c r="H29" i="5"/>
  <c r="I29" i="5" s="1"/>
  <c r="U29" i="5" s="1"/>
  <c r="H28" i="5"/>
  <c r="I28" i="5" s="1"/>
  <c r="U28" i="5" s="1"/>
  <c r="H27" i="5"/>
  <c r="I27" i="5" s="1"/>
  <c r="U27" i="5" s="1"/>
  <c r="H26" i="5"/>
  <c r="I26" i="5" s="1"/>
  <c r="U26" i="5" s="1"/>
  <c r="H25" i="5"/>
  <c r="I25" i="5" s="1"/>
  <c r="U25" i="5" s="1"/>
  <c r="H24" i="5"/>
  <c r="I24" i="5" s="1"/>
  <c r="U24" i="5" s="1"/>
  <c r="I23" i="5"/>
  <c r="U23" i="5" s="1"/>
  <c r="U21" i="5"/>
  <c r="U7" i="5"/>
  <c r="U8" i="5"/>
  <c r="U37" i="5"/>
  <c r="H19" i="5"/>
  <c r="I19" i="5" s="1"/>
  <c r="U19" i="5" s="1"/>
  <c r="H18" i="5"/>
  <c r="I18" i="5" s="1"/>
  <c r="U18" i="5" s="1"/>
  <c r="H17" i="5"/>
  <c r="I17" i="5" s="1"/>
  <c r="U17" i="5" s="1"/>
  <c r="I16" i="5"/>
  <c r="I15" i="5"/>
  <c r="U15" i="5" s="1"/>
  <c r="H13" i="5"/>
  <c r="I13" i="5" s="1"/>
  <c r="U13" i="5" s="1"/>
  <c r="H12" i="5"/>
  <c r="I12" i="5" s="1"/>
  <c r="U12" i="5" s="1"/>
  <c r="I11" i="5"/>
  <c r="U11" i="5" s="1"/>
  <c r="I10" i="5"/>
  <c r="U10" i="5" s="1"/>
  <c r="H9" i="5"/>
  <c r="I9" i="5" s="1"/>
  <c r="U9" i="5" s="1"/>
  <c r="I14" i="5"/>
  <c r="I22" i="5"/>
  <c r="U22" i="5" s="1"/>
  <c r="I34" i="5"/>
  <c r="U34" i="5" s="1"/>
  <c r="I35" i="5"/>
  <c r="I6" i="5"/>
  <c r="U6" i="5" s="1"/>
  <c r="I30" i="5"/>
  <c r="I31" i="5"/>
  <c r="I32" i="5"/>
  <c r="U32" i="5" s="1"/>
  <c r="U14" i="5"/>
  <c r="U30" i="5"/>
  <c r="U31" i="5"/>
  <c r="U35" i="5"/>
  <c r="U16" i="5"/>
  <c r="U20" i="5"/>
  <c r="U36" i="5"/>
  <c r="U34" i="4"/>
  <c r="U32" i="4"/>
  <c r="U30" i="4"/>
  <c r="U26" i="4"/>
  <c r="U22" i="4"/>
  <c r="U20" i="4"/>
  <c r="U18" i="4"/>
  <c r="U15" i="4"/>
  <c r="U13" i="4"/>
  <c r="U8" i="4"/>
  <c r="U37" i="4"/>
  <c r="U36" i="4"/>
  <c r="U35" i="4"/>
  <c r="U31" i="4"/>
  <c r="U27" i="4"/>
  <c r="U23" i="4"/>
  <c r="U19" i="4"/>
  <c r="U14" i="4"/>
  <c r="U9" i="4"/>
  <c r="U6" i="4"/>
  <c r="U24" i="4"/>
  <c r="U10" i="4"/>
  <c r="U28" i="4"/>
  <c r="U7" i="4"/>
  <c r="U12" i="4"/>
  <c r="U17" i="4"/>
  <c r="U21" i="4"/>
  <c r="U25" i="4"/>
  <c r="U29" i="4"/>
  <c r="U33" i="4"/>
  <c r="U17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5" i="3"/>
  <c r="U14" i="3"/>
  <c r="U13" i="3"/>
  <c r="U12" i="3"/>
  <c r="U10" i="3"/>
  <c r="U9" i="3"/>
  <c r="U8" i="3"/>
  <c r="U7" i="3"/>
  <c r="U6" i="3"/>
  <c r="G25" i="1"/>
  <c r="H25" i="1" s="1"/>
  <c r="I25" i="1" s="1"/>
  <c r="U25" i="1" s="1"/>
  <c r="G24" i="1"/>
  <c r="H24" i="1" s="1"/>
  <c r="I24" i="1" s="1"/>
  <c r="U24" i="1" s="1"/>
  <c r="G23" i="1"/>
  <c r="H23" i="1" s="1"/>
  <c r="I23" i="1" s="1"/>
  <c r="U23" i="1" s="1"/>
  <c r="G22" i="1"/>
  <c r="H22" i="1" s="1"/>
  <c r="I22" i="1" s="1"/>
  <c r="U22" i="1" s="1"/>
  <c r="G21" i="1"/>
  <c r="H21" i="1" s="1"/>
  <c r="I21" i="1" s="1"/>
  <c r="U21" i="1" s="1"/>
  <c r="G20" i="1"/>
  <c r="H20" i="1" s="1"/>
  <c r="I20" i="1" s="1"/>
  <c r="U20" i="1" s="1"/>
  <c r="G19" i="1"/>
  <c r="H19" i="1" s="1"/>
  <c r="I19" i="1" s="1"/>
  <c r="U19" i="1" s="1"/>
  <c r="G18" i="1"/>
  <c r="H18" i="1" s="1"/>
  <c r="I18" i="1" s="1"/>
  <c r="U18" i="1" s="1"/>
  <c r="G17" i="1"/>
  <c r="H17" i="1" s="1"/>
  <c r="I17" i="1" s="1"/>
  <c r="U17" i="1" s="1"/>
  <c r="G16" i="1"/>
  <c r="H16" i="1" s="1"/>
  <c r="I16" i="1" s="1"/>
  <c r="U16" i="1" s="1"/>
  <c r="G15" i="1"/>
  <c r="H15" i="1" s="1"/>
  <c r="I15" i="1" s="1"/>
  <c r="U15" i="1" s="1"/>
  <c r="G14" i="1"/>
  <c r="H14" i="1" s="1"/>
  <c r="I14" i="1" s="1"/>
  <c r="U14" i="1" s="1"/>
  <c r="G13" i="1"/>
  <c r="H13" i="1" s="1"/>
  <c r="I13" i="1" s="1"/>
  <c r="U13" i="1" s="1"/>
  <c r="G12" i="1"/>
  <c r="H12" i="1" s="1"/>
  <c r="I12" i="1" s="1"/>
  <c r="U12" i="1" s="1"/>
  <c r="G11" i="1"/>
  <c r="H11" i="1" s="1"/>
  <c r="I11" i="1" s="1"/>
  <c r="U11" i="1" s="1"/>
  <c r="G10" i="1"/>
  <c r="H10" i="1" s="1"/>
  <c r="I10" i="1" s="1"/>
  <c r="U10" i="1" s="1"/>
  <c r="G9" i="1"/>
  <c r="H9" i="1" s="1"/>
  <c r="I9" i="1" s="1"/>
  <c r="U9" i="1" s="1"/>
  <c r="G8" i="1"/>
  <c r="H8" i="1" s="1"/>
  <c r="I8" i="1" s="1"/>
  <c r="U8" i="1" s="1"/>
  <c r="G7" i="1"/>
  <c r="H7" i="1" s="1"/>
  <c r="I7" i="1" s="1"/>
  <c r="U7" i="1" s="1"/>
  <c r="G6" i="1"/>
  <c r="H6" i="1" s="1"/>
  <c r="I6" i="1" s="1"/>
  <c r="U6" i="1" s="1"/>
  <c r="G4" i="1"/>
</calcChain>
</file>

<file path=xl/sharedStrings.xml><?xml version="1.0" encoding="utf-8"?>
<sst xmlns="http://schemas.openxmlformats.org/spreadsheetml/2006/main" count="530" uniqueCount="135">
  <si>
    <t>FOURTH QUARTER</t>
  </si>
  <si>
    <t>LEARNER'S NAMES</t>
  </si>
  <si>
    <t>WRITTEN WORKS (40%)</t>
  </si>
  <si>
    <t>Total</t>
  </si>
  <si>
    <t>PS</t>
  </si>
  <si>
    <t>WS</t>
  </si>
  <si>
    <t>HIGHEST POSSIBLE SCORE</t>
  </si>
  <si>
    <t>MALE</t>
  </si>
  <si>
    <t>ASPREC, MAVERICK JOHN GALLANO</t>
  </si>
  <si>
    <t>BASCO, ALVEAN RAFAEL TRINIDAD</t>
  </si>
  <si>
    <t>BAYLON, JOSEPH BENEDICT ABRINA</t>
  </si>
  <si>
    <t>CABLAR, HANZ HARVEY AARON PERAL</t>
  </si>
  <si>
    <t>CEJELO, CARLITO JR. ODIAS</t>
  </si>
  <si>
    <t>FELIX, CRAIG CYRUS PANILAGAO</t>
  </si>
  <si>
    <t>IQUIN, MELQUISEDEC DASIG</t>
  </si>
  <si>
    <t>LACUIN, CREIG JOHN PAUL MAR</t>
  </si>
  <si>
    <t>LADAG, RHODGE GYREE DE GUZMAN</t>
  </si>
  <si>
    <t>LAURILLA, JIANDRO LOUVIN GARANCHO</t>
  </si>
  <si>
    <t>MUÑOZ, LIAM MATTHEW ROSET</t>
  </si>
  <si>
    <t>OSUMO, ALEX JR. FRANCISCO</t>
  </si>
  <si>
    <t>PERALTA, JOSE MANUEL GARCIA</t>
  </si>
  <si>
    <t>RECREO, KENT LUIS BUGAYONG</t>
  </si>
  <si>
    <t>SEDIGO, JAN RANIEL PINTO</t>
  </si>
  <si>
    <t>TAN, ALBRECHT B.</t>
  </si>
  <si>
    <t>TARZO, DAN MAR</t>
  </si>
  <si>
    <t>TORNO, JOHN MARK SILVA</t>
  </si>
  <si>
    <t>TORRESM CRISOWEN VINZ PITAPIT</t>
  </si>
  <si>
    <t>VILLARANTE, ERNEST JOHN D.</t>
  </si>
  <si>
    <r>
      <t xml:space="preserve">GRADE &amp; SECTION:                          </t>
    </r>
    <r>
      <rPr>
        <sz val="11"/>
        <color theme="1"/>
        <rFont val="Calibri"/>
        <family val="2"/>
        <scheme val="minor"/>
      </rPr>
      <t>IV-DILIGENT</t>
    </r>
  </si>
  <si>
    <t>PERFORMANCE TASKS (40%)</t>
  </si>
  <si>
    <t>QUARTERLY ASSESSMENT (20%)</t>
  </si>
  <si>
    <t>Initial       Grade</t>
  </si>
  <si>
    <t>Quarterly Grade</t>
  </si>
  <si>
    <r>
      <rPr>
        <b/>
        <sz val="11"/>
        <color theme="1"/>
        <rFont val="Calibri"/>
        <family val="2"/>
        <scheme val="minor"/>
      </rPr>
      <t xml:space="preserve">TEACHER: </t>
    </r>
    <r>
      <rPr>
        <sz val="11"/>
        <color theme="1"/>
        <rFont val="Calibri"/>
        <family val="2"/>
        <scheme val="minor"/>
      </rPr>
      <t xml:space="preserve">                             MRS. LILIBETH T. COMBATE</t>
    </r>
  </si>
  <si>
    <r>
      <rPr>
        <b/>
        <sz val="11"/>
        <color theme="1"/>
        <rFont val="Calibri"/>
        <family val="2"/>
        <scheme val="minor"/>
      </rPr>
      <t xml:space="preserve">SUBJECT:                                          </t>
    </r>
    <r>
      <rPr>
        <sz val="11"/>
        <color theme="1"/>
        <rFont val="Calibri"/>
        <family val="2"/>
        <scheme val="minor"/>
      </rPr>
      <t>MATH</t>
    </r>
  </si>
  <si>
    <r>
      <t xml:space="preserve">GRADE &amp; SECTION:                          </t>
    </r>
    <r>
      <rPr>
        <sz val="11"/>
        <color theme="1"/>
        <rFont val="Calibri"/>
        <family val="2"/>
        <scheme val="minor"/>
      </rPr>
      <t>IV-MODEST</t>
    </r>
  </si>
  <si>
    <t>AMOR, ROMMEL F.</t>
  </si>
  <si>
    <t>BALOCATING, JOHN MARK A.</t>
  </si>
  <si>
    <t>BATALLER, JOHN PHILIP</t>
  </si>
  <si>
    <t>BATANGAN, JOHN MANUEL L.</t>
  </si>
  <si>
    <t>BOTOR, HAROLD JOHN D.</t>
  </si>
  <si>
    <t>BRILLANTES, RAFAEL ENZO</t>
  </si>
  <si>
    <t>BUCAG, AARON T.</t>
  </si>
  <si>
    <t>CASAYSAY, HERBERT B. JR.</t>
  </si>
  <si>
    <t>CONSTANTINO, JUSTIN LORENZ</t>
  </si>
  <si>
    <t>DAVID, JOVAN G.</t>
  </si>
  <si>
    <t>FALLANA, JOHN DENVER M.</t>
  </si>
  <si>
    <t>EDER, STEVEWARD HARVEY V.</t>
  </si>
  <si>
    <t>ELNAS, FRANZ DUSTINE M.</t>
  </si>
  <si>
    <t>ESTANDARTE, MARK ANGELO D.</t>
  </si>
  <si>
    <t>GALLARDO, JOHN REI OLLEN M.</t>
  </si>
  <si>
    <t>GANOS, ARCHIE MIGUEL</t>
  </si>
  <si>
    <t>GUMBAN, JEROME S.</t>
  </si>
  <si>
    <t>LIM, JOHN RAY A.</t>
  </si>
  <si>
    <t>LINCALLO, MARK ARVIN L.</t>
  </si>
  <si>
    <t>MALLARI, JHUNE I.</t>
  </si>
  <si>
    <t>PADAMA, MICAEL B.</t>
  </si>
  <si>
    <t>PARUNGAO, CYRUS PERCIVAL C.</t>
  </si>
  <si>
    <t>PELON, KENNETH</t>
  </si>
  <si>
    <t>PORCIUNCULA, KEN ELIJAH C.</t>
  </si>
  <si>
    <t>POTESTAD, KENNETH</t>
  </si>
  <si>
    <t>QUEYQUEP, JAMES CARL</t>
  </si>
  <si>
    <t>QUITALEG, JUDE CEDRIC A.</t>
  </si>
  <si>
    <t>SAMONTE, GUILLER TIMOTHY M.</t>
  </si>
  <si>
    <t>TALLO, JOHN DAVID A.</t>
  </si>
  <si>
    <t>YAP, ADRIAN</t>
  </si>
  <si>
    <r>
      <t xml:space="preserve">GRADE &amp; SECTION:                          </t>
    </r>
    <r>
      <rPr>
        <sz val="11"/>
        <color theme="1"/>
        <rFont val="Calibri"/>
        <family val="2"/>
        <scheme val="minor"/>
      </rPr>
      <t>IV-HELPFUL</t>
    </r>
  </si>
  <si>
    <t>ALARCON, JERIC ALAAN</t>
  </si>
  <si>
    <t>ANGELES, JAMES PAUL MORALIT</t>
  </si>
  <si>
    <t>ARCALAS, MICHAEL JUSTIN</t>
  </si>
  <si>
    <t>BASARTE, JHELO MAHINAY</t>
  </si>
  <si>
    <t>BERNARDO, ALEXIS MARX ABADILLA</t>
  </si>
  <si>
    <t>BRITANICO, ANDRE</t>
  </si>
  <si>
    <t>BRITANICO, MARTIN CABILES</t>
  </si>
  <si>
    <t>CONCEPCION, PAUL JOSEPH</t>
  </si>
  <si>
    <t>DE JESUS, JAY B. BERMUDEZ</t>
  </si>
  <si>
    <t>ESPINO, BYRON JOHN ASIS</t>
  </si>
  <si>
    <t>ESPIRITU, JOHN DOWEL GALUR</t>
  </si>
  <si>
    <t>ESPIRITU, RONALD ANTHONY CERILLO</t>
  </si>
  <si>
    <t>GIRAY, JEROME VENUS</t>
  </si>
  <si>
    <t>JOAQUIN, JOHN NARRAH</t>
  </si>
  <si>
    <t>JECINO, JOHN DHEL CAGULDA</t>
  </si>
  <si>
    <t>LIRIO, JHANZEL OLLEÑA</t>
  </si>
  <si>
    <t>MAGLAJOS, JMS CARL BAMUYA</t>
  </si>
  <si>
    <t>MALATE, JUNSEN RIBAY</t>
  </si>
  <si>
    <t>MALICDEM, EZEKIEL REQUILLAS</t>
  </si>
  <si>
    <t>MANGUBAT, RHYS MARIÑAS</t>
  </si>
  <si>
    <t>MELGAR, ALGHEN</t>
  </si>
  <si>
    <t>MENDOZA, MARK CRISLON BARSAGA</t>
  </si>
  <si>
    <t>OLIVAR, JOHN MILLER DAAN</t>
  </si>
  <si>
    <t>ORTIZ, ARMON JOHN CARIAGA</t>
  </si>
  <si>
    <t>PAJARITO, JOHN LLOYD BEA</t>
  </si>
  <si>
    <t>RADO, CHRIS GIL</t>
  </si>
  <si>
    <t>RATERATA JR., BRENDO CEPE</t>
  </si>
  <si>
    <t>TOLENTINO, MARK JUSTINE</t>
  </si>
  <si>
    <t>VERSOZA, PATRICK RALIEGH AQUINO</t>
  </si>
  <si>
    <t>VILLAMOR, VINCER ROSS VILLONA</t>
  </si>
  <si>
    <t>VINLUAN, JORDAN</t>
  </si>
  <si>
    <t>VISCA, MC. ARHUR BELORIA</t>
  </si>
  <si>
    <r>
      <t xml:space="preserve">GRADE &amp; SECTION:                          </t>
    </r>
    <r>
      <rPr>
        <sz val="11"/>
        <color theme="1"/>
        <rFont val="Calibri"/>
        <family val="2"/>
        <scheme val="minor"/>
      </rPr>
      <t>IV-GENEROUS</t>
    </r>
  </si>
  <si>
    <t>ABLAN, ADRIAN JON GANI</t>
  </si>
  <si>
    <t>AGUILAR, JASPHER JAMES JIMENEZ</t>
  </si>
  <si>
    <t>ALONTE, MARK JUSTINE</t>
  </si>
  <si>
    <t>ANTONIO, MICHAEL CEDRID OSMA</t>
  </si>
  <si>
    <t>AQUINO, EMJAY CORDERO</t>
  </si>
  <si>
    <t>ASEÑAS, RUSPEL KENT</t>
  </si>
  <si>
    <t>BEJER, SAMSON JR. VILLAMIL</t>
  </si>
  <si>
    <t>BRIGAIZ, KEVIN MERCADO</t>
  </si>
  <si>
    <t>CACHERO, KRISTOFFER ACE PADAMADA</t>
  </si>
  <si>
    <t>CANAPIT, EZEKIEL JIREH H.</t>
  </si>
  <si>
    <t>CONCEPCION, DANIEL DAVID</t>
  </si>
  <si>
    <t>CUADRA, GABRIEL DOMINIC VERANO</t>
  </si>
  <si>
    <t>DIVINO JR. RAMIL SULA</t>
  </si>
  <si>
    <t>GAYOL, REGIE MALINAO</t>
  </si>
  <si>
    <t>GUTLAY, CYRUS STEPHEN CONCEPCION</t>
  </si>
  <si>
    <t>HAYES, LATRELL DAVE DELOS REYES</t>
  </si>
  <si>
    <t>LUMBAO, DARWIN PARADILLO</t>
  </si>
  <si>
    <t>MONTAÑO, JURIZ MIKHAEL GORDOVEZ</t>
  </si>
  <si>
    <t>NOQUERA, JIMMER GUANZON</t>
  </si>
  <si>
    <t>PALABAY, TRISTAN JEREMY FAJARDO</t>
  </si>
  <si>
    <t>PUNTO, BRYAN LUCERO</t>
  </si>
  <si>
    <t>QUEJADA, JOHN MARK TUBONGBANUA</t>
  </si>
  <si>
    <t>QUIOCHO, PRINCE HYRON ANTONIO</t>
  </si>
  <si>
    <t>RADO, MARK PAYTON ABAD</t>
  </si>
  <si>
    <t>RAMOS, MOGIAN RALF SANTIAGO</t>
  </si>
  <si>
    <t>RUBIO, KURT ELRICK DELA PAZ</t>
  </si>
  <si>
    <t>SABINO, MARWAN BHEROOZE CARITATIVO</t>
  </si>
  <si>
    <t>SANTOS, JUSTINE VYNNY GALOSO</t>
  </si>
  <si>
    <t>URSUA, JOHN VINCENT LLANERA</t>
  </si>
  <si>
    <t>VERSOZA, JOHN RAMMIER SANORIA</t>
  </si>
  <si>
    <t>VILLESTAS, KEVIN BELLEZA</t>
  </si>
  <si>
    <t>VINLUAN, RAVEN JAMES SAGUID</t>
  </si>
  <si>
    <t>FIRST QUARTER</t>
  </si>
  <si>
    <t>SECOND QUARTER</t>
  </si>
  <si>
    <t>THIRD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</si>
</sst>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2" fontId="0" fillId="2" borderId="1" xfId="0" applyNumberFormat="1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9" fontId="2" fillId="0" borderId="2" xfId="2" applyFont="1" applyBorder="1" applyAlignment="1">
      <alignment horizontal="center"/>
    </xf>
    <xf numFmtId="0" fontId="0" fillId="2" borderId="2" xfId="0" applyFill="1" applyBorder="1"/>
    <xf numFmtId="2" fontId="2" fillId="0" borderId="2" xfId="1" applyNumberFormat="1" applyFont="1" applyBorder="1" applyAlignment="1">
      <alignment horizontal="center"/>
    </xf>
    <xf numFmtId="0" fontId="0" fillId="2" borderId="4" xfId="0" applyFill="1" applyBorder="1"/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/>
    <xf numFmtId="0" fontId="0" fillId="0" borderId="30" xfId="0" applyBorder="1" applyAlignment="1">
      <alignment horizontal="center"/>
    </xf>
    <xf numFmtId="0" fontId="0" fillId="2" borderId="30" xfId="0" applyFill="1" applyBorder="1"/>
    <xf numFmtId="0" fontId="2" fillId="0" borderId="30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B24" sqref="B24"/>
    </sheetView>
  </sheetViews>
  <sheetFormatPr defaultRowHeight="15" x14ac:dyDescent="0.25"/>
  <cols>
    <col min="1" max="1" width="4" style="1" customWidth="1"/>
    <col min="2" max="2" width="36.570312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2" t="s">
        <v>132</v>
      </c>
      <c r="B1" s="72"/>
      <c r="C1" s="31" t="s">
        <v>35</v>
      </c>
      <c r="D1" s="32"/>
      <c r="E1" s="32"/>
      <c r="F1" s="32"/>
      <c r="G1" s="32"/>
      <c r="H1" s="32"/>
      <c r="I1" s="71" t="s">
        <v>33</v>
      </c>
      <c r="J1" s="40"/>
      <c r="K1" s="40"/>
      <c r="L1" s="40"/>
      <c r="M1" s="40"/>
      <c r="N1" s="40"/>
      <c r="O1" s="61"/>
      <c r="P1" s="62" t="s">
        <v>34</v>
      </c>
      <c r="Q1" s="63"/>
      <c r="R1" s="63"/>
      <c r="S1" s="63"/>
      <c r="T1" s="63"/>
      <c r="U1" s="63"/>
      <c r="V1" s="64"/>
    </row>
    <row r="2" spans="1:22" ht="66" customHeight="1" thickTop="1" thickBot="1" x14ac:dyDescent="0.3">
      <c r="A2" s="5"/>
      <c r="B2" s="30" t="s">
        <v>1</v>
      </c>
      <c r="C2" s="18" t="s">
        <v>2</v>
      </c>
      <c r="D2" s="18"/>
      <c r="E2" s="18"/>
      <c r="F2" s="18"/>
      <c r="G2" s="18"/>
      <c r="H2" s="18"/>
      <c r="I2" s="18"/>
      <c r="J2" s="18" t="s">
        <v>29</v>
      </c>
      <c r="K2" s="18"/>
      <c r="L2" s="18"/>
      <c r="M2" s="18"/>
      <c r="N2" s="18"/>
      <c r="O2" s="18"/>
      <c r="P2" s="18"/>
      <c r="Q2" s="18"/>
      <c r="R2" s="65" t="s">
        <v>30</v>
      </c>
      <c r="S2" s="65"/>
      <c r="T2" s="65"/>
      <c r="U2" s="66" t="s">
        <v>31</v>
      </c>
      <c r="V2" s="67" t="s">
        <v>32</v>
      </c>
    </row>
    <row r="3" spans="1:22" ht="16.5" thickTop="1" thickBot="1" x14ac:dyDescent="0.3">
      <c r="A3" s="8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8">
        <v>1</v>
      </c>
      <c r="K3" s="8">
        <v>2</v>
      </c>
      <c r="L3" s="8">
        <v>3</v>
      </c>
      <c r="M3" s="8">
        <v>4</v>
      </c>
      <c r="N3" s="8">
        <v>5</v>
      </c>
      <c r="O3" s="8" t="s">
        <v>3</v>
      </c>
      <c r="P3" s="8" t="s">
        <v>4</v>
      </c>
      <c r="Q3" s="8" t="s">
        <v>5</v>
      </c>
      <c r="R3" s="8">
        <v>1</v>
      </c>
      <c r="S3" s="8" t="s">
        <v>4</v>
      </c>
      <c r="T3" s="8" t="s">
        <v>5</v>
      </c>
      <c r="U3" s="66"/>
      <c r="V3" s="67"/>
    </row>
    <row r="4" spans="1:22" ht="16.5" thickTop="1" thickBot="1" x14ac:dyDescent="0.3">
      <c r="A4" s="8"/>
      <c r="B4" s="7" t="s">
        <v>6</v>
      </c>
      <c r="C4" s="8">
        <v>20</v>
      </c>
      <c r="D4" s="8">
        <v>20</v>
      </c>
      <c r="E4" s="8">
        <v>20</v>
      </c>
      <c r="F4" s="8">
        <v>30</v>
      </c>
      <c r="G4" s="8">
        <f>SUM(C4:F4)</f>
        <v>90</v>
      </c>
      <c r="H4" s="9">
        <f>(G4/90)*100</f>
        <v>100</v>
      </c>
      <c r="I4" s="19">
        <v>0.4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f>SUM(J4:N4)</f>
        <v>50</v>
      </c>
      <c r="P4" s="68">
        <f>(O4/50)*100</f>
        <v>100</v>
      </c>
      <c r="Q4" s="69">
        <v>0.4</v>
      </c>
      <c r="R4" s="8">
        <v>40</v>
      </c>
      <c r="S4" s="68">
        <f>(R4/40)*100</f>
        <v>100</v>
      </c>
      <c r="T4" s="69">
        <v>0.2</v>
      </c>
      <c r="U4" s="66"/>
      <c r="V4" s="67"/>
    </row>
    <row r="5" spans="1:22" s="16" customFormat="1" ht="16.5" thickTop="1" thickBot="1" x14ac:dyDescent="0.3">
      <c r="A5" s="59"/>
      <c r="B5" s="14" t="s">
        <v>7</v>
      </c>
      <c r="C5" s="13"/>
      <c r="D5" s="13"/>
      <c r="E5" s="13"/>
      <c r="F5" s="13"/>
      <c r="G5" s="13"/>
      <c r="H5" s="15"/>
      <c r="I5" s="2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59"/>
      <c r="V5" s="13"/>
    </row>
    <row r="6" spans="1:22" ht="16.5" thickTop="1" thickBot="1" x14ac:dyDescent="0.3">
      <c r="A6" s="8">
        <v>1</v>
      </c>
      <c r="B6" s="3" t="s">
        <v>36</v>
      </c>
      <c r="C6" s="11">
        <v>11</v>
      </c>
      <c r="D6" s="11">
        <v>11</v>
      </c>
      <c r="E6" s="11">
        <v>8</v>
      </c>
      <c r="F6" s="11">
        <v>18</v>
      </c>
      <c r="G6" s="8">
        <f t="shared" ref="G6:G35" si="0">SUM(C6:F6)</f>
        <v>48</v>
      </c>
      <c r="H6" s="9">
        <f t="shared" ref="H6:H35" si="1">(G6/90)*100</f>
        <v>53.333333333333336</v>
      </c>
      <c r="I6" s="21">
        <f t="shared" ref="I6:I35" si="2">(H6*4)/10</f>
        <v>21.333333333333336</v>
      </c>
      <c r="J6" s="11">
        <v>9</v>
      </c>
      <c r="K6" s="11">
        <v>9</v>
      </c>
      <c r="L6" s="11">
        <v>10</v>
      </c>
      <c r="M6" s="11">
        <v>10</v>
      </c>
      <c r="N6" s="11">
        <v>9</v>
      </c>
      <c r="O6" s="12">
        <f t="shared" ref="O6:O35" si="3">SUM(J6:N6)</f>
        <v>47</v>
      </c>
      <c r="P6" s="68">
        <f t="shared" ref="P6:P35" si="4">(O6/50)*100</f>
        <v>94</v>
      </c>
      <c r="Q6" s="68">
        <f>(P6*4)/10</f>
        <v>37.6</v>
      </c>
      <c r="R6" s="11">
        <v>10</v>
      </c>
      <c r="S6" s="68">
        <f t="shared" ref="S6:S35" si="5">(R6/40)*100</f>
        <v>25</v>
      </c>
      <c r="T6" s="68">
        <f>(S6*2)/10</f>
        <v>5</v>
      </c>
      <c r="U6" s="68">
        <f>SUM(I6,Q6,T6)</f>
        <v>63.933333333333337</v>
      </c>
      <c r="V6" s="8">
        <v>77</v>
      </c>
    </row>
    <row r="7" spans="1:22" ht="16.5" thickTop="1" thickBot="1" x14ac:dyDescent="0.3">
      <c r="A7" s="8">
        <v>2</v>
      </c>
      <c r="B7" s="3" t="s">
        <v>37</v>
      </c>
      <c r="C7" s="11">
        <v>12</v>
      </c>
      <c r="D7" s="11">
        <v>15</v>
      </c>
      <c r="E7" s="11">
        <v>5</v>
      </c>
      <c r="F7" s="11">
        <v>15</v>
      </c>
      <c r="G7" s="8">
        <f t="shared" si="0"/>
        <v>47</v>
      </c>
      <c r="H7" s="9">
        <f t="shared" si="1"/>
        <v>52.222222222222229</v>
      </c>
      <c r="I7" s="21">
        <f t="shared" si="2"/>
        <v>20.888888888888893</v>
      </c>
      <c r="J7" s="11">
        <v>8</v>
      </c>
      <c r="K7" s="11">
        <v>8</v>
      </c>
      <c r="L7" s="11">
        <v>10</v>
      </c>
      <c r="M7" s="11">
        <v>10</v>
      </c>
      <c r="N7" s="11">
        <v>8</v>
      </c>
      <c r="O7" s="12">
        <f t="shared" si="3"/>
        <v>44</v>
      </c>
      <c r="P7" s="68">
        <f t="shared" si="4"/>
        <v>88</v>
      </c>
      <c r="Q7" s="68">
        <f t="shared" ref="Q7:Q35" si="6">(P7*4)/10</f>
        <v>35.200000000000003</v>
      </c>
      <c r="R7" s="11">
        <v>17</v>
      </c>
      <c r="S7" s="68">
        <f t="shared" si="5"/>
        <v>42.5</v>
      </c>
      <c r="T7" s="68">
        <f t="shared" ref="T7:T35" si="7">(S7*2)/10</f>
        <v>8.5</v>
      </c>
      <c r="U7" s="68">
        <f t="shared" ref="U7:U35" si="8">SUM(I7,Q7,T7)</f>
        <v>64.588888888888903</v>
      </c>
      <c r="V7" s="8">
        <v>77</v>
      </c>
    </row>
    <row r="8" spans="1:22" ht="16.5" thickTop="1" thickBot="1" x14ac:dyDescent="0.3">
      <c r="A8" s="8">
        <v>3</v>
      </c>
      <c r="B8" s="3" t="s">
        <v>38</v>
      </c>
      <c r="C8" s="11">
        <v>11</v>
      </c>
      <c r="D8" s="11">
        <v>5</v>
      </c>
      <c r="E8" s="11">
        <v>10</v>
      </c>
      <c r="F8" s="11">
        <v>10</v>
      </c>
      <c r="G8" s="8">
        <f t="shared" si="0"/>
        <v>36</v>
      </c>
      <c r="H8" s="9">
        <f t="shared" si="1"/>
        <v>40</v>
      </c>
      <c r="I8" s="21">
        <f t="shared" si="2"/>
        <v>16</v>
      </c>
      <c r="J8" s="11">
        <v>9</v>
      </c>
      <c r="K8" s="11">
        <v>9</v>
      </c>
      <c r="L8" s="11">
        <v>10</v>
      </c>
      <c r="M8" s="11">
        <v>10</v>
      </c>
      <c r="N8" s="11">
        <v>9</v>
      </c>
      <c r="O8" s="12">
        <f t="shared" si="3"/>
        <v>47</v>
      </c>
      <c r="P8" s="68">
        <f t="shared" si="4"/>
        <v>94</v>
      </c>
      <c r="Q8" s="68">
        <f t="shared" si="6"/>
        <v>37.6</v>
      </c>
      <c r="R8" s="11">
        <v>16</v>
      </c>
      <c r="S8" s="68">
        <f t="shared" si="5"/>
        <v>40</v>
      </c>
      <c r="T8" s="68">
        <f t="shared" si="7"/>
        <v>8</v>
      </c>
      <c r="U8" s="68">
        <f t="shared" si="8"/>
        <v>61.6</v>
      </c>
      <c r="V8" s="8">
        <v>76</v>
      </c>
    </row>
    <row r="9" spans="1:22" ht="16.5" thickTop="1" thickBot="1" x14ac:dyDescent="0.3">
      <c r="A9" s="8">
        <v>4</v>
      </c>
      <c r="B9" s="3" t="s">
        <v>39</v>
      </c>
      <c r="C9" s="11">
        <v>14</v>
      </c>
      <c r="D9" s="11">
        <v>16</v>
      </c>
      <c r="E9" s="11">
        <v>10</v>
      </c>
      <c r="F9" s="11">
        <v>10</v>
      </c>
      <c r="G9" s="8">
        <f t="shared" si="0"/>
        <v>50</v>
      </c>
      <c r="H9" s="9">
        <f t="shared" si="1"/>
        <v>55.555555555555557</v>
      </c>
      <c r="I9" s="21">
        <f t="shared" si="2"/>
        <v>22.222222222222221</v>
      </c>
      <c r="J9" s="11">
        <v>9</v>
      </c>
      <c r="K9" s="11">
        <v>9</v>
      </c>
      <c r="L9" s="11">
        <v>10</v>
      </c>
      <c r="M9" s="11">
        <v>10</v>
      </c>
      <c r="N9" s="11">
        <v>9</v>
      </c>
      <c r="O9" s="12">
        <f t="shared" si="3"/>
        <v>47</v>
      </c>
      <c r="P9" s="68">
        <f t="shared" si="4"/>
        <v>94</v>
      </c>
      <c r="Q9" s="68">
        <f t="shared" si="6"/>
        <v>37.6</v>
      </c>
      <c r="R9" s="11">
        <v>13</v>
      </c>
      <c r="S9" s="68">
        <f t="shared" si="5"/>
        <v>32.5</v>
      </c>
      <c r="T9" s="68">
        <f t="shared" si="7"/>
        <v>6.5</v>
      </c>
      <c r="U9" s="68">
        <f t="shared" si="8"/>
        <v>66.322222222222223</v>
      </c>
      <c r="V9" s="8">
        <v>78</v>
      </c>
    </row>
    <row r="10" spans="1:22" ht="16.5" thickTop="1" thickBot="1" x14ac:dyDescent="0.3">
      <c r="A10" s="8">
        <v>5</v>
      </c>
      <c r="B10" s="3" t="s">
        <v>40</v>
      </c>
      <c r="C10" s="11">
        <v>10</v>
      </c>
      <c r="D10" s="11">
        <v>14</v>
      </c>
      <c r="E10" s="11">
        <v>14</v>
      </c>
      <c r="F10" s="11"/>
      <c r="G10" s="8">
        <f t="shared" si="0"/>
        <v>38</v>
      </c>
      <c r="H10" s="9">
        <f t="shared" si="1"/>
        <v>42.222222222222221</v>
      </c>
      <c r="I10" s="21">
        <f t="shared" si="2"/>
        <v>16.888888888888889</v>
      </c>
      <c r="J10" s="11">
        <v>9</v>
      </c>
      <c r="K10" s="11">
        <v>8</v>
      </c>
      <c r="L10" s="11">
        <v>10</v>
      </c>
      <c r="M10" s="11">
        <v>10</v>
      </c>
      <c r="N10" s="11">
        <v>9</v>
      </c>
      <c r="O10" s="12">
        <f t="shared" si="3"/>
        <v>46</v>
      </c>
      <c r="P10" s="68">
        <f t="shared" si="4"/>
        <v>92</v>
      </c>
      <c r="Q10" s="68">
        <f t="shared" si="6"/>
        <v>36.799999999999997</v>
      </c>
      <c r="R10" s="11">
        <v>16</v>
      </c>
      <c r="S10" s="68">
        <f t="shared" si="5"/>
        <v>40</v>
      </c>
      <c r="T10" s="68">
        <f t="shared" si="7"/>
        <v>8</v>
      </c>
      <c r="U10" s="68">
        <f t="shared" si="8"/>
        <v>61.688888888888883</v>
      </c>
      <c r="V10" s="8">
        <v>76</v>
      </c>
    </row>
    <row r="11" spans="1:22" ht="16.5" thickTop="1" thickBot="1" x14ac:dyDescent="0.3">
      <c r="A11" s="8">
        <v>6</v>
      </c>
      <c r="B11" s="3" t="s">
        <v>41</v>
      </c>
      <c r="C11" s="11"/>
      <c r="D11" s="11"/>
      <c r="E11" s="11"/>
      <c r="F11" s="11"/>
      <c r="G11" s="8"/>
      <c r="H11" s="9"/>
      <c r="I11" s="21"/>
      <c r="J11" s="11"/>
      <c r="K11" s="11"/>
      <c r="L11" s="11"/>
      <c r="M11" s="11"/>
      <c r="N11" s="11"/>
      <c r="O11" s="12"/>
      <c r="P11" s="68"/>
      <c r="Q11" s="68"/>
      <c r="R11" s="11"/>
      <c r="S11" s="68"/>
      <c r="T11" s="68"/>
      <c r="U11" s="68"/>
      <c r="V11" s="8"/>
    </row>
    <row r="12" spans="1:22" ht="16.5" thickTop="1" thickBot="1" x14ac:dyDescent="0.3">
      <c r="A12" s="8">
        <v>7</v>
      </c>
      <c r="B12" s="3" t="s">
        <v>42</v>
      </c>
      <c r="C12" s="11">
        <v>14</v>
      </c>
      <c r="D12" s="11">
        <v>10</v>
      </c>
      <c r="E12" s="11">
        <v>20</v>
      </c>
      <c r="F12" s="11">
        <v>19</v>
      </c>
      <c r="G12" s="8">
        <f t="shared" si="0"/>
        <v>63</v>
      </c>
      <c r="H12" s="9">
        <f t="shared" si="1"/>
        <v>70</v>
      </c>
      <c r="I12" s="21">
        <f t="shared" si="2"/>
        <v>28</v>
      </c>
      <c r="J12" s="11">
        <v>8</v>
      </c>
      <c r="K12" s="11">
        <v>8</v>
      </c>
      <c r="L12" s="11">
        <v>10</v>
      </c>
      <c r="M12" s="11">
        <v>10</v>
      </c>
      <c r="N12" s="11">
        <v>9</v>
      </c>
      <c r="O12" s="12">
        <f t="shared" si="3"/>
        <v>45</v>
      </c>
      <c r="P12" s="68">
        <f t="shared" si="4"/>
        <v>90</v>
      </c>
      <c r="Q12" s="68">
        <f t="shared" si="6"/>
        <v>36</v>
      </c>
      <c r="R12" s="11">
        <v>19</v>
      </c>
      <c r="S12" s="68">
        <f t="shared" si="5"/>
        <v>47.5</v>
      </c>
      <c r="T12" s="68">
        <f t="shared" si="7"/>
        <v>9.5</v>
      </c>
      <c r="U12" s="68">
        <f t="shared" si="8"/>
        <v>73.5</v>
      </c>
      <c r="V12" s="8">
        <v>83</v>
      </c>
    </row>
    <row r="13" spans="1:22" ht="16.5" thickTop="1" thickBot="1" x14ac:dyDescent="0.3">
      <c r="A13" s="8">
        <v>8</v>
      </c>
      <c r="B13" s="3" t="s">
        <v>43</v>
      </c>
      <c r="C13" s="11">
        <v>7</v>
      </c>
      <c r="D13" s="11">
        <v>13</v>
      </c>
      <c r="E13" s="11">
        <v>9</v>
      </c>
      <c r="F13" s="11">
        <v>15</v>
      </c>
      <c r="G13" s="8">
        <f t="shared" si="0"/>
        <v>44</v>
      </c>
      <c r="H13" s="9">
        <f t="shared" si="1"/>
        <v>48.888888888888886</v>
      </c>
      <c r="I13" s="21">
        <f t="shared" si="2"/>
        <v>19.555555555555554</v>
      </c>
      <c r="J13" s="11">
        <v>9</v>
      </c>
      <c r="K13" s="11">
        <v>9</v>
      </c>
      <c r="L13" s="11">
        <v>10</v>
      </c>
      <c r="M13" s="11">
        <v>10</v>
      </c>
      <c r="N13" s="11">
        <v>9</v>
      </c>
      <c r="O13" s="12">
        <f t="shared" si="3"/>
        <v>47</v>
      </c>
      <c r="P13" s="68">
        <f t="shared" si="4"/>
        <v>94</v>
      </c>
      <c r="Q13" s="68">
        <f t="shared" si="6"/>
        <v>37.6</v>
      </c>
      <c r="R13" s="11">
        <v>9</v>
      </c>
      <c r="S13" s="68">
        <f t="shared" si="5"/>
        <v>22.5</v>
      </c>
      <c r="T13" s="68">
        <f t="shared" si="7"/>
        <v>4.5</v>
      </c>
      <c r="U13" s="68">
        <f t="shared" si="8"/>
        <v>61.655555555555551</v>
      </c>
      <c r="V13" s="8">
        <v>76</v>
      </c>
    </row>
    <row r="14" spans="1:22" ht="16.5" thickTop="1" thickBot="1" x14ac:dyDescent="0.3">
      <c r="A14" s="8">
        <v>9</v>
      </c>
      <c r="B14" s="3" t="s">
        <v>44</v>
      </c>
      <c r="C14" s="11"/>
      <c r="D14" s="11">
        <v>14</v>
      </c>
      <c r="E14" s="11">
        <v>14</v>
      </c>
      <c r="F14" s="11">
        <v>17</v>
      </c>
      <c r="G14" s="8">
        <f t="shared" si="0"/>
        <v>45</v>
      </c>
      <c r="H14" s="9">
        <f t="shared" si="1"/>
        <v>50</v>
      </c>
      <c r="I14" s="21">
        <f t="shared" si="2"/>
        <v>20</v>
      </c>
      <c r="J14" s="11">
        <v>9</v>
      </c>
      <c r="K14" s="11">
        <v>9</v>
      </c>
      <c r="L14" s="11">
        <v>10</v>
      </c>
      <c r="M14" s="11">
        <v>10</v>
      </c>
      <c r="N14" s="11">
        <v>9</v>
      </c>
      <c r="O14" s="12">
        <f t="shared" si="3"/>
        <v>47</v>
      </c>
      <c r="P14" s="68">
        <f t="shared" si="4"/>
        <v>94</v>
      </c>
      <c r="Q14" s="68">
        <f t="shared" si="6"/>
        <v>37.6</v>
      </c>
      <c r="R14" s="11">
        <v>10</v>
      </c>
      <c r="S14" s="68">
        <f t="shared" si="5"/>
        <v>25</v>
      </c>
      <c r="T14" s="68">
        <f t="shared" si="7"/>
        <v>5</v>
      </c>
      <c r="U14" s="68">
        <f t="shared" si="8"/>
        <v>62.6</v>
      </c>
      <c r="V14" s="8">
        <v>76</v>
      </c>
    </row>
    <row r="15" spans="1:22" ht="16.5" thickTop="1" thickBot="1" x14ac:dyDescent="0.3">
      <c r="A15" s="8">
        <v>10</v>
      </c>
      <c r="B15" s="3" t="s">
        <v>45</v>
      </c>
      <c r="C15" s="11">
        <v>12</v>
      </c>
      <c r="D15" s="11">
        <v>8</v>
      </c>
      <c r="E15" s="11">
        <v>9</v>
      </c>
      <c r="F15" s="11">
        <v>13</v>
      </c>
      <c r="G15" s="8">
        <f t="shared" si="0"/>
        <v>42</v>
      </c>
      <c r="H15" s="9">
        <f t="shared" si="1"/>
        <v>46.666666666666664</v>
      </c>
      <c r="I15" s="21">
        <f t="shared" si="2"/>
        <v>18.666666666666664</v>
      </c>
      <c r="J15" s="11">
        <v>9</v>
      </c>
      <c r="K15" s="11">
        <v>9</v>
      </c>
      <c r="L15" s="11">
        <v>10</v>
      </c>
      <c r="M15" s="11">
        <v>10</v>
      </c>
      <c r="N15" s="11">
        <v>9</v>
      </c>
      <c r="O15" s="12">
        <f t="shared" si="3"/>
        <v>47</v>
      </c>
      <c r="P15" s="68">
        <f t="shared" si="4"/>
        <v>94</v>
      </c>
      <c r="Q15" s="68">
        <f t="shared" si="6"/>
        <v>37.6</v>
      </c>
      <c r="R15" s="11">
        <v>10</v>
      </c>
      <c r="S15" s="68">
        <f t="shared" si="5"/>
        <v>25</v>
      </c>
      <c r="T15" s="68">
        <f t="shared" si="7"/>
        <v>5</v>
      </c>
      <c r="U15" s="68">
        <f t="shared" si="8"/>
        <v>61.266666666666666</v>
      </c>
      <c r="V15" s="8">
        <v>75</v>
      </c>
    </row>
    <row r="16" spans="1:22" ht="16.5" thickTop="1" thickBot="1" x14ac:dyDescent="0.3">
      <c r="A16" s="8">
        <v>11</v>
      </c>
      <c r="B16" s="3" t="s">
        <v>46</v>
      </c>
      <c r="C16" s="11">
        <v>15</v>
      </c>
      <c r="D16" s="11"/>
      <c r="E16" s="11">
        <v>14</v>
      </c>
      <c r="F16" s="11">
        <v>23</v>
      </c>
      <c r="G16" s="8">
        <f t="shared" si="0"/>
        <v>52</v>
      </c>
      <c r="H16" s="9">
        <f t="shared" si="1"/>
        <v>57.777777777777771</v>
      </c>
      <c r="I16" s="21">
        <f t="shared" si="2"/>
        <v>23.111111111111107</v>
      </c>
      <c r="J16" s="11">
        <v>9</v>
      </c>
      <c r="K16" s="11">
        <v>9</v>
      </c>
      <c r="L16" s="11">
        <v>8</v>
      </c>
      <c r="M16" s="11">
        <v>10</v>
      </c>
      <c r="N16" s="11">
        <v>9</v>
      </c>
      <c r="O16" s="12">
        <f t="shared" ref="O16" si="9">SUM(J16:N16)</f>
        <v>45</v>
      </c>
      <c r="P16" s="68">
        <f t="shared" si="4"/>
        <v>90</v>
      </c>
      <c r="Q16" s="68">
        <f t="shared" si="6"/>
        <v>36</v>
      </c>
      <c r="R16" s="11">
        <v>22</v>
      </c>
      <c r="S16" s="68">
        <f t="shared" si="5"/>
        <v>55.000000000000007</v>
      </c>
      <c r="T16" s="68">
        <f t="shared" si="7"/>
        <v>11.000000000000002</v>
      </c>
      <c r="U16" s="68">
        <f t="shared" ref="U16" si="10">SUM(I16,Q16,T16)</f>
        <v>70.111111111111114</v>
      </c>
      <c r="V16" s="8">
        <v>81</v>
      </c>
    </row>
    <row r="17" spans="1:22" ht="16.5" thickTop="1" thickBot="1" x14ac:dyDescent="0.3">
      <c r="A17" s="8">
        <v>12</v>
      </c>
      <c r="B17" s="3" t="s">
        <v>47</v>
      </c>
      <c r="C17" s="11">
        <v>8</v>
      </c>
      <c r="D17" s="11">
        <v>13</v>
      </c>
      <c r="E17" s="11">
        <v>13</v>
      </c>
      <c r="F17" s="11">
        <v>8</v>
      </c>
      <c r="G17" s="8">
        <f t="shared" si="0"/>
        <v>42</v>
      </c>
      <c r="H17" s="9">
        <f t="shared" si="1"/>
        <v>46.666666666666664</v>
      </c>
      <c r="I17" s="21">
        <f t="shared" si="2"/>
        <v>18.666666666666664</v>
      </c>
      <c r="J17" s="11">
        <v>9</v>
      </c>
      <c r="K17" s="11">
        <v>9</v>
      </c>
      <c r="L17" s="11">
        <v>10</v>
      </c>
      <c r="M17" s="11">
        <v>10</v>
      </c>
      <c r="N17" s="11">
        <v>9</v>
      </c>
      <c r="O17" s="12">
        <f t="shared" si="3"/>
        <v>47</v>
      </c>
      <c r="P17" s="68">
        <f t="shared" si="4"/>
        <v>94</v>
      </c>
      <c r="Q17" s="68">
        <f t="shared" si="6"/>
        <v>37.6</v>
      </c>
      <c r="R17" s="11">
        <v>8</v>
      </c>
      <c r="S17" s="68">
        <f t="shared" si="5"/>
        <v>20</v>
      </c>
      <c r="T17" s="68">
        <f t="shared" si="7"/>
        <v>4</v>
      </c>
      <c r="U17" s="68">
        <f t="shared" si="8"/>
        <v>60.266666666666666</v>
      </c>
      <c r="V17" s="8">
        <v>75</v>
      </c>
    </row>
    <row r="18" spans="1:22" ht="16.5" thickTop="1" thickBot="1" x14ac:dyDescent="0.3">
      <c r="A18" s="8">
        <v>13</v>
      </c>
      <c r="B18" s="3" t="s">
        <v>48</v>
      </c>
      <c r="C18" s="11">
        <v>10</v>
      </c>
      <c r="D18" s="11">
        <v>15</v>
      </c>
      <c r="E18" s="11">
        <v>20</v>
      </c>
      <c r="F18" s="11">
        <v>14</v>
      </c>
      <c r="G18" s="8">
        <f t="shared" si="0"/>
        <v>59</v>
      </c>
      <c r="H18" s="9">
        <f t="shared" si="1"/>
        <v>65.555555555555557</v>
      </c>
      <c r="I18" s="21">
        <f t="shared" si="2"/>
        <v>26.222222222222221</v>
      </c>
      <c r="J18" s="11">
        <v>9</v>
      </c>
      <c r="K18" s="11">
        <v>8</v>
      </c>
      <c r="L18" s="11">
        <v>10</v>
      </c>
      <c r="M18" s="11">
        <v>10</v>
      </c>
      <c r="N18" s="11">
        <v>9</v>
      </c>
      <c r="O18" s="12">
        <f t="shared" si="3"/>
        <v>46</v>
      </c>
      <c r="P18" s="68">
        <f t="shared" si="4"/>
        <v>92</v>
      </c>
      <c r="Q18" s="68">
        <f t="shared" si="6"/>
        <v>36.799999999999997</v>
      </c>
      <c r="R18" s="11">
        <v>18</v>
      </c>
      <c r="S18" s="68">
        <f t="shared" si="5"/>
        <v>45</v>
      </c>
      <c r="T18" s="68">
        <f t="shared" si="7"/>
        <v>9</v>
      </c>
      <c r="U18" s="68">
        <f t="shared" si="8"/>
        <v>72.022222222222211</v>
      </c>
      <c r="V18" s="8">
        <v>82</v>
      </c>
    </row>
    <row r="19" spans="1:22" ht="16.5" thickTop="1" thickBot="1" x14ac:dyDescent="0.3">
      <c r="A19" s="8">
        <v>14</v>
      </c>
      <c r="B19" s="3" t="s">
        <v>49</v>
      </c>
      <c r="C19" s="11">
        <v>8</v>
      </c>
      <c r="D19" s="11">
        <v>10</v>
      </c>
      <c r="E19" s="11">
        <v>11</v>
      </c>
      <c r="F19" s="11">
        <v>14</v>
      </c>
      <c r="G19" s="8">
        <f t="shared" si="0"/>
        <v>43</v>
      </c>
      <c r="H19" s="9">
        <f t="shared" si="1"/>
        <v>47.777777777777779</v>
      </c>
      <c r="I19" s="21">
        <f t="shared" si="2"/>
        <v>19.111111111111111</v>
      </c>
      <c r="J19" s="11">
        <v>9</v>
      </c>
      <c r="K19" s="11">
        <v>9</v>
      </c>
      <c r="L19" s="11">
        <v>10</v>
      </c>
      <c r="M19" s="11">
        <v>10</v>
      </c>
      <c r="N19" s="11">
        <v>9</v>
      </c>
      <c r="O19" s="12">
        <f t="shared" si="3"/>
        <v>47</v>
      </c>
      <c r="P19" s="68">
        <f t="shared" si="4"/>
        <v>94</v>
      </c>
      <c r="Q19" s="68">
        <f t="shared" si="6"/>
        <v>37.6</v>
      </c>
      <c r="R19" s="11">
        <v>9</v>
      </c>
      <c r="S19" s="68">
        <f t="shared" si="5"/>
        <v>22.5</v>
      </c>
      <c r="T19" s="68">
        <f t="shared" si="7"/>
        <v>4.5</v>
      </c>
      <c r="U19" s="68">
        <f t="shared" si="8"/>
        <v>61.211111111111109</v>
      </c>
      <c r="V19" s="8">
        <v>75</v>
      </c>
    </row>
    <row r="20" spans="1:22" ht="16.5" thickTop="1" thickBot="1" x14ac:dyDescent="0.3">
      <c r="A20" s="8">
        <v>15</v>
      </c>
      <c r="B20" s="3" t="s">
        <v>50</v>
      </c>
      <c r="C20" s="11">
        <v>12</v>
      </c>
      <c r="D20" s="11">
        <v>5</v>
      </c>
      <c r="E20" s="11">
        <v>12</v>
      </c>
      <c r="F20" s="11">
        <v>22</v>
      </c>
      <c r="G20" s="8">
        <f t="shared" si="0"/>
        <v>51</v>
      </c>
      <c r="H20" s="9">
        <f t="shared" si="1"/>
        <v>56.666666666666664</v>
      </c>
      <c r="I20" s="21">
        <f t="shared" si="2"/>
        <v>22.666666666666664</v>
      </c>
      <c r="J20" s="11">
        <v>9</v>
      </c>
      <c r="K20" s="11">
        <v>10</v>
      </c>
      <c r="L20" s="11">
        <v>10</v>
      </c>
      <c r="M20" s="11">
        <v>10</v>
      </c>
      <c r="N20" s="11">
        <v>9</v>
      </c>
      <c r="O20" s="12">
        <f t="shared" si="3"/>
        <v>48</v>
      </c>
      <c r="P20" s="68">
        <f t="shared" si="4"/>
        <v>96</v>
      </c>
      <c r="Q20" s="68">
        <f t="shared" si="6"/>
        <v>38.4</v>
      </c>
      <c r="R20" s="11">
        <v>15</v>
      </c>
      <c r="S20" s="68">
        <f t="shared" si="5"/>
        <v>37.5</v>
      </c>
      <c r="T20" s="68">
        <f t="shared" si="7"/>
        <v>7.5</v>
      </c>
      <c r="U20" s="68">
        <f t="shared" si="8"/>
        <v>68.566666666666663</v>
      </c>
      <c r="V20" s="8">
        <v>80</v>
      </c>
    </row>
    <row r="21" spans="1:22" ht="16.5" thickTop="1" thickBot="1" x14ac:dyDescent="0.3">
      <c r="A21" s="8">
        <v>16</v>
      </c>
      <c r="B21" s="3" t="s">
        <v>51</v>
      </c>
      <c r="C21" s="11">
        <v>17</v>
      </c>
      <c r="D21" s="11">
        <v>11</v>
      </c>
      <c r="E21" s="11">
        <v>9</v>
      </c>
      <c r="F21" s="11"/>
      <c r="G21" s="8">
        <f t="shared" si="0"/>
        <v>37</v>
      </c>
      <c r="H21" s="9">
        <f t="shared" si="1"/>
        <v>41.111111111111107</v>
      </c>
      <c r="I21" s="21">
        <f t="shared" si="2"/>
        <v>16.444444444444443</v>
      </c>
      <c r="J21" s="11">
        <v>9</v>
      </c>
      <c r="K21" s="11">
        <v>9</v>
      </c>
      <c r="L21" s="11">
        <v>10</v>
      </c>
      <c r="M21" s="11">
        <v>10</v>
      </c>
      <c r="N21" s="11">
        <v>9</v>
      </c>
      <c r="O21" s="12">
        <f t="shared" si="3"/>
        <v>47</v>
      </c>
      <c r="P21" s="68">
        <f t="shared" si="4"/>
        <v>94</v>
      </c>
      <c r="Q21" s="68">
        <f t="shared" si="6"/>
        <v>37.6</v>
      </c>
      <c r="R21" s="11">
        <v>16</v>
      </c>
      <c r="S21" s="68">
        <f t="shared" si="5"/>
        <v>40</v>
      </c>
      <c r="T21" s="68">
        <f t="shared" si="7"/>
        <v>8</v>
      </c>
      <c r="U21" s="68">
        <f t="shared" si="8"/>
        <v>62.044444444444444</v>
      </c>
      <c r="V21" s="8">
        <v>76</v>
      </c>
    </row>
    <row r="22" spans="1:22" ht="16.5" thickTop="1" thickBot="1" x14ac:dyDescent="0.3">
      <c r="A22" s="8">
        <v>17</v>
      </c>
      <c r="B22" s="3" t="s">
        <v>52</v>
      </c>
      <c r="C22" s="11">
        <v>13</v>
      </c>
      <c r="D22" s="11">
        <v>11</v>
      </c>
      <c r="E22" s="11">
        <v>20</v>
      </c>
      <c r="F22" s="11">
        <v>11</v>
      </c>
      <c r="G22" s="8">
        <f t="shared" si="0"/>
        <v>55</v>
      </c>
      <c r="H22" s="9">
        <f t="shared" si="1"/>
        <v>61.111111111111114</v>
      </c>
      <c r="I22" s="21">
        <f t="shared" si="2"/>
        <v>24.444444444444446</v>
      </c>
      <c r="J22" s="11">
        <v>8</v>
      </c>
      <c r="K22" s="11">
        <v>8</v>
      </c>
      <c r="L22" s="11">
        <v>9</v>
      </c>
      <c r="M22" s="11">
        <v>10</v>
      </c>
      <c r="N22" s="11">
        <v>8</v>
      </c>
      <c r="O22" s="12">
        <f t="shared" si="3"/>
        <v>43</v>
      </c>
      <c r="P22" s="68">
        <f t="shared" si="4"/>
        <v>86</v>
      </c>
      <c r="Q22" s="68">
        <f t="shared" si="6"/>
        <v>34.4</v>
      </c>
      <c r="R22" s="11">
        <v>24</v>
      </c>
      <c r="S22" s="68">
        <f t="shared" si="5"/>
        <v>60</v>
      </c>
      <c r="T22" s="68">
        <f t="shared" si="7"/>
        <v>12</v>
      </c>
      <c r="U22" s="68">
        <f t="shared" si="8"/>
        <v>70.844444444444449</v>
      </c>
      <c r="V22" s="8">
        <v>81</v>
      </c>
    </row>
    <row r="23" spans="1:22" ht="16.5" thickTop="1" thickBot="1" x14ac:dyDescent="0.3">
      <c r="A23" s="8">
        <v>18</v>
      </c>
      <c r="B23" s="3" t="s">
        <v>53</v>
      </c>
      <c r="C23" s="11">
        <v>18</v>
      </c>
      <c r="D23" s="11"/>
      <c r="E23" s="11">
        <v>20</v>
      </c>
      <c r="F23" s="11">
        <v>11</v>
      </c>
      <c r="G23" s="8">
        <f t="shared" si="0"/>
        <v>49</v>
      </c>
      <c r="H23" s="9">
        <f t="shared" si="1"/>
        <v>54.444444444444443</v>
      </c>
      <c r="I23" s="21">
        <f t="shared" si="2"/>
        <v>21.777777777777779</v>
      </c>
      <c r="J23" s="11">
        <v>9</v>
      </c>
      <c r="K23" s="11">
        <v>8</v>
      </c>
      <c r="L23" s="11">
        <v>9</v>
      </c>
      <c r="M23" s="11">
        <v>10</v>
      </c>
      <c r="N23" s="11">
        <v>8</v>
      </c>
      <c r="O23" s="12">
        <f t="shared" si="3"/>
        <v>44</v>
      </c>
      <c r="P23" s="68">
        <f t="shared" si="4"/>
        <v>88</v>
      </c>
      <c r="Q23" s="68">
        <f t="shared" si="6"/>
        <v>35.200000000000003</v>
      </c>
      <c r="R23" s="11">
        <v>25</v>
      </c>
      <c r="S23" s="68">
        <f t="shared" si="5"/>
        <v>62.5</v>
      </c>
      <c r="T23" s="68">
        <f t="shared" si="7"/>
        <v>12.5</v>
      </c>
      <c r="U23" s="68">
        <f t="shared" si="8"/>
        <v>69.477777777777789</v>
      </c>
      <c r="V23" s="8">
        <v>80</v>
      </c>
    </row>
    <row r="24" spans="1:22" ht="16.5" thickTop="1" thickBot="1" x14ac:dyDescent="0.3">
      <c r="A24" s="8">
        <v>19</v>
      </c>
      <c r="B24" s="3" t="s">
        <v>54</v>
      </c>
      <c r="C24" s="11">
        <v>14</v>
      </c>
      <c r="D24" s="11">
        <v>10</v>
      </c>
      <c r="E24" s="11">
        <v>20</v>
      </c>
      <c r="F24" s="11">
        <v>14</v>
      </c>
      <c r="G24" s="8">
        <f t="shared" si="0"/>
        <v>58</v>
      </c>
      <c r="H24" s="9">
        <f t="shared" si="1"/>
        <v>64.444444444444443</v>
      </c>
      <c r="I24" s="21">
        <f t="shared" si="2"/>
        <v>25.777777777777779</v>
      </c>
      <c r="J24" s="11">
        <v>9</v>
      </c>
      <c r="K24" s="11">
        <v>8</v>
      </c>
      <c r="L24" s="11">
        <v>10</v>
      </c>
      <c r="M24" s="11">
        <v>10</v>
      </c>
      <c r="N24" s="11">
        <v>8</v>
      </c>
      <c r="O24" s="12">
        <f t="shared" si="3"/>
        <v>45</v>
      </c>
      <c r="P24" s="68">
        <f t="shared" si="4"/>
        <v>90</v>
      </c>
      <c r="Q24" s="68">
        <f t="shared" si="6"/>
        <v>36</v>
      </c>
      <c r="R24" s="11">
        <v>16</v>
      </c>
      <c r="S24" s="68">
        <f t="shared" si="5"/>
        <v>40</v>
      </c>
      <c r="T24" s="68">
        <f t="shared" si="7"/>
        <v>8</v>
      </c>
      <c r="U24" s="68">
        <f t="shared" si="8"/>
        <v>69.777777777777771</v>
      </c>
      <c r="V24" s="8">
        <v>81</v>
      </c>
    </row>
    <row r="25" spans="1:22" ht="16.5" thickTop="1" thickBot="1" x14ac:dyDescent="0.3">
      <c r="A25" s="60">
        <v>20</v>
      </c>
      <c r="B25" s="33" t="s">
        <v>55</v>
      </c>
      <c r="C25" s="39">
        <v>8</v>
      </c>
      <c r="D25" s="39">
        <v>12</v>
      </c>
      <c r="E25" s="39">
        <v>12</v>
      </c>
      <c r="F25" s="39">
        <v>10</v>
      </c>
      <c r="G25" s="8">
        <f t="shared" si="0"/>
        <v>42</v>
      </c>
      <c r="H25" s="9">
        <f t="shared" si="1"/>
        <v>46.666666666666664</v>
      </c>
      <c r="I25" s="21">
        <f t="shared" si="2"/>
        <v>18.666666666666664</v>
      </c>
      <c r="J25" s="11">
        <v>9</v>
      </c>
      <c r="K25" s="11">
        <v>9</v>
      </c>
      <c r="L25" s="11">
        <v>10</v>
      </c>
      <c r="M25" s="11">
        <v>10</v>
      </c>
      <c r="N25" s="11">
        <v>8</v>
      </c>
      <c r="O25" s="12">
        <f t="shared" si="3"/>
        <v>46</v>
      </c>
      <c r="P25" s="68">
        <f t="shared" si="4"/>
        <v>92</v>
      </c>
      <c r="Q25" s="68">
        <f t="shared" si="6"/>
        <v>36.799999999999997</v>
      </c>
      <c r="R25" s="11">
        <v>11</v>
      </c>
      <c r="S25" s="68">
        <f t="shared" si="5"/>
        <v>27.500000000000004</v>
      </c>
      <c r="T25" s="68">
        <f t="shared" si="7"/>
        <v>5.5000000000000009</v>
      </c>
      <c r="U25" s="68">
        <f t="shared" si="8"/>
        <v>60.966666666666661</v>
      </c>
      <c r="V25" s="8">
        <v>76</v>
      </c>
    </row>
    <row r="26" spans="1:22" ht="16.5" thickTop="1" thickBot="1" x14ac:dyDescent="0.3">
      <c r="A26" s="8">
        <v>21</v>
      </c>
      <c r="B26" s="3" t="s">
        <v>56</v>
      </c>
      <c r="C26" s="11">
        <v>8</v>
      </c>
      <c r="D26" s="11">
        <v>10</v>
      </c>
      <c r="E26" s="11">
        <v>11</v>
      </c>
      <c r="F26" s="11">
        <v>10</v>
      </c>
      <c r="G26" s="8">
        <f t="shared" si="0"/>
        <v>39</v>
      </c>
      <c r="H26" s="9">
        <f t="shared" si="1"/>
        <v>43.333333333333336</v>
      </c>
      <c r="I26" s="21">
        <f t="shared" si="2"/>
        <v>17.333333333333336</v>
      </c>
      <c r="J26" s="11">
        <v>9</v>
      </c>
      <c r="K26" s="11">
        <v>9</v>
      </c>
      <c r="L26" s="11">
        <v>10</v>
      </c>
      <c r="M26" s="11">
        <v>10</v>
      </c>
      <c r="N26" s="11">
        <v>9</v>
      </c>
      <c r="O26" s="12">
        <f t="shared" si="3"/>
        <v>47</v>
      </c>
      <c r="P26" s="68">
        <f t="shared" si="4"/>
        <v>94</v>
      </c>
      <c r="Q26" s="68">
        <f t="shared" si="6"/>
        <v>37.6</v>
      </c>
      <c r="R26" s="11">
        <v>11</v>
      </c>
      <c r="S26" s="68">
        <f t="shared" si="5"/>
        <v>27.500000000000004</v>
      </c>
      <c r="T26" s="68">
        <f t="shared" si="7"/>
        <v>5.5000000000000009</v>
      </c>
      <c r="U26" s="68">
        <f t="shared" si="8"/>
        <v>60.433333333333337</v>
      </c>
      <c r="V26" s="8">
        <v>75</v>
      </c>
    </row>
    <row r="27" spans="1:22" ht="16.5" thickTop="1" thickBot="1" x14ac:dyDescent="0.3">
      <c r="A27" s="8">
        <v>22</v>
      </c>
      <c r="B27" s="3" t="s">
        <v>57</v>
      </c>
      <c r="C27" s="11">
        <v>10</v>
      </c>
      <c r="D27" s="11">
        <v>12</v>
      </c>
      <c r="E27" s="11">
        <v>15</v>
      </c>
      <c r="F27" s="11">
        <v>15</v>
      </c>
      <c r="G27" s="8">
        <f t="shared" si="0"/>
        <v>52</v>
      </c>
      <c r="H27" s="9">
        <f t="shared" si="1"/>
        <v>57.777777777777771</v>
      </c>
      <c r="I27" s="21">
        <f t="shared" si="2"/>
        <v>23.111111111111107</v>
      </c>
      <c r="J27" s="11">
        <v>9</v>
      </c>
      <c r="K27" s="11">
        <v>8</v>
      </c>
      <c r="L27" s="11">
        <v>10</v>
      </c>
      <c r="M27" s="11">
        <v>10</v>
      </c>
      <c r="N27" s="11">
        <v>8</v>
      </c>
      <c r="O27" s="12">
        <f t="shared" si="3"/>
        <v>45</v>
      </c>
      <c r="P27" s="68">
        <f t="shared" si="4"/>
        <v>90</v>
      </c>
      <c r="Q27" s="68">
        <f t="shared" si="6"/>
        <v>36</v>
      </c>
      <c r="R27" s="11">
        <v>20</v>
      </c>
      <c r="S27" s="68">
        <f t="shared" si="5"/>
        <v>50</v>
      </c>
      <c r="T27" s="68">
        <f t="shared" si="7"/>
        <v>10</v>
      </c>
      <c r="U27" s="68">
        <f t="shared" si="8"/>
        <v>69.111111111111114</v>
      </c>
      <c r="V27" s="8">
        <v>80</v>
      </c>
    </row>
    <row r="28" spans="1:22" ht="16.5" thickTop="1" thickBot="1" x14ac:dyDescent="0.3">
      <c r="A28" s="8">
        <v>23</v>
      </c>
      <c r="B28" s="3" t="s">
        <v>58</v>
      </c>
      <c r="C28" s="11">
        <v>5</v>
      </c>
      <c r="D28" s="11">
        <v>9</v>
      </c>
      <c r="E28" s="11">
        <v>16</v>
      </c>
      <c r="F28" s="11">
        <v>9</v>
      </c>
      <c r="G28" s="8">
        <f t="shared" si="0"/>
        <v>39</v>
      </c>
      <c r="H28" s="9">
        <f t="shared" si="1"/>
        <v>43.333333333333336</v>
      </c>
      <c r="I28" s="21">
        <f t="shared" si="2"/>
        <v>17.333333333333336</v>
      </c>
      <c r="J28" s="11">
        <v>9</v>
      </c>
      <c r="K28" s="11">
        <v>9</v>
      </c>
      <c r="L28" s="11">
        <v>10</v>
      </c>
      <c r="M28" s="11">
        <v>10</v>
      </c>
      <c r="N28" s="11">
        <v>9</v>
      </c>
      <c r="O28" s="12">
        <f t="shared" si="3"/>
        <v>47</v>
      </c>
      <c r="P28" s="68">
        <f t="shared" si="4"/>
        <v>94</v>
      </c>
      <c r="Q28" s="68">
        <f t="shared" si="6"/>
        <v>37.6</v>
      </c>
      <c r="R28" s="11">
        <v>13</v>
      </c>
      <c r="S28" s="68">
        <f t="shared" si="5"/>
        <v>32.5</v>
      </c>
      <c r="T28" s="68">
        <f t="shared" si="7"/>
        <v>6.5</v>
      </c>
      <c r="U28" s="68">
        <f t="shared" si="8"/>
        <v>61.433333333333337</v>
      </c>
      <c r="V28" s="8">
        <v>75</v>
      </c>
    </row>
    <row r="29" spans="1:22" ht="16.5" thickTop="1" thickBot="1" x14ac:dyDescent="0.3">
      <c r="A29" s="8">
        <v>24</v>
      </c>
      <c r="B29" s="3" t="s">
        <v>59</v>
      </c>
      <c r="C29" s="11">
        <v>18</v>
      </c>
      <c r="D29" s="11">
        <v>13</v>
      </c>
      <c r="E29" s="11">
        <v>14</v>
      </c>
      <c r="F29" s="11">
        <v>14</v>
      </c>
      <c r="G29" s="8">
        <f t="shared" si="0"/>
        <v>59</v>
      </c>
      <c r="H29" s="9">
        <f t="shared" si="1"/>
        <v>65.555555555555557</v>
      </c>
      <c r="I29" s="21">
        <f t="shared" si="2"/>
        <v>26.222222222222221</v>
      </c>
      <c r="J29" s="11">
        <v>8</v>
      </c>
      <c r="K29" s="11">
        <v>8</v>
      </c>
      <c r="L29" s="11">
        <v>10</v>
      </c>
      <c r="M29" s="11">
        <v>10</v>
      </c>
      <c r="N29" s="11">
        <v>8</v>
      </c>
      <c r="O29" s="12">
        <f t="shared" si="3"/>
        <v>44</v>
      </c>
      <c r="P29" s="68">
        <f t="shared" si="4"/>
        <v>88</v>
      </c>
      <c r="Q29" s="68">
        <f t="shared" si="6"/>
        <v>35.200000000000003</v>
      </c>
      <c r="R29" s="11">
        <v>20</v>
      </c>
      <c r="S29" s="68">
        <f t="shared" si="5"/>
        <v>50</v>
      </c>
      <c r="T29" s="68">
        <f t="shared" si="7"/>
        <v>10</v>
      </c>
      <c r="U29" s="68">
        <f t="shared" si="8"/>
        <v>71.422222222222217</v>
      </c>
      <c r="V29" s="8">
        <v>82</v>
      </c>
    </row>
    <row r="30" spans="1:22" ht="16.5" thickTop="1" thickBot="1" x14ac:dyDescent="0.3">
      <c r="A30" s="8">
        <v>25</v>
      </c>
      <c r="B30" s="3" t="s">
        <v>60</v>
      </c>
      <c r="C30" s="11">
        <v>9</v>
      </c>
      <c r="D30" s="11">
        <v>5</v>
      </c>
      <c r="E30" s="11">
        <v>15</v>
      </c>
      <c r="F30" s="11">
        <v>9</v>
      </c>
      <c r="G30" s="8">
        <f t="shared" si="0"/>
        <v>38</v>
      </c>
      <c r="H30" s="9">
        <f t="shared" si="1"/>
        <v>42.222222222222221</v>
      </c>
      <c r="I30" s="21">
        <f t="shared" si="2"/>
        <v>16.888888888888889</v>
      </c>
      <c r="J30" s="11">
        <v>9</v>
      </c>
      <c r="K30" s="11">
        <v>8</v>
      </c>
      <c r="L30" s="11">
        <v>10</v>
      </c>
      <c r="M30" s="11">
        <v>10</v>
      </c>
      <c r="N30" s="11">
        <v>9</v>
      </c>
      <c r="O30" s="12">
        <f t="shared" si="3"/>
        <v>46</v>
      </c>
      <c r="P30" s="68">
        <f t="shared" si="4"/>
        <v>92</v>
      </c>
      <c r="Q30" s="68">
        <f t="shared" si="6"/>
        <v>36.799999999999997</v>
      </c>
      <c r="R30" s="11">
        <v>15</v>
      </c>
      <c r="S30" s="68">
        <f t="shared" si="5"/>
        <v>37.5</v>
      </c>
      <c r="T30" s="68">
        <f t="shared" si="7"/>
        <v>7.5</v>
      </c>
      <c r="U30" s="68">
        <f t="shared" si="8"/>
        <v>61.188888888888883</v>
      </c>
      <c r="V30" s="8">
        <v>75</v>
      </c>
    </row>
    <row r="31" spans="1:22" ht="16.5" thickTop="1" thickBot="1" x14ac:dyDescent="0.3">
      <c r="A31" s="8">
        <v>26</v>
      </c>
      <c r="B31" s="3" t="s">
        <v>61</v>
      </c>
      <c r="C31" s="11">
        <v>10</v>
      </c>
      <c r="D31" s="11">
        <v>11</v>
      </c>
      <c r="E31" s="11">
        <v>14</v>
      </c>
      <c r="F31" s="11">
        <v>9</v>
      </c>
      <c r="G31" s="8">
        <f t="shared" si="0"/>
        <v>44</v>
      </c>
      <c r="H31" s="9">
        <f t="shared" si="1"/>
        <v>48.888888888888886</v>
      </c>
      <c r="I31" s="21">
        <f t="shared" si="2"/>
        <v>19.555555555555554</v>
      </c>
      <c r="J31" s="11">
        <v>8</v>
      </c>
      <c r="K31" s="11">
        <v>8</v>
      </c>
      <c r="L31" s="11">
        <v>10</v>
      </c>
      <c r="M31" s="11">
        <v>10</v>
      </c>
      <c r="N31" s="11">
        <v>9</v>
      </c>
      <c r="O31" s="12">
        <f t="shared" si="3"/>
        <v>45</v>
      </c>
      <c r="P31" s="68">
        <f t="shared" si="4"/>
        <v>90</v>
      </c>
      <c r="Q31" s="68">
        <f t="shared" si="6"/>
        <v>36</v>
      </c>
      <c r="R31" s="11">
        <v>16</v>
      </c>
      <c r="S31" s="68">
        <f t="shared" si="5"/>
        <v>40</v>
      </c>
      <c r="T31" s="68">
        <f t="shared" si="7"/>
        <v>8</v>
      </c>
      <c r="U31" s="68">
        <f t="shared" si="8"/>
        <v>63.555555555555557</v>
      </c>
      <c r="V31" s="8">
        <v>77</v>
      </c>
    </row>
    <row r="32" spans="1:22" ht="16.5" thickTop="1" thickBot="1" x14ac:dyDescent="0.3">
      <c r="A32" s="8">
        <v>27</v>
      </c>
      <c r="B32" s="3" t="s">
        <v>62</v>
      </c>
      <c r="C32" s="11">
        <v>9</v>
      </c>
      <c r="D32" s="11">
        <v>12</v>
      </c>
      <c r="E32" s="11">
        <v>19</v>
      </c>
      <c r="F32" s="11"/>
      <c r="G32" s="8">
        <f t="shared" si="0"/>
        <v>40</v>
      </c>
      <c r="H32" s="9">
        <f t="shared" si="1"/>
        <v>44.444444444444443</v>
      </c>
      <c r="I32" s="21">
        <f t="shared" si="2"/>
        <v>17.777777777777779</v>
      </c>
      <c r="J32" s="11">
        <v>9</v>
      </c>
      <c r="K32" s="11">
        <v>8</v>
      </c>
      <c r="L32" s="11">
        <v>10</v>
      </c>
      <c r="M32" s="11">
        <v>10</v>
      </c>
      <c r="N32" s="11">
        <v>9</v>
      </c>
      <c r="O32" s="12">
        <f t="shared" si="3"/>
        <v>46</v>
      </c>
      <c r="P32" s="68">
        <f t="shared" si="4"/>
        <v>92</v>
      </c>
      <c r="Q32" s="68">
        <f t="shared" si="6"/>
        <v>36.799999999999997</v>
      </c>
      <c r="R32" s="11">
        <v>16</v>
      </c>
      <c r="S32" s="68">
        <f t="shared" si="5"/>
        <v>40</v>
      </c>
      <c r="T32" s="68">
        <f t="shared" si="7"/>
        <v>8</v>
      </c>
      <c r="U32" s="68">
        <f t="shared" si="8"/>
        <v>62.577777777777776</v>
      </c>
      <c r="V32" s="8">
        <v>76</v>
      </c>
    </row>
    <row r="33" spans="1:22" ht="16.5" thickTop="1" thickBot="1" x14ac:dyDescent="0.3">
      <c r="A33" s="8">
        <v>28</v>
      </c>
      <c r="B33" s="3" t="s">
        <v>63</v>
      </c>
      <c r="C33" s="11">
        <v>7</v>
      </c>
      <c r="D33" s="11"/>
      <c r="E33" s="11">
        <v>20</v>
      </c>
      <c r="F33" s="11">
        <v>20</v>
      </c>
      <c r="G33" s="8">
        <f t="shared" si="0"/>
        <v>47</v>
      </c>
      <c r="H33" s="9">
        <f t="shared" si="1"/>
        <v>52.222222222222229</v>
      </c>
      <c r="I33" s="21">
        <f t="shared" si="2"/>
        <v>20.888888888888893</v>
      </c>
      <c r="J33" s="11">
        <v>8</v>
      </c>
      <c r="K33" s="11">
        <v>9</v>
      </c>
      <c r="L33" s="11">
        <v>10</v>
      </c>
      <c r="M33" s="11">
        <v>10</v>
      </c>
      <c r="N33" s="11">
        <v>8</v>
      </c>
      <c r="O33" s="12">
        <f t="shared" si="3"/>
        <v>45</v>
      </c>
      <c r="P33" s="68">
        <f t="shared" si="4"/>
        <v>90</v>
      </c>
      <c r="Q33" s="68">
        <f t="shared" si="6"/>
        <v>36</v>
      </c>
      <c r="R33" s="11">
        <v>12</v>
      </c>
      <c r="S33" s="68">
        <f t="shared" si="5"/>
        <v>30</v>
      </c>
      <c r="T33" s="68">
        <f t="shared" si="7"/>
        <v>6</v>
      </c>
      <c r="U33" s="68">
        <f t="shared" si="8"/>
        <v>62.888888888888893</v>
      </c>
      <c r="V33" s="8">
        <v>76</v>
      </c>
    </row>
    <row r="34" spans="1:22" ht="16.5" thickTop="1" thickBot="1" x14ac:dyDescent="0.3">
      <c r="A34" s="8">
        <v>29</v>
      </c>
      <c r="B34" s="3" t="s">
        <v>64</v>
      </c>
      <c r="C34" s="11">
        <v>7</v>
      </c>
      <c r="D34" s="11">
        <v>7</v>
      </c>
      <c r="E34" s="11">
        <v>10</v>
      </c>
      <c r="F34" s="11">
        <v>15</v>
      </c>
      <c r="G34" s="8">
        <f t="shared" si="0"/>
        <v>39</v>
      </c>
      <c r="H34" s="9">
        <f t="shared" si="1"/>
        <v>43.333333333333336</v>
      </c>
      <c r="I34" s="21">
        <f t="shared" si="2"/>
        <v>17.333333333333336</v>
      </c>
      <c r="J34" s="11">
        <v>9</v>
      </c>
      <c r="K34" s="11">
        <v>9</v>
      </c>
      <c r="L34" s="11">
        <v>10</v>
      </c>
      <c r="M34" s="11">
        <v>10</v>
      </c>
      <c r="N34" s="11">
        <v>9</v>
      </c>
      <c r="O34" s="12">
        <f t="shared" si="3"/>
        <v>47</v>
      </c>
      <c r="P34" s="68">
        <f t="shared" si="4"/>
        <v>94</v>
      </c>
      <c r="Q34" s="68">
        <f t="shared" si="6"/>
        <v>37.6</v>
      </c>
      <c r="R34" s="11">
        <v>16</v>
      </c>
      <c r="S34" s="68">
        <f t="shared" si="5"/>
        <v>40</v>
      </c>
      <c r="T34" s="68">
        <f t="shared" si="7"/>
        <v>8</v>
      </c>
      <c r="U34" s="68">
        <f t="shared" si="8"/>
        <v>62.933333333333337</v>
      </c>
      <c r="V34" s="8">
        <v>76</v>
      </c>
    </row>
    <row r="35" spans="1:22" ht="16.5" thickTop="1" thickBot="1" x14ac:dyDescent="0.3">
      <c r="A35" s="8">
        <v>30</v>
      </c>
      <c r="B35" s="3" t="s">
        <v>65</v>
      </c>
      <c r="C35" s="11">
        <v>8</v>
      </c>
      <c r="D35" s="11">
        <v>12</v>
      </c>
      <c r="E35" s="11">
        <v>10</v>
      </c>
      <c r="F35" s="11"/>
      <c r="G35" s="8">
        <f t="shared" si="0"/>
        <v>30</v>
      </c>
      <c r="H35" s="9">
        <f t="shared" si="1"/>
        <v>33.333333333333329</v>
      </c>
      <c r="I35" s="21">
        <f t="shared" si="2"/>
        <v>13.333333333333332</v>
      </c>
      <c r="J35" s="11">
        <v>8</v>
      </c>
      <c r="K35" s="11">
        <v>8</v>
      </c>
      <c r="L35" s="11">
        <v>10</v>
      </c>
      <c r="M35" s="11">
        <v>10</v>
      </c>
      <c r="N35" s="11">
        <v>8</v>
      </c>
      <c r="O35" s="12">
        <f t="shared" si="3"/>
        <v>44</v>
      </c>
      <c r="P35" s="68">
        <f t="shared" si="4"/>
        <v>88</v>
      </c>
      <c r="Q35" s="68">
        <f t="shared" si="6"/>
        <v>35.200000000000003</v>
      </c>
      <c r="R35" s="11">
        <v>25</v>
      </c>
      <c r="S35" s="68">
        <f t="shared" si="5"/>
        <v>62.5</v>
      </c>
      <c r="T35" s="68">
        <f t="shared" si="7"/>
        <v>12.5</v>
      </c>
      <c r="U35" s="68">
        <f t="shared" si="8"/>
        <v>61.033333333333331</v>
      </c>
      <c r="V35" s="8">
        <v>75</v>
      </c>
    </row>
    <row r="36" spans="1:22" ht="15.75" thickTop="1" x14ac:dyDescent="0.25">
      <c r="H36" s="2"/>
    </row>
    <row r="37" spans="1:22" x14ac:dyDescent="0.25">
      <c r="H37" s="2"/>
    </row>
    <row r="38" spans="1:22" x14ac:dyDescent="0.25">
      <c r="H38" s="2"/>
    </row>
    <row r="39" spans="1:22" x14ac:dyDescent="0.25">
      <c r="H39" s="2"/>
    </row>
    <row r="40" spans="1:22" x14ac:dyDescent="0.25">
      <c r="H40" s="2"/>
    </row>
    <row r="41" spans="1:22" x14ac:dyDescent="0.25">
      <c r="H41" s="2"/>
    </row>
    <row r="42" spans="1:22" x14ac:dyDescent="0.25">
      <c r="H42" s="2"/>
    </row>
    <row r="43" spans="1:22" x14ac:dyDescent="0.25">
      <c r="H43" s="2"/>
    </row>
    <row r="44" spans="1:22" x14ac:dyDescent="0.25">
      <c r="H44" s="2"/>
    </row>
    <row r="45" spans="1:22" x14ac:dyDescent="0.25">
      <c r="H45" s="2"/>
    </row>
    <row r="46" spans="1:22" x14ac:dyDescent="0.25">
      <c r="H46" s="2"/>
    </row>
    <row r="47" spans="1:22" x14ac:dyDescent="0.25">
      <c r="H47" s="2"/>
    </row>
    <row r="48" spans="1:22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A1:B1"/>
    <mergeCell ref="C1:H1"/>
    <mergeCell ref="I1:O1"/>
    <mergeCell ref="P1:V1"/>
    <mergeCell ref="C2:I2"/>
    <mergeCell ref="J2:Q2"/>
    <mergeCell ref="R2:T2"/>
    <mergeCell ref="U2:U4"/>
    <mergeCell ref="V2:V4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Y22" sqref="Y22"/>
    </sheetView>
  </sheetViews>
  <sheetFormatPr defaultRowHeight="15" x14ac:dyDescent="0.25"/>
  <cols>
    <col min="1" max="1" width="4" style="1" customWidth="1"/>
    <col min="2" max="2" width="38.710937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2" t="s">
        <v>132</v>
      </c>
      <c r="B1" s="72"/>
      <c r="C1" s="31" t="s">
        <v>99</v>
      </c>
      <c r="D1" s="32"/>
      <c r="E1" s="32"/>
      <c r="F1" s="32"/>
      <c r="G1" s="32"/>
      <c r="H1" s="32"/>
      <c r="I1" s="71" t="s">
        <v>33</v>
      </c>
      <c r="J1" s="40"/>
      <c r="K1" s="40"/>
      <c r="L1" s="40"/>
      <c r="M1" s="40"/>
      <c r="N1" s="40"/>
      <c r="O1" s="61"/>
      <c r="P1" s="62" t="s">
        <v>34</v>
      </c>
      <c r="Q1" s="63"/>
      <c r="R1" s="63"/>
      <c r="S1" s="63"/>
      <c r="T1" s="63"/>
      <c r="U1" s="63"/>
      <c r="V1" s="64"/>
    </row>
    <row r="2" spans="1:22" ht="66" customHeight="1" thickTop="1" thickBot="1" x14ac:dyDescent="0.3">
      <c r="A2" s="5"/>
      <c r="B2" s="30" t="s">
        <v>1</v>
      </c>
      <c r="C2" s="18" t="s">
        <v>2</v>
      </c>
      <c r="D2" s="18"/>
      <c r="E2" s="18"/>
      <c r="F2" s="18"/>
      <c r="G2" s="18"/>
      <c r="H2" s="18"/>
      <c r="I2" s="18"/>
      <c r="J2" s="18" t="s">
        <v>29</v>
      </c>
      <c r="K2" s="18"/>
      <c r="L2" s="18"/>
      <c r="M2" s="18"/>
      <c r="N2" s="18"/>
      <c r="O2" s="18"/>
      <c r="P2" s="18"/>
      <c r="Q2" s="18"/>
      <c r="R2" s="65" t="s">
        <v>30</v>
      </c>
      <c r="S2" s="65"/>
      <c r="T2" s="65"/>
      <c r="U2" s="66" t="s">
        <v>31</v>
      </c>
      <c r="V2" s="67" t="s">
        <v>32</v>
      </c>
    </row>
    <row r="3" spans="1:22" ht="16.5" thickTop="1" thickBot="1" x14ac:dyDescent="0.3">
      <c r="A3" s="8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8">
        <v>1</v>
      </c>
      <c r="K3" s="8">
        <v>2</v>
      </c>
      <c r="L3" s="8">
        <v>3</v>
      </c>
      <c r="M3" s="8">
        <v>4</v>
      </c>
      <c r="N3" s="8">
        <v>5</v>
      </c>
      <c r="O3" s="8" t="s">
        <v>3</v>
      </c>
      <c r="P3" s="8" t="s">
        <v>4</v>
      </c>
      <c r="Q3" s="8" t="s">
        <v>5</v>
      </c>
      <c r="R3" s="8">
        <v>1</v>
      </c>
      <c r="S3" s="8" t="s">
        <v>4</v>
      </c>
      <c r="T3" s="8" t="s">
        <v>5</v>
      </c>
      <c r="U3" s="66"/>
      <c r="V3" s="67"/>
    </row>
    <row r="4" spans="1:22" ht="16.5" thickTop="1" thickBot="1" x14ac:dyDescent="0.3">
      <c r="A4" s="8"/>
      <c r="B4" s="7" t="s">
        <v>6</v>
      </c>
      <c r="C4" s="8">
        <v>20</v>
      </c>
      <c r="D4" s="8">
        <v>20</v>
      </c>
      <c r="E4" s="8">
        <v>20</v>
      </c>
      <c r="F4" s="8">
        <v>30</v>
      </c>
      <c r="G4" s="8">
        <f>SUM(C4:F4)</f>
        <v>90</v>
      </c>
      <c r="H4" s="9">
        <f>(G4/90)*100</f>
        <v>100</v>
      </c>
      <c r="I4" s="19">
        <v>0.4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f>SUM(J4:N4)</f>
        <v>50</v>
      </c>
      <c r="P4" s="68">
        <f>(O4/50)*100</f>
        <v>100</v>
      </c>
      <c r="Q4" s="69">
        <v>0.4</v>
      </c>
      <c r="R4" s="8">
        <v>40</v>
      </c>
      <c r="S4" s="68">
        <f>(R4/40)*100</f>
        <v>100</v>
      </c>
      <c r="T4" s="69">
        <v>0.2</v>
      </c>
      <c r="U4" s="66"/>
      <c r="V4" s="67"/>
    </row>
    <row r="5" spans="1:22" s="16" customFormat="1" ht="16.5" thickTop="1" thickBot="1" x14ac:dyDescent="0.3">
      <c r="A5" s="59"/>
      <c r="B5" s="14" t="s">
        <v>7</v>
      </c>
      <c r="C5" s="13"/>
      <c r="D5" s="13"/>
      <c r="E5" s="13"/>
      <c r="F5" s="13"/>
      <c r="G5" s="13"/>
      <c r="H5" s="15"/>
      <c r="I5" s="2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59"/>
      <c r="V5" s="13"/>
    </row>
    <row r="6" spans="1:22" ht="16.5" thickTop="1" thickBot="1" x14ac:dyDescent="0.3">
      <c r="A6" s="8">
        <v>1</v>
      </c>
      <c r="B6" s="3" t="s">
        <v>100</v>
      </c>
      <c r="C6" s="11">
        <v>4</v>
      </c>
      <c r="D6" s="11">
        <v>14</v>
      </c>
      <c r="E6" s="11">
        <v>8</v>
      </c>
      <c r="F6" s="11">
        <v>13</v>
      </c>
      <c r="G6" s="12">
        <f t="shared" ref="G6:G37" si="0">SUM(C6:F6)</f>
        <v>39</v>
      </c>
      <c r="H6" s="9">
        <f t="shared" ref="H6:H37" si="1">(G6/90)*100</f>
        <v>43.333333333333336</v>
      </c>
      <c r="I6" s="21">
        <f t="shared" ref="I6:I37" si="2">(H6*4)/10</f>
        <v>17.333333333333336</v>
      </c>
      <c r="J6" s="11">
        <v>9</v>
      </c>
      <c r="K6" s="11">
        <v>10</v>
      </c>
      <c r="L6" s="11">
        <v>10</v>
      </c>
      <c r="M6" s="11">
        <v>10</v>
      </c>
      <c r="N6" s="11">
        <v>9</v>
      </c>
      <c r="O6" s="12">
        <f t="shared" ref="O6:O37" si="3">SUM(J6:N6)</f>
        <v>48</v>
      </c>
      <c r="P6" s="68">
        <f t="shared" ref="P6:P37" si="4">(O6/50)*100</f>
        <v>96</v>
      </c>
      <c r="Q6" s="68">
        <f>(P6*4)/10</f>
        <v>38.4</v>
      </c>
      <c r="R6" s="11">
        <v>13</v>
      </c>
      <c r="S6" s="68">
        <f t="shared" ref="S6:S37" si="5">(R6/40)*100</f>
        <v>32.5</v>
      </c>
      <c r="T6" s="68">
        <f>(S6*2)/10</f>
        <v>6.5</v>
      </c>
      <c r="U6" s="68">
        <f>SUM(I6,Q6,T6)</f>
        <v>62.233333333333334</v>
      </c>
      <c r="V6" s="8">
        <v>76</v>
      </c>
    </row>
    <row r="7" spans="1:22" ht="16.5" thickTop="1" thickBot="1" x14ac:dyDescent="0.3">
      <c r="A7" s="8">
        <v>2</v>
      </c>
      <c r="B7" s="3" t="s">
        <v>101</v>
      </c>
      <c r="C7" s="11">
        <v>16</v>
      </c>
      <c r="D7" s="11">
        <v>11</v>
      </c>
      <c r="E7" s="11">
        <v>15</v>
      </c>
      <c r="F7" s="11">
        <v>12</v>
      </c>
      <c r="G7" s="12">
        <f t="shared" si="0"/>
        <v>54</v>
      </c>
      <c r="H7" s="9">
        <f t="shared" si="1"/>
        <v>60</v>
      </c>
      <c r="I7" s="21">
        <f t="shared" si="2"/>
        <v>24</v>
      </c>
      <c r="J7" s="11">
        <v>10</v>
      </c>
      <c r="K7" s="11">
        <v>10</v>
      </c>
      <c r="L7" s="11">
        <v>10</v>
      </c>
      <c r="M7" s="11">
        <v>10</v>
      </c>
      <c r="N7" s="11">
        <v>9</v>
      </c>
      <c r="O7" s="12">
        <f t="shared" si="3"/>
        <v>49</v>
      </c>
      <c r="P7" s="68">
        <f t="shared" si="4"/>
        <v>98</v>
      </c>
      <c r="Q7" s="68">
        <f t="shared" ref="Q7:Q37" si="6">(P7*4)/10</f>
        <v>39.200000000000003</v>
      </c>
      <c r="R7" s="11">
        <v>10</v>
      </c>
      <c r="S7" s="68">
        <f t="shared" si="5"/>
        <v>25</v>
      </c>
      <c r="T7" s="68">
        <f t="shared" ref="T7:T37" si="7">(S7*2)/10</f>
        <v>5</v>
      </c>
      <c r="U7" s="68">
        <f t="shared" ref="U7:U37" si="8">SUM(I7,Q7,T7)</f>
        <v>68.2</v>
      </c>
      <c r="V7" s="8">
        <v>80</v>
      </c>
    </row>
    <row r="8" spans="1:22" ht="16.5" thickTop="1" thickBot="1" x14ac:dyDescent="0.3">
      <c r="A8" s="8">
        <v>3</v>
      </c>
      <c r="B8" s="3" t="s">
        <v>102</v>
      </c>
      <c r="C8" s="11">
        <v>10</v>
      </c>
      <c r="D8" s="11">
        <v>15</v>
      </c>
      <c r="E8" s="11">
        <v>10</v>
      </c>
      <c r="F8" s="11">
        <v>10</v>
      </c>
      <c r="G8" s="12">
        <f t="shared" si="0"/>
        <v>45</v>
      </c>
      <c r="H8" s="9">
        <f t="shared" si="1"/>
        <v>50</v>
      </c>
      <c r="I8" s="21">
        <f t="shared" si="2"/>
        <v>20</v>
      </c>
      <c r="J8" s="11">
        <v>9</v>
      </c>
      <c r="K8" s="11">
        <v>9</v>
      </c>
      <c r="L8" s="11">
        <v>10</v>
      </c>
      <c r="M8" s="11">
        <v>10</v>
      </c>
      <c r="N8" s="11">
        <v>9</v>
      </c>
      <c r="O8" s="12">
        <f t="shared" si="3"/>
        <v>47</v>
      </c>
      <c r="P8" s="68">
        <f t="shared" si="4"/>
        <v>94</v>
      </c>
      <c r="Q8" s="68">
        <f t="shared" si="6"/>
        <v>37.6</v>
      </c>
      <c r="R8" s="11">
        <v>9</v>
      </c>
      <c r="S8" s="68">
        <f t="shared" si="5"/>
        <v>22.5</v>
      </c>
      <c r="T8" s="68">
        <f t="shared" si="7"/>
        <v>4.5</v>
      </c>
      <c r="U8" s="68">
        <f t="shared" si="8"/>
        <v>62.1</v>
      </c>
      <c r="V8" s="8">
        <v>76</v>
      </c>
    </row>
    <row r="9" spans="1:22" ht="16.5" thickTop="1" thickBot="1" x14ac:dyDescent="0.3">
      <c r="A9" s="8">
        <v>4</v>
      </c>
      <c r="B9" s="3" t="s">
        <v>103</v>
      </c>
      <c r="C9" s="11">
        <v>7</v>
      </c>
      <c r="D9" s="11">
        <v>12</v>
      </c>
      <c r="E9" s="11">
        <v>10</v>
      </c>
      <c r="F9" s="11">
        <v>11</v>
      </c>
      <c r="G9" s="12">
        <f t="shared" si="0"/>
        <v>40</v>
      </c>
      <c r="H9" s="9">
        <f t="shared" si="1"/>
        <v>44.444444444444443</v>
      </c>
      <c r="I9" s="21">
        <f t="shared" si="2"/>
        <v>17.777777777777779</v>
      </c>
      <c r="J9" s="11">
        <v>9</v>
      </c>
      <c r="K9" s="11">
        <v>8</v>
      </c>
      <c r="L9" s="11">
        <v>10</v>
      </c>
      <c r="M9" s="11">
        <v>10</v>
      </c>
      <c r="N9" s="11">
        <v>9</v>
      </c>
      <c r="O9" s="12">
        <f t="shared" si="3"/>
        <v>46</v>
      </c>
      <c r="P9" s="68">
        <f t="shared" si="4"/>
        <v>92</v>
      </c>
      <c r="Q9" s="68">
        <f t="shared" si="6"/>
        <v>36.799999999999997</v>
      </c>
      <c r="R9" s="11">
        <v>16</v>
      </c>
      <c r="S9" s="68">
        <f t="shared" si="5"/>
        <v>40</v>
      </c>
      <c r="T9" s="68">
        <f t="shared" si="7"/>
        <v>8</v>
      </c>
      <c r="U9" s="68">
        <f t="shared" si="8"/>
        <v>62.577777777777776</v>
      </c>
      <c r="V9" s="8">
        <v>76</v>
      </c>
    </row>
    <row r="10" spans="1:22" ht="16.5" thickTop="1" thickBot="1" x14ac:dyDescent="0.3">
      <c r="A10" s="8">
        <v>5</v>
      </c>
      <c r="B10" s="3" t="s">
        <v>104</v>
      </c>
      <c r="C10" s="11">
        <v>9</v>
      </c>
      <c r="D10" s="11">
        <v>10</v>
      </c>
      <c r="E10" s="11">
        <v>13</v>
      </c>
      <c r="F10" s="11">
        <v>12</v>
      </c>
      <c r="G10" s="12">
        <f t="shared" si="0"/>
        <v>44</v>
      </c>
      <c r="H10" s="9">
        <f t="shared" si="1"/>
        <v>48.888888888888886</v>
      </c>
      <c r="I10" s="21">
        <f t="shared" si="2"/>
        <v>19.555555555555554</v>
      </c>
      <c r="J10" s="11">
        <v>9</v>
      </c>
      <c r="K10" s="11">
        <v>10</v>
      </c>
      <c r="L10" s="11">
        <v>10</v>
      </c>
      <c r="M10" s="11">
        <v>10</v>
      </c>
      <c r="N10" s="11">
        <v>9</v>
      </c>
      <c r="O10" s="12">
        <f t="shared" si="3"/>
        <v>48</v>
      </c>
      <c r="P10" s="68">
        <f t="shared" si="4"/>
        <v>96</v>
      </c>
      <c r="Q10" s="68">
        <f t="shared" si="6"/>
        <v>38.4</v>
      </c>
      <c r="R10" s="11">
        <v>12</v>
      </c>
      <c r="S10" s="68">
        <f t="shared" si="5"/>
        <v>30</v>
      </c>
      <c r="T10" s="68">
        <f t="shared" si="7"/>
        <v>6</v>
      </c>
      <c r="U10" s="68">
        <f t="shared" si="8"/>
        <v>63.955555555555549</v>
      </c>
      <c r="V10" s="8">
        <v>77</v>
      </c>
    </row>
    <row r="11" spans="1:22" ht="16.5" thickTop="1" thickBot="1" x14ac:dyDescent="0.3">
      <c r="A11" s="8">
        <v>6</v>
      </c>
      <c r="B11" s="3" t="s">
        <v>105</v>
      </c>
      <c r="C11" s="11">
        <v>9</v>
      </c>
      <c r="D11" s="11">
        <v>11</v>
      </c>
      <c r="E11" s="11">
        <v>12</v>
      </c>
      <c r="F11" s="11">
        <v>9</v>
      </c>
      <c r="G11" s="12">
        <f t="shared" si="0"/>
        <v>41</v>
      </c>
      <c r="H11" s="9">
        <f t="shared" si="1"/>
        <v>45.555555555555557</v>
      </c>
      <c r="I11" s="21">
        <f t="shared" si="2"/>
        <v>18.222222222222221</v>
      </c>
      <c r="J11" s="11">
        <v>9</v>
      </c>
      <c r="K11" s="11">
        <v>8</v>
      </c>
      <c r="L11" s="11">
        <v>10</v>
      </c>
      <c r="M11" s="11">
        <v>10</v>
      </c>
      <c r="N11" s="11">
        <v>9</v>
      </c>
      <c r="O11" s="12">
        <f t="shared" si="3"/>
        <v>46</v>
      </c>
      <c r="P11" s="68">
        <f t="shared" si="4"/>
        <v>92</v>
      </c>
      <c r="Q11" s="68">
        <f t="shared" si="6"/>
        <v>36.799999999999997</v>
      </c>
      <c r="R11" s="11">
        <v>13</v>
      </c>
      <c r="S11" s="68">
        <f t="shared" si="5"/>
        <v>32.5</v>
      </c>
      <c r="T11" s="68">
        <f t="shared" si="7"/>
        <v>6.5</v>
      </c>
      <c r="U11" s="68">
        <f t="shared" si="8"/>
        <v>61.522222222222219</v>
      </c>
      <c r="V11" s="8">
        <v>75</v>
      </c>
    </row>
    <row r="12" spans="1:22" ht="16.5" thickTop="1" thickBot="1" x14ac:dyDescent="0.3">
      <c r="A12" s="8">
        <v>7</v>
      </c>
      <c r="B12" s="3" t="s">
        <v>106</v>
      </c>
      <c r="C12" s="11">
        <v>6</v>
      </c>
      <c r="D12" s="11">
        <v>10</v>
      </c>
      <c r="E12" s="11">
        <v>13</v>
      </c>
      <c r="F12" s="11">
        <v>16</v>
      </c>
      <c r="G12" s="12">
        <f t="shared" si="0"/>
        <v>45</v>
      </c>
      <c r="H12" s="9">
        <f t="shared" si="1"/>
        <v>50</v>
      </c>
      <c r="I12" s="21">
        <f t="shared" si="2"/>
        <v>20</v>
      </c>
      <c r="J12" s="11">
        <v>9</v>
      </c>
      <c r="K12" s="11">
        <v>8</v>
      </c>
      <c r="L12" s="11">
        <v>10</v>
      </c>
      <c r="M12" s="11">
        <v>10</v>
      </c>
      <c r="N12" s="11">
        <v>9</v>
      </c>
      <c r="O12" s="12">
        <f t="shared" si="3"/>
        <v>46</v>
      </c>
      <c r="P12" s="68">
        <f t="shared" si="4"/>
        <v>92</v>
      </c>
      <c r="Q12" s="68">
        <f t="shared" si="6"/>
        <v>36.799999999999997</v>
      </c>
      <c r="R12" s="11">
        <v>9</v>
      </c>
      <c r="S12" s="68">
        <f t="shared" si="5"/>
        <v>22.5</v>
      </c>
      <c r="T12" s="68">
        <f t="shared" si="7"/>
        <v>4.5</v>
      </c>
      <c r="U12" s="68">
        <f t="shared" si="8"/>
        <v>61.3</v>
      </c>
      <c r="V12" s="8">
        <v>75</v>
      </c>
    </row>
    <row r="13" spans="1:22" ht="16.5" thickTop="1" thickBot="1" x14ac:dyDescent="0.3">
      <c r="A13" s="8">
        <v>8</v>
      </c>
      <c r="B13" s="3" t="s">
        <v>107</v>
      </c>
      <c r="C13" s="11">
        <v>8</v>
      </c>
      <c r="D13" s="11">
        <v>13</v>
      </c>
      <c r="E13" s="11">
        <v>10</v>
      </c>
      <c r="F13" s="11">
        <v>10</v>
      </c>
      <c r="G13" s="12">
        <f t="shared" si="0"/>
        <v>41</v>
      </c>
      <c r="H13" s="9">
        <f t="shared" si="1"/>
        <v>45.555555555555557</v>
      </c>
      <c r="I13" s="21">
        <f t="shared" si="2"/>
        <v>18.222222222222221</v>
      </c>
      <c r="J13" s="11">
        <v>9</v>
      </c>
      <c r="K13" s="11">
        <v>9</v>
      </c>
      <c r="L13" s="11">
        <v>10</v>
      </c>
      <c r="M13" s="11">
        <v>10</v>
      </c>
      <c r="N13" s="11">
        <v>9</v>
      </c>
      <c r="O13" s="12">
        <f t="shared" si="3"/>
        <v>47</v>
      </c>
      <c r="P13" s="68">
        <f t="shared" si="4"/>
        <v>94</v>
      </c>
      <c r="Q13" s="68">
        <f t="shared" si="6"/>
        <v>37.6</v>
      </c>
      <c r="R13" s="11">
        <v>13</v>
      </c>
      <c r="S13" s="68">
        <f t="shared" si="5"/>
        <v>32.5</v>
      </c>
      <c r="T13" s="68">
        <f t="shared" si="7"/>
        <v>6.5</v>
      </c>
      <c r="U13" s="68">
        <f t="shared" si="8"/>
        <v>62.322222222222223</v>
      </c>
      <c r="V13" s="8">
        <v>76</v>
      </c>
    </row>
    <row r="14" spans="1:22" ht="16.5" thickTop="1" thickBot="1" x14ac:dyDescent="0.3">
      <c r="A14" s="8">
        <v>9</v>
      </c>
      <c r="B14" s="3" t="s">
        <v>108</v>
      </c>
      <c r="C14" s="11">
        <v>9</v>
      </c>
      <c r="D14" s="11">
        <v>15</v>
      </c>
      <c r="E14" s="11">
        <v>9</v>
      </c>
      <c r="F14" s="11">
        <v>15</v>
      </c>
      <c r="G14" s="12">
        <f t="shared" si="0"/>
        <v>48</v>
      </c>
      <c r="H14" s="9">
        <f t="shared" si="1"/>
        <v>53.333333333333336</v>
      </c>
      <c r="I14" s="21">
        <f t="shared" si="2"/>
        <v>21.333333333333336</v>
      </c>
      <c r="J14" s="11">
        <v>9</v>
      </c>
      <c r="K14" s="11">
        <v>8</v>
      </c>
      <c r="L14" s="11">
        <v>10</v>
      </c>
      <c r="M14" s="11">
        <v>10</v>
      </c>
      <c r="N14" s="11">
        <v>9</v>
      </c>
      <c r="O14" s="12">
        <f t="shared" si="3"/>
        <v>46</v>
      </c>
      <c r="P14" s="68">
        <f t="shared" si="4"/>
        <v>92</v>
      </c>
      <c r="Q14" s="68">
        <f t="shared" si="6"/>
        <v>36.799999999999997</v>
      </c>
      <c r="R14" s="11">
        <v>15</v>
      </c>
      <c r="S14" s="68">
        <f t="shared" si="5"/>
        <v>37.5</v>
      </c>
      <c r="T14" s="68">
        <f t="shared" si="7"/>
        <v>7.5</v>
      </c>
      <c r="U14" s="68">
        <f t="shared" si="8"/>
        <v>65.633333333333326</v>
      </c>
      <c r="V14" s="8">
        <v>78</v>
      </c>
    </row>
    <row r="15" spans="1:22" ht="16.5" thickTop="1" thickBot="1" x14ac:dyDescent="0.3">
      <c r="A15" s="8">
        <v>10</v>
      </c>
      <c r="B15" s="3" t="s">
        <v>109</v>
      </c>
      <c r="C15" s="11">
        <v>14</v>
      </c>
      <c r="D15" s="11">
        <v>12</v>
      </c>
      <c r="E15" s="11">
        <v>10</v>
      </c>
      <c r="F15" s="11">
        <v>15</v>
      </c>
      <c r="G15" s="12">
        <f t="shared" si="0"/>
        <v>51</v>
      </c>
      <c r="H15" s="9">
        <f t="shared" si="1"/>
        <v>56.666666666666664</v>
      </c>
      <c r="I15" s="21">
        <f t="shared" si="2"/>
        <v>22.666666666666664</v>
      </c>
      <c r="J15" s="11">
        <v>9</v>
      </c>
      <c r="K15" s="11">
        <v>8</v>
      </c>
      <c r="L15" s="11">
        <v>10</v>
      </c>
      <c r="M15" s="11">
        <v>10</v>
      </c>
      <c r="N15" s="11">
        <v>9</v>
      </c>
      <c r="O15" s="12">
        <f t="shared" si="3"/>
        <v>46</v>
      </c>
      <c r="P15" s="68">
        <f t="shared" si="4"/>
        <v>92</v>
      </c>
      <c r="Q15" s="68">
        <f t="shared" si="6"/>
        <v>36.799999999999997</v>
      </c>
      <c r="R15" s="11">
        <v>12</v>
      </c>
      <c r="S15" s="68">
        <f t="shared" si="5"/>
        <v>30</v>
      </c>
      <c r="T15" s="68">
        <f t="shared" si="7"/>
        <v>6</v>
      </c>
      <c r="U15" s="68">
        <f t="shared" si="8"/>
        <v>65.466666666666669</v>
      </c>
      <c r="V15" s="8">
        <v>78</v>
      </c>
    </row>
    <row r="16" spans="1:22" ht="16.5" thickTop="1" thickBot="1" x14ac:dyDescent="0.3">
      <c r="A16" s="8">
        <v>11</v>
      </c>
      <c r="B16" s="3" t="s">
        <v>110</v>
      </c>
      <c r="C16" s="11">
        <v>9</v>
      </c>
      <c r="D16" s="11">
        <v>10</v>
      </c>
      <c r="E16" s="11">
        <v>10</v>
      </c>
      <c r="F16" s="11">
        <v>18</v>
      </c>
      <c r="G16" s="12">
        <f t="shared" si="0"/>
        <v>47</v>
      </c>
      <c r="H16" s="9">
        <f t="shared" si="1"/>
        <v>52.222222222222229</v>
      </c>
      <c r="I16" s="21">
        <f t="shared" si="2"/>
        <v>20.888888888888893</v>
      </c>
      <c r="J16" s="11">
        <v>9</v>
      </c>
      <c r="K16" s="11">
        <v>10</v>
      </c>
      <c r="L16" s="11">
        <v>10</v>
      </c>
      <c r="M16" s="11">
        <v>10</v>
      </c>
      <c r="N16" s="11">
        <v>9</v>
      </c>
      <c r="O16" s="12">
        <f t="shared" si="3"/>
        <v>48</v>
      </c>
      <c r="P16" s="68">
        <f t="shared" si="4"/>
        <v>96</v>
      </c>
      <c r="Q16" s="68">
        <f t="shared" si="6"/>
        <v>38.4</v>
      </c>
      <c r="R16" s="11">
        <v>10</v>
      </c>
      <c r="S16" s="68">
        <f t="shared" si="5"/>
        <v>25</v>
      </c>
      <c r="T16" s="68">
        <f t="shared" si="7"/>
        <v>5</v>
      </c>
      <c r="U16" s="68">
        <f t="shared" si="8"/>
        <v>64.288888888888891</v>
      </c>
      <c r="V16" s="8">
        <v>77</v>
      </c>
    </row>
    <row r="17" spans="1:22" ht="16.5" thickTop="1" thickBot="1" x14ac:dyDescent="0.3">
      <c r="A17" s="8">
        <v>12</v>
      </c>
      <c r="B17" s="3" t="s">
        <v>111</v>
      </c>
      <c r="C17" s="11">
        <v>14</v>
      </c>
      <c r="D17" s="11">
        <v>11</v>
      </c>
      <c r="E17" s="11">
        <v>15</v>
      </c>
      <c r="F17" s="11">
        <v>14</v>
      </c>
      <c r="G17" s="12">
        <f t="shared" si="0"/>
        <v>54</v>
      </c>
      <c r="H17" s="9">
        <f t="shared" si="1"/>
        <v>60</v>
      </c>
      <c r="I17" s="21">
        <f t="shared" si="2"/>
        <v>24</v>
      </c>
      <c r="J17" s="11">
        <v>9</v>
      </c>
      <c r="K17" s="11">
        <v>8</v>
      </c>
      <c r="L17" s="11">
        <v>10</v>
      </c>
      <c r="M17" s="11">
        <v>10</v>
      </c>
      <c r="N17" s="11">
        <v>9</v>
      </c>
      <c r="O17" s="12">
        <f t="shared" si="3"/>
        <v>46</v>
      </c>
      <c r="P17" s="68">
        <f t="shared" si="4"/>
        <v>92</v>
      </c>
      <c r="Q17" s="68">
        <f t="shared" si="6"/>
        <v>36.799999999999997</v>
      </c>
      <c r="R17" s="11">
        <v>14</v>
      </c>
      <c r="S17" s="68">
        <f t="shared" si="5"/>
        <v>35</v>
      </c>
      <c r="T17" s="68">
        <f t="shared" si="7"/>
        <v>7</v>
      </c>
      <c r="U17" s="68">
        <f t="shared" si="8"/>
        <v>67.8</v>
      </c>
      <c r="V17" s="8">
        <v>79</v>
      </c>
    </row>
    <row r="18" spans="1:22" ht="16.5" thickTop="1" thickBot="1" x14ac:dyDescent="0.3">
      <c r="A18" s="8">
        <v>13</v>
      </c>
      <c r="B18" s="3" t="s">
        <v>112</v>
      </c>
      <c r="C18" s="11">
        <v>12</v>
      </c>
      <c r="D18" s="11">
        <v>9</v>
      </c>
      <c r="E18" s="11">
        <v>10</v>
      </c>
      <c r="F18" s="11">
        <v>10</v>
      </c>
      <c r="G18" s="12">
        <f t="shared" si="0"/>
        <v>41</v>
      </c>
      <c r="H18" s="9">
        <f t="shared" si="1"/>
        <v>45.555555555555557</v>
      </c>
      <c r="I18" s="21">
        <f t="shared" si="2"/>
        <v>18.222222222222221</v>
      </c>
      <c r="J18" s="11">
        <v>9</v>
      </c>
      <c r="K18" s="11">
        <v>8</v>
      </c>
      <c r="L18" s="11">
        <v>10</v>
      </c>
      <c r="M18" s="11">
        <v>10</v>
      </c>
      <c r="N18" s="11">
        <v>9</v>
      </c>
      <c r="O18" s="12">
        <f t="shared" si="3"/>
        <v>46</v>
      </c>
      <c r="P18" s="68">
        <f t="shared" si="4"/>
        <v>92</v>
      </c>
      <c r="Q18" s="68">
        <f t="shared" si="6"/>
        <v>36.799999999999997</v>
      </c>
      <c r="R18" s="11">
        <v>10</v>
      </c>
      <c r="S18" s="68">
        <f t="shared" si="5"/>
        <v>25</v>
      </c>
      <c r="T18" s="68">
        <f t="shared" si="7"/>
        <v>5</v>
      </c>
      <c r="U18" s="68">
        <f t="shared" si="8"/>
        <v>60.022222222222219</v>
      </c>
      <c r="V18" s="8">
        <v>75</v>
      </c>
    </row>
    <row r="19" spans="1:22" ht="16.5" thickTop="1" thickBot="1" x14ac:dyDescent="0.3">
      <c r="A19" s="8">
        <v>14</v>
      </c>
      <c r="B19" s="3" t="s">
        <v>113</v>
      </c>
      <c r="C19" s="11">
        <v>14</v>
      </c>
      <c r="D19" s="11">
        <v>10</v>
      </c>
      <c r="E19" s="11">
        <v>10</v>
      </c>
      <c r="F19" s="11">
        <v>9</v>
      </c>
      <c r="G19" s="12">
        <f t="shared" si="0"/>
        <v>43</v>
      </c>
      <c r="H19" s="9">
        <f t="shared" si="1"/>
        <v>47.777777777777779</v>
      </c>
      <c r="I19" s="21">
        <f t="shared" si="2"/>
        <v>19.111111111111111</v>
      </c>
      <c r="J19" s="11">
        <v>9</v>
      </c>
      <c r="K19" s="11">
        <v>8</v>
      </c>
      <c r="L19" s="11">
        <v>10</v>
      </c>
      <c r="M19" s="11">
        <v>10</v>
      </c>
      <c r="N19" s="11">
        <v>9</v>
      </c>
      <c r="O19" s="12">
        <f t="shared" si="3"/>
        <v>46</v>
      </c>
      <c r="P19" s="68">
        <f t="shared" si="4"/>
        <v>92</v>
      </c>
      <c r="Q19" s="68">
        <f t="shared" si="6"/>
        <v>36.799999999999997</v>
      </c>
      <c r="R19" s="11">
        <v>10</v>
      </c>
      <c r="S19" s="68">
        <f t="shared" si="5"/>
        <v>25</v>
      </c>
      <c r="T19" s="68">
        <f t="shared" si="7"/>
        <v>5</v>
      </c>
      <c r="U19" s="68">
        <f t="shared" si="8"/>
        <v>60.911111111111111</v>
      </c>
      <c r="V19" s="8">
        <v>75</v>
      </c>
    </row>
    <row r="20" spans="1:22" ht="16.5" thickTop="1" thickBot="1" x14ac:dyDescent="0.3">
      <c r="A20" s="8">
        <v>15</v>
      </c>
      <c r="B20" s="3" t="s">
        <v>114</v>
      </c>
      <c r="C20" s="11">
        <v>11</v>
      </c>
      <c r="D20" s="11">
        <v>14</v>
      </c>
      <c r="E20" s="11">
        <v>15</v>
      </c>
      <c r="F20" s="11">
        <v>9</v>
      </c>
      <c r="G20" s="12">
        <f t="shared" si="0"/>
        <v>49</v>
      </c>
      <c r="H20" s="9">
        <f t="shared" si="1"/>
        <v>54.444444444444443</v>
      </c>
      <c r="I20" s="21">
        <f t="shared" si="2"/>
        <v>21.777777777777779</v>
      </c>
      <c r="J20" s="11">
        <v>8</v>
      </c>
      <c r="K20" s="11">
        <v>8</v>
      </c>
      <c r="L20" s="11">
        <v>10</v>
      </c>
      <c r="M20" s="11">
        <v>10</v>
      </c>
      <c r="N20" s="11">
        <v>8</v>
      </c>
      <c r="O20" s="12">
        <f t="shared" si="3"/>
        <v>44</v>
      </c>
      <c r="P20" s="68">
        <f t="shared" si="4"/>
        <v>88</v>
      </c>
      <c r="Q20" s="68">
        <f t="shared" si="6"/>
        <v>35.200000000000003</v>
      </c>
      <c r="R20" s="11">
        <v>9</v>
      </c>
      <c r="S20" s="68">
        <f t="shared" si="5"/>
        <v>22.5</v>
      </c>
      <c r="T20" s="68">
        <f t="shared" si="7"/>
        <v>4.5</v>
      </c>
      <c r="U20" s="68">
        <f t="shared" si="8"/>
        <v>61.477777777777781</v>
      </c>
      <c r="V20" s="8">
        <v>75</v>
      </c>
    </row>
    <row r="21" spans="1:22" ht="16.5" thickTop="1" thickBot="1" x14ac:dyDescent="0.3">
      <c r="A21" s="8">
        <v>16</v>
      </c>
      <c r="B21" s="3" t="s">
        <v>115</v>
      </c>
      <c r="C21" s="11">
        <v>12</v>
      </c>
      <c r="D21" s="11">
        <v>13</v>
      </c>
      <c r="E21" s="11">
        <v>8</v>
      </c>
      <c r="F21" s="11">
        <v>12</v>
      </c>
      <c r="G21" s="12">
        <f t="shared" si="0"/>
        <v>45</v>
      </c>
      <c r="H21" s="9">
        <f t="shared" si="1"/>
        <v>50</v>
      </c>
      <c r="I21" s="21">
        <f t="shared" si="2"/>
        <v>20</v>
      </c>
      <c r="J21" s="11">
        <v>8</v>
      </c>
      <c r="K21" s="11">
        <v>7</v>
      </c>
      <c r="L21" s="11">
        <v>10</v>
      </c>
      <c r="M21" s="11">
        <v>10</v>
      </c>
      <c r="N21" s="11">
        <v>9</v>
      </c>
      <c r="O21" s="12">
        <f t="shared" si="3"/>
        <v>44</v>
      </c>
      <c r="P21" s="68">
        <f t="shared" si="4"/>
        <v>88</v>
      </c>
      <c r="Q21" s="68">
        <f t="shared" si="6"/>
        <v>35.200000000000003</v>
      </c>
      <c r="R21" s="11">
        <v>12</v>
      </c>
      <c r="S21" s="68">
        <f t="shared" si="5"/>
        <v>30</v>
      </c>
      <c r="T21" s="68">
        <f t="shared" si="7"/>
        <v>6</v>
      </c>
      <c r="U21" s="68">
        <f t="shared" si="8"/>
        <v>61.2</v>
      </c>
      <c r="V21" s="8">
        <v>75</v>
      </c>
    </row>
    <row r="22" spans="1:22" ht="16.5" thickTop="1" thickBot="1" x14ac:dyDescent="0.3">
      <c r="A22" s="8">
        <v>17</v>
      </c>
      <c r="B22" s="3" t="s">
        <v>116</v>
      </c>
      <c r="C22" s="11">
        <v>10</v>
      </c>
      <c r="D22" s="11">
        <v>15</v>
      </c>
      <c r="E22" s="11">
        <v>13</v>
      </c>
      <c r="F22" s="11">
        <v>11</v>
      </c>
      <c r="G22" s="12">
        <f t="shared" si="0"/>
        <v>49</v>
      </c>
      <c r="H22" s="9">
        <f t="shared" si="1"/>
        <v>54.444444444444443</v>
      </c>
      <c r="I22" s="21">
        <f t="shared" si="2"/>
        <v>21.777777777777779</v>
      </c>
      <c r="J22" s="11">
        <v>7</v>
      </c>
      <c r="K22" s="11">
        <v>7</v>
      </c>
      <c r="L22" s="11">
        <v>10</v>
      </c>
      <c r="M22" s="11">
        <v>10</v>
      </c>
      <c r="N22" s="11">
        <v>8</v>
      </c>
      <c r="O22" s="12">
        <f t="shared" si="3"/>
        <v>42</v>
      </c>
      <c r="P22" s="68">
        <f t="shared" si="4"/>
        <v>84</v>
      </c>
      <c r="Q22" s="68">
        <f t="shared" si="6"/>
        <v>33.6</v>
      </c>
      <c r="R22" s="11">
        <v>11</v>
      </c>
      <c r="S22" s="68">
        <f t="shared" si="5"/>
        <v>27.500000000000004</v>
      </c>
      <c r="T22" s="68">
        <f t="shared" si="7"/>
        <v>5.5000000000000009</v>
      </c>
      <c r="U22" s="68">
        <f t="shared" si="8"/>
        <v>60.87777777777778</v>
      </c>
      <c r="V22" s="8">
        <v>75</v>
      </c>
    </row>
    <row r="23" spans="1:22" ht="16.5" thickTop="1" thickBot="1" x14ac:dyDescent="0.3">
      <c r="A23" s="8">
        <v>18</v>
      </c>
      <c r="B23" s="3" t="s">
        <v>117</v>
      </c>
      <c r="C23" s="11">
        <v>12</v>
      </c>
      <c r="D23" s="11">
        <v>10</v>
      </c>
      <c r="E23" s="11">
        <v>15</v>
      </c>
      <c r="F23" s="11">
        <v>8</v>
      </c>
      <c r="G23" s="12">
        <f t="shared" si="0"/>
        <v>45</v>
      </c>
      <c r="H23" s="9">
        <f t="shared" si="1"/>
        <v>50</v>
      </c>
      <c r="I23" s="21">
        <f t="shared" si="2"/>
        <v>20</v>
      </c>
      <c r="J23" s="11">
        <v>9</v>
      </c>
      <c r="K23" s="11">
        <v>8</v>
      </c>
      <c r="L23" s="11">
        <v>10</v>
      </c>
      <c r="M23" s="11">
        <v>10</v>
      </c>
      <c r="N23" s="11">
        <v>9</v>
      </c>
      <c r="O23" s="12">
        <f t="shared" si="3"/>
        <v>46</v>
      </c>
      <c r="P23" s="68">
        <f t="shared" si="4"/>
        <v>92</v>
      </c>
      <c r="Q23" s="68">
        <f t="shared" si="6"/>
        <v>36.799999999999997</v>
      </c>
      <c r="R23" s="11">
        <v>8</v>
      </c>
      <c r="S23" s="68">
        <f t="shared" si="5"/>
        <v>20</v>
      </c>
      <c r="T23" s="68">
        <f t="shared" si="7"/>
        <v>4</v>
      </c>
      <c r="U23" s="68">
        <f t="shared" si="8"/>
        <v>60.8</v>
      </c>
      <c r="V23" s="8">
        <v>75</v>
      </c>
    </row>
    <row r="24" spans="1:22" ht="16.5" thickTop="1" thickBot="1" x14ac:dyDescent="0.3">
      <c r="A24" s="8">
        <v>19</v>
      </c>
      <c r="B24" s="3" t="s">
        <v>118</v>
      </c>
      <c r="C24" s="11">
        <v>13</v>
      </c>
      <c r="D24" s="11">
        <v>17</v>
      </c>
      <c r="E24" s="11">
        <v>12</v>
      </c>
      <c r="F24" s="11">
        <v>12</v>
      </c>
      <c r="G24" s="12">
        <f t="shared" si="0"/>
        <v>54</v>
      </c>
      <c r="H24" s="9">
        <f t="shared" si="1"/>
        <v>60</v>
      </c>
      <c r="I24" s="21">
        <f t="shared" si="2"/>
        <v>24</v>
      </c>
      <c r="J24" s="11">
        <v>9</v>
      </c>
      <c r="K24" s="11">
        <v>10</v>
      </c>
      <c r="L24" s="11">
        <v>10</v>
      </c>
      <c r="M24" s="11">
        <v>10</v>
      </c>
      <c r="N24" s="11">
        <v>9</v>
      </c>
      <c r="O24" s="12">
        <f t="shared" si="3"/>
        <v>48</v>
      </c>
      <c r="P24" s="68">
        <f t="shared" si="4"/>
        <v>96</v>
      </c>
      <c r="Q24" s="68">
        <f t="shared" si="6"/>
        <v>38.4</v>
      </c>
      <c r="R24" s="11">
        <v>12</v>
      </c>
      <c r="S24" s="68">
        <f t="shared" si="5"/>
        <v>30</v>
      </c>
      <c r="T24" s="68">
        <f t="shared" si="7"/>
        <v>6</v>
      </c>
      <c r="U24" s="68">
        <f t="shared" si="8"/>
        <v>68.400000000000006</v>
      </c>
      <c r="V24" s="8">
        <v>80</v>
      </c>
    </row>
    <row r="25" spans="1:22" ht="16.5" thickTop="1" thickBot="1" x14ac:dyDescent="0.3">
      <c r="A25" s="60">
        <v>20</v>
      </c>
      <c r="B25" s="33" t="s">
        <v>119</v>
      </c>
      <c r="C25" s="39"/>
      <c r="D25" s="39">
        <v>17</v>
      </c>
      <c r="E25" s="39">
        <v>10</v>
      </c>
      <c r="F25" s="39">
        <v>14</v>
      </c>
      <c r="G25" s="12">
        <f t="shared" si="0"/>
        <v>41</v>
      </c>
      <c r="H25" s="9">
        <f t="shared" si="1"/>
        <v>45.555555555555557</v>
      </c>
      <c r="I25" s="21">
        <f t="shared" si="2"/>
        <v>18.222222222222221</v>
      </c>
      <c r="J25" s="11">
        <v>9</v>
      </c>
      <c r="K25" s="11">
        <v>10</v>
      </c>
      <c r="L25" s="11">
        <v>10</v>
      </c>
      <c r="M25" s="11">
        <v>10</v>
      </c>
      <c r="N25" s="11">
        <v>9</v>
      </c>
      <c r="O25" s="12">
        <f t="shared" si="3"/>
        <v>48</v>
      </c>
      <c r="P25" s="68">
        <f t="shared" si="4"/>
        <v>96</v>
      </c>
      <c r="Q25" s="68">
        <f t="shared" si="6"/>
        <v>38.4</v>
      </c>
      <c r="R25" s="11">
        <v>14</v>
      </c>
      <c r="S25" s="68">
        <f t="shared" si="5"/>
        <v>35</v>
      </c>
      <c r="T25" s="68">
        <f t="shared" si="7"/>
        <v>7</v>
      </c>
      <c r="U25" s="68">
        <f t="shared" si="8"/>
        <v>63.62222222222222</v>
      </c>
      <c r="V25" s="8">
        <v>77</v>
      </c>
    </row>
    <row r="26" spans="1:22" ht="16.5" thickTop="1" thickBot="1" x14ac:dyDescent="0.3">
      <c r="A26" s="8">
        <v>21</v>
      </c>
      <c r="B26" s="3" t="s">
        <v>120</v>
      </c>
      <c r="C26" s="11">
        <v>9</v>
      </c>
      <c r="D26" s="11">
        <v>12</v>
      </c>
      <c r="E26" s="11">
        <v>13</v>
      </c>
      <c r="F26" s="11">
        <v>9</v>
      </c>
      <c r="G26" s="12">
        <f t="shared" si="0"/>
        <v>43</v>
      </c>
      <c r="H26" s="9">
        <f t="shared" si="1"/>
        <v>47.777777777777779</v>
      </c>
      <c r="I26" s="21">
        <f t="shared" si="2"/>
        <v>19.111111111111111</v>
      </c>
      <c r="J26" s="11">
        <v>9</v>
      </c>
      <c r="K26" s="11">
        <v>8</v>
      </c>
      <c r="L26" s="11">
        <v>10</v>
      </c>
      <c r="M26" s="11">
        <v>10</v>
      </c>
      <c r="N26" s="11">
        <v>9</v>
      </c>
      <c r="O26" s="12">
        <f t="shared" si="3"/>
        <v>46</v>
      </c>
      <c r="P26" s="68">
        <f t="shared" si="4"/>
        <v>92</v>
      </c>
      <c r="Q26" s="68">
        <f t="shared" si="6"/>
        <v>36.799999999999997</v>
      </c>
      <c r="R26" s="11">
        <v>11</v>
      </c>
      <c r="S26" s="68">
        <f t="shared" si="5"/>
        <v>27.500000000000004</v>
      </c>
      <c r="T26" s="68">
        <f t="shared" si="7"/>
        <v>5.5000000000000009</v>
      </c>
      <c r="U26" s="68">
        <f t="shared" si="8"/>
        <v>61.411111111111111</v>
      </c>
      <c r="V26" s="8">
        <v>75</v>
      </c>
    </row>
    <row r="27" spans="1:22" ht="16.5" thickTop="1" thickBot="1" x14ac:dyDescent="0.3">
      <c r="A27" s="8">
        <v>22</v>
      </c>
      <c r="B27" s="3" t="s">
        <v>121</v>
      </c>
      <c r="C27" s="11">
        <v>11</v>
      </c>
      <c r="D27" s="11">
        <v>9</v>
      </c>
      <c r="E27" s="11">
        <v>13</v>
      </c>
      <c r="F27" s="11">
        <v>16</v>
      </c>
      <c r="G27" s="12">
        <f t="shared" si="0"/>
        <v>49</v>
      </c>
      <c r="H27" s="9">
        <f t="shared" si="1"/>
        <v>54.444444444444443</v>
      </c>
      <c r="I27" s="21">
        <f t="shared" si="2"/>
        <v>21.777777777777779</v>
      </c>
      <c r="J27" s="11">
        <v>8</v>
      </c>
      <c r="K27" s="11">
        <v>9</v>
      </c>
      <c r="L27" s="11">
        <v>10</v>
      </c>
      <c r="M27" s="11">
        <v>10</v>
      </c>
      <c r="N27" s="11">
        <v>8</v>
      </c>
      <c r="O27" s="12">
        <f t="shared" si="3"/>
        <v>45</v>
      </c>
      <c r="P27" s="68">
        <f t="shared" si="4"/>
        <v>90</v>
      </c>
      <c r="Q27" s="68">
        <f t="shared" si="6"/>
        <v>36</v>
      </c>
      <c r="R27" s="11">
        <v>6</v>
      </c>
      <c r="S27" s="68">
        <f t="shared" si="5"/>
        <v>15</v>
      </c>
      <c r="T27" s="68">
        <f t="shared" si="7"/>
        <v>3</v>
      </c>
      <c r="U27" s="68">
        <f t="shared" si="8"/>
        <v>60.777777777777779</v>
      </c>
      <c r="V27" s="8">
        <v>75</v>
      </c>
    </row>
    <row r="28" spans="1:22" ht="16.5" thickTop="1" thickBot="1" x14ac:dyDescent="0.3">
      <c r="A28" s="8">
        <v>23</v>
      </c>
      <c r="B28" s="3" t="s">
        <v>122</v>
      </c>
      <c r="C28" s="11">
        <v>13</v>
      </c>
      <c r="D28" s="11">
        <v>14</v>
      </c>
      <c r="E28" s="11">
        <v>11</v>
      </c>
      <c r="F28" s="11">
        <v>18</v>
      </c>
      <c r="G28" s="12">
        <f t="shared" si="0"/>
        <v>56</v>
      </c>
      <c r="H28" s="9">
        <f t="shared" si="1"/>
        <v>62.222222222222221</v>
      </c>
      <c r="I28" s="21">
        <f t="shared" si="2"/>
        <v>24.888888888888889</v>
      </c>
      <c r="J28" s="11">
        <v>9</v>
      </c>
      <c r="K28" s="11">
        <v>8</v>
      </c>
      <c r="L28" s="11">
        <v>10</v>
      </c>
      <c r="M28" s="11">
        <v>10</v>
      </c>
      <c r="N28" s="11">
        <v>9</v>
      </c>
      <c r="O28" s="12">
        <f t="shared" si="3"/>
        <v>46</v>
      </c>
      <c r="P28" s="68">
        <f t="shared" si="4"/>
        <v>92</v>
      </c>
      <c r="Q28" s="68">
        <f t="shared" si="6"/>
        <v>36.799999999999997</v>
      </c>
      <c r="R28" s="11">
        <v>22</v>
      </c>
      <c r="S28" s="68">
        <f t="shared" si="5"/>
        <v>55.000000000000007</v>
      </c>
      <c r="T28" s="68">
        <f t="shared" si="7"/>
        <v>11.000000000000002</v>
      </c>
      <c r="U28" s="68">
        <f t="shared" si="8"/>
        <v>72.688888888888883</v>
      </c>
      <c r="V28" s="8">
        <v>82</v>
      </c>
    </row>
    <row r="29" spans="1:22" ht="16.5" thickTop="1" thickBot="1" x14ac:dyDescent="0.3">
      <c r="A29" s="8">
        <v>24</v>
      </c>
      <c r="B29" s="3" t="s">
        <v>123</v>
      </c>
      <c r="C29" s="11">
        <v>11</v>
      </c>
      <c r="D29" s="11">
        <v>17</v>
      </c>
      <c r="E29" s="11">
        <v>12</v>
      </c>
      <c r="F29" s="11">
        <v>12</v>
      </c>
      <c r="G29" s="12">
        <f t="shared" si="0"/>
        <v>52</v>
      </c>
      <c r="H29" s="9">
        <f t="shared" si="1"/>
        <v>57.777777777777771</v>
      </c>
      <c r="I29" s="21">
        <f t="shared" si="2"/>
        <v>23.111111111111107</v>
      </c>
      <c r="J29" s="11">
        <v>9</v>
      </c>
      <c r="K29" s="11">
        <v>8</v>
      </c>
      <c r="L29" s="11">
        <v>10</v>
      </c>
      <c r="M29" s="11">
        <v>10</v>
      </c>
      <c r="N29" s="11">
        <v>9</v>
      </c>
      <c r="O29" s="12">
        <f t="shared" si="3"/>
        <v>46</v>
      </c>
      <c r="P29" s="68">
        <f t="shared" si="4"/>
        <v>92</v>
      </c>
      <c r="Q29" s="68">
        <f t="shared" si="6"/>
        <v>36.799999999999997</v>
      </c>
      <c r="R29" s="11">
        <v>12</v>
      </c>
      <c r="S29" s="68">
        <f t="shared" si="5"/>
        <v>30</v>
      </c>
      <c r="T29" s="68">
        <f t="shared" si="7"/>
        <v>6</v>
      </c>
      <c r="U29" s="68">
        <f t="shared" si="8"/>
        <v>65.911111111111097</v>
      </c>
      <c r="V29" s="8">
        <v>78</v>
      </c>
    </row>
    <row r="30" spans="1:22" ht="16.5" thickTop="1" thickBot="1" x14ac:dyDescent="0.3">
      <c r="A30" s="8">
        <v>25</v>
      </c>
      <c r="B30" s="3" t="s">
        <v>124</v>
      </c>
      <c r="C30" s="11">
        <v>10</v>
      </c>
      <c r="D30" s="11">
        <v>16</v>
      </c>
      <c r="E30" s="11">
        <v>11</v>
      </c>
      <c r="F30" s="11">
        <v>12</v>
      </c>
      <c r="G30" s="12">
        <f t="shared" si="0"/>
        <v>49</v>
      </c>
      <c r="H30" s="9">
        <f t="shared" si="1"/>
        <v>54.444444444444443</v>
      </c>
      <c r="I30" s="21">
        <f t="shared" si="2"/>
        <v>21.777777777777779</v>
      </c>
      <c r="J30" s="11">
        <v>9</v>
      </c>
      <c r="K30" s="11">
        <v>8</v>
      </c>
      <c r="L30" s="11">
        <v>10</v>
      </c>
      <c r="M30" s="11">
        <v>10</v>
      </c>
      <c r="N30" s="11">
        <v>7</v>
      </c>
      <c r="O30" s="12">
        <f t="shared" si="3"/>
        <v>44</v>
      </c>
      <c r="P30" s="68">
        <f t="shared" si="4"/>
        <v>88</v>
      </c>
      <c r="Q30" s="68">
        <f t="shared" si="6"/>
        <v>35.200000000000003</v>
      </c>
      <c r="R30" s="11">
        <v>12</v>
      </c>
      <c r="S30" s="68">
        <f t="shared" si="5"/>
        <v>30</v>
      </c>
      <c r="T30" s="68">
        <f t="shared" si="7"/>
        <v>6</v>
      </c>
      <c r="U30" s="68">
        <f t="shared" si="8"/>
        <v>62.977777777777781</v>
      </c>
      <c r="V30" s="8">
        <v>76</v>
      </c>
    </row>
    <row r="31" spans="1:22" ht="16.5" thickTop="1" thickBot="1" x14ac:dyDescent="0.3">
      <c r="A31" s="8">
        <v>26</v>
      </c>
      <c r="B31" s="3" t="s">
        <v>125</v>
      </c>
      <c r="C31" s="11">
        <v>15</v>
      </c>
      <c r="D31" s="11">
        <v>10</v>
      </c>
      <c r="E31" s="11">
        <v>10</v>
      </c>
      <c r="F31" s="11">
        <v>15</v>
      </c>
      <c r="G31" s="12">
        <f t="shared" si="0"/>
        <v>50</v>
      </c>
      <c r="H31" s="9">
        <f t="shared" si="1"/>
        <v>55.555555555555557</v>
      </c>
      <c r="I31" s="21">
        <f t="shared" si="2"/>
        <v>22.222222222222221</v>
      </c>
      <c r="J31" s="11">
        <v>9</v>
      </c>
      <c r="K31" s="11">
        <v>8</v>
      </c>
      <c r="L31" s="11">
        <v>10</v>
      </c>
      <c r="M31" s="11">
        <v>10</v>
      </c>
      <c r="N31" s="11">
        <v>9</v>
      </c>
      <c r="O31" s="12">
        <f t="shared" si="3"/>
        <v>46</v>
      </c>
      <c r="P31" s="68">
        <f t="shared" si="4"/>
        <v>92</v>
      </c>
      <c r="Q31" s="68">
        <f t="shared" si="6"/>
        <v>36.799999999999997</v>
      </c>
      <c r="R31" s="11">
        <v>20</v>
      </c>
      <c r="S31" s="68">
        <f t="shared" si="5"/>
        <v>50</v>
      </c>
      <c r="T31" s="68">
        <f t="shared" si="7"/>
        <v>10</v>
      </c>
      <c r="U31" s="68">
        <f t="shared" si="8"/>
        <v>69.022222222222211</v>
      </c>
      <c r="V31" s="8">
        <v>80</v>
      </c>
    </row>
    <row r="32" spans="1:22" ht="16.5" thickTop="1" thickBot="1" x14ac:dyDescent="0.3">
      <c r="A32" s="8">
        <v>27</v>
      </c>
      <c r="B32" s="3" t="s">
        <v>126</v>
      </c>
      <c r="C32" s="11">
        <v>12</v>
      </c>
      <c r="D32" s="11">
        <v>10</v>
      </c>
      <c r="E32" s="11">
        <v>12</v>
      </c>
      <c r="F32" s="11">
        <v>9</v>
      </c>
      <c r="G32" s="12">
        <f t="shared" si="0"/>
        <v>43</v>
      </c>
      <c r="H32" s="9">
        <f t="shared" si="1"/>
        <v>47.777777777777779</v>
      </c>
      <c r="I32" s="21">
        <f t="shared" si="2"/>
        <v>19.111111111111111</v>
      </c>
      <c r="J32" s="11">
        <v>7</v>
      </c>
      <c r="K32" s="11">
        <v>10</v>
      </c>
      <c r="L32" s="11">
        <v>10</v>
      </c>
      <c r="M32" s="11">
        <v>10</v>
      </c>
      <c r="N32" s="11">
        <v>9</v>
      </c>
      <c r="O32" s="12">
        <f t="shared" si="3"/>
        <v>46</v>
      </c>
      <c r="P32" s="68">
        <f t="shared" si="4"/>
        <v>92</v>
      </c>
      <c r="Q32" s="68">
        <f t="shared" si="6"/>
        <v>36.799999999999997</v>
      </c>
      <c r="R32" s="11">
        <v>12</v>
      </c>
      <c r="S32" s="68">
        <f t="shared" si="5"/>
        <v>30</v>
      </c>
      <c r="T32" s="68">
        <f t="shared" si="7"/>
        <v>6</v>
      </c>
      <c r="U32" s="68">
        <f t="shared" si="8"/>
        <v>61.911111111111111</v>
      </c>
      <c r="V32" s="8">
        <v>76</v>
      </c>
    </row>
    <row r="33" spans="1:22" ht="16.5" thickTop="1" thickBot="1" x14ac:dyDescent="0.3">
      <c r="A33" s="8">
        <v>28</v>
      </c>
      <c r="B33" s="3" t="s">
        <v>127</v>
      </c>
      <c r="C33" s="11">
        <v>12</v>
      </c>
      <c r="D33" s="11">
        <v>9</v>
      </c>
      <c r="E33" s="11">
        <v>15</v>
      </c>
      <c r="F33" s="11">
        <v>12</v>
      </c>
      <c r="G33" s="12">
        <f t="shared" si="0"/>
        <v>48</v>
      </c>
      <c r="H33" s="9">
        <f t="shared" si="1"/>
        <v>53.333333333333336</v>
      </c>
      <c r="I33" s="21">
        <f t="shared" si="2"/>
        <v>21.333333333333336</v>
      </c>
      <c r="J33" s="11">
        <v>9</v>
      </c>
      <c r="K33" s="11">
        <v>8</v>
      </c>
      <c r="L33" s="11">
        <v>10</v>
      </c>
      <c r="M33" s="11">
        <v>10</v>
      </c>
      <c r="N33" s="11">
        <v>9</v>
      </c>
      <c r="O33" s="12">
        <f t="shared" si="3"/>
        <v>46</v>
      </c>
      <c r="P33" s="68">
        <f t="shared" si="4"/>
        <v>92</v>
      </c>
      <c r="Q33" s="68">
        <f t="shared" si="6"/>
        <v>36.799999999999997</v>
      </c>
      <c r="R33" s="11">
        <v>15</v>
      </c>
      <c r="S33" s="68">
        <f t="shared" si="5"/>
        <v>37.5</v>
      </c>
      <c r="T33" s="68">
        <f t="shared" si="7"/>
        <v>7.5</v>
      </c>
      <c r="U33" s="68">
        <f t="shared" si="8"/>
        <v>65.633333333333326</v>
      </c>
      <c r="V33" s="8">
        <v>78</v>
      </c>
    </row>
    <row r="34" spans="1:22" ht="16.5" thickTop="1" thickBot="1" x14ac:dyDescent="0.3">
      <c r="A34" s="8">
        <v>29</v>
      </c>
      <c r="B34" s="3" t="s">
        <v>128</v>
      </c>
      <c r="C34" s="11">
        <v>9</v>
      </c>
      <c r="D34" s="11">
        <v>12</v>
      </c>
      <c r="E34" s="11">
        <v>12</v>
      </c>
      <c r="F34" s="11">
        <v>8</v>
      </c>
      <c r="G34" s="12">
        <f t="shared" si="0"/>
        <v>41</v>
      </c>
      <c r="H34" s="9">
        <f t="shared" si="1"/>
        <v>45.555555555555557</v>
      </c>
      <c r="I34" s="21">
        <f t="shared" si="2"/>
        <v>18.222222222222221</v>
      </c>
      <c r="J34" s="11">
        <v>9</v>
      </c>
      <c r="K34" s="11">
        <v>8</v>
      </c>
      <c r="L34" s="11">
        <v>10</v>
      </c>
      <c r="M34" s="11">
        <v>10</v>
      </c>
      <c r="N34" s="11">
        <v>9</v>
      </c>
      <c r="O34" s="12">
        <f t="shared" si="3"/>
        <v>46</v>
      </c>
      <c r="P34" s="68">
        <f t="shared" si="4"/>
        <v>92</v>
      </c>
      <c r="Q34" s="68">
        <f t="shared" si="6"/>
        <v>36.799999999999997</v>
      </c>
      <c r="R34" s="11">
        <v>11</v>
      </c>
      <c r="S34" s="68">
        <f t="shared" si="5"/>
        <v>27.500000000000004</v>
      </c>
      <c r="T34" s="68">
        <f t="shared" si="7"/>
        <v>5.5000000000000009</v>
      </c>
      <c r="U34" s="68">
        <f t="shared" si="8"/>
        <v>60.522222222222219</v>
      </c>
      <c r="V34" s="8">
        <v>75</v>
      </c>
    </row>
    <row r="35" spans="1:22" ht="16.5" thickTop="1" thickBot="1" x14ac:dyDescent="0.3">
      <c r="A35" s="8">
        <v>30</v>
      </c>
      <c r="B35" s="3" t="s">
        <v>129</v>
      </c>
      <c r="C35" s="11">
        <v>12</v>
      </c>
      <c r="D35" s="11">
        <v>11</v>
      </c>
      <c r="E35" s="11">
        <v>8</v>
      </c>
      <c r="F35" s="11">
        <v>9</v>
      </c>
      <c r="G35" s="12">
        <f t="shared" si="0"/>
        <v>40</v>
      </c>
      <c r="H35" s="9">
        <f t="shared" si="1"/>
        <v>44.444444444444443</v>
      </c>
      <c r="I35" s="21">
        <f t="shared" si="2"/>
        <v>17.777777777777779</v>
      </c>
      <c r="J35" s="11">
        <v>9</v>
      </c>
      <c r="K35" s="11">
        <v>8</v>
      </c>
      <c r="L35" s="11">
        <v>10</v>
      </c>
      <c r="M35" s="11">
        <v>10</v>
      </c>
      <c r="N35" s="11">
        <v>9</v>
      </c>
      <c r="O35" s="12">
        <f t="shared" si="3"/>
        <v>46</v>
      </c>
      <c r="P35" s="68">
        <f t="shared" si="4"/>
        <v>92</v>
      </c>
      <c r="Q35" s="68">
        <f t="shared" si="6"/>
        <v>36.799999999999997</v>
      </c>
      <c r="R35" s="11">
        <v>11</v>
      </c>
      <c r="S35" s="68">
        <f t="shared" si="5"/>
        <v>27.500000000000004</v>
      </c>
      <c r="T35" s="68">
        <f t="shared" si="7"/>
        <v>5.5000000000000009</v>
      </c>
      <c r="U35" s="68">
        <f t="shared" si="8"/>
        <v>60.077777777777776</v>
      </c>
      <c r="V35" s="8">
        <v>75</v>
      </c>
    </row>
    <row r="36" spans="1:22" ht="16.5" thickTop="1" thickBot="1" x14ac:dyDescent="0.3">
      <c r="A36" s="8">
        <v>31</v>
      </c>
      <c r="B36" s="3" t="s">
        <v>130</v>
      </c>
      <c r="C36" s="11">
        <v>16</v>
      </c>
      <c r="D36" s="11">
        <v>10</v>
      </c>
      <c r="E36" s="11">
        <v>5</v>
      </c>
      <c r="F36" s="11">
        <v>12</v>
      </c>
      <c r="G36" s="11">
        <f t="shared" si="0"/>
        <v>43</v>
      </c>
      <c r="H36" s="9">
        <f t="shared" si="1"/>
        <v>47.777777777777779</v>
      </c>
      <c r="I36" s="21">
        <f t="shared" si="2"/>
        <v>19.111111111111111</v>
      </c>
      <c r="J36" s="11">
        <v>8</v>
      </c>
      <c r="K36" s="11">
        <v>8</v>
      </c>
      <c r="L36" s="11">
        <v>10</v>
      </c>
      <c r="M36" s="11">
        <v>10</v>
      </c>
      <c r="N36" s="11">
        <v>9</v>
      </c>
      <c r="O36" s="12">
        <f t="shared" si="3"/>
        <v>45</v>
      </c>
      <c r="P36" s="68">
        <f t="shared" si="4"/>
        <v>90</v>
      </c>
      <c r="Q36" s="68">
        <f t="shared" si="6"/>
        <v>36</v>
      </c>
      <c r="R36" s="11">
        <v>12</v>
      </c>
      <c r="S36" s="68">
        <f t="shared" si="5"/>
        <v>30</v>
      </c>
      <c r="T36" s="68">
        <f t="shared" si="7"/>
        <v>6</v>
      </c>
      <c r="U36" s="68">
        <f t="shared" si="8"/>
        <v>61.111111111111114</v>
      </c>
      <c r="V36" s="8">
        <v>75</v>
      </c>
    </row>
    <row r="37" spans="1:22" ht="16.5" thickTop="1" thickBot="1" x14ac:dyDescent="0.3">
      <c r="A37" s="8">
        <v>32</v>
      </c>
      <c r="B37" s="3" t="s">
        <v>131</v>
      </c>
      <c r="C37" s="11">
        <v>13</v>
      </c>
      <c r="D37" s="11"/>
      <c r="E37" s="11">
        <v>15</v>
      </c>
      <c r="F37" s="11">
        <v>7</v>
      </c>
      <c r="G37" s="11">
        <f t="shared" si="0"/>
        <v>35</v>
      </c>
      <c r="H37" s="9">
        <f t="shared" si="1"/>
        <v>38.888888888888893</v>
      </c>
      <c r="I37" s="21">
        <f t="shared" si="2"/>
        <v>15.555555555555557</v>
      </c>
      <c r="J37" s="11">
        <v>9</v>
      </c>
      <c r="K37" s="11">
        <v>8</v>
      </c>
      <c r="L37" s="11">
        <v>10</v>
      </c>
      <c r="M37" s="11">
        <v>10</v>
      </c>
      <c r="N37" s="11">
        <v>9</v>
      </c>
      <c r="O37" s="12">
        <f t="shared" si="3"/>
        <v>46</v>
      </c>
      <c r="P37" s="68">
        <f t="shared" si="4"/>
        <v>92</v>
      </c>
      <c r="Q37" s="68">
        <f t="shared" si="6"/>
        <v>36.799999999999997</v>
      </c>
      <c r="R37" s="11">
        <v>17</v>
      </c>
      <c r="S37" s="68">
        <f t="shared" si="5"/>
        <v>42.5</v>
      </c>
      <c r="T37" s="68">
        <f t="shared" si="7"/>
        <v>8.5</v>
      </c>
      <c r="U37" s="68">
        <f t="shared" si="8"/>
        <v>60.855555555555554</v>
      </c>
      <c r="V37" s="8">
        <v>75</v>
      </c>
    </row>
    <row r="38" spans="1:22" ht="15.75" thickTop="1" x14ac:dyDescent="0.25">
      <c r="H38" s="2"/>
    </row>
    <row r="39" spans="1:22" x14ac:dyDescent="0.25">
      <c r="H39" s="2"/>
    </row>
    <row r="40" spans="1:22" x14ac:dyDescent="0.25">
      <c r="H40" s="2"/>
    </row>
    <row r="41" spans="1:22" x14ac:dyDescent="0.25">
      <c r="H41" s="2"/>
    </row>
    <row r="42" spans="1:22" x14ac:dyDescent="0.25">
      <c r="H42" s="2"/>
    </row>
    <row r="43" spans="1:22" x14ac:dyDescent="0.25">
      <c r="H43" s="2"/>
    </row>
    <row r="44" spans="1:22" x14ac:dyDescent="0.25">
      <c r="H44" s="2"/>
    </row>
    <row r="45" spans="1:22" x14ac:dyDescent="0.25">
      <c r="H45" s="2"/>
    </row>
    <row r="46" spans="1:22" x14ac:dyDescent="0.25">
      <c r="H46" s="2"/>
    </row>
    <row r="47" spans="1:22" x14ac:dyDescent="0.25">
      <c r="H47" s="2"/>
    </row>
    <row r="48" spans="1:22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A1:B1"/>
    <mergeCell ref="C1:H1"/>
    <mergeCell ref="I1:O1"/>
    <mergeCell ref="P1:V1"/>
    <mergeCell ref="C2:I2"/>
    <mergeCell ref="J2:Q2"/>
    <mergeCell ref="R2:T2"/>
    <mergeCell ref="U2:U4"/>
    <mergeCell ref="V2:V4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selection activeCell="V20" sqref="V20"/>
    </sheetView>
  </sheetViews>
  <sheetFormatPr defaultRowHeight="15" x14ac:dyDescent="0.25"/>
  <cols>
    <col min="1" max="1" width="4" style="1" customWidth="1"/>
    <col min="2" max="2" width="38.710937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2" t="s">
        <v>133</v>
      </c>
      <c r="B1" s="72"/>
      <c r="C1" s="31" t="s">
        <v>99</v>
      </c>
      <c r="D1" s="32"/>
      <c r="E1" s="32"/>
      <c r="F1" s="32"/>
      <c r="G1" s="32"/>
      <c r="H1" s="32"/>
      <c r="I1" s="71" t="s">
        <v>33</v>
      </c>
      <c r="J1" s="40"/>
      <c r="K1" s="40"/>
      <c r="L1" s="40"/>
      <c r="M1" s="40"/>
      <c r="N1" s="40"/>
      <c r="O1" s="61"/>
      <c r="P1" s="62" t="s">
        <v>34</v>
      </c>
      <c r="Q1" s="63"/>
      <c r="R1" s="63"/>
      <c r="S1" s="63"/>
      <c r="T1" s="63"/>
      <c r="U1" s="63"/>
      <c r="V1" s="64"/>
    </row>
    <row r="2" spans="1:22" ht="66" customHeight="1" thickTop="1" thickBot="1" x14ac:dyDescent="0.3">
      <c r="A2" s="5"/>
      <c r="B2" s="30" t="s">
        <v>1</v>
      </c>
      <c r="C2" s="18" t="s">
        <v>2</v>
      </c>
      <c r="D2" s="18"/>
      <c r="E2" s="18"/>
      <c r="F2" s="18"/>
      <c r="G2" s="18"/>
      <c r="H2" s="18"/>
      <c r="I2" s="18"/>
      <c r="J2" s="18" t="s">
        <v>29</v>
      </c>
      <c r="K2" s="18"/>
      <c r="L2" s="18"/>
      <c r="M2" s="18"/>
      <c r="N2" s="18"/>
      <c r="O2" s="18"/>
      <c r="P2" s="18"/>
      <c r="Q2" s="18"/>
      <c r="R2" s="65" t="s">
        <v>30</v>
      </c>
      <c r="S2" s="65"/>
      <c r="T2" s="65"/>
      <c r="U2" s="66" t="s">
        <v>31</v>
      </c>
      <c r="V2" s="67" t="s">
        <v>32</v>
      </c>
    </row>
    <row r="3" spans="1:22" ht="16.5" thickTop="1" thickBot="1" x14ac:dyDescent="0.3">
      <c r="A3" s="8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8">
        <v>1</v>
      </c>
      <c r="K3" s="8">
        <v>2</v>
      </c>
      <c r="L3" s="8">
        <v>3</v>
      </c>
      <c r="M3" s="8">
        <v>4</v>
      </c>
      <c r="N3" s="8">
        <v>5</v>
      </c>
      <c r="O3" s="8" t="s">
        <v>3</v>
      </c>
      <c r="P3" s="8" t="s">
        <v>4</v>
      </c>
      <c r="Q3" s="8" t="s">
        <v>5</v>
      </c>
      <c r="R3" s="8">
        <v>1</v>
      </c>
      <c r="S3" s="8" t="s">
        <v>4</v>
      </c>
      <c r="T3" s="8" t="s">
        <v>5</v>
      </c>
      <c r="U3" s="66"/>
      <c r="V3" s="67"/>
    </row>
    <row r="4" spans="1:22" ht="16.5" thickTop="1" thickBot="1" x14ac:dyDescent="0.3">
      <c r="A4" s="8"/>
      <c r="B4" s="7" t="s">
        <v>6</v>
      </c>
      <c r="C4" s="8">
        <v>30</v>
      </c>
      <c r="D4" s="8">
        <v>30</v>
      </c>
      <c r="E4" s="8">
        <v>25</v>
      </c>
      <c r="F4" s="8">
        <v>25</v>
      </c>
      <c r="G4" s="8">
        <f>SUM(C4:F4)</f>
        <v>110</v>
      </c>
      <c r="H4" s="9">
        <f>(G4/110)*100</f>
        <v>100</v>
      </c>
      <c r="I4" s="19">
        <v>0.4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f>SUM(J4:N4)</f>
        <v>50</v>
      </c>
      <c r="P4" s="68">
        <f>(O4/50)*100</f>
        <v>100</v>
      </c>
      <c r="Q4" s="69">
        <v>0.4</v>
      </c>
      <c r="R4" s="8">
        <v>40</v>
      </c>
      <c r="S4" s="68">
        <f>(R4/40)*100</f>
        <v>100</v>
      </c>
      <c r="T4" s="69">
        <v>0.2</v>
      </c>
      <c r="U4" s="66"/>
      <c r="V4" s="67"/>
    </row>
    <row r="5" spans="1:22" s="16" customFormat="1" ht="16.5" thickTop="1" thickBot="1" x14ac:dyDescent="0.3">
      <c r="A5" s="59"/>
      <c r="B5" s="14" t="s">
        <v>7</v>
      </c>
      <c r="C5" s="13"/>
      <c r="D5" s="13"/>
      <c r="E5" s="13"/>
      <c r="F5" s="13"/>
      <c r="G5" s="13"/>
      <c r="H5" s="15"/>
      <c r="I5" s="2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59"/>
      <c r="V5" s="13"/>
    </row>
    <row r="6" spans="1:22" ht="16.5" thickTop="1" thickBot="1" x14ac:dyDescent="0.3">
      <c r="A6" s="8">
        <v>1</v>
      </c>
      <c r="B6" s="3" t="s">
        <v>100</v>
      </c>
      <c r="C6" s="11">
        <v>11</v>
      </c>
      <c r="D6" s="11">
        <v>15</v>
      </c>
      <c r="E6" s="11">
        <v>17</v>
      </c>
      <c r="F6" s="11">
        <v>15</v>
      </c>
      <c r="G6" s="12">
        <f t="shared" ref="G6:G37" si="0">SUM(C6:F6)</f>
        <v>58</v>
      </c>
      <c r="H6" s="9">
        <f t="shared" ref="H6:H37" si="1">(G6/110)*100</f>
        <v>52.72727272727272</v>
      </c>
      <c r="I6" s="21">
        <f t="shared" ref="I6:I37" si="2">(H6*4)/10</f>
        <v>21.090909090909086</v>
      </c>
      <c r="J6" s="11">
        <v>9</v>
      </c>
      <c r="K6" s="11">
        <v>9</v>
      </c>
      <c r="L6" s="11">
        <v>10</v>
      </c>
      <c r="M6" s="11">
        <v>10</v>
      </c>
      <c r="N6" s="11">
        <v>9</v>
      </c>
      <c r="O6" s="12">
        <f t="shared" ref="O6:O37" si="3">SUM(J6:N6)</f>
        <v>47</v>
      </c>
      <c r="P6" s="68">
        <f t="shared" ref="P6:P37" si="4">(O6/50)*100</f>
        <v>94</v>
      </c>
      <c r="Q6" s="68">
        <f>(P6*4)/10</f>
        <v>37.6</v>
      </c>
      <c r="R6" s="11">
        <v>11</v>
      </c>
      <c r="S6" s="68">
        <f t="shared" ref="S6:S37" si="5">(R6/40)*100</f>
        <v>27.500000000000004</v>
      </c>
      <c r="T6" s="68">
        <f>(S6*2)/10</f>
        <v>5.5000000000000009</v>
      </c>
      <c r="U6" s="68">
        <f>SUM(I6,Q6,T6)</f>
        <v>64.190909090909088</v>
      </c>
      <c r="V6" s="8">
        <v>77</v>
      </c>
    </row>
    <row r="7" spans="1:22" ht="16.5" thickTop="1" thickBot="1" x14ac:dyDescent="0.3">
      <c r="A7" s="8">
        <v>2</v>
      </c>
      <c r="B7" s="3" t="s">
        <v>101</v>
      </c>
      <c r="C7" s="11">
        <v>20</v>
      </c>
      <c r="D7" s="11">
        <v>23</v>
      </c>
      <c r="E7" s="11"/>
      <c r="F7" s="11">
        <v>18</v>
      </c>
      <c r="G7" s="12">
        <f t="shared" si="0"/>
        <v>61</v>
      </c>
      <c r="H7" s="9">
        <f t="shared" si="1"/>
        <v>55.454545454545453</v>
      </c>
      <c r="I7" s="21">
        <f t="shared" si="2"/>
        <v>22.18181818181818</v>
      </c>
      <c r="J7" s="11">
        <v>10</v>
      </c>
      <c r="K7" s="11">
        <v>9</v>
      </c>
      <c r="L7" s="11">
        <v>10</v>
      </c>
      <c r="M7" s="11">
        <v>10</v>
      </c>
      <c r="N7" s="11">
        <v>9</v>
      </c>
      <c r="O7" s="12">
        <f t="shared" si="3"/>
        <v>48</v>
      </c>
      <c r="P7" s="68">
        <f t="shared" si="4"/>
        <v>96</v>
      </c>
      <c r="Q7" s="68">
        <f t="shared" ref="Q7:Q37" si="6">(P7*4)/10</f>
        <v>38.4</v>
      </c>
      <c r="R7" s="11">
        <v>20</v>
      </c>
      <c r="S7" s="68">
        <f t="shared" si="5"/>
        <v>50</v>
      </c>
      <c r="T7" s="68">
        <f t="shared" ref="T7:T37" si="7">(S7*2)/10</f>
        <v>10</v>
      </c>
      <c r="U7" s="68">
        <f t="shared" ref="U7:U37" si="8">SUM(I7,Q7,T7)</f>
        <v>70.581818181818178</v>
      </c>
      <c r="V7" s="8">
        <v>81</v>
      </c>
    </row>
    <row r="8" spans="1:22" ht="16.5" thickTop="1" thickBot="1" x14ac:dyDescent="0.3">
      <c r="A8" s="8">
        <v>3</v>
      </c>
      <c r="B8" s="3" t="s">
        <v>102</v>
      </c>
      <c r="C8" s="11">
        <v>15</v>
      </c>
      <c r="D8" s="11">
        <v>13</v>
      </c>
      <c r="E8" s="11">
        <v>5</v>
      </c>
      <c r="F8" s="11">
        <v>10</v>
      </c>
      <c r="G8" s="12">
        <f t="shared" si="0"/>
        <v>43</v>
      </c>
      <c r="H8" s="9">
        <f t="shared" si="1"/>
        <v>39.090909090909093</v>
      </c>
      <c r="I8" s="21">
        <f t="shared" si="2"/>
        <v>15.636363636363637</v>
      </c>
      <c r="J8" s="11">
        <v>9</v>
      </c>
      <c r="K8" s="11">
        <v>9</v>
      </c>
      <c r="L8" s="11">
        <v>10</v>
      </c>
      <c r="M8" s="11">
        <v>10</v>
      </c>
      <c r="N8" s="11">
        <v>9</v>
      </c>
      <c r="O8" s="12">
        <f t="shared" si="3"/>
        <v>47</v>
      </c>
      <c r="P8" s="68">
        <f t="shared" si="4"/>
        <v>94</v>
      </c>
      <c r="Q8" s="68">
        <f t="shared" si="6"/>
        <v>37.6</v>
      </c>
      <c r="R8" s="11">
        <v>15</v>
      </c>
      <c r="S8" s="68">
        <f t="shared" si="5"/>
        <v>37.5</v>
      </c>
      <c r="T8" s="68">
        <f t="shared" si="7"/>
        <v>7.5</v>
      </c>
      <c r="U8" s="68">
        <f t="shared" si="8"/>
        <v>60.736363636363635</v>
      </c>
      <c r="V8" s="8">
        <v>75</v>
      </c>
    </row>
    <row r="9" spans="1:22" ht="16.5" thickTop="1" thickBot="1" x14ac:dyDescent="0.3">
      <c r="A9" s="8">
        <v>4</v>
      </c>
      <c r="B9" s="3" t="s">
        <v>103</v>
      </c>
      <c r="C9" s="11"/>
      <c r="D9" s="11">
        <v>12</v>
      </c>
      <c r="E9" s="11">
        <v>15</v>
      </c>
      <c r="F9" s="11">
        <v>15</v>
      </c>
      <c r="G9" s="12">
        <f t="shared" si="0"/>
        <v>42</v>
      </c>
      <c r="H9" s="9">
        <f t="shared" si="1"/>
        <v>38.181818181818187</v>
      </c>
      <c r="I9" s="21">
        <f t="shared" si="2"/>
        <v>15.272727272727275</v>
      </c>
      <c r="J9" s="11">
        <v>9</v>
      </c>
      <c r="K9" s="11">
        <v>9</v>
      </c>
      <c r="L9" s="11">
        <v>10</v>
      </c>
      <c r="M9" s="11">
        <v>10</v>
      </c>
      <c r="N9" s="11">
        <v>9</v>
      </c>
      <c r="O9" s="12">
        <f t="shared" si="3"/>
        <v>47</v>
      </c>
      <c r="P9" s="68">
        <f t="shared" si="4"/>
        <v>94</v>
      </c>
      <c r="Q9" s="68">
        <f t="shared" si="6"/>
        <v>37.6</v>
      </c>
      <c r="R9" s="11">
        <v>15</v>
      </c>
      <c r="S9" s="68">
        <f t="shared" si="5"/>
        <v>37.5</v>
      </c>
      <c r="T9" s="68">
        <f t="shared" si="7"/>
        <v>7.5</v>
      </c>
      <c r="U9" s="68">
        <f t="shared" si="8"/>
        <v>60.372727272727275</v>
      </c>
      <c r="V9" s="8">
        <v>75</v>
      </c>
    </row>
    <row r="10" spans="1:22" ht="16.5" thickTop="1" thickBot="1" x14ac:dyDescent="0.3">
      <c r="A10" s="8">
        <v>5</v>
      </c>
      <c r="B10" s="3" t="s">
        <v>104</v>
      </c>
      <c r="C10" s="11">
        <v>10</v>
      </c>
      <c r="D10" s="11">
        <v>14</v>
      </c>
      <c r="E10" s="11">
        <v>16</v>
      </c>
      <c r="F10" s="11">
        <v>17</v>
      </c>
      <c r="G10" s="12">
        <f t="shared" si="0"/>
        <v>57</v>
      </c>
      <c r="H10" s="9">
        <f t="shared" si="1"/>
        <v>51.81818181818182</v>
      </c>
      <c r="I10" s="21">
        <f t="shared" si="2"/>
        <v>20.727272727272727</v>
      </c>
      <c r="J10" s="11">
        <v>9</v>
      </c>
      <c r="K10" s="11">
        <v>8</v>
      </c>
      <c r="L10" s="11">
        <v>10</v>
      </c>
      <c r="M10" s="11">
        <v>10</v>
      </c>
      <c r="N10" s="11">
        <v>9</v>
      </c>
      <c r="O10" s="12">
        <f t="shared" si="3"/>
        <v>46</v>
      </c>
      <c r="P10" s="68">
        <f t="shared" si="4"/>
        <v>92</v>
      </c>
      <c r="Q10" s="68">
        <f t="shared" si="6"/>
        <v>36.799999999999997</v>
      </c>
      <c r="R10" s="11">
        <v>14</v>
      </c>
      <c r="S10" s="68">
        <f t="shared" si="5"/>
        <v>35</v>
      </c>
      <c r="T10" s="68">
        <f t="shared" si="7"/>
        <v>7</v>
      </c>
      <c r="U10" s="68">
        <f t="shared" si="8"/>
        <v>64.527272727272731</v>
      </c>
      <c r="V10" s="8">
        <v>77</v>
      </c>
    </row>
    <row r="11" spans="1:22" ht="16.5" thickTop="1" thickBot="1" x14ac:dyDescent="0.3">
      <c r="A11" s="8">
        <v>6</v>
      </c>
      <c r="B11" s="3" t="s">
        <v>105</v>
      </c>
      <c r="C11" s="11">
        <v>13</v>
      </c>
      <c r="D11" s="11">
        <v>14</v>
      </c>
      <c r="E11" s="11">
        <v>15</v>
      </c>
      <c r="F11" s="11">
        <v>12</v>
      </c>
      <c r="G11" s="12">
        <f t="shared" si="0"/>
        <v>54</v>
      </c>
      <c r="H11" s="9">
        <f t="shared" si="1"/>
        <v>49.090909090909093</v>
      </c>
      <c r="I11" s="21">
        <f t="shared" si="2"/>
        <v>19.636363636363637</v>
      </c>
      <c r="J11" s="11">
        <v>9</v>
      </c>
      <c r="K11" s="11">
        <v>8</v>
      </c>
      <c r="L11" s="11">
        <v>10</v>
      </c>
      <c r="M11" s="11">
        <v>9</v>
      </c>
      <c r="N11" s="11">
        <v>8</v>
      </c>
      <c r="O11" s="12">
        <f t="shared" si="3"/>
        <v>44</v>
      </c>
      <c r="P11" s="68">
        <f t="shared" si="4"/>
        <v>88</v>
      </c>
      <c r="Q11" s="68">
        <f t="shared" si="6"/>
        <v>35.200000000000003</v>
      </c>
      <c r="R11" s="11">
        <v>13</v>
      </c>
      <c r="S11" s="68">
        <f t="shared" si="5"/>
        <v>32.5</v>
      </c>
      <c r="T11" s="68">
        <f t="shared" si="7"/>
        <v>6.5</v>
      </c>
      <c r="U11" s="68">
        <f t="shared" si="8"/>
        <v>61.336363636363643</v>
      </c>
      <c r="V11" s="8">
        <v>75</v>
      </c>
    </row>
    <row r="12" spans="1:22" ht="16.5" thickTop="1" thickBot="1" x14ac:dyDescent="0.3">
      <c r="A12" s="8">
        <v>7</v>
      </c>
      <c r="B12" s="3" t="s">
        <v>106</v>
      </c>
      <c r="C12" s="11">
        <v>19</v>
      </c>
      <c r="D12" s="11">
        <v>9</v>
      </c>
      <c r="E12" s="11">
        <v>8</v>
      </c>
      <c r="F12" s="11">
        <v>13</v>
      </c>
      <c r="G12" s="12">
        <f t="shared" si="0"/>
        <v>49</v>
      </c>
      <c r="H12" s="9">
        <f t="shared" si="1"/>
        <v>44.545454545454547</v>
      </c>
      <c r="I12" s="21">
        <f t="shared" si="2"/>
        <v>17.81818181818182</v>
      </c>
      <c r="J12" s="11">
        <v>9</v>
      </c>
      <c r="K12" s="11">
        <v>8</v>
      </c>
      <c r="L12" s="11">
        <v>10</v>
      </c>
      <c r="M12" s="11">
        <v>10</v>
      </c>
      <c r="N12" s="11">
        <v>8</v>
      </c>
      <c r="O12" s="12">
        <f t="shared" si="3"/>
        <v>45</v>
      </c>
      <c r="P12" s="68">
        <f t="shared" si="4"/>
        <v>90</v>
      </c>
      <c r="Q12" s="68">
        <f t="shared" si="6"/>
        <v>36</v>
      </c>
      <c r="R12" s="11">
        <v>14</v>
      </c>
      <c r="S12" s="68">
        <f t="shared" si="5"/>
        <v>35</v>
      </c>
      <c r="T12" s="68">
        <f t="shared" si="7"/>
        <v>7</v>
      </c>
      <c r="U12" s="68">
        <f t="shared" si="8"/>
        <v>60.81818181818182</v>
      </c>
      <c r="V12" s="8">
        <v>75</v>
      </c>
    </row>
    <row r="13" spans="1:22" ht="16.5" thickTop="1" thickBot="1" x14ac:dyDescent="0.3">
      <c r="A13" s="8">
        <v>8</v>
      </c>
      <c r="B13" s="3" t="s">
        <v>107</v>
      </c>
      <c r="C13" s="11">
        <v>14</v>
      </c>
      <c r="D13" s="11">
        <v>14</v>
      </c>
      <c r="E13" s="11">
        <v>8</v>
      </c>
      <c r="F13" s="11">
        <v>14</v>
      </c>
      <c r="G13" s="12">
        <f t="shared" si="0"/>
        <v>50</v>
      </c>
      <c r="H13" s="9">
        <f t="shared" si="1"/>
        <v>45.454545454545453</v>
      </c>
      <c r="I13" s="21">
        <f t="shared" si="2"/>
        <v>18.18181818181818</v>
      </c>
      <c r="J13" s="11">
        <v>9</v>
      </c>
      <c r="K13" s="11">
        <v>10</v>
      </c>
      <c r="L13" s="11">
        <v>10</v>
      </c>
      <c r="M13" s="11">
        <v>10</v>
      </c>
      <c r="N13" s="11">
        <v>9</v>
      </c>
      <c r="O13" s="12">
        <f t="shared" si="3"/>
        <v>48</v>
      </c>
      <c r="P13" s="68">
        <f t="shared" si="4"/>
        <v>96</v>
      </c>
      <c r="Q13" s="68">
        <f t="shared" si="6"/>
        <v>38.4</v>
      </c>
      <c r="R13" s="11">
        <v>14</v>
      </c>
      <c r="S13" s="68">
        <f t="shared" si="5"/>
        <v>35</v>
      </c>
      <c r="T13" s="68">
        <f t="shared" si="7"/>
        <v>7</v>
      </c>
      <c r="U13" s="68">
        <f t="shared" si="8"/>
        <v>63.581818181818178</v>
      </c>
      <c r="V13" s="8">
        <v>77</v>
      </c>
    </row>
    <row r="14" spans="1:22" ht="16.5" thickTop="1" thickBot="1" x14ac:dyDescent="0.3">
      <c r="A14" s="8">
        <v>9</v>
      </c>
      <c r="B14" s="3" t="s">
        <v>108</v>
      </c>
      <c r="C14" s="11">
        <v>15</v>
      </c>
      <c r="D14" s="11">
        <v>12</v>
      </c>
      <c r="E14" s="11">
        <v>17</v>
      </c>
      <c r="F14" s="11">
        <v>17</v>
      </c>
      <c r="G14" s="12">
        <f t="shared" si="0"/>
        <v>61</v>
      </c>
      <c r="H14" s="9">
        <f t="shared" si="1"/>
        <v>55.454545454545453</v>
      </c>
      <c r="I14" s="21">
        <f t="shared" si="2"/>
        <v>22.18181818181818</v>
      </c>
      <c r="J14" s="11">
        <v>9</v>
      </c>
      <c r="K14" s="11">
        <v>9</v>
      </c>
      <c r="L14" s="11">
        <v>10</v>
      </c>
      <c r="M14" s="11">
        <v>10</v>
      </c>
      <c r="N14" s="11">
        <v>9</v>
      </c>
      <c r="O14" s="12">
        <f t="shared" si="3"/>
        <v>47</v>
      </c>
      <c r="P14" s="68">
        <f t="shared" si="4"/>
        <v>94</v>
      </c>
      <c r="Q14" s="68">
        <f t="shared" si="6"/>
        <v>37.6</v>
      </c>
      <c r="R14" s="11">
        <v>15</v>
      </c>
      <c r="S14" s="68">
        <f t="shared" si="5"/>
        <v>37.5</v>
      </c>
      <c r="T14" s="68">
        <f t="shared" si="7"/>
        <v>7.5</v>
      </c>
      <c r="U14" s="68">
        <f t="shared" si="8"/>
        <v>67.281818181818181</v>
      </c>
      <c r="V14" s="8">
        <v>79</v>
      </c>
    </row>
    <row r="15" spans="1:22" ht="16.5" thickTop="1" thickBot="1" x14ac:dyDescent="0.3">
      <c r="A15" s="8">
        <v>10</v>
      </c>
      <c r="B15" s="3" t="s">
        <v>109</v>
      </c>
      <c r="C15" s="11">
        <v>15</v>
      </c>
      <c r="D15" s="11">
        <v>24</v>
      </c>
      <c r="E15" s="11">
        <v>16</v>
      </c>
      <c r="F15" s="11">
        <v>10</v>
      </c>
      <c r="G15" s="12">
        <f t="shared" si="0"/>
        <v>65</v>
      </c>
      <c r="H15" s="9">
        <f t="shared" si="1"/>
        <v>59.090909090909093</v>
      </c>
      <c r="I15" s="21">
        <f t="shared" si="2"/>
        <v>23.636363636363637</v>
      </c>
      <c r="J15" s="11">
        <v>9</v>
      </c>
      <c r="K15" s="11">
        <v>8</v>
      </c>
      <c r="L15" s="11">
        <v>10</v>
      </c>
      <c r="M15" s="11">
        <v>10</v>
      </c>
      <c r="N15" s="11">
        <v>8</v>
      </c>
      <c r="O15" s="12">
        <f t="shared" si="3"/>
        <v>45</v>
      </c>
      <c r="P15" s="68">
        <f t="shared" si="4"/>
        <v>90</v>
      </c>
      <c r="Q15" s="68">
        <f t="shared" si="6"/>
        <v>36</v>
      </c>
      <c r="R15" s="11">
        <v>19</v>
      </c>
      <c r="S15" s="68">
        <f t="shared" si="5"/>
        <v>47.5</v>
      </c>
      <c r="T15" s="68">
        <f t="shared" si="7"/>
        <v>9.5</v>
      </c>
      <c r="U15" s="68">
        <f t="shared" si="8"/>
        <v>69.13636363636364</v>
      </c>
      <c r="V15" s="8">
        <v>80</v>
      </c>
    </row>
    <row r="16" spans="1:22" ht="16.5" thickTop="1" thickBot="1" x14ac:dyDescent="0.3">
      <c r="A16" s="8">
        <v>11</v>
      </c>
      <c r="B16" s="3" t="s">
        <v>110</v>
      </c>
      <c r="C16" s="11">
        <v>13</v>
      </c>
      <c r="D16" s="11">
        <v>14</v>
      </c>
      <c r="E16" s="11">
        <v>17</v>
      </c>
      <c r="F16" s="11">
        <v>7</v>
      </c>
      <c r="G16" s="12">
        <f t="shared" si="0"/>
        <v>51</v>
      </c>
      <c r="H16" s="9">
        <f t="shared" si="1"/>
        <v>46.36363636363636</v>
      </c>
      <c r="I16" s="21">
        <f t="shared" si="2"/>
        <v>18.545454545454543</v>
      </c>
      <c r="J16" s="11">
        <v>9</v>
      </c>
      <c r="K16" s="11">
        <v>10</v>
      </c>
      <c r="L16" s="11">
        <v>10</v>
      </c>
      <c r="M16" s="11">
        <v>10</v>
      </c>
      <c r="N16" s="11">
        <v>9</v>
      </c>
      <c r="O16" s="12">
        <f t="shared" si="3"/>
        <v>48</v>
      </c>
      <c r="P16" s="68">
        <f t="shared" si="4"/>
        <v>96</v>
      </c>
      <c r="Q16" s="68">
        <f t="shared" si="6"/>
        <v>38.4</v>
      </c>
      <c r="R16" s="11">
        <v>13</v>
      </c>
      <c r="S16" s="68">
        <f t="shared" si="5"/>
        <v>32.5</v>
      </c>
      <c r="T16" s="68">
        <f t="shared" si="7"/>
        <v>6.5</v>
      </c>
      <c r="U16" s="68">
        <f t="shared" si="8"/>
        <v>63.445454545454538</v>
      </c>
      <c r="V16" s="8">
        <v>77</v>
      </c>
    </row>
    <row r="17" spans="1:22" ht="16.5" thickTop="1" thickBot="1" x14ac:dyDescent="0.3">
      <c r="A17" s="8">
        <v>12</v>
      </c>
      <c r="B17" s="3" t="s">
        <v>111</v>
      </c>
      <c r="C17" s="11">
        <v>17</v>
      </c>
      <c r="D17" s="11">
        <v>14</v>
      </c>
      <c r="E17" s="11">
        <v>7</v>
      </c>
      <c r="F17" s="11">
        <v>18</v>
      </c>
      <c r="G17" s="12">
        <f t="shared" si="0"/>
        <v>56</v>
      </c>
      <c r="H17" s="9">
        <f t="shared" si="1"/>
        <v>50.909090909090907</v>
      </c>
      <c r="I17" s="21">
        <f t="shared" si="2"/>
        <v>20.363636363636363</v>
      </c>
      <c r="J17" s="11">
        <v>9</v>
      </c>
      <c r="K17" s="11">
        <v>10</v>
      </c>
      <c r="L17" s="11">
        <v>10</v>
      </c>
      <c r="M17" s="11">
        <v>10</v>
      </c>
      <c r="N17" s="11">
        <v>10</v>
      </c>
      <c r="O17" s="12">
        <f t="shared" si="3"/>
        <v>49</v>
      </c>
      <c r="P17" s="68">
        <f t="shared" si="4"/>
        <v>98</v>
      </c>
      <c r="Q17" s="68">
        <f t="shared" si="6"/>
        <v>39.200000000000003</v>
      </c>
      <c r="R17" s="11">
        <v>19</v>
      </c>
      <c r="S17" s="68">
        <f t="shared" si="5"/>
        <v>47.5</v>
      </c>
      <c r="T17" s="68">
        <f t="shared" si="7"/>
        <v>9.5</v>
      </c>
      <c r="U17" s="68">
        <f t="shared" si="8"/>
        <v>69.063636363636363</v>
      </c>
      <c r="V17" s="8">
        <v>80</v>
      </c>
    </row>
    <row r="18" spans="1:22" ht="16.5" thickTop="1" thickBot="1" x14ac:dyDescent="0.3">
      <c r="A18" s="8">
        <v>13</v>
      </c>
      <c r="B18" s="3" t="s">
        <v>112</v>
      </c>
      <c r="C18" s="11">
        <v>8</v>
      </c>
      <c r="D18" s="11">
        <v>13</v>
      </c>
      <c r="E18" s="11">
        <v>10</v>
      </c>
      <c r="F18" s="11">
        <v>13</v>
      </c>
      <c r="G18" s="12">
        <f t="shared" si="0"/>
        <v>44</v>
      </c>
      <c r="H18" s="9">
        <f t="shared" si="1"/>
        <v>40</v>
      </c>
      <c r="I18" s="21">
        <f t="shared" si="2"/>
        <v>16</v>
      </c>
      <c r="J18" s="11">
        <v>9</v>
      </c>
      <c r="K18" s="11">
        <v>10</v>
      </c>
      <c r="L18" s="11">
        <v>10</v>
      </c>
      <c r="M18" s="11">
        <v>10</v>
      </c>
      <c r="N18" s="11">
        <v>9</v>
      </c>
      <c r="O18" s="12">
        <f t="shared" si="3"/>
        <v>48</v>
      </c>
      <c r="P18" s="68">
        <f t="shared" si="4"/>
        <v>96</v>
      </c>
      <c r="Q18" s="68">
        <f t="shared" si="6"/>
        <v>38.4</v>
      </c>
      <c r="R18" s="11">
        <v>13</v>
      </c>
      <c r="S18" s="68">
        <f t="shared" si="5"/>
        <v>32.5</v>
      </c>
      <c r="T18" s="68">
        <f t="shared" si="7"/>
        <v>6.5</v>
      </c>
      <c r="U18" s="68">
        <f t="shared" si="8"/>
        <v>60.9</v>
      </c>
      <c r="V18" s="8">
        <v>75</v>
      </c>
    </row>
    <row r="19" spans="1:22" ht="16.5" thickTop="1" thickBot="1" x14ac:dyDescent="0.3">
      <c r="A19" s="8">
        <v>14</v>
      </c>
      <c r="B19" s="3" t="s">
        <v>113</v>
      </c>
      <c r="C19" s="11">
        <v>11</v>
      </c>
      <c r="D19" s="11">
        <v>12</v>
      </c>
      <c r="E19" s="11">
        <v>15</v>
      </c>
      <c r="F19" s="11">
        <v>10</v>
      </c>
      <c r="G19" s="12">
        <f t="shared" si="0"/>
        <v>48</v>
      </c>
      <c r="H19" s="9">
        <f t="shared" si="1"/>
        <v>43.636363636363633</v>
      </c>
      <c r="I19" s="21">
        <f t="shared" si="2"/>
        <v>17.454545454545453</v>
      </c>
      <c r="J19" s="11">
        <v>9</v>
      </c>
      <c r="K19" s="11">
        <v>9</v>
      </c>
      <c r="L19" s="11">
        <v>10</v>
      </c>
      <c r="M19" s="11">
        <v>10</v>
      </c>
      <c r="N19" s="11">
        <v>9</v>
      </c>
      <c r="O19" s="12">
        <f t="shared" si="3"/>
        <v>47</v>
      </c>
      <c r="P19" s="68">
        <f t="shared" si="4"/>
        <v>94</v>
      </c>
      <c r="Q19" s="68">
        <f t="shared" si="6"/>
        <v>37.6</v>
      </c>
      <c r="R19" s="11">
        <v>11</v>
      </c>
      <c r="S19" s="68">
        <f t="shared" si="5"/>
        <v>27.500000000000004</v>
      </c>
      <c r="T19" s="68">
        <f t="shared" si="7"/>
        <v>5.5000000000000009</v>
      </c>
      <c r="U19" s="68">
        <f t="shared" si="8"/>
        <v>60.554545454545455</v>
      </c>
      <c r="V19" s="8">
        <v>75</v>
      </c>
    </row>
    <row r="20" spans="1:22" ht="16.5" thickTop="1" thickBot="1" x14ac:dyDescent="0.3">
      <c r="A20" s="8">
        <v>15</v>
      </c>
      <c r="B20" s="3" t="s">
        <v>114</v>
      </c>
      <c r="C20" s="11">
        <v>11</v>
      </c>
      <c r="D20" s="11">
        <v>15</v>
      </c>
      <c r="E20" s="11">
        <v>7</v>
      </c>
      <c r="F20" s="11"/>
      <c r="G20" s="12">
        <f t="shared" si="0"/>
        <v>33</v>
      </c>
      <c r="H20" s="9">
        <f t="shared" si="1"/>
        <v>30</v>
      </c>
      <c r="I20" s="21">
        <f t="shared" si="2"/>
        <v>12</v>
      </c>
      <c r="J20" s="11">
        <v>8</v>
      </c>
      <c r="K20" s="11">
        <v>8</v>
      </c>
      <c r="L20" s="11">
        <v>10</v>
      </c>
      <c r="M20" s="11">
        <v>10</v>
      </c>
      <c r="N20" s="11">
        <v>8</v>
      </c>
      <c r="O20" s="12">
        <f t="shared" si="3"/>
        <v>44</v>
      </c>
      <c r="P20" s="68">
        <f t="shared" si="4"/>
        <v>88</v>
      </c>
      <c r="Q20" s="68">
        <f t="shared" si="6"/>
        <v>35.200000000000003</v>
      </c>
      <c r="R20" s="11">
        <v>11</v>
      </c>
      <c r="S20" s="68">
        <f t="shared" si="5"/>
        <v>27.500000000000004</v>
      </c>
      <c r="T20" s="68">
        <f t="shared" si="7"/>
        <v>5.5000000000000009</v>
      </c>
      <c r="U20" s="68">
        <f t="shared" si="8"/>
        <v>52.7</v>
      </c>
      <c r="V20" s="8">
        <v>73</v>
      </c>
    </row>
    <row r="21" spans="1:22" ht="16.5" thickTop="1" thickBot="1" x14ac:dyDescent="0.3">
      <c r="A21" s="8">
        <v>16</v>
      </c>
      <c r="B21" s="3" t="s">
        <v>115</v>
      </c>
      <c r="C21" s="11">
        <v>9</v>
      </c>
      <c r="D21" s="11">
        <v>18</v>
      </c>
      <c r="E21" s="11">
        <v>6</v>
      </c>
      <c r="F21" s="11">
        <v>11</v>
      </c>
      <c r="G21" s="12">
        <f t="shared" si="0"/>
        <v>44</v>
      </c>
      <c r="H21" s="9">
        <f t="shared" si="1"/>
        <v>40</v>
      </c>
      <c r="I21" s="21">
        <f t="shared" si="2"/>
        <v>16</v>
      </c>
      <c r="J21" s="11">
        <v>9</v>
      </c>
      <c r="K21" s="11">
        <v>9</v>
      </c>
      <c r="L21" s="11">
        <v>10</v>
      </c>
      <c r="M21" s="11">
        <v>10</v>
      </c>
      <c r="N21" s="11">
        <v>9</v>
      </c>
      <c r="O21" s="12">
        <f t="shared" si="3"/>
        <v>47</v>
      </c>
      <c r="P21" s="68">
        <f t="shared" si="4"/>
        <v>94</v>
      </c>
      <c r="Q21" s="68">
        <f t="shared" si="6"/>
        <v>37.6</v>
      </c>
      <c r="R21" s="11">
        <v>14</v>
      </c>
      <c r="S21" s="68">
        <f t="shared" si="5"/>
        <v>35</v>
      </c>
      <c r="T21" s="68">
        <f t="shared" si="7"/>
        <v>7</v>
      </c>
      <c r="U21" s="68">
        <f t="shared" si="8"/>
        <v>60.6</v>
      </c>
      <c r="V21" s="8">
        <v>75</v>
      </c>
    </row>
    <row r="22" spans="1:22" ht="16.5" thickTop="1" thickBot="1" x14ac:dyDescent="0.3">
      <c r="A22" s="8">
        <v>17</v>
      </c>
      <c r="B22" s="3" t="s">
        <v>116</v>
      </c>
      <c r="C22" s="11">
        <v>9</v>
      </c>
      <c r="D22" s="11">
        <v>15</v>
      </c>
      <c r="E22" s="11">
        <v>12</v>
      </c>
      <c r="F22" s="11">
        <v>13</v>
      </c>
      <c r="G22" s="12">
        <f t="shared" si="0"/>
        <v>49</v>
      </c>
      <c r="H22" s="9">
        <f t="shared" si="1"/>
        <v>44.545454545454547</v>
      </c>
      <c r="I22" s="21">
        <f t="shared" si="2"/>
        <v>17.81818181818182</v>
      </c>
      <c r="J22" s="11">
        <v>9</v>
      </c>
      <c r="K22" s="11">
        <v>9</v>
      </c>
      <c r="L22" s="11">
        <v>10</v>
      </c>
      <c r="M22" s="11">
        <v>10</v>
      </c>
      <c r="N22" s="11">
        <v>8</v>
      </c>
      <c r="O22" s="12">
        <f t="shared" si="3"/>
        <v>46</v>
      </c>
      <c r="P22" s="68">
        <f t="shared" si="4"/>
        <v>92</v>
      </c>
      <c r="Q22" s="68">
        <f t="shared" si="6"/>
        <v>36.799999999999997</v>
      </c>
      <c r="R22" s="11">
        <v>11</v>
      </c>
      <c r="S22" s="68">
        <f t="shared" si="5"/>
        <v>27.500000000000004</v>
      </c>
      <c r="T22" s="68">
        <f t="shared" si="7"/>
        <v>5.5000000000000009</v>
      </c>
      <c r="U22" s="68">
        <f t="shared" si="8"/>
        <v>60.118181818181817</v>
      </c>
      <c r="V22" s="8">
        <v>75</v>
      </c>
    </row>
    <row r="23" spans="1:22" ht="16.5" thickTop="1" thickBot="1" x14ac:dyDescent="0.3">
      <c r="A23" s="8">
        <v>18</v>
      </c>
      <c r="B23" s="3" t="s">
        <v>117</v>
      </c>
      <c r="C23" s="11">
        <v>14</v>
      </c>
      <c r="D23" s="11">
        <v>9</v>
      </c>
      <c r="E23" s="11">
        <v>8</v>
      </c>
      <c r="F23" s="11">
        <v>16</v>
      </c>
      <c r="G23" s="12">
        <f t="shared" si="0"/>
        <v>47</v>
      </c>
      <c r="H23" s="9">
        <f t="shared" si="1"/>
        <v>42.727272727272727</v>
      </c>
      <c r="I23" s="21">
        <f t="shared" si="2"/>
        <v>17.09090909090909</v>
      </c>
      <c r="J23" s="11">
        <v>9</v>
      </c>
      <c r="K23" s="11">
        <v>8</v>
      </c>
      <c r="L23" s="11">
        <v>10</v>
      </c>
      <c r="M23" s="11">
        <v>10</v>
      </c>
      <c r="N23" s="11">
        <v>9</v>
      </c>
      <c r="O23" s="12">
        <f t="shared" si="3"/>
        <v>46</v>
      </c>
      <c r="P23" s="68">
        <f t="shared" si="4"/>
        <v>92</v>
      </c>
      <c r="Q23" s="68">
        <f t="shared" si="6"/>
        <v>36.799999999999997</v>
      </c>
      <c r="R23" s="11">
        <v>14</v>
      </c>
      <c r="S23" s="68">
        <f t="shared" si="5"/>
        <v>35</v>
      </c>
      <c r="T23" s="68">
        <f t="shared" si="7"/>
        <v>7</v>
      </c>
      <c r="U23" s="68">
        <f t="shared" si="8"/>
        <v>60.890909090909091</v>
      </c>
      <c r="V23" s="8">
        <v>75</v>
      </c>
    </row>
    <row r="24" spans="1:22" ht="16.5" thickTop="1" thickBot="1" x14ac:dyDescent="0.3">
      <c r="A24" s="8">
        <v>19</v>
      </c>
      <c r="B24" s="3" t="s">
        <v>118</v>
      </c>
      <c r="C24" s="11">
        <v>12</v>
      </c>
      <c r="D24" s="11">
        <v>15</v>
      </c>
      <c r="E24" s="11">
        <v>18</v>
      </c>
      <c r="F24" s="11">
        <v>15</v>
      </c>
      <c r="G24" s="12">
        <f t="shared" si="0"/>
        <v>60</v>
      </c>
      <c r="H24" s="9">
        <f t="shared" si="1"/>
        <v>54.54545454545454</v>
      </c>
      <c r="I24" s="21">
        <f t="shared" si="2"/>
        <v>21.818181818181817</v>
      </c>
      <c r="J24" s="11">
        <v>9</v>
      </c>
      <c r="K24" s="11">
        <v>10</v>
      </c>
      <c r="L24" s="11">
        <v>10</v>
      </c>
      <c r="M24" s="11">
        <v>10</v>
      </c>
      <c r="N24" s="11">
        <v>9</v>
      </c>
      <c r="O24" s="12">
        <f t="shared" si="3"/>
        <v>48</v>
      </c>
      <c r="P24" s="68">
        <f t="shared" si="4"/>
        <v>96</v>
      </c>
      <c r="Q24" s="68">
        <f t="shared" si="6"/>
        <v>38.4</v>
      </c>
      <c r="R24" s="11">
        <v>18</v>
      </c>
      <c r="S24" s="68">
        <f t="shared" si="5"/>
        <v>45</v>
      </c>
      <c r="T24" s="68">
        <f t="shared" si="7"/>
        <v>9</v>
      </c>
      <c r="U24" s="68">
        <f t="shared" si="8"/>
        <v>69.218181818181819</v>
      </c>
      <c r="V24" s="8">
        <v>80</v>
      </c>
    </row>
    <row r="25" spans="1:22" ht="16.5" thickTop="1" thickBot="1" x14ac:dyDescent="0.3">
      <c r="A25" s="60">
        <v>20</v>
      </c>
      <c r="B25" s="33" t="s">
        <v>119</v>
      </c>
      <c r="C25" s="39">
        <v>14</v>
      </c>
      <c r="D25" s="39">
        <v>10</v>
      </c>
      <c r="E25" s="39">
        <v>18</v>
      </c>
      <c r="F25" s="39">
        <v>15</v>
      </c>
      <c r="G25" s="12">
        <f t="shared" si="0"/>
        <v>57</v>
      </c>
      <c r="H25" s="9">
        <f t="shared" si="1"/>
        <v>51.81818181818182</v>
      </c>
      <c r="I25" s="21">
        <f t="shared" si="2"/>
        <v>20.727272727272727</v>
      </c>
      <c r="J25" s="11">
        <v>10</v>
      </c>
      <c r="K25" s="11">
        <v>10</v>
      </c>
      <c r="L25" s="11">
        <v>10</v>
      </c>
      <c r="M25" s="11">
        <v>10</v>
      </c>
      <c r="N25" s="11">
        <v>10</v>
      </c>
      <c r="O25" s="12">
        <f t="shared" si="3"/>
        <v>50</v>
      </c>
      <c r="P25" s="68">
        <f t="shared" si="4"/>
        <v>100</v>
      </c>
      <c r="Q25" s="68">
        <f t="shared" si="6"/>
        <v>40</v>
      </c>
      <c r="R25" s="11">
        <v>14</v>
      </c>
      <c r="S25" s="68">
        <f t="shared" si="5"/>
        <v>35</v>
      </c>
      <c r="T25" s="68">
        <f t="shared" si="7"/>
        <v>7</v>
      </c>
      <c r="U25" s="68">
        <f t="shared" si="8"/>
        <v>67.72727272727272</v>
      </c>
      <c r="V25" s="8">
        <v>79</v>
      </c>
    </row>
    <row r="26" spans="1:22" ht="16.5" thickTop="1" thickBot="1" x14ac:dyDescent="0.3">
      <c r="A26" s="8">
        <v>21</v>
      </c>
      <c r="B26" s="3" t="s">
        <v>120</v>
      </c>
      <c r="C26" s="11">
        <v>12</v>
      </c>
      <c r="D26" s="11"/>
      <c r="E26" s="11">
        <v>18</v>
      </c>
      <c r="F26" s="11">
        <v>15</v>
      </c>
      <c r="G26" s="12">
        <f t="shared" si="0"/>
        <v>45</v>
      </c>
      <c r="H26" s="9">
        <f t="shared" si="1"/>
        <v>40.909090909090914</v>
      </c>
      <c r="I26" s="21">
        <f t="shared" si="2"/>
        <v>16.363636363636367</v>
      </c>
      <c r="J26" s="11">
        <v>9</v>
      </c>
      <c r="K26" s="11">
        <v>9</v>
      </c>
      <c r="L26" s="11">
        <v>10</v>
      </c>
      <c r="M26" s="11">
        <v>10</v>
      </c>
      <c r="N26" s="11">
        <v>10</v>
      </c>
      <c r="O26" s="12">
        <f t="shared" si="3"/>
        <v>48</v>
      </c>
      <c r="P26" s="68">
        <f t="shared" si="4"/>
        <v>96</v>
      </c>
      <c r="Q26" s="68">
        <f t="shared" si="6"/>
        <v>38.4</v>
      </c>
      <c r="R26" s="11">
        <v>12</v>
      </c>
      <c r="S26" s="68">
        <f t="shared" si="5"/>
        <v>30</v>
      </c>
      <c r="T26" s="68">
        <f t="shared" si="7"/>
        <v>6</v>
      </c>
      <c r="U26" s="68">
        <f t="shared" si="8"/>
        <v>60.763636363636365</v>
      </c>
      <c r="V26" s="8">
        <v>75</v>
      </c>
    </row>
    <row r="27" spans="1:22" ht="16.5" thickTop="1" thickBot="1" x14ac:dyDescent="0.3">
      <c r="A27" s="8">
        <v>22</v>
      </c>
      <c r="B27" s="3" t="s">
        <v>121</v>
      </c>
      <c r="C27" s="11">
        <v>9</v>
      </c>
      <c r="D27" s="11">
        <v>15</v>
      </c>
      <c r="E27" s="11">
        <v>12</v>
      </c>
      <c r="F27" s="11">
        <v>19</v>
      </c>
      <c r="G27" s="12">
        <f t="shared" si="0"/>
        <v>55</v>
      </c>
      <c r="H27" s="9">
        <f t="shared" si="1"/>
        <v>50</v>
      </c>
      <c r="I27" s="21">
        <f t="shared" si="2"/>
        <v>20</v>
      </c>
      <c r="J27" s="11">
        <v>9</v>
      </c>
      <c r="K27" s="11">
        <v>9</v>
      </c>
      <c r="L27" s="11">
        <v>10</v>
      </c>
      <c r="M27" s="11">
        <v>10</v>
      </c>
      <c r="N27" s="11">
        <v>8</v>
      </c>
      <c r="O27" s="12">
        <f t="shared" si="3"/>
        <v>46</v>
      </c>
      <c r="P27" s="68">
        <f t="shared" si="4"/>
        <v>92</v>
      </c>
      <c r="Q27" s="68">
        <f t="shared" si="6"/>
        <v>36.799999999999997</v>
      </c>
      <c r="R27" s="11">
        <v>9</v>
      </c>
      <c r="S27" s="68">
        <f t="shared" si="5"/>
        <v>22.5</v>
      </c>
      <c r="T27" s="68">
        <f t="shared" si="7"/>
        <v>4.5</v>
      </c>
      <c r="U27" s="68">
        <f t="shared" si="8"/>
        <v>61.3</v>
      </c>
      <c r="V27" s="8">
        <v>75</v>
      </c>
    </row>
    <row r="28" spans="1:22" ht="16.5" thickTop="1" thickBot="1" x14ac:dyDescent="0.3">
      <c r="A28" s="8">
        <v>23</v>
      </c>
      <c r="B28" s="3" t="s">
        <v>122</v>
      </c>
      <c r="C28" s="11">
        <v>25</v>
      </c>
      <c r="D28" s="11">
        <v>20</v>
      </c>
      <c r="E28" s="11">
        <v>6</v>
      </c>
      <c r="F28" s="11">
        <v>10</v>
      </c>
      <c r="G28" s="12">
        <f t="shared" si="0"/>
        <v>61</v>
      </c>
      <c r="H28" s="9">
        <f t="shared" si="1"/>
        <v>55.454545454545453</v>
      </c>
      <c r="I28" s="21">
        <f t="shared" si="2"/>
        <v>22.18181818181818</v>
      </c>
      <c r="J28" s="11">
        <v>9</v>
      </c>
      <c r="K28" s="11">
        <v>10</v>
      </c>
      <c r="L28" s="11">
        <v>10</v>
      </c>
      <c r="M28" s="11">
        <v>10</v>
      </c>
      <c r="N28" s="11">
        <v>9</v>
      </c>
      <c r="O28" s="12">
        <f t="shared" si="3"/>
        <v>48</v>
      </c>
      <c r="P28" s="68">
        <f t="shared" si="4"/>
        <v>96</v>
      </c>
      <c r="Q28" s="68">
        <f t="shared" si="6"/>
        <v>38.4</v>
      </c>
      <c r="R28" s="11">
        <v>25</v>
      </c>
      <c r="S28" s="68">
        <f t="shared" si="5"/>
        <v>62.5</v>
      </c>
      <c r="T28" s="68">
        <f t="shared" si="7"/>
        <v>12.5</v>
      </c>
      <c r="U28" s="68">
        <f t="shared" si="8"/>
        <v>73.081818181818178</v>
      </c>
      <c r="V28" s="8">
        <v>83</v>
      </c>
    </row>
    <row r="29" spans="1:22" ht="16.5" thickTop="1" thickBot="1" x14ac:dyDescent="0.3">
      <c r="A29" s="8">
        <v>24</v>
      </c>
      <c r="B29" s="3" t="s">
        <v>123</v>
      </c>
      <c r="C29" s="11">
        <v>10</v>
      </c>
      <c r="D29" s="11">
        <v>15</v>
      </c>
      <c r="E29" s="11">
        <v>14</v>
      </c>
      <c r="F29" s="11">
        <v>18</v>
      </c>
      <c r="G29" s="12">
        <f t="shared" si="0"/>
        <v>57</v>
      </c>
      <c r="H29" s="9">
        <f t="shared" si="1"/>
        <v>51.81818181818182</v>
      </c>
      <c r="I29" s="21">
        <f t="shared" si="2"/>
        <v>20.727272727272727</v>
      </c>
      <c r="J29" s="11">
        <v>10</v>
      </c>
      <c r="K29" s="11">
        <v>10</v>
      </c>
      <c r="L29" s="11">
        <v>10</v>
      </c>
      <c r="M29" s="11">
        <v>10</v>
      </c>
      <c r="N29" s="11">
        <v>9</v>
      </c>
      <c r="O29" s="12">
        <f t="shared" si="3"/>
        <v>49</v>
      </c>
      <c r="P29" s="68">
        <f t="shared" si="4"/>
        <v>98</v>
      </c>
      <c r="Q29" s="68">
        <f t="shared" si="6"/>
        <v>39.200000000000003</v>
      </c>
      <c r="R29" s="11">
        <v>10</v>
      </c>
      <c r="S29" s="68">
        <f t="shared" si="5"/>
        <v>25</v>
      </c>
      <c r="T29" s="68">
        <f t="shared" si="7"/>
        <v>5</v>
      </c>
      <c r="U29" s="68">
        <f t="shared" si="8"/>
        <v>64.927272727272737</v>
      </c>
      <c r="V29" s="8">
        <v>78</v>
      </c>
    </row>
    <row r="30" spans="1:22" ht="16.5" thickTop="1" thickBot="1" x14ac:dyDescent="0.3">
      <c r="A30" s="8">
        <v>25</v>
      </c>
      <c r="B30" s="3" t="s">
        <v>124</v>
      </c>
      <c r="C30" s="11"/>
      <c r="D30" s="11"/>
      <c r="E30" s="11"/>
      <c r="F30" s="11"/>
      <c r="G30" s="12"/>
      <c r="H30" s="9"/>
      <c r="I30" s="21"/>
      <c r="J30" s="11"/>
      <c r="K30" s="11"/>
      <c r="L30" s="11"/>
      <c r="M30" s="11"/>
      <c r="N30" s="11"/>
      <c r="O30" s="12"/>
      <c r="P30" s="68"/>
      <c r="Q30" s="68"/>
      <c r="R30" s="11"/>
      <c r="S30" s="68"/>
      <c r="T30" s="68"/>
      <c r="U30" s="68"/>
      <c r="V30" s="8"/>
    </row>
    <row r="31" spans="1:22" ht="16.5" thickTop="1" thickBot="1" x14ac:dyDescent="0.3">
      <c r="A31" s="8">
        <v>26</v>
      </c>
      <c r="B31" s="3" t="s">
        <v>125</v>
      </c>
      <c r="C31" s="11">
        <v>20</v>
      </c>
      <c r="D31" s="11">
        <v>22</v>
      </c>
      <c r="E31" s="11">
        <v>10</v>
      </c>
      <c r="F31" s="11">
        <v>12</v>
      </c>
      <c r="G31" s="12">
        <f t="shared" si="0"/>
        <v>64</v>
      </c>
      <c r="H31" s="9">
        <f t="shared" si="1"/>
        <v>58.18181818181818</v>
      </c>
      <c r="I31" s="21">
        <f t="shared" si="2"/>
        <v>23.272727272727273</v>
      </c>
      <c r="J31" s="11">
        <v>9</v>
      </c>
      <c r="K31" s="11">
        <v>9</v>
      </c>
      <c r="L31" s="11">
        <v>10</v>
      </c>
      <c r="M31" s="11">
        <v>10</v>
      </c>
      <c r="N31" s="11">
        <v>9</v>
      </c>
      <c r="O31" s="12">
        <f t="shared" si="3"/>
        <v>47</v>
      </c>
      <c r="P31" s="68">
        <f t="shared" si="4"/>
        <v>94</v>
      </c>
      <c r="Q31" s="68">
        <f t="shared" si="6"/>
        <v>37.6</v>
      </c>
      <c r="R31" s="11">
        <v>20</v>
      </c>
      <c r="S31" s="68">
        <f t="shared" si="5"/>
        <v>50</v>
      </c>
      <c r="T31" s="68">
        <f t="shared" si="7"/>
        <v>10</v>
      </c>
      <c r="U31" s="68">
        <f t="shared" si="8"/>
        <v>70.872727272727275</v>
      </c>
      <c r="V31" s="8">
        <v>81</v>
      </c>
    </row>
    <row r="32" spans="1:22" ht="16.5" thickTop="1" thickBot="1" x14ac:dyDescent="0.3">
      <c r="A32" s="8">
        <v>27</v>
      </c>
      <c r="B32" s="3" t="s">
        <v>126</v>
      </c>
      <c r="C32" s="11">
        <v>17</v>
      </c>
      <c r="D32" s="11">
        <v>10</v>
      </c>
      <c r="E32" s="11">
        <v>6</v>
      </c>
      <c r="F32" s="11">
        <v>15</v>
      </c>
      <c r="G32" s="12">
        <f t="shared" si="0"/>
        <v>48</v>
      </c>
      <c r="H32" s="9">
        <f t="shared" si="1"/>
        <v>43.636363636363633</v>
      </c>
      <c r="I32" s="21">
        <f t="shared" si="2"/>
        <v>17.454545454545453</v>
      </c>
      <c r="J32" s="11">
        <v>9</v>
      </c>
      <c r="K32" s="11">
        <v>10</v>
      </c>
      <c r="L32" s="11">
        <v>10</v>
      </c>
      <c r="M32" s="11">
        <v>10</v>
      </c>
      <c r="N32" s="11">
        <v>9</v>
      </c>
      <c r="O32" s="12">
        <f t="shared" si="3"/>
        <v>48</v>
      </c>
      <c r="P32" s="68">
        <f t="shared" si="4"/>
        <v>96</v>
      </c>
      <c r="Q32" s="68">
        <f t="shared" si="6"/>
        <v>38.4</v>
      </c>
      <c r="R32" s="11">
        <v>13</v>
      </c>
      <c r="S32" s="68">
        <f t="shared" si="5"/>
        <v>32.5</v>
      </c>
      <c r="T32" s="68">
        <f t="shared" si="7"/>
        <v>6.5</v>
      </c>
      <c r="U32" s="68">
        <f t="shared" si="8"/>
        <v>62.354545454545452</v>
      </c>
      <c r="V32" s="8">
        <v>76</v>
      </c>
    </row>
    <row r="33" spans="1:22" ht="16.5" thickTop="1" thickBot="1" x14ac:dyDescent="0.3">
      <c r="A33" s="8">
        <v>28</v>
      </c>
      <c r="B33" s="3" t="s">
        <v>127</v>
      </c>
      <c r="C33" s="11">
        <v>8</v>
      </c>
      <c r="D33" s="11">
        <v>13</v>
      </c>
      <c r="E33" s="11">
        <v>15</v>
      </c>
      <c r="F33" s="11">
        <v>18</v>
      </c>
      <c r="G33" s="12">
        <f t="shared" si="0"/>
        <v>54</v>
      </c>
      <c r="H33" s="9">
        <f t="shared" si="1"/>
        <v>49.090909090909093</v>
      </c>
      <c r="I33" s="21">
        <f t="shared" si="2"/>
        <v>19.636363636363637</v>
      </c>
      <c r="J33" s="11">
        <v>9</v>
      </c>
      <c r="K33" s="11">
        <v>10</v>
      </c>
      <c r="L33" s="11">
        <v>10</v>
      </c>
      <c r="M33" s="11">
        <v>10</v>
      </c>
      <c r="N33" s="11">
        <v>9</v>
      </c>
      <c r="O33" s="12">
        <f t="shared" si="3"/>
        <v>48</v>
      </c>
      <c r="P33" s="68">
        <f t="shared" si="4"/>
        <v>96</v>
      </c>
      <c r="Q33" s="68">
        <f t="shared" si="6"/>
        <v>38.4</v>
      </c>
      <c r="R33" s="11">
        <v>14</v>
      </c>
      <c r="S33" s="68">
        <f t="shared" si="5"/>
        <v>35</v>
      </c>
      <c r="T33" s="68">
        <f t="shared" si="7"/>
        <v>7</v>
      </c>
      <c r="U33" s="68">
        <f t="shared" si="8"/>
        <v>65.036363636363632</v>
      </c>
      <c r="V33" s="8">
        <v>78</v>
      </c>
    </row>
    <row r="34" spans="1:22" ht="16.5" thickTop="1" thickBot="1" x14ac:dyDescent="0.3">
      <c r="A34" s="8">
        <v>29</v>
      </c>
      <c r="B34" s="3" t="s">
        <v>128</v>
      </c>
      <c r="C34" s="11">
        <v>12</v>
      </c>
      <c r="D34" s="11">
        <v>8</v>
      </c>
      <c r="E34" s="11">
        <v>13</v>
      </c>
      <c r="F34" s="11">
        <v>15</v>
      </c>
      <c r="G34" s="12">
        <f t="shared" si="0"/>
        <v>48</v>
      </c>
      <c r="H34" s="9">
        <f t="shared" si="1"/>
        <v>43.636363636363633</v>
      </c>
      <c r="I34" s="21">
        <f t="shared" si="2"/>
        <v>17.454545454545453</v>
      </c>
      <c r="J34" s="11">
        <v>9</v>
      </c>
      <c r="K34" s="11">
        <v>9</v>
      </c>
      <c r="L34" s="11">
        <v>10</v>
      </c>
      <c r="M34" s="11">
        <v>10</v>
      </c>
      <c r="N34" s="11">
        <v>9</v>
      </c>
      <c r="O34" s="12">
        <f t="shared" si="3"/>
        <v>47</v>
      </c>
      <c r="P34" s="68">
        <f t="shared" si="4"/>
        <v>94</v>
      </c>
      <c r="Q34" s="68">
        <f t="shared" si="6"/>
        <v>37.6</v>
      </c>
      <c r="R34" s="11">
        <v>13</v>
      </c>
      <c r="S34" s="68">
        <f t="shared" si="5"/>
        <v>32.5</v>
      </c>
      <c r="T34" s="68">
        <f t="shared" si="7"/>
        <v>6.5</v>
      </c>
      <c r="U34" s="68">
        <f t="shared" si="8"/>
        <v>61.554545454545455</v>
      </c>
      <c r="V34" s="8">
        <v>75</v>
      </c>
    </row>
    <row r="35" spans="1:22" ht="16.5" thickTop="1" thickBot="1" x14ac:dyDescent="0.3">
      <c r="A35" s="8">
        <v>30</v>
      </c>
      <c r="B35" s="3" t="s">
        <v>129</v>
      </c>
      <c r="C35" s="11"/>
      <c r="D35" s="11"/>
      <c r="E35" s="11"/>
      <c r="F35" s="11"/>
      <c r="G35" s="12"/>
      <c r="H35" s="9"/>
      <c r="I35" s="21"/>
      <c r="J35" s="11">
        <v>9</v>
      </c>
      <c r="K35" s="11">
        <v>8</v>
      </c>
      <c r="L35" s="11">
        <v>10</v>
      </c>
      <c r="M35" s="11">
        <v>10</v>
      </c>
      <c r="N35" s="11">
        <v>9</v>
      </c>
      <c r="O35" s="12">
        <f t="shared" si="3"/>
        <v>46</v>
      </c>
      <c r="P35" s="68">
        <f t="shared" si="4"/>
        <v>92</v>
      </c>
      <c r="Q35" s="68">
        <f t="shared" si="6"/>
        <v>36.799999999999997</v>
      </c>
      <c r="R35" s="11"/>
      <c r="S35" s="68"/>
      <c r="T35" s="68"/>
      <c r="U35" s="68"/>
      <c r="V35" s="8"/>
    </row>
    <row r="36" spans="1:22" ht="16.5" thickTop="1" thickBot="1" x14ac:dyDescent="0.3">
      <c r="A36" s="8">
        <v>31</v>
      </c>
      <c r="B36" s="3" t="s">
        <v>130</v>
      </c>
      <c r="C36" s="11">
        <v>10</v>
      </c>
      <c r="D36" s="11">
        <v>16</v>
      </c>
      <c r="E36" s="11">
        <v>4</v>
      </c>
      <c r="F36" s="11">
        <v>14</v>
      </c>
      <c r="G36" s="11">
        <f t="shared" si="0"/>
        <v>44</v>
      </c>
      <c r="H36" s="9">
        <f t="shared" si="1"/>
        <v>40</v>
      </c>
      <c r="I36" s="21">
        <f t="shared" si="2"/>
        <v>16</v>
      </c>
      <c r="J36" s="11">
        <v>9</v>
      </c>
      <c r="K36" s="11">
        <v>9</v>
      </c>
      <c r="L36" s="11">
        <v>10</v>
      </c>
      <c r="M36" s="11">
        <v>10</v>
      </c>
      <c r="N36" s="11">
        <v>9</v>
      </c>
      <c r="O36" s="12">
        <f t="shared" si="3"/>
        <v>47</v>
      </c>
      <c r="P36" s="68">
        <f t="shared" si="4"/>
        <v>94</v>
      </c>
      <c r="Q36" s="68">
        <f t="shared" si="6"/>
        <v>37.6</v>
      </c>
      <c r="R36" s="11">
        <v>14</v>
      </c>
      <c r="S36" s="68">
        <f t="shared" si="5"/>
        <v>35</v>
      </c>
      <c r="T36" s="68">
        <f t="shared" si="7"/>
        <v>7</v>
      </c>
      <c r="U36" s="68">
        <f t="shared" si="8"/>
        <v>60.6</v>
      </c>
      <c r="V36" s="8">
        <v>75</v>
      </c>
    </row>
    <row r="37" spans="1:22" ht="16.5" thickTop="1" thickBot="1" x14ac:dyDescent="0.3">
      <c r="A37" s="8">
        <v>32</v>
      </c>
      <c r="B37" s="3" t="s">
        <v>131</v>
      </c>
      <c r="C37" s="11">
        <v>15</v>
      </c>
      <c r="D37" s="11">
        <v>9</v>
      </c>
      <c r="E37" s="11">
        <v>11</v>
      </c>
      <c r="F37" s="11">
        <v>10</v>
      </c>
      <c r="G37" s="11">
        <f t="shared" si="0"/>
        <v>45</v>
      </c>
      <c r="H37" s="9">
        <f t="shared" si="1"/>
        <v>40.909090909090914</v>
      </c>
      <c r="I37" s="21">
        <f t="shared" si="2"/>
        <v>16.363636363636367</v>
      </c>
      <c r="J37" s="11">
        <v>9</v>
      </c>
      <c r="K37" s="11">
        <v>8</v>
      </c>
      <c r="L37" s="11">
        <v>10</v>
      </c>
      <c r="M37" s="11">
        <v>10</v>
      </c>
      <c r="N37" s="11">
        <v>9</v>
      </c>
      <c r="O37" s="12">
        <f t="shared" si="3"/>
        <v>46</v>
      </c>
      <c r="P37" s="68">
        <f t="shared" si="4"/>
        <v>92</v>
      </c>
      <c r="Q37" s="68">
        <f t="shared" si="6"/>
        <v>36.799999999999997</v>
      </c>
      <c r="R37" s="11">
        <v>15</v>
      </c>
      <c r="S37" s="68">
        <f t="shared" si="5"/>
        <v>37.5</v>
      </c>
      <c r="T37" s="68">
        <f t="shared" si="7"/>
        <v>7.5</v>
      </c>
      <c r="U37" s="68">
        <f t="shared" si="8"/>
        <v>60.663636363636364</v>
      </c>
      <c r="V37" s="8">
        <v>75</v>
      </c>
    </row>
    <row r="38" spans="1:22" ht="15.75" thickTop="1" x14ac:dyDescent="0.25">
      <c r="H38" s="2"/>
    </row>
    <row r="39" spans="1:22" x14ac:dyDescent="0.25">
      <c r="H39" s="2"/>
    </row>
    <row r="40" spans="1:22" x14ac:dyDescent="0.25">
      <c r="H40" s="2"/>
    </row>
    <row r="41" spans="1:22" x14ac:dyDescent="0.25">
      <c r="H41" s="2"/>
    </row>
    <row r="42" spans="1:22" x14ac:dyDescent="0.25">
      <c r="H42" s="2"/>
    </row>
    <row r="43" spans="1:22" x14ac:dyDescent="0.25">
      <c r="H43" s="2"/>
    </row>
    <row r="44" spans="1:22" x14ac:dyDescent="0.25">
      <c r="H44" s="2"/>
    </row>
    <row r="45" spans="1:22" x14ac:dyDescent="0.25">
      <c r="H45" s="2"/>
    </row>
    <row r="46" spans="1:22" x14ac:dyDescent="0.25">
      <c r="H46" s="2"/>
    </row>
    <row r="47" spans="1:22" x14ac:dyDescent="0.25">
      <c r="H47" s="2"/>
    </row>
    <row r="48" spans="1:22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A1:B1"/>
    <mergeCell ref="C1:H1"/>
    <mergeCell ref="I1:O1"/>
    <mergeCell ref="P1:V1"/>
    <mergeCell ref="C2:I2"/>
    <mergeCell ref="J2:Q2"/>
    <mergeCell ref="R2:T2"/>
    <mergeCell ref="U2:U4"/>
    <mergeCell ref="V2:V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W35" sqref="W35"/>
    </sheetView>
  </sheetViews>
  <sheetFormatPr defaultRowHeight="15" x14ac:dyDescent="0.25"/>
  <cols>
    <col min="1" max="1" width="4" style="1" customWidth="1"/>
    <col min="2" max="2" width="36.570312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2" t="s">
        <v>133</v>
      </c>
      <c r="B1" s="72"/>
      <c r="C1" s="31" t="s">
        <v>35</v>
      </c>
      <c r="D1" s="32"/>
      <c r="E1" s="32"/>
      <c r="F1" s="32"/>
      <c r="G1" s="32"/>
      <c r="H1" s="32"/>
      <c r="I1" s="71" t="s">
        <v>33</v>
      </c>
      <c r="J1" s="40"/>
      <c r="K1" s="40"/>
      <c r="L1" s="40"/>
      <c r="M1" s="40"/>
      <c r="N1" s="40"/>
      <c r="O1" s="61"/>
      <c r="P1" s="62" t="s">
        <v>34</v>
      </c>
      <c r="Q1" s="63"/>
      <c r="R1" s="63"/>
      <c r="S1" s="63"/>
      <c r="T1" s="63"/>
      <c r="U1" s="63"/>
      <c r="V1" s="64"/>
    </row>
    <row r="2" spans="1:22" ht="66" customHeight="1" thickTop="1" thickBot="1" x14ac:dyDescent="0.3">
      <c r="A2" s="5"/>
      <c r="B2" s="30" t="s">
        <v>1</v>
      </c>
      <c r="C2" s="18" t="s">
        <v>2</v>
      </c>
      <c r="D2" s="18"/>
      <c r="E2" s="18"/>
      <c r="F2" s="18"/>
      <c r="G2" s="18"/>
      <c r="H2" s="18"/>
      <c r="I2" s="18"/>
      <c r="J2" s="18" t="s">
        <v>29</v>
      </c>
      <c r="K2" s="18"/>
      <c r="L2" s="18"/>
      <c r="M2" s="18"/>
      <c r="N2" s="18"/>
      <c r="O2" s="18"/>
      <c r="P2" s="18"/>
      <c r="Q2" s="18"/>
      <c r="R2" s="65" t="s">
        <v>30</v>
      </c>
      <c r="S2" s="65"/>
      <c r="T2" s="65"/>
      <c r="U2" s="66" t="s">
        <v>31</v>
      </c>
      <c r="V2" s="67" t="s">
        <v>32</v>
      </c>
    </row>
    <row r="3" spans="1:22" ht="16.5" thickTop="1" thickBot="1" x14ac:dyDescent="0.3">
      <c r="A3" s="8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8">
        <v>1</v>
      </c>
      <c r="K3" s="8">
        <v>2</v>
      </c>
      <c r="L3" s="8">
        <v>3</v>
      </c>
      <c r="M3" s="8">
        <v>4</v>
      </c>
      <c r="N3" s="8">
        <v>5</v>
      </c>
      <c r="O3" s="8" t="s">
        <v>3</v>
      </c>
      <c r="P3" s="8" t="s">
        <v>4</v>
      </c>
      <c r="Q3" s="8" t="s">
        <v>5</v>
      </c>
      <c r="R3" s="8">
        <v>1</v>
      </c>
      <c r="S3" s="8" t="s">
        <v>4</v>
      </c>
      <c r="T3" s="8" t="s">
        <v>5</v>
      </c>
      <c r="U3" s="66"/>
      <c r="V3" s="67"/>
    </row>
    <row r="4" spans="1:22" ht="16.5" thickTop="1" thickBot="1" x14ac:dyDescent="0.3">
      <c r="A4" s="8"/>
      <c r="B4" s="7" t="s">
        <v>6</v>
      </c>
      <c r="C4" s="8">
        <v>30</v>
      </c>
      <c r="D4" s="8">
        <v>30</v>
      </c>
      <c r="E4" s="8">
        <v>25</v>
      </c>
      <c r="F4" s="8">
        <v>25</v>
      </c>
      <c r="G4" s="8">
        <f>SUM(C4:F4)</f>
        <v>110</v>
      </c>
      <c r="H4" s="9">
        <f>(G4/110)*100</f>
        <v>100</v>
      </c>
      <c r="I4" s="19">
        <v>0.4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f>SUM(J4:N4)</f>
        <v>50</v>
      </c>
      <c r="P4" s="68">
        <f>(O4/50)*100</f>
        <v>100</v>
      </c>
      <c r="Q4" s="69">
        <v>0.4</v>
      </c>
      <c r="R4" s="8">
        <v>40</v>
      </c>
      <c r="S4" s="68">
        <f>(R4/40)*100</f>
        <v>100</v>
      </c>
      <c r="T4" s="69">
        <v>0.2</v>
      </c>
      <c r="U4" s="66"/>
      <c r="V4" s="67"/>
    </row>
    <row r="5" spans="1:22" s="16" customFormat="1" ht="16.5" thickTop="1" thickBot="1" x14ac:dyDescent="0.3">
      <c r="A5" s="59"/>
      <c r="B5" s="14" t="s">
        <v>7</v>
      </c>
      <c r="C5" s="13"/>
      <c r="D5" s="13"/>
      <c r="E5" s="13"/>
      <c r="F5" s="13"/>
      <c r="G5" s="13"/>
      <c r="H5" s="15"/>
      <c r="I5" s="2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59"/>
      <c r="V5" s="13"/>
    </row>
    <row r="6" spans="1:22" ht="16.5" thickTop="1" thickBot="1" x14ac:dyDescent="0.3">
      <c r="A6" s="8">
        <v>1</v>
      </c>
      <c r="B6" s="3" t="s">
        <v>36</v>
      </c>
      <c r="C6" s="11">
        <v>16</v>
      </c>
      <c r="D6" s="11">
        <v>16</v>
      </c>
      <c r="E6" s="11">
        <v>8</v>
      </c>
      <c r="F6" s="11">
        <v>14</v>
      </c>
      <c r="G6" s="12">
        <f t="shared" ref="G6:G35" si="0">SUM(C6:F6)</f>
        <v>54</v>
      </c>
      <c r="H6" s="9">
        <f t="shared" ref="H6:H35" si="1">(G6/110)*100</f>
        <v>49.090909090909093</v>
      </c>
      <c r="I6" s="21">
        <f t="shared" ref="I6:I35" si="2">(H6*4)/10</f>
        <v>19.636363636363637</v>
      </c>
      <c r="J6" s="11">
        <v>9</v>
      </c>
      <c r="K6" s="11">
        <v>8</v>
      </c>
      <c r="L6" s="11">
        <v>10</v>
      </c>
      <c r="M6" s="11">
        <v>10</v>
      </c>
      <c r="N6" s="11">
        <v>9</v>
      </c>
      <c r="O6" s="12">
        <f t="shared" ref="O6:O35" si="3">SUM(J6:N6)</f>
        <v>46</v>
      </c>
      <c r="P6" s="68">
        <f t="shared" ref="P6:P35" si="4">(O6/50)*100</f>
        <v>92</v>
      </c>
      <c r="Q6" s="68">
        <f>(P6*4)/10</f>
        <v>36.799999999999997</v>
      </c>
      <c r="R6" s="11">
        <v>14</v>
      </c>
      <c r="S6" s="68">
        <f t="shared" ref="S6:S35" si="5">(R6/40)*100</f>
        <v>35</v>
      </c>
      <c r="T6" s="68">
        <f>(S6*2)/10</f>
        <v>7</v>
      </c>
      <c r="U6" s="68">
        <f>SUM(I6,Q6,T6)</f>
        <v>63.436363636363637</v>
      </c>
      <c r="V6" s="8">
        <v>77</v>
      </c>
    </row>
    <row r="7" spans="1:22" ht="16.5" thickTop="1" thickBot="1" x14ac:dyDescent="0.3">
      <c r="A7" s="8">
        <v>2</v>
      </c>
      <c r="B7" s="3" t="s">
        <v>37</v>
      </c>
      <c r="C7" s="11">
        <v>16</v>
      </c>
      <c r="D7" s="11">
        <v>17</v>
      </c>
      <c r="E7" s="11">
        <v>10</v>
      </c>
      <c r="F7" s="11">
        <v>10</v>
      </c>
      <c r="G7" s="12">
        <f t="shared" si="0"/>
        <v>53</v>
      </c>
      <c r="H7" s="9">
        <f t="shared" si="1"/>
        <v>48.18181818181818</v>
      </c>
      <c r="I7" s="21">
        <f t="shared" si="2"/>
        <v>19.272727272727273</v>
      </c>
      <c r="J7" s="11">
        <v>8</v>
      </c>
      <c r="K7" s="11">
        <v>8</v>
      </c>
      <c r="L7" s="11">
        <v>10</v>
      </c>
      <c r="M7" s="11">
        <v>10</v>
      </c>
      <c r="N7" s="11">
        <v>8</v>
      </c>
      <c r="O7" s="12">
        <f t="shared" si="3"/>
        <v>44</v>
      </c>
      <c r="P7" s="68">
        <f t="shared" si="4"/>
        <v>88</v>
      </c>
      <c r="Q7" s="68">
        <f t="shared" ref="Q7:Q35" si="6">(P7*4)/10</f>
        <v>35.200000000000003</v>
      </c>
      <c r="R7" s="11">
        <v>25</v>
      </c>
      <c r="S7" s="68">
        <f t="shared" si="5"/>
        <v>62.5</v>
      </c>
      <c r="T7" s="68">
        <f t="shared" ref="T7:T35" si="7">(S7*2)/10</f>
        <v>12.5</v>
      </c>
      <c r="U7" s="68">
        <f t="shared" ref="U7:U35" si="8">SUM(I7,Q7,T7)</f>
        <v>66.972727272727269</v>
      </c>
      <c r="V7" s="8">
        <v>79</v>
      </c>
    </row>
    <row r="8" spans="1:22" ht="16.5" thickTop="1" thickBot="1" x14ac:dyDescent="0.3">
      <c r="A8" s="8">
        <v>3</v>
      </c>
      <c r="B8" s="3" t="s">
        <v>38</v>
      </c>
      <c r="C8" s="11">
        <v>16</v>
      </c>
      <c r="D8" s="11">
        <v>12</v>
      </c>
      <c r="E8" s="11">
        <v>10</v>
      </c>
      <c r="F8" s="11">
        <v>16</v>
      </c>
      <c r="G8" s="12">
        <f t="shared" si="0"/>
        <v>54</v>
      </c>
      <c r="H8" s="9">
        <f t="shared" si="1"/>
        <v>49.090909090909093</v>
      </c>
      <c r="I8" s="21">
        <f t="shared" si="2"/>
        <v>19.636363636363637</v>
      </c>
      <c r="J8" s="11">
        <v>9</v>
      </c>
      <c r="K8" s="11">
        <v>8</v>
      </c>
      <c r="L8" s="11">
        <v>10</v>
      </c>
      <c r="M8" s="11">
        <v>10</v>
      </c>
      <c r="N8" s="11">
        <v>9</v>
      </c>
      <c r="O8" s="12">
        <f t="shared" si="3"/>
        <v>46</v>
      </c>
      <c r="P8" s="68">
        <f t="shared" si="4"/>
        <v>92</v>
      </c>
      <c r="Q8" s="68">
        <f t="shared" si="6"/>
        <v>36.799999999999997</v>
      </c>
      <c r="R8" s="11">
        <v>14</v>
      </c>
      <c r="S8" s="68">
        <f t="shared" si="5"/>
        <v>35</v>
      </c>
      <c r="T8" s="68">
        <f t="shared" si="7"/>
        <v>7</v>
      </c>
      <c r="U8" s="68">
        <f t="shared" si="8"/>
        <v>63.436363636363637</v>
      </c>
      <c r="V8" s="8">
        <v>77</v>
      </c>
    </row>
    <row r="9" spans="1:22" ht="16.5" thickTop="1" thickBot="1" x14ac:dyDescent="0.3">
      <c r="A9" s="8">
        <v>4</v>
      </c>
      <c r="B9" s="3" t="s">
        <v>39</v>
      </c>
      <c r="C9" s="11">
        <v>13</v>
      </c>
      <c r="D9" s="11">
        <v>13</v>
      </c>
      <c r="E9" s="11">
        <v>15</v>
      </c>
      <c r="F9" s="11">
        <v>19</v>
      </c>
      <c r="G9" s="12">
        <f t="shared" si="0"/>
        <v>60</v>
      </c>
      <c r="H9" s="9">
        <f t="shared" si="1"/>
        <v>54.54545454545454</v>
      </c>
      <c r="I9" s="21">
        <f t="shared" si="2"/>
        <v>21.818181818181817</v>
      </c>
      <c r="J9" s="11">
        <v>9</v>
      </c>
      <c r="K9" s="11">
        <v>9</v>
      </c>
      <c r="L9" s="11">
        <v>10</v>
      </c>
      <c r="M9" s="11">
        <v>10</v>
      </c>
      <c r="N9" s="11">
        <v>9</v>
      </c>
      <c r="O9" s="12">
        <f t="shared" si="3"/>
        <v>47</v>
      </c>
      <c r="P9" s="68">
        <f t="shared" si="4"/>
        <v>94</v>
      </c>
      <c r="Q9" s="68">
        <f t="shared" si="6"/>
        <v>37.6</v>
      </c>
      <c r="R9" s="11">
        <v>12</v>
      </c>
      <c r="S9" s="68">
        <f t="shared" si="5"/>
        <v>30</v>
      </c>
      <c r="T9" s="68">
        <f t="shared" si="7"/>
        <v>6</v>
      </c>
      <c r="U9" s="68">
        <f t="shared" si="8"/>
        <v>65.418181818181822</v>
      </c>
      <c r="V9" s="8">
        <v>78</v>
      </c>
    </row>
    <row r="10" spans="1:22" ht="16.5" thickTop="1" thickBot="1" x14ac:dyDescent="0.3">
      <c r="A10" s="8">
        <v>5</v>
      </c>
      <c r="B10" s="3" t="s">
        <v>40</v>
      </c>
      <c r="C10" s="11">
        <v>8</v>
      </c>
      <c r="D10" s="11">
        <v>9</v>
      </c>
      <c r="E10" s="11">
        <v>9</v>
      </c>
      <c r="F10" s="11">
        <v>15</v>
      </c>
      <c r="G10" s="12">
        <f t="shared" si="0"/>
        <v>41</v>
      </c>
      <c r="H10" s="9">
        <f t="shared" si="1"/>
        <v>37.272727272727273</v>
      </c>
      <c r="I10" s="21">
        <f t="shared" si="2"/>
        <v>14.90909090909091</v>
      </c>
      <c r="J10" s="11">
        <v>9</v>
      </c>
      <c r="K10" s="11">
        <v>8</v>
      </c>
      <c r="L10" s="11">
        <v>10</v>
      </c>
      <c r="M10" s="11">
        <v>10</v>
      </c>
      <c r="N10" s="11">
        <v>9</v>
      </c>
      <c r="O10" s="12">
        <f t="shared" si="3"/>
        <v>46</v>
      </c>
      <c r="P10" s="68">
        <f t="shared" si="4"/>
        <v>92</v>
      </c>
      <c r="Q10" s="68">
        <f t="shared" si="6"/>
        <v>36.799999999999997</v>
      </c>
      <c r="R10" s="11">
        <v>18</v>
      </c>
      <c r="S10" s="68">
        <f t="shared" si="5"/>
        <v>45</v>
      </c>
      <c r="T10" s="68">
        <f t="shared" si="7"/>
        <v>9</v>
      </c>
      <c r="U10" s="68">
        <f t="shared" si="8"/>
        <v>60.709090909090904</v>
      </c>
      <c r="V10" s="8">
        <v>75</v>
      </c>
    </row>
    <row r="11" spans="1:22" ht="16.5" thickTop="1" thickBot="1" x14ac:dyDescent="0.3">
      <c r="A11" s="8">
        <v>6</v>
      </c>
      <c r="B11" s="3" t="s">
        <v>41</v>
      </c>
      <c r="C11" s="11"/>
      <c r="D11" s="11"/>
      <c r="E11" s="11"/>
      <c r="F11" s="11"/>
      <c r="G11" s="12"/>
      <c r="H11" s="9"/>
      <c r="I11" s="21"/>
      <c r="J11" s="11"/>
      <c r="K11" s="11"/>
      <c r="L11" s="11"/>
      <c r="M11" s="11"/>
      <c r="N11" s="11"/>
      <c r="O11" s="12"/>
      <c r="P11" s="68"/>
      <c r="Q11" s="68"/>
      <c r="R11" s="11"/>
      <c r="S11" s="68"/>
      <c r="T11" s="68"/>
      <c r="U11" s="68"/>
      <c r="V11" s="8"/>
    </row>
    <row r="12" spans="1:22" ht="16.5" thickTop="1" thickBot="1" x14ac:dyDescent="0.3">
      <c r="A12" s="8">
        <v>7</v>
      </c>
      <c r="B12" s="3" t="s">
        <v>42</v>
      </c>
      <c r="C12" s="11">
        <v>13</v>
      </c>
      <c r="D12" s="11">
        <v>28</v>
      </c>
      <c r="E12" s="11">
        <v>16</v>
      </c>
      <c r="F12" s="11">
        <v>14</v>
      </c>
      <c r="G12" s="12">
        <f t="shared" si="0"/>
        <v>71</v>
      </c>
      <c r="H12" s="9">
        <f t="shared" si="1"/>
        <v>64.545454545454547</v>
      </c>
      <c r="I12" s="21">
        <f t="shared" si="2"/>
        <v>25.81818181818182</v>
      </c>
      <c r="J12" s="11">
        <v>8</v>
      </c>
      <c r="K12" s="11">
        <v>8</v>
      </c>
      <c r="L12" s="11">
        <v>9</v>
      </c>
      <c r="M12" s="11">
        <v>10</v>
      </c>
      <c r="N12" s="11">
        <v>8</v>
      </c>
      <c r="O12" s="12">
        <f t="shared" si="3"/>
        <v>43</v>
      </c>
      <c r="P12" s="68">
        <f t="shared" si="4"/>
        <v>86</v>
      </c>
      <c r="Q12" s="68">
        <f t="shared" si="6"/>
        <v>34.4</v>
      </c>
      <c r="R12" s="11">
        <v>31</v>
      </c>
      <c r="S12" s="68">
        <f t="shared" si="5"/>
        <v>77.5</v>
      </c>
      <c r="T12" s="68">
        <f t="shared" si="7"/>
        <v>15.5</v>
      </c>
      <c r="U12" s="68">
        <f t="shared" si="8"/>
        <v>75.718181818181819</v>
      </c>
      <c r="V12" s="8">
        <v>84</v>
      </c>
    </row>
    <row r="13" spans="1:22" ht="16.5" thickTop="1" thickBot="1" x14ac:dyDescent="0.3">
      <c r="A13" s="8">
        <v>8</v>
      </c>
      <c r="B13" s="3" t="s">
        <v>43</v>
      </c>
      <c r="C13" s="11">
        <v>13</v>
      </c>
      <c r="D13" s="11">
        <v>17</v>
      </c>
      <c r="E13" s="11">
        <v>9</v>
      </c>
      <c r="F13" s="11">
        <v>17</v>
      </c>
      <c r="G13" s="12">
        <f t="shared" si="0"/>
        <v>56</v>
      </c>
      <c r="H13" s="9">
        <f t="shared" si="1"/>
        <v>50.909090909090907</v>
      </c>
      <c r="I13" s="21">
        <f t="shared" si="2"/>
        <v>20.363636363636363</v>
      </c>
      <c r="J13" s="11">
        <v>9</v>
      </c>
      <c r="K13" s="11">
        <v>9</v>
      </c>
      <c r="L13" s="11">
        <v>10</v>
      </c>
      <c r="M13" s="11">
        <v>10</v>
      </c>
      <c r="N13" s="11">
        <v>9</v>
      </c>
      <c r="O13" s="12">
        <f t="shared" si="3"/>
        <v>47</v>
      </c>
      <c r="P13" s="68">
        <f t="shared" si="4"/>
        <v>94</v>
      </c>
      <c r="Q13" s="68">
        <f t="shared" si="6"/>
        <v>37.6</v>
      </c>
      <c r="R13" s="11">
        <v>12</v>
      </c>
      <c r="S13" s="68">
        <f t="shared" si="5"/>
        <v>30</v>
      </c>
      <c r="T13" s="68">
        <f t="shared" si="7"/>
        <v>6</v>
      </c>
      <c r="U13" s="68">
        <f t="shared" si="8"/>
        <v>63.963636363636368</v>
      </c>
      <c r="V13" s="8">
        <v>77</v>
      </c>
    </row>
    <row r="14" spans="1:22" ht="16.5" thickTop="1" thickBot="1" x14ac:dyDescent="0.3">
      <c r="A14" s="8">
        <v>9</v>
      </c>
      <c r="B14" s="3" t="s">
        <v>44</v>
      </c>
      <c r="C14" s="11">
        <v>10</v>
      </c>
      <c r="D14" s="11">
        <v>17</v>
      </c>
      <c r="E14" s="11">
        <v>9</v>
      </c>
      <c r="F14" s="11">
        <v>17</v>
      </c>
      <c r="G14" s="12">
        <f t="shared" si="0"/>
        <v>53</v>
      </c>
      <c r="H14" s="9">
        <f t="shared" si="1"/>
        <v>48.18181818181818</v>
      </c>
      <c r="I14" s="21">
        <f t="shared" si="2"/>
        <v>19.272727272727273</v>
      </c>
      <c r="J14" s="11">
        <v>9</v>
      </c>
      <c r="K14" s="11">
        <v>9</v>
      </c>
      <c r="L14" s="11">
        <v>10</v>
      </c>
      <c r="M14" s="11">
        <v>10</v>
      </c>
      <c r="N14" s="11">
        <v>10</v>
      </c>
      <c r="O14" s="12">
        <f t="shared" si="3"/>
        <v>48</v>
      </c>
      <c r="P14" s="68">
        <f t="shared" si="4"/>
        <v>96</v>
      </c>
      <c r="Q14" s="68">
        <f t="shared" si="6"/>
        <v>38.4</v>
      </c>
      <c r="R14" s="11">
        <v>10</v>
      </c>
      <c r="S14" s="68">
        <f t="shared" si="5"/>
        <v>25</v>
      </c>
      <c r="T14" s="68">
        <f t="shared" si="7"/>
        <v>5</v>
      </c>
      <c r="U14" s="68">
        <f t="shared" si="8"/>
        <v>62.672727272727272</v>
      </c>
      <c r="V14" s="8">
        <v>76</v>
      </c>
    </row>
    <row r="15" spans="1:22" ht="16.5" thickTop="1" thickBot="1" x14ac:dyDescent="0.3">
      <c r="A15" s="8">
        <v>10</v>
      </c>
      <c r="B15" s="3" t="s">
        <v>45</v>
      </c>
      <c r="C15" s="11">
        <v>12</v>
      </c>
      <c r="D15" s="11">
        <v>15</v>
      </c>
      <c r="E15" s="11">
        <v>9</v>
      </c>
      <c r="F15" s="11">
        <v>12</v>
      </c>
      <c r="G15" s="12">
        <f t="shared" si="0"/>
        <v>48</v>
      </c>
      <c r="H15" s="9">
        <f t="shared" si="1"/>
        <v>43.636363636363633</v>
      </c>
      <c r="I15" s="21">
        <f t="shared" si="2"/>
        <v>17.454545454545453</v>
      </c>
      <c r="J15" s="11">
        <v>9</v>
      </c>
      <c r="K15" s="11">
        <v>10</v>
      </c>
      <c r="L15" s="11">
        <v>10</v>
      </c>
      <c r="M15" s="11">
        <v>10</v>
      </c>
      <c r="N15" s="11">
        <v>9</v>
      </c>
      <c r="O15" s="12">
        <f t="shared" si="3"/>
        <v>48</v>
      </c>
      <c r="P15" s="68">
        <f t="shared" si="4"/>
        <v>96</v>
      </c>
      <c r="Q15" s="68">
        <f t="shared" si="6"/>
        <v>38.4</v>
      </c>
      <c r="R15" s="11">
        <v>11</v>
      </c>
      <c r="S15" s="68">
        <f t="shared" si="5"/>
        <v>27.500000000000004</v>
      </c>
      <c r="T15" s="68">
        <f t="shared" si="7"/>
        <v>5.5000000000000009</v>
      </c>
      <c r="U15" s="68">
        <f t="shared" si="8"/>
        <v>61.354545454545452</v>
      </c>
      <c r="V15" s="8">
        <v>75</v>
      </c>
    </row>
    <row r="16" spans="1:22" ht="16.5" thickTop="1" thickBot="1" x14ac:dyDescent="0.3">
      <c r="A16" s="8">
        <v>11</v>
      </c>
      <c r="B16" s="3" t="s">
        <v>46</v>
      </c>
      <c r="C16" s="11">
        <v>20</v>
      </c>
      <c r="D16" s="11">
        <v>23</v>
      </c>
      <c r="E16" s="11">
        <v>15</v>
      </c>
      <c r="F16" s="11">
        <v>20</v>
      </c>
      <c r="G16" s="12">
        <f t="shared" si="0"/>
        <v>78</v>
      </c>
      <c r="H16" s="9">
        <f t="shared" si="1"/>
        <v>70.909090909090907</v>
      </c>
      <c r="I16" s="21">
        <f t="shared" si="2"/>
        <v>28.363636363636363</v>
      </c>
      <c r="J16" s="11">
        <v>9</v>
      </c>
      <c r="K16" s="11">
        <v>9</v>
      </c>
      <c r="L16" s="11">
        <v>8</v>
      </c>
      <c r="M16" s="11">
        <v>10</v>
      </c>
      <c r="N16" s="11">
        <v>9</v>
      </c>
      <c r="O16" s="12">
        <f t="shared" si="3"/>
        <v>45</v>
      </c>
      <c r="P16" s="68">
        <f t="shared" si="4"/>
        <v>90</v>
      </c>
      <c r="Q16" s="68">
        <f t="shared" si="6"/>
        <v>36</v>
      </c>
      <c r="R16" s="11"/>
      <c r="S16" s="68"/>
      <c r="T16" s="68"/>
      <c r="U16" s="68"/>
      <c r="V16" s="8"/>
    </row>
    <row r="17" spans="1:22" ht="16.5" thickTop="1" thickBot="1" x14ac:dyDescent="0.3">
      <c r="A17" s="8">
        <v>12</v>
      </c>
      <c r="B17" s="3" t="s">
        <v>47</v>
      </c>
      <c r="C17" s="11">
        <v>11</v>
      </c>
      <c r="D17" s="11">
        <v>6</v>
      </c>
      <c r="E17" s="11">
        <v>9</v>
      </c>
      <c r="F17" s="11">
        <v>15</v>
      </c>
      <c r="G17" s="12">
        <f t="shared" si="0"/>
        <v>41</v>
      </c>
      <c r="H17" s="9">
        <f t="shared" si="1"/>
        <v>37.272727272727273</v>
      </c>
      <c r="I17" s="21">
        <f t="shared" si="2"/>
        <v>14.90909090909091</v>
      </c>
      <c r="J17" s="11">
        <v>9</v>
      </c>
      <c r="K17" s="11">
        <v>10</v>
      </c>
      <c r="L17" s="11">
        <v>10</v>
      </c>
      <c r="M17" s="11">
        <v>10</v>
      </c>
      <c r="N17" s="11">
        <v>10</v>
      </c>
      <c r="O17" s="12">
        <f t="shared" si="3"/>
        <v>49</v>
      </c>
      <c r="P17" s="68">
        <f t="shared" si="4"/>
        <v>98</v>
      </c>
      <c r="Q17" s="68">
        <f t="shared" si="6"/>
        <v>39.200000000000003</v>
      </c>
      <c r="R17" s="11">
        <v>13</v>
      </c>
      <c r="S17" s="68">
        <f t="shared" si="5"/>
        <v>32.5</v>
      </c>
      <c r="T17" s="68">
        <f t="shared" si="7"/>
        <v>6.5</v>
      </c>
      <c r="U17" s="68">
        <f t="shared" si="8"/>
        <v>60.609090909090909</v>
      </c>
      <c r="V17" s="8">
        <v>75</v>
      </c>
    </row>
    <row r="18" spans="1:22" ht="16.5" thickTop="1" thickBot="1" x14ac:dyDescent="0.3">
      <c r="A18" s="8">
        <v>13</v>
      </c>
      <c r="B18" s="3" t="s">
        <v>48</v>
      </c>
      <c r="C18" s="11">
        <v>20</v>
      </c>
      <c r="D18" s="11">
        <v>14</v>
      </c>
      <c r="E18" s="11">
        <v>16</v>
      </c>
      <c r="F18" s="11">
        <v>20</v>
      </c>
      <c r="G18" s="12">
        <f t="shared" si="0"/>
        <v>70</v>
      </c>
      <c r="H18" s="9">
        <f t="shared" si="1"/>
        <v>63.636363636363633</v>
      </c>
      <c r="I18" s="21">
        <f t="shared" si="2"/>
        <v>25.454545454545453</v>
      </c>
      <c r="J18" s="11">
        <v>10</v>
      </c>
      <c r="K18" s="11">
        <v>10</v>
      </c>
      <c r="L18" s="11">
        <v>10</v>
      </c>
      <c r="M18" s="11">
        <v>10</v>
      </c>
      <c r="N18" s="11">
        <v>10</v>
      </c>
      <c r="O18" s="12">
        <f t="shared" si="3"/>
        <v>50</v>
      </c>
      <c r="P18" s="68">
        <f t="shared" si="4"/>
        <v>100</v>
      </c>
      <c r="Q18" s="68">
        <f t="shared" si="6"/>
        <v>40</v>
      </c>
      <c r="R18" s="11">
        <v>12</v>
      </c>
      <c r="S18" s="68">
        <f t="shared" si="5"/>
        <v>30</v>
      </c>
      <c r="T18" s="68">
        <f t="shared" si="7"/>
        <v>6</v>
      </c>
      <c r="U18" s="68">
        <f t="shared" si="8"/>
        <v>71.454545454545453</v>
      </c>
      <c r="V18" s="8">
        <v>82</v>
      </c>
    </row>
    <row r="19" spans="1:22" ht="16.5" thickTop="1" thickBot="1" x14ac:dyDescent="0.3">
      <c r="A19" s="8">
        <v>14</v>
      </c>
      <c r="B19" s="3" t="s">
        <v>49</v>
      </c>
      <c r="C19" s="11">
        <v>8</v>
      </c>
      <c r="D19" s="11">
        <v>15</v>
      </c>
      <c r="E19" s="11">
        <v>11</v>
      </c>
      <c r="F19" s="11">
        <v>18</v>
      </c>
      <c r="G19" s="12">
        <f t="shared" si="0"/>
        <v>52</v>
      </c>
      <c r="H19" s="9">
        <f t="shared" si="1"/>
        <v>47.272727272727273</v>
      </c>
      <c r="I19" s="21">
        <f t="shared" si="2"/>
        <v>18.90909090909091</v>
      </c>
      <c r="J19" s="11">
        <v>9</v>
      </c>
      <c r="K19" s="11">
        <v>8</v>
      </c>
      <c r="L19" s="11">
        <v>10</v>
      </c>
      <c r="M19" s="11">
        <v>10</v>
      </c>
      <c r="N19" s="11">
        <v>9</v>
      </c>
      <c r="O19" s="12">
        <f t="shared" si="3"/>
        <v>46</v>
      </c>
      <c r="P19" s="68">
        <f t="shared" si="4"/>
        <v>92</v>
      </c>
      <c r="Q19" s="68">
        <f t="shared" si="6"/>
        <v>36.799999999999997</v>
      </c>
      <c r="R19" s="11">
        <v>10</v>
      </c>
      <c r="S19" s="68">
        <f t="shared" si="5"/>
        <v>25</v>
      </c>
      <c r="T19" s="68">
        <f t="shared" si="7"/>
        <v>5</v>
      </c>
      <c r="U19" s="68">
        <f t="shared" si="8"/>
        <v>60.709090909090904</v>
      </c>
      <c r="V19" s="8">
        <v>75</v>
      </c>
    </row>
    <row r="20" spans="1:22" ht="16.5" thickTop="1" thickBot="1" x14ac:dyDescent="0.3">
      <c r="A20" s="8">
        <v>15</v>
      </c>
      <c r="B20" s="3" t="s">
        <v>50</v>
      </c>
      <c r="C20" s="11">
        <v>12</v>
      </c>
      <c r="D20" s="11">
        <v>25</v>
      </c>
      <c r="E20" s="11">
        <v>11</v>
      </c>
      <c r="F20" s="11">
        <v>15</v>
      </c>
      <c r="G20" s="12">
        <f t="shared" si="0"/>
        <v>63</v>
      </c>
      <c r="H20" s="9">
        <f t="shared" si="1"/>
        <v>57.272727272727273</v>
      </c>
      <c r="I20" s="21">
        <f t="shared" si="2"/>
        <v>22.90909090909091</v>
      </c>
      <c r="J20" s="11">
        <v>9</v>
      </c>
      <c r="K20" s="11">
        <v>8</v>
      </c>
      <c r="L20" s="11">
        <v>10</v>
      </c>
      <c r="M20" s="11">
        <v>10</v>
      </c>
      <c r="N20" s="11">
        <v>9</v>
      </c>
      <c r="O20" s="12">
        <f t="shared" si="3"/>
        <v>46</v>
      </c>
      <c r="P20" s="68">
        <f t="shared" si="4"/>
        <v>92</v>
      </c>
      <c r="Q20" s="68">
        <f t="shared" si="6"/>
        <v>36.799999999999997</v>
      </c>
      <c r="R20" s="11">
        <v>20</v>
      </c>
      <c r="S20" s="68">
        <f t="shared" si="5"/>
        <v>50</v>
      </c>
      <c r="T20" s="68">
        <f t="shared" si="7"/>
        <v>10</v>
      </c>
      <c r="U20" s="68">
        <f t="shared" si="8"/>
        <v>69.709090909090904</v>
      </c>
      <c r="V20" s="8">
        <v>81</v>
      </c>
    </row>
    <row r="21" spans="1:22" ht="16.5" thickTop="1" thickBot="1" x14ac:dyDescent="0.3">
      <c r="A21" s="8">
        <v>16</v>
      </c>
      <c r="B21" s="3" t="s">
        <v>51</v>
      </c>
      <c r="C21" s="11">
        <v>8</v>
      </c>
      <c r="D21" s="11">
        <v>10</v>
      </c>
      <c r="E21" s="11">
        <v>15</v>
      </c>
      <c r="F21" s="11">
        <v>18</v>
      </c>
      <c r="G21" s="12">
        <f t="shared" si="0"/>
        <v>51</v>
      </c>
      <c r="H21" s="9">
        <f t="shared" si="1"/>
        <v>46.36363636363636</v>
      </c>
      <c r="I21" s="21">
        <f t="shared" si="2"/>
        <v>18.545454545454543</v>
      </c>
      <c r="J21" s="11">
        <v>9</v>
      </c>
      <c r="K21" s="11">
        <v>9</v>
      </c>
      <c r="L21" s="11">
        <v>10</v>
      </c>
      <c r="M21" s="11">
        <v>10</v>
      </c>
      <c r="N21" s="11">
        <v>9</v>
      </c>
      <c r="O21" s="12">
        <f t="shared" si="3"/>
        <v>47</v>
      </c>
      <c r="P21" s="68">
        <f t="shared" si="4"/>
        <v>94</v>
      </c>
      <c r="Q21" s="68">
        <f t="shared" si="6"/>
        <v>37.6</v>
      </c>
      <c r="R21" s="11">
        <v>11</v>
      </c>
      <c r="S21" s="68">
        <f t="shared" si="5"/>
        <v>27.500000000000004</v>
      </c>
      <c r="T21" s="68">
        <f t="shared" si="7"/>
        <v>5.5000000000000009</v>
      </c>
      <c r="U21" s="68">
        <f t="shared" si="8"/>
        <v>61.645454545454541</v>
      </c>
      <c r="V21" s="8">
        <v>76</v>
      </c>
    </row>
    <row r="22" spans="1:22" ht="16.5" thickTop="1" thickBot="1" x14ac:dyDescent="0.3">
      <c r="A22" s="8">
        <v>17</v>
      </c>
      <c r="B22" s="3" t="s">
        <v>52</v>
      </c>
      <c r="C22" s="11">
        <v>16</v>
      </c>
      <c r="D22" s="11">
        <v>23</v>
      </c>
      <c r="E22" s="11">
        <v>15</v>
      </c>
      <c r="F22" s="11">
        <v>23</v>
      </c>
      <c r="G22" s="12">
        <f t="shared" si="0"/>
        <v>77</v>
      </c>
      <c r="H22" s="9">
        <f t="shared" si="1"/>
        <v>70</v>
      </c>
      <c r="I22" s="21">
        <f t="shared" si="2"/>
        <v>28</v>
      </c>
      <c r="J22" s="11">
        <v>9</v>
      </c>
      <c r="K22" s="11">
        <v>8</v>
      </c>
      <c r="L22" s="11">
        <v>9</v>
      </c>
      <c r="M22" s="11">
        <v>10</v>
      </c>
      <c r="N22" s="11">
        <v>8</v>
      </c>
      <c r="O22" s="12">
        <f t="shared" si="3"/>
        <v>44</v>
      </c>
      <c r="P22" s="68">
        <f t="shared" si="4"/>
        <v>88</v>
      </c>
      <c r="Q22" s="68">
        <f t="shared" si="6"/>
        <v>35.200000000000003</v>
      </c>
      <c r="R22" s="11">
        <v>17</v>
      </c>
      <c r="S22" s="68">
        <f t="shared" si="5"/>
        <v>42.5</v>
      </c>
      <c r="T22" s="68">
        <f t="shared" si="7"/>
        <v>8.5</v>
      </c>
      <c r="U22" s="68">
        <f t="shared" si="8"/>
        <v>71.7</v>
      </c>
      <c r="V22" s="8">
        <v>82</v>
      </c>
    </row>
    <row r="23" spans="1:22" ht="16.5" thickTop="1" thickBot="1" x14ac:dyDescent="0.3">
      <c r="A23" s="8">
        <v>18</v>
      </c>
      <c r="B23" s="3" t="s">
        <v>53</v>
      </c>
      <c r="C23" s="11">
        <v>10</v>
      </c>
      <c r="D23" s="11">
        <v>24</v>
      </c>
      <c r="E23" s="11">
        <v>11</v>
      </c>
      <c r="F23" s="11">
        <v>17</v>
      </c>
      <c r="G23" s="12">
        <f t="shared" si="0"/>
        <v>62</v>
      </c>
      <c r="H23" s="9">
        <f t="shared" si="1"/>
        <v>56.36363636363636</v>
      </c>
      <c r="I23" s="21">
        <f t="shared" si="2"/>
        <v>22.545454545454543</v>
      </c>
      <c r="J23" s="11">
        <v>9</v>
      </c>
      <c r="K23" s="11">
        <v>10</v>
      </c>
      <c r="L23" s="11">
        <v>9</v>
      </c>
      <c r="M23" s="11">
        <v>10</v>
      </c>
      <c r="N23" s="11">
        <v>9</v>
      </c>
      <c r="O23" s="12">
        <f t="shared" si="3"/>
        <v>47</v>
      </c>
      <c r="P23" s="68">
        <f t="shared" si="4"/>
        <v>94</v>
      </c>
      <c r="Q23" s="68">
        <f t="shared" si="6"/>
        <v>37.6</v>
      </c>
      <c r="R23" s="11">
        <v>16</v>
      </c>
      <c r="S23" s="68">
        <f t="shared" si="5"/>
        <v>40</v>
      </c>
      <c r="T23" s="68">
        <f t="shared" si="7"/>
        <v>8</v>
      </c>
      <c r="U23" s="68">
        <f t="shared" si="8"/>
        <v>68.145454545454541</v>
      </c>
      <c r="V23" s="8">
        <v>80</v>
      </c>
    </row>
    <row r="24" spans="1:22" ht="16.5" thickTop="1" thickBot="1" x14ac:dyDescent="0.3">
      <c r="A24" s="8">
        <v>19</v>
      </c>
      <c r="B24" s="3" t="s">
        <v>54</v>
      </c>
      <c r="C24" s="11">
        <v>17</v>
      </c>
      <c r="D24" s="11">
        <v>17</v>
      </c>
      <c r="E24" s="11">
        <v>14</v>
      </c>
      <c r="F24" s="11">
        <v>18</v>
      </c>
      <c r="G24" s="12">
        <f t="shared" si="0"/>
        <v>66</v>
      </c>
      <c r="H24" s="9">
        <f t="shared" si="1"/>
        <v>60</v>
      </c>
      <c r="I24" s="21">
        <f t="shared" si="2"/>
        <v>24</v>
      </c>
      <c r="J24" s="11">
        <v>9</v>
      </c>
      <c r="K24" s="11">
        <v>10</v>
      </c>
      <c r="L24" s="11">
        <v>10</v>
      </c>
      <c r="M24" s="11">
        <v>10</v>
      </c>
      <c r="N24" s="11">
        <v>10</v>
      </c>
      <c r="O24" s="12">
        <f t="shared" si="3"/>
        <v>49</v>
      </c>
      <c r="P24" s="68">
        <f t="shared" si="4"/>
        <v>98</v>
      </c>
      <c r="Q24" s="68">
        <f t="shared" si="6"/>
        <v>39.200000000000003</v>
      </c>
      <c r="R24" s="11">
        <v>13</v>
      </c>
      <c r="S24" s="68">
        <f t="shared" si="5"/>
        <v>32.5</v>
      </c>
      <c r="T24" s="68">
        <f t="shared" si="7"/>
        <v>6.5</v>
      </c>
      <c r="U24" s="68">
        <f t="shared" si="8"/>
        <v>69.7</v>
      </c>
      <c r="V24" s="8">
        <v>81</v>
      </c>
    </row>
    <row r="25" spans="1:22" ht="16.5" thickTop="1" thickBot="1" x14ac:dyDescent="0.3">
      <c r="A25" s="60">
        <v>20</v>
      </c>
      <c r="B25" s="33" t="s">
        <v>55</v>
      </c>
      <c r="C25" s="39">
        <v>8</v>
      </c>
      <c r="D25" s="39">
        <v>7</v>
      </c>
      <c r="E25" s="39">
        <v>12</v>
      </c>
      <c r="F25" s="39">
        <v>19</v>
      </c>
      <c r="G25" s="12">
        <f t="shared" si="0"/>
        <v>46</v>
      </c>
      <c r="H25" s="9">
        <f t="shared" si="1"/>
        <v>41.818181818181813</v>
      </c>
      <c r="I25" s="21">
        <f t="shared" si="2"/>
        <v>16.727272727272727</v>
      </c>
      <c r="J25" s="11">
        <v>9</v>
      </c>
      <c r="K25" s="11">
        <v>10</v>
      </c>
      <c r="L25" s="11">
        <v>10</v>
      </c>
      <c r="M25" s="11">
        <v>10</v>
      </c>
      <c r="N25" s="11">
        <v>9</v>
      </c>
      <c r="O25" s="12">
        <f t="shared" si="3"/>
        <v>48</v>
      </c>
      <c r="P25" s="68">
        <f t="shared" si="4"/>
        <v>96</v>
      </c>
      <c r="Q25" s="68">
        <f t="shared" si="6"/>
        <v>38.4</v>
      </c>
      <c r="R25" s="11">
        <v>15</v>
      </c>
      <c r="S25" s="68">
        <f t="shared" si="5"/>
        <v>37.5</v>
      </c>
      <c r="T25" s="68">
        <f t="shared" si="7"/>
        <v>7.5</v>
      </c>
      <c r="U25" s="68">
        <f t="shared" si="8"/>
        <v>62.627272727272725</v>
      </c>
      <c r="V25" s="8">
        <v>76</v>
      </c>
    </row>
    <row r="26" spans="1:22" ht="16.5" thickTop="1" thickBot="1" x14ac:dyDescent="0.3">
      <c r="A26" s="8">
        <v>21</v>
      </c>
      <c r="B26" s="3" t="s">
        <v>56</v>
      </c>
      <c r="C26" s="11">
        <v>11</v>
      </c>
      <c r="D26" s="11">
        <v>11</v>
      </c>
      <c r="E26" s="11">
        <v>8</v>
      </c>
      <c r="F26" s="11">
        <v>15</v>
      </c>
      <c r="G26" s="12">
        <f t="shared" si="0"/>
        <v>45</v>
      </c>
      <c r="H26" s="9">
        <f t="shared" si="1"/>
        <v>40.909090909090914</v>
      </c>
      <c r="I26" s="21">
        <f t="shared" si="2"/>
        <v>16.363636363636367</v>
      </c>
      <c r="J26" s="11">
        <v>9</v>
      </c>
      <c r="K26" s="11">
        <v>9</v>
      </c>
      <c r="L26" s="11">
        <v>10</v>
      </c>
      <c r="M26" s="11">
        <v>10</v>
      </c>
      <c r="N26" s="11">
        <v>10</v>
      </c>
      <c r="O26" s="12">
        <f t="shared" si="3"/>
        <v>48</v>
      </c>
      <c r="P26" s="68">
        <f t="shared" si="4"/>
        <v>96</v>
      </c>
      <c r="Q26" s="68">
        <f t="shared" si="6"/>
        <v>38.4</v>
      </c>
      <c r="R26" s="11">
        <v>12</v>
      </c>
      <c r="S26" s="68">
        <f t="shared" si="5"/>
        <v>30</v>
      </c>
      <c r="T26" s="68">
        <f t="shared" si="7"/>
        <v>6</v>
      </c>
      <c r="U26" s="68">
        <f t="shared" si="8"/>
        <v>60.763636363636365</v>
      </c>
      <c r="V26" s="8">
        <v>75</v>
      </c>
    </row>
    <row r="27" spans="1:22" ht="16.5" thickTop="1" thickBot="1" x14ac:dyDescent="0.3">
      <c r="A27" s="8">
        <v>22</v>
      </c>
      <c r="B27" s="3" t="s">
        <v>57</v>
      </c>
      <c r="C27" s="11">
        <v>10</v>
      </c>
      <c r="D27" s="11">
        <v>19</v>
      </c>
      <c r="E27" s="11">
        <v>12</v>
      </c>
      <c r="F27" s="11">
        <v>19</v>
      </c>
      <c r="G27" s="12">
        <f t="shared" si="0"/>
        <v>60</v>
      </c>
      <c r="H27" s="9">
        <f t="shared" si="1"/>
        <v>54.54545454545454</v>
      </c>
      <c r="I27" s="21">
        <f t="shared" si="2"/>
        <v>21.818181818181817</v>
      </c>
      <c r="J27" s="11">
        <v>9</v>
      </c>
      <c r="K27" s="11">
        <v>10</v>
      </c>
      <c r="L27" s="11">
        <v>10</v>
      </c>
      <c r="M27" s="11">
        <v>10</v>
      </c>
      <c r="N27" s="11">
        <v>10</v>
      </c>
      <c r="O27" s="12">
        <f t="shared" si="3"/>
        <v>49</v>
      </c>
      <c r="P27" s="68">
        <f t="shared" si="4"/>
        <v>98</v>
      </c>
      <c r="Q27" s="68">
        <f t="shared" si="6"/>
        <v>39.200000000000003</v>
      </c>
      <c r="R27" s="11">
        <v>18</v>
      </c>
      <c r="S27" s="68">
        <f t="shared" si="5"/>
        <v>45</v>
      </c>
      <c r="T27" s="68">
        <f t="shared" si="7"/>
        <v>9</v>
      </c>
      <c r="U27" s="68">
        <f t="shared" si="8"/>
        <v>70.018181818181816</v>
      </c>
      <c r="V27" s="8">
        <v>81</v>
      </c>
    </row>
    <row r="28" spans="1:22" ht="16.5" thickTop="1" thickBot="1" x14ac:dyDescent="0.3">
      <c r="A28" s="8">
        <v>23</v>
      </c>
      <c r="B28" s="3" t="s">
        <v>58</v>
      </c>
      <c r="C28" s="11">
        <v>13</v>
      </c>
      <c r="D28" s="11">
        <v>14</v>
      </c>
      <c r="E28" s="11">
        <v>14</v>
      </c>
      <c r="F28" s="11">
        <v>16</v>
      </c>
      <c r="G28" s="12">
        <f t="shared" si="0"/>
        <v>57</v>
      </c>
      <c r="H28" s="9">
        <f t="shared" si="1"/>
        <v>51.81818181818182</v>
      </c>
      <c r="I28" s="21">
        <f t="shared" si="2"/>
        <v>20.727272727272727</v>
      </c>
      <c r="J28" s="11">
        <v>9</v>
      </c>
      <c r="K28" s="11">
        <v>8</v>
      </c>
      <c r="L28" s="11">
        <v>10</v>
      </c>
      <c r="M28" s="11">
        <v>10</v>
      </c>
      <c r="N28" s="11">
        <v>8</v>
      </c>
      <c r="O28" s="12">
        <f t="shared" si="3"/>
        <v>45</v>
      </c>
      <c r="P28" s="68">
        <f t="shared" si="4"/>
        <v>90</v>
      </c>
      <c r="Q28" s="68">
        <f t="shared" si="6"/>
        <v>36</v>
      </c>
      <c r="R28" s="11">
        <v>10</v>
      </c>
      <c r="S28" s="68">
        <f t="shared" si="5"/>
        <v>25</v>
      </c>
      <c r="T28" s="68">
        <f t="shared" si="7"/>
        <v>5</v>
      </c>
      <c r="U28" s="68">
        <f t="shared" si="8"/>
        <v>61.727272727272727</v>
      </c>
      <c r="V28" s="8">
        <v>76</v>
      </c>
    </row>
    <row r="29" spans="1:22" ht="16.5" thickTop="1" thickBot="1" x14ac:dyDescent="0.3">
      <c r="A29" s="8">
        <v>24</v>
      </c>
      <c r="B29" s="3" t="s">
        <v>59</v>
      </c>
      <c r="C29" s="11">
        <v>17</v>
      </c>
      <c r="D29" s="11">
        <v>22</v>
      </c>
      <c r="E29" s="11">
        <v>13</v>
      </c>
      <c r="F29" s="11">
        <v>17</v>
      </c>
      <c r="G29" s="12">
        <f t="shared" si="0"/>
        <v>69</v>
      </c>
      <c r="H29" s="9">
        <f t="shared" si="1"/>
        <v>62.727272727272734</v>
      </c>
      <c r="I29" s="21">
        <f t="shared" si="2"/>
        <v>25.090909090909093</v>
      </c>
      <c r="J29" s="11">
        <v>8</v>
      </c>
      <c r="K29" s="11">
        <v>8</v>
      </c>
      <c r="L29" s="11">
        <v>10</v>
      </c>
      <c r="M29" s="11">
        <v>10</v>
      </c>
      <c r="N29" s="11">
        <v>8</v>
      </c>
      <c r="O29" s="12">
        <f t="shared" si="3"/>
        <v>44</v>
      </c>
      <c r="P29" s="68">
        <f t="shared" si="4"/>
        <v>88</v>
      </c>
      <c r="Q29" s="68">
        <f t="shared" si="6"/>
        <v>35.200000000000003</v>
      </c>
      <c r="R29" s="11">
        <v>23</v>
      </c>
      <c r="S29" s="68">
        <f t="shared" si="5"/>
        <v>57.499999999999993</v>
      </c>
      <c r="T29" s="68">
        <f t="shared" si="7"/>
        <v>11.499999999999998</v>
      </c>
      <c r="U29" s="68">
        <f t="shared" si="8"/>
        <v>71.790909090909096</v>
      </c>
      <c r="V29" s="8">
        <v>82</v>
      </c>
    </row>
    <row r="30" spans="1:22" ht="16.5" thickTop="1" thickBot="1" x14ac:dyDescent="0.3">
      <c r="A30" s="8">
        <v>25</v>
      </c>
      <c r="B30" s="3" t="s">
        <v>60</v>
      </c>
      <c r="C30" s="11">
        <v>12</v>
      </c>
      <c r="D30" s="11">
        <v>7</v>
      </c>
      <c r="E30" s="11">
        <v>8</v>
      </c>
      <c r="F30" s="11">
        <v>17</v>
      </c>
      <c r="G30" s="12">
        <f t="shared" si="0"/>
        <v>44</v>
      </c>
      <c r="H30" s="9">
        <f t="shared" si="1"/>
        <v>40</v>
      </c>
      <c r="I30" s="21">
        <f t="shared" si="2"/>
        <v>16</v>
      </c>
      <c r="J30" s="11">
        <v>9</v>
      </c>
      <c r="K30" s="11">
        <v>8</v>
      </c>
      <c r="L30" s="11">
        <v>10</v>
      </c>
      <c r="M30" s="11">
        <v>10</v>
      </c>
      <c r="N30" s="11">
        <v>9</v>
      </c>
      <c r="O30" s="12">
        <f t="shared" si="3"/>
        <v>46</v>
      </c>
      <c r="P30" s="68">
        <f t="shared" si="4"/>
        <v>92</v>
      </c>
      <c r="Q30" s="68">
        <f t="shared" si="6"/>
        <v>36.799999999999997</v>
      </c>
      <c r="R30" s="11">
        <v>17</v>
      </c>
      <c r="S30" s="68">
        <f t="shared" si="5"/>
        <v>42.5</v>
      </c>
      <c r="T30" s="68">
        <f t="shared" si="7"/>
        <v>8.5</v>
      </c>
      <c r="U30" s="68">
        <f t="shared" si="8"/>
        <v>61.3</v>
      </c>
      <c r="V30" s="8">
        <v>75</v>
      </c>
    </row>
    <row r="31" spans="1:22" ht="16.5" thickTop="1" thickBot="1" x14ac:dyDescent="0.3">
      <c r="A31" s="8">
        <v>26</v>
      </c>
      <c r="B31" s="3" t="s">
        <v>61</v>
      </c>
      <c r="C31" s="11">
        <v>9</v>
      </c>
      <c r="D31" s="11">
        <v>19</v>
      </c>
      <c r="E31" s="11">
        <v>8</v>
      </c>
      <c r="F31" s="11">
        <v>14</v>
      </c>
      <c r="G31" s="12">
        <f t="shared" si="0"/>
        <v>50</v>
      </c>
      <c r="H31" s="9">
        <f t="shared" si="1"/>
        <v>45.454545454545453</v>
      </c>
      <c r="I31" s="21">
        <f t="shared" si="2"/>
        <v>18.18181818181818</v>
      </c>
      <c r="J31" s="11">
        <v>8</v>
      </c>
      <c r="K31" s="11">
        <v>10</v>
      </c>
      <c r="L31" s="11">
        <v>10</v>
      </c>
      <c r="M31" s="11">
        <v>10</v>
      </c>
      <c r="N31" s="11">
        <v>10</v>
      </c>
      <c r="O31" s="12">
        <f t="shared" si="3"/>
        <v>48</v>
      </c>
      <c r="P31" s="68">
        <f t="shared" si="4"/>
        <v>96</v>
      </c>
      <c r="Q31" s="68">
        <f t="shared" si="6"/>
        <v>38.4</v>
      </c>
      <c r="R31" s="11">
        <v>11</v>
      </c>
      <c r="S31" s="68">
        <f t="shared" si="5"/>
        <v>27.500000000000004</v>
      </c>
      <c r="T31" s="68">
        <f t="shared" si="7"/>
        <v>5.5000000000000009</v>
      </c>
      <c r="U31" s="68">
        <f t="shared" si="8"/>
        <v>62.081818181818178</v>
      </c>
      <c r="V31" s="8">
        <v>76</v>
      </c>
    </row>
    <row r="32" spans="1:22" ht="16.5" thickTop="1" thickBot="1" x14ac:dyDescent="0.3">
      <c r="A32" s="8">
        <v>27</v>
      </c>
      <c r="B32" s="3" t="s">
        <v>62</v>
      </c>
      <c r="C32" s="11">
        <v>14</v>
      </c>
      <c r="D32" s="11">
        <v>21</v>
      </c>
      <c r="E32" s="11">
        <v>15</v>
      </c>
      <c r="F32" s="11">
        <v>13</v>
      </c>
      <c r="G32" s="12">
        <f t="shared" si="0"/>
        <v>63</v>
      </c>
      <c r="H32" s="9">
        <f t="shared" si="1"/>
        <v>57.272727272727273</v>
      </c>
      <c r="I32" s="21">
        <f t="shared" si="2"/>
        <v>22.90909090909091</v>
      </c>
      <c r="J32" s="11">
        <v>8</v>
      </c>
      <c r="K32" s="11">
        <v>8</v>
      </c>
      <c r="L32" s="11">
        <v>10</v>
      </c>
      <c r="M32" s="11">
        <v>10</v>
      </c>
      <c r="N32" s="11">
        <v>9</v>
      </c>
      <c r="O32" s="12">
        <f t="shared" si="3"/>
        <v>45</v>
      </c>
      <c r="P32" s="68">
        <f t="shared" si="4"/>
        <v>90</v>
      </c>
      <c r="Q32" s="68">
        <f t="shared" si="6"/>
        <v>36</v>
      </c>
      <c r="R32" s="11">
        <v>13</v>
      </c>
      <c r="S32" s="68">
        <f t="shared" si="5"/>
        <v>32.5</v>
      </c>
      <c r="T32" s="68">
        <f t="shared" si="7"/>
        <v>6.5</v>
      </c>
      <c r="U32" s="68">
        <f t="shared" si="8"/>
        <v>65.409090909090907</v>
      </c>
      <c r="V32" s="8">
        <v>78</v>
      </c>
    </row>
    <row r="33" spans="1:22" ht="16.5" thickTop="1" thickBot="1" x14ac:dyDescent="0.3">
      <c r="A33" s="8">
        <v>28</v>
      </c>
      <c r="B33" s="3" t="s">
        <v>63</v>
      </c>
      <c r="C33" s="11">
        <v>11</v>
      </c>
      <c r="D33" s="11">
        <v>23</v>
      </c>
      <c r="E33" s="11">
        <v>12</v>
      </c>
      <c r="F33" s="11">
        <v>14</v>
      </c>
      <c r="G33" s="12">
        <f t="shared" si="0"/>
        <v>60</v>
      </c>
      <c r="H33" s="9">
        <f t="shared" si="1"/>
        <v>54.54545454545454</v>
      </c>
      <c r="I33" s="21">
        <f t="shared" si="2"/>
        <v>21.818181818181817</v>
      </c>
      <c r="J33" s="11">
        <v>8</v>
      </c>
      <c r="K33" s="11">
        <v>9</v>
      </c>
      <c r="L33" s="11">
        <v>10</v>
      </c>
      <c r="M33" s="11">
        <v>10</v>
      </c>
      <c r="N33" s="11">
        <v>8</v>
      </c>
      <c r="O33" s="12">
        <f t="shared" si="3"/>
        <v>45</v>
      </c>
      <c r="P33" s="68">
        <f t="shared" si="4"/>
        <v>90</v>
      </c>
      <c r="Q33" s="68">
        <f t="shared" si="6"/>
        <v>36</v>
      </c>
      <c r="R33" s="11">
        <v>8</v>
      </c>
      <c r="S33" s="68">
        <f t="shared" si="5"/>
        <v>20</v>
      </c>
      <c r="T33" s="68">
        <f t="shared" si="7"/>
        <v>4</v>
      </c>
      <c r="U33" s="68">
        <f t="shared" si="8"/>
        <v>61.818181818181813</v>
      </c>
      <c r="V33" s="8">
        <v>76</v>
      </c>
    </row>
    <row r="34" spans="1:22" ht="16.5" thickTop="1" thickBot="1" x14ac:dyDescent="0.3">
      <c r="A34" s="8">
        <v>29</v>
      </c>
      <c r="B34" s="3" t="s">
        <v>64</v>
      </c>
      <c r="C34" s="11">
        <v>12</v>
      </c>
      <c r="D34" s="11">
        <v>21</v>
      </c>
      <c r="E34" s="11">
        <v>9</v>
      </c>
      <c r="F34" s="11">
        <v>12</v>
      </c>
      <c r="G34" s="12">
        <f t="shared" si="0"/>
        <v>54</v>
      </c>
      <c r="H34" s="9">
        <f t="shared" si="1"/>
        <v>49.090909090909093</v>
      </c>
      <c r="I34" s="21">
        <f t="shared" si="2"/>
        <v>19.636363636363637</v>
      </c>
      <c r="J34" s="11">
        <v>9</v>
      </c>
      <c r="K34" s="11">
        <v>8</v>
      </c>
      <c r="L34" s="11">
        <v>10</v>
      </c>
      <c r="M34" s="11">
        <v>10</v>
      </c>
      <c r="N34" s="11">
        <v>9</v>
      </c>
      <c r="O34" s="12">
        <f t="shared" si="3"/>
        <v>46</v>
      </c>
      <c r="P34" s="68">
        <f t="shared" si="4"/>
        <v>92</v>
      </c>
      <c r="Q34" s="68">
        <f t="shared" si="6"/>
        <v>36.799999999999997</v>
      </c>
      <c r="R34" s="11">
        <v>19</v>
      </c>
      <c r="S34" s="68">
        <f t="shared" si="5"/>
        <v>47.5</v>
      </c>
      <c r="T34" s="68">
        <f t="shared" si="7"/>
        <v>9.5</v>
      </c>
      <c r="U34" s="68">
        <f t="shared" si="8"/>
        <v>65.936363636363637</v>
      </c>
      <c r="V34" s="8">
        <v>78</v>
      </c>
    </row>
    <row r="35" spans="1:22" ht="16.5" thickTop="1" thickBot="1" x14ac:dyDescent="0.3">
      <c r="A35" s="8">
        <v>30</v>
      </c>
      <c r="B35" s="3" t="s">
        <v>65</v>
      </c>
      <c r="C35" s="11">
        <v>8</v>
      </c>
      <c r="D35" s="11">
        <v>13</v>
      </c>
      <c r="E35" s="11">
        <v>13</v>
      </c>
      <c r="F35" s="11">
        <v>15</v>
      </c>
      <c r="G35" s="12">
        <f t="shared" si="0"/>
        <v>49</v>
      </c>
      <c r="H35" s="9">
        <f t="shared" si="1"/>
        <v>44.545454545454547</v>
      </c>
      <c r="I35" s="21">
        <f t="shared" si="2"/>
        <v>17.81818181818182</v>
      </c>
      <c r="J35" s="11">
        <v>9</v>
      </c>
      <c r="K35" s="11">
        <v>9</v>
      </c>
      <c r="L35" s="11">
        <v>10</v>
      </c>
      <c r="M35" s="11">
        <v>10</v>
      </c>
      <c r="N35" s="11">
        <v>10</v>
      </c>
      <c r="O35" s="12">
        <f t="shared" si="3"/>
        <v>48</v>
      </c>
      <c r="P35" s="68">
        <f t="shared" si="4"/>
        <v>96</v>
      </c>
      <c r="Q35" s="68">
        <f t="shared" si="6"/>
        <v>38.4</v>
      </c>
      <c r="R35" s="11">
        <v>9</v>
      </c>
      <c r="S35" s="68">
        <f t="shared" si="5"/>
        <v>22.5</v>
      </c>
      <c r="T35" s="68">
        <f t="shared" si="7"/>
        <v>4.5</v>
      </c>
      <c r="U35" s="68">
        <f t="shared" si="8"/>
        <v>60.718181818181819</v>
      </c>
      <c r="V35" s="8">
        <v>75</v>
      </c>
    </row>
    <row r="36" spans="1:22" ht="15.75" thickTop="1" x14ac:dyDescent="0.25">
      <c r="H36" s="2"/>
    </row>
    <row r="37" spans="1:22" x14ac:dyDescent="0.25">
      <c r="H37" s="2"/>
    </row>
    <row r="38" spans="1:22" x14ac:dyDescent="0.25">
      <c r="H38" s="2"/>
    </row>
    <row r="39" spans="1:22" x14ac:dyDescent="0.25">
      <c r="H39" s="2"/>
    </row>
    <row r="40" spans="1:22" x14ac:dyDescent="0.25">
      <c r="H40" s="2"/>
    </row>
    <row r="41" spans="1:22" x14ac:dyDescent="0.25">
      <c r="H41" s="2"/>
    </row>
    <row r="42" spans="1:22" x14ac:dyDescent="0.25">
      <c r="H42" s="2"/>
    </row>
    <row r="43" spans="1:22" x14ac:dyDescent="0.25">
      <c r="H43" s="2"/>
    </row>
    <row r="44" spans="1:22" x14ac:dyDescent="0.25">
      <c r="H44" s="2"/>
    </row>
    <row r="45" spans="1:22" x14ac:dyDescent="0.25">
      <c r="H45" s="2"/>
    </row>
    <row r="46" spans="1:22" x14ac:dyDescent="0.25">
      <c r="H46" s="2"/>
    </row>
    <row r="47" spans="1:22" x14ac:dyDescent="0.25">
      <c r="H47" s="2"/>
    </row>
    <row r="48" spans="1:22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A1:B1"/>
    <mergeCell ref="C1:H1"/>
    <mergeCell ref="I1:O1"/>
    <mergeCell ref="P1:V1"/>
    <mergeCell ref="C2:I2"/>
    <mergeCell ref="J2:Q2"/>
    <mergeCell ref="R2:T2"/>
    <mergeCell ref="U2:U4"/>
    <mergeCell ref="V2:V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sqref="A1:B1"/>
    </sheetView>
  </sheetViews>
  <sheetFormatPr defaultRowHeight="15" x14ac:dyDescent="0.25"/>
  <cols>
    <col min="1" max="1" width="4" style="1" customWidth="1"/>
    <col min="2" max="2" width="36.570312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2" t="s">
        <v>0</v>
      </c>
      <c r="B1" s="72"/>
      <c r="C1" s="31" t="s">
        <v>35</v>
      </c>
      <c r="D1" s="32"/>
      <c r="E1" s="32"/>
      <c r="F1" s="32"/>
      <c r="G1" s="32"/>
      <c r="H1" s="32"/>
      <c r="I1" s="71" t="s">
        <v>33</v>
      </c>
      <c r="J1" s="40"/>
      <c r="K1" s="40"/>
      <c r="L1" s="40"/>
      <c r="M1" s="40"/>
      <c r="N1" s="40"/>
      <c r="O1" s="61"/>
      <c r="P1" s="62" t="s">
        <v>34</v>
      </c>
      <c r="Q1" s="63"/>
      <c r="R1" s="63"/>
      <c r="S1" s="63"/>
      <c r="T1" s="63"/>
      <c r="U1" s="63"/>
      <c r="V1" s="64"/>
    </row>
    <row r="2" spans="1:22" ht="66" customHeight="1" thickTop="1" thickBot="1" x14ac:dyDescent="0.3">
      <c r="A2" s="5"/>
      <c r="B2" s="30" t="s">
        <v>1</v>
      </c>
      <c r="C2" s="18" t="s">
        <v>2</v>
      </c>
      <c r="D2" s="18"/>
      <c r="E2" s="18"/>
      <c r="F2" s="18"/>
      <c r="G2" s="18"/>
      <c r="H2" s="18"/>
      <c r="I2" s="18"/>
      <c r="J2" s="18" t="s">
        <v>29</v>
      </c>
      <c r="K2" s="18"/>
      <c r="L2" s="18"/>
      <c r="M2" s="18"/>
      <c r="N2" s="18"/>
      <c r="O2" s="18"/>
      <c r="P2" s="18"/>
      <c r="Q2" s="18"/>
      <c r="R2" s="65" t="s">
        <v>30</v>
      </c>
      <c r="S2" s="65"/>
      <c r="T2" s="65"/>
      <c r="U2" s="66" t="s">
        <v>31</v>
      </c>
      <c r="V2" s="67" t="s">
        <v>32</v>
      </c>
    </row>
    <row r="3" spans="1:22" ht="16.5" thickTop="1" thickBot="1" x14ac:dyDescent="0.3">
      <c r="A3" s="8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8">
        <v>1</v>
      </c>
      <c r="K3" s="8">
        <v>2</v>
      </c>
      <c r="L3" s="8">
        <v>3</v>
      </c>
      <c r="M3" s="8">
        <v>4</v>
      </c>
      <c r="N3" s="8">
        <v>5</v>
      </c>
      <c r="O3" s="8" t="s">
        <v>3</v>
      </c>
      <c r="P3" s="8" t="s">
        <v>4</v>
      </c>
      <c r="Q3" s="8" t="s">
        <v>5</v>
      </c>
      <c r="R3" s="8">
        <v>1</v>
      </c>
      <c r="S3" s="8" t="s">
        <v>4</v>
      </c>
      <c r="T3" s="8" t="s">
        <v>5</v>
      </c>
      <c r="U3" s="66"/>
      <c r="V3" s="67"/>
    </row>
    <row r="4" spans="1:22" ht="16.5" thickTop="1" thickBot="1" x14ac:dyDescent="0.3">
      <c r="A4" s="8"/>
      <c r="B4" s="7" t="s">
        <v>6</v>
      </c>
      <c r="C4" s="8">
        <v>20</v>
      </c>
      <c r="D4" s="8">
        <v>20</v>
      </c>
      <c r="E4" s="8">
        <v>25</v>
      </c>
      <c r="F4" s="8">
        <v>40</v>
      </c>
      <c r="G4" s="8">
        <f>SUM(C4:F4)</f>
        <v>105</v>
      </c>
      <c r="H4" s="9">
        <f>(G4/105)*100</f>
        <v>100</v>
      </c>
      <c r="I4" s="19">
        <v>0.4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f>SUM(J4:N4)</f>
        <v>50</v>
      </c>
      <c r="P4" s="68">
        <f>(O4/50)*100</f>
        <v>100</v>
      </c>
      <c r="Q4" s="69">
        <v>0.4</v>
      </c>
      <c r="R4" s="8">
        <v>40</v>
      </c>
      <c r="S4" s="68">
        <f>(R4/40)*100</f>
        <v>100</v>
      </c>
      <c r="T4" s="69">
        <v>0.2</v>
      </c>
      <c r="U4" s="66"/>
      <c r="V4" s="67"/>
    </row>
    <row r="5" spans="1:22" s="16" customFormat="1" ht="16.5" thickTop="1" thickBot="1" x14ac:dyDescent="0.3">
      <c r="A5" s="59"/>
      <c r="B5" s="14" t="s">
        <v>7</v>
      </c>
      <c r="C5" s="13"/>
      <c r="D5" s="13"/>
      <c r="E5" s="13"/>
      <c r="F5" s="13"/>
      <c r="G5" s="13"/>
      <c r="H5" s="15"/>
      <c r="I5" s="2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59"/>
      <c r="V5" s="13"/>
    </row>
    <row r="6" spans="1:22" ht="16.5" thickTop="1" thickBot="1" x14ac:dyDescent="0.3">
      <c r="A6" s="8">
        <v>1</v>
      </c>
      <c r="B6" s="3" t="s">
        <v>36</v>
      </c>
      <c r="C6" s="11">
        <v>14</v>
      </c>
      <c r="D6" s="11">
        <v>12</v>
      </c>
      <c r="E6" s="11">
        <v>17</v>
      </c>
      <c r="F6" s="11">
        <v>12</v>
      </c>
      <c r="G6" s="12">
        <f t="shared" ref="G6:G35" si="0">SUM(C6:F6)</f>
        <v>55</v>
      </c>
      <c r="H6" s="9">
        <f t="shared" ref="H6:H35" si="1">(G6/105)*100</f>
        <v>52.380952380952387</v>
      </c>
      <c r="I6" s="21">
        <f t="shared" ref="I6:I35" si="2">(H6*4)/10</f>
        <v>20.952380952380956</v>
      </c>
      <c r="J6" s="11">
        <v>9</v>
      </c>
      <c r="K6" s="11">
        <v>9</v>
      </c>
      <c r="L6" s="11">
        <v>10</v>
      </c>
      <c r="M6" s="11">
        <v>10</v>
      </c>
      <c r="N6" s="11">
        <v>9</v>
      </c>
      <c r="O6" s="12">
        <f t="shared" ref="O6:O35" si="3">SUM(J6:N6)</f>
        <v>47</v>
      </c>
      <c r="P6" s="68">
        <f t="shared" ref="P6:P35" si="4">(O6/50)*100</f>
        <v>94</v>
      </c>
      <c r="Q6" s="68">
        <f>(P6*4)/10</f>
        <v>37.6</v>
      </c>
      <c r="R6" s="11">
        <v>11</v>
      </c>
      <c r="S6" s="68">
        <f t="shared" ref="S6:S35" si="5">(R6/40)*100</f>
        <v>27.500000000000004</v>
      </c>
      <c r="T6" s="68">
        <f>(S6*2)/10</f>
        <v>5.5000000000000009</v>
      </c>
      <c r="U6" s="68">
        <f>SUM(I6,Q6,T6)</f>
        <v>64.052380952380958</v>
      </c>
      <c r="V6" s="8">
        <v>77</v>
      </c>
    </row>
    <row r="7" spans="1:22" ht="16.5" thickTop="1" thickBot="1" x14ac:dyDescent="0.3">
      <c r="A7" s="8">
        <v>2</v>
      </c>
      <c r="B7" s="3" t="s">
        <v>37</v>
      </c>
      <c r="C7" s="11">
        <v>10</v>
      </c>
      <c r="D7" s="11">
        <v>5</v>
      </c>
      <c r="E7" s="11">
        <v>19</v>
      </c>
      <c r="F7" s="11">
        <v>25</v>
      </c>
      <c r="G7" s="12">
        <f t="shared" si="0"/>
        <v>59</v>
      </c>
      <c r="H7" s="9">
        <f t="shared" si="1"/>
        <v>56.19047619047619</v>
      </c>
      <c r="I7" s="21">
        <f t="shared" si="2"/>
        <v>22.476190476190474</v>
      </c>
      <c r="J7" s="11">
        <v>8</v>
      </c>
      <c r="K7" s="11">
        <v>8</v>
      </c>
      <c r="L7" s="11">
        <v>8</v>
      </c>
      <c r="M7" s="11">
        <v>8</v>
      </c>
      <c r="N7" s="11">
        <v>8</v>
      </c>
      <c r="O7" s="12">
        <f t="shared" si="3"/>
        <v>40</v>
      </c>
      <c r="P7" s="68">
        <f t="shared" si="4"/>
        <v>80</v>
      </c>
      <c r="Q7" s="68">
        <f t="shared" ref="Q7:Q35" si="6">(P7*4)/10</f>
        <v>32</v>
      </c>
      <c r="R7" s="11">
        <v>30</v>
      </c>
      <c r="S7" s="68">
        <f t="shared" si="5"/>
        <v>75</v>
      </c>
      <c r="T7" s="68">
        <f t="shared" ref="T7:T35" si="7">(S7*2)/10</f>
        <v>15</v>
      </c>
      <c r="U7" s="68">
        <f t="shared" ref="U7:U35" si="8">SUM(I7,Q7,T7)</f>
        <v>69.476190476190482</v>
      </c>
      <c r="V7" s="8">
        <v>80</v>
      </c>
    </row>
    <row r="8" spans="1:22" ht="16.5" thickTop="1" thickBot="1" x14ac:dyDescent="0.3">
      <c r="A8" s="8">
        <v>3</v>
      </c>
      <c r="B8" s="3" t="s">
        <v>38</v>
      </c>
      <c r="C8" s="11">
        <v>16</v>
      </c>
      <c r="D8" s="11">
        <v>10</v>
      </c>
      <c r="E8" s="11">
        <v>15</v>
      </c>
      <c r="F8" s="11">
        <v>21</v>
      </c>
      <c r="G8" s="12">
        <f t="shared" si="0"/>
        <v>62</v>
      </c>
      <c r="H8" s="9">
        <f t="shared" si="1"/>
        <v>59.047619047619051</v>
      </c>
      <c r="I8" s="21">
        <f t="shared" si="2"/>
        <v>23.61904761904762</v>
      </c>
      <c r="J8" s="11">
        <v>9</v>
      </c>
      <c r="K8" s="11">
        <v>8</v>
      </c>
      <c r="L8" s="11">
        <v>10</v>
      </c>
      <c r="M8" s="11">
        <v>9</v>
      </c>
      <c r="N8" s="11">
        <v>8</v>
      </c>
      <c r="O8" s="12">
        <f t="shared" si="3"/>
        <v>44</v>
      </c>
      <c r="P8" s="68">
        <f t="shared" si="4"/>
        <v>88</v>
      </c>
      <c r="Q8" s="68">
        <f t="shared" si="6"/>
        <v>35.200000000000003</v>
      </c>
      <c r="R8" s="11">
        <v>14</v>
      </c>
      <c r="S8" s="68">
        <f t="shared" si="5"/>
        <v>35</v>
      </c>
      <c r="T8" s="68">
        <f t="shared" si="7"/>
        <v>7</v>
      </c>
      <c r="U8" s="68">
        <f t="shared" si="8"/>
        <v>65.819047619047623</v>
      </c>
      <c r="V8" s="8">
        <v>78</v>
      </c>
    </row>
    <row r="9" spans="1:22" ht="16.5" thickTop="1" thickBot="1" x14ac:dyDescent="0.3">
      <c r="A9" s="8">
        <v>4</v>
      </c>
      <c r="B9" s="3" t="s">
        <v>39</v>
      </c>
      <c r="C9" s="11">
        <v>14</v>
      </c>
      <c r="D9" s="11">
        <v>10</v>
      </c>
      <c r="E9" s="11">
        <v>14</v>
      </c>
      <c r="F9" s="11">
        <v>25</v>
      </c>
      <c r="G9" s="12">
        <f t="shared" si="0"/>
        <v>63</v>
      </c>
      <c r="H9" s="9">
        <f t="shared" si="1"/>
        <v>60</v>
      </c>
      <c r="I9" s="21">
        <f t="shared" si="2"/>
        <v>24</v>
      </c>
      <c r="J9" s="11">
        <v>9</v>
      </c>
      <c r="K9" s="11">
        <v>9</v>
      </c>
      <c r="L9" s="11">
        <v>10</v>
      </c>
      <c r="M9" s="11">
        <v>10</v>
      </c>
      <c r="N9" s="11">
        <v>9</v>
      </c>
      <c r="O9" s="12">
        <f t="shared" si="3"/>
        <v>47</v>
      </c>
      <c r="P9" s="68">
        <f t="shared" si="4"/>
        <v>94</v>
      </c>
      <c r="Q9" s="68">
        <f t="shared" si="6"/>
        <v>37.6</v>
      </c>
      <c r="R9" s="11">
        <v>14</v>
      </c>
      <c r="S9" s="68">
        <f t="shared" si="5"/>
        <v>35</v>
      </c>
      <c r="T9" s="68">
        <f t="shared" si="7"/>
        <v>7</v>
      </c>
      <c r="U9" s="68">
        <f t="shared" si="8"/>
        <v>68.599999999999994</v>
      </c>
      <c r="V9" s="8">
        <v>80</v>
      </c>
    </row>
    <row r="10" spans="1:22" ht="16.5" thickTop="1" thickBot="1" x14ac:dyDescent="0.3">
      <c r="A10" s="8">
        <v>5</v>
      </c>
      <c r="B10" s="3" t="s">
        <v>40</v>
      </c>
      <c r="C10" s="11">
        <v>15</v>
      </c>
      <c r="D10" s="11">
        <v>14</v>
      </c>
      <c r="E10" s="11"/>
      <c r="F10" s="11">
        <v>14</v>
      </c>
      <c r="G10" s="12">
        <f t="shared" si="0"/>
        <v>43</v>
      </c>
      <c r="H10" s="9">
        <f t="shared" si="1"/>
        <v>40.952380952380949</v>
      </c>
      <c r="I10" s="21">
        <f t="shared" si="2"/>
        <v>16.38095238095238</v>
      </c>
      <c r="J10" s="11">
        <v>9</v>
      </c>
      <c r="K10" s="11">
        <v>8</v>
      </c>
      <c r="L10" s="11">
        <v>10</v>
      </c>
      <c r="M10" s="11">
        <v>10</v>
      </c>
      <c r="N10" s="11">
        <v>9</v>
      </c>
      <c r="O10" s="12">
        <f t="shared" si="3"/>
        <v>46</v>
      </c>
      <c r="P10" s="68">
        <f t="shared" si="4"/>
        <v>92</v>
      </c>
      <c r="Q10" s="68">
        <f t="shared" si="6"/>
        <v>36.799999999999997</v>
      </c>
      <c r="R10" s="11">
        <v>17</v>
      </c>
      <c r="S10" s="68">
        <f t="shared" si="5"/>
        <v>42.5</v>
      </c>
      <c r="T10" s="68">
        <f t="shared" si="7"/>
        <v>8.5</v>
      </c>
      <c r="U10" s="68">
        <f t="shared" si="8"/>
        <v>61.680952380952377</v>
      </c>
      <c r="V10" s="8">
        <v>76</v>
      </c>
    </row>
    <row r="11" spans="1:22" ht="16.5" thickTop="1" thickBot="1" x14ac:dyDescent="0.3">
      <c r="A11" s="8">
        <v>6</v>
      </c>
      <c r="B11" s="3" t="s">
        <v>41</v>
      </c>
      <c r="C11" s="11"/>
      <c r="D11" s="11"/>
      <c r="E11" s="11"/>
      <c r="F11" s="11"/>
      <c r="G11" s="12"/>
      <c r="H11" s="9"/>
      <c r="I11" s="21"/>
      <c r="J11" s="11"/>
      <c r="K11" s="11"/>
      <c r="L11" s="11"/>
      <c r="M11" s="11"/>
      <c r="N11" s="11"/>
      <c r="O11" s="12"/>
      <c r="P11" s="68"/>
      <c r="Q11" s="68"/>
      <c r="R11" s="11"/>
      <c r="S11" s="68"/>
      <c r="T11" s="68"/>
      <c r="U11" s="68"/>
      <c r="V11" s="8"/>
    </row>
    <row r="12" spans="1:22" ht="16.5" thickTop="1" thickBot="1" x14ac:dyDescent="0.3">
      <c r="A12" s="8">
        <v>7</v>
      </c>
      <c r="B12" s="3" t="s">
        <v>42</v>
      </c>
      <c r="C12" s="11">
        <v>14</v>
      </c>
      <c r="D12" s="11">
        <v>20</v>
      </c>
      <c r="E12" s="11">
        <v>10</v>
      </c>
      <c r="F12" s="11">
        <v>20</v>
      </c>
      <c r="G12" s="12">
        <f t="shared" si="0"/>
        <v>64</v>
      </c>
      <c r="H12" s="9">
        <f t="shared" si="1"/>
        <v>60.952380952380956</v>
      </c>
      <c r="I12" s="21">
        <f t="shared" si="2"/>
        <v>24.380952380952383</v>
      </c>
      <c r="J12" s="11">
        <v>10</v>
      </c>
      <c r="K12" s="11">
        <v>10</v>
      </c>
      <c r="L12" s="11">
        <v>9</v>
      </c>
      <c r="M12" s="11">
        <v>10</v>
      </c>
      <c r="N12" s="11">
        <v>10</v>
      </c>
      <c r="O12" s="12">
        <f t="shared" si="3"/>
        <v>49</v>
      </c>
      <c r="P12" s="68">
        <f t="shared" si="4"/>
        <v>98</v>
      </c>
      <c r="Q12" s="68">
        <f t="shared" si="6"/>
        <v>39.200000000000003</v>
      </c>
      <c r="R12" s="11">
        <v>29</v>
      </c>
      <c r="S12" s="68">
        <f t="shared" si="5"/>
        <v>72.5</v>
      </c>
      <c r="T12" s="68">
        <f t="shared" si="7"/>
        <v>14.5</v>
      </c>
      <c r="U12" s="68">
        <f t="shared" si="8"/>
        <v>78.080952380952382</v>
      </c>
      <c r="V12" s="8">
        <v>86</v>
      </c>
    </row>
    <row r="13" spans="1:22" ht="16.5" thickTop="1" thickBot="1" x14ac:dyDescent="0.3">
      <c r="A13" s="8">
        <v>8</v>
      </c>
      <c r="B13" s="3" t="s">
        <v>43</v>
      </c>
      <c r="C13" s="11">
        <v>17</v>
      </c>
      <c r="D13" s="11">
        <v>12</v>
      </c>
      <c r="E13" s="11">
        <v>10</v>
      </c>
      <c r="F13" s="11">
        <v>15</v>
      </c>
      <c r="G13" s="12">
        <f t="shared" si="0"/>
        <v>54</v>
      </c>
      <c r="H13" s="9">
        <f t="shared" si="1"/>
        <v>51.428571428571423</v>
      </c>
      <c r="I13" s="21">
        <f t="shared" si="2"/>
        <v>20.571428571428569</v>
      </c>
      <c r="J13" s="11">
        <v>9</v>
      </c>
      <c r="K13" s="11">
        <v>9</v>
      </c>
      <c r="L13" s="11">
        <v>10</v>
      </c>
      <c r="M13" s="11">
        <v>10</v>
      </c>
      <c r="N13" s="11">
        <v>10</v>
      </c>
      <c r="O13" s="12">
        <f t="shared" si="3"/>
        <v>48</v>
      </c>
      <c r="P13" s="68">
        <f t="shared" si="4"/>
        <v>96</v>
      </c>
      <c r="Q13" s="68">
        <f t="shared" si="6"/>
        <v>38.4</v>
      </c>
      <c r="R13" s="11">
        <v>12</v>
      </c>
      <c r="S13" s="68">
        <f t="shared" si="5"/>
        <v>30</v>
      </c>
      <c r="T13" s="68">
        <f t="shared" si="7"/>
        <v>6</v>
      </c>
      <c r="U13" s="68">
        <f t="shared" si="8"/>
        <v>64.971428571428561</v>
      </c>
      <c r="V13" s="8">
        <v>78</v>
      </c>
    </row>
    <row r="14" spans="1:22" ht="16.5" thickTop="1" thickBot="1" x14ac:dyDescent="0.3">
      <c r="A14" s="8">
        <v>9</v>
      </c>
      <c r="B14" s="3" t="s">
        <v>44</v>
      </c>
      <c r="C14" s="11">
        <v>17</v>
      </c>
      <c r="D14" s="11">
        <v>14</v>
      </c>
      <c r="E14" s="11">
        <v>12</v>
      </c>
      <c r="F14" s="11">
        <v>13</v>
      </c>
      <c r="G14" s="12">
        <f t="shared" si="0"/>
        <v>56</v>
      </c>
      <c r="H14" s="9">
        <f t="shared" si="1"/>
        <v>53.333333333333336</v>
      </c>
      <c r="I14" s="21">
        <f t="shared" si="2"/>
        <v>21.333333333333336</v>
      </c>
      <c r="J14" s="11">
        <v>9</v>
      </c>
      <c r="K14" s="11">
        <v>9</v>
      </c>
      <c r="L14" s="11">
        <v>10</v>
      </c>
      <c r="M14" s="11">
        <v>10</v>
      </c>
      <c r="N14" s="11">
        <v>10</v>
      </c>
      <c r="O14" s="12">
        <f t="shared" si="3"/>
        <v>48</v>
      </c>
      <c r="P14" s="68">
        <f t="shared" si="4"/>
        <v>96</v>
      </c>
      <c r="Q14" s="68">
        <f t="shared" si="6"/>
        <v>38.4</v>
      </c>
      <c r="R14" s="11">
        <v>13</v>
      </c>
      <c r="S14" s="68">
        <f t="shared" si="5"/>
        <v>32.5</v>
      </c>
      <c r="T14" s="68">
        <f t="shared" si="7"/>
        <v>6.5</v>
      </c>
      <c r="U14" s="68">
        <f t="shared" si="8"/>
        <v>66.233333333333334</v>
      </c>
      <c r="V14" s="8">
        <v>78</v>
      </c>
    </row>
    <row r="15" spans="1:22" ht="16.5" thickTop="1" thickBot="1" x14ac:dyDescent="0.3">
      <c r="A15" s="8">
        <v>10</v>
      </c>
      <c r="B15" s="3" t="s">
        <v>45</v>
      </c>
      <c r="C15" s="11">
        <v>12</v>
      </c>
      <c r="D15" s="11">
        <v>9</v>
      </c>
      <c r="E15" s="11">
        <v>10</v>
      </c>
      <c r="F15" s="11">
        <v>24</v>
      </c>
      <c r="G15" s="12">
        <f t="shared" si="0"/>
        <v>55</v>
      </c>
      <c r="H15" s="9">
        <f t="shared" si="1"/>
        <v>52.380952380952387</v>
      </c>
      <c r="I15" s="21">
        <f t="shared" si="2"/>
        <v>20.952380952380956</v>
      </c>
      <c r="J15" s="11">
        <v>9</v>
      </c>
      <c r="K15" s="11">
        <v>10</v>
      </c>
      <c r="L15" s="11">
        <v>8</v>
      </c>
      <c r="M15" s="11">
        <v>10</v>
      </c>
      <c r="N15" s="11">
        <v>9</v>
      </c>
      <c r="O15" s="12">
        <f t="shared" si="3"/>
        <v>46</v>
      </c>
      <c r="P15" s="68">
        <f t="shared" si="4"/>
        <v>92</v>
      </c>
      <c r="Q15" s="68">
        <f t="shared" si="6"/>
        <v>36.799999999999997</v>
      </c>
      <c r="R15" s="11">
        <v>16</v>
      </c>
      <c r="S15" s="68">
        <f t="shared" si="5"/>
        <v>40</v>
      </c>
      <c r="T15" s="68">
        <f t="shared" si="7"/>
        <v>8</v>
      </c>
      <c r="U15" s="68">
        <f t="shared" si="8"/>
        <v>65.752380952380946</v>
      </c>
      <c r="V15" s="8">
        <v>78</v>
      </c>
    </row>
    <row r="16" spans="1:22" ht="16.5" thickTop="1" thickBot="1" x14ac:dyDescent="0.3">
      <c r="A16" s="8">
        <v>11</v>
      </c>
      <c r="B16" s="3" t="s">
        <v>46</v>
      </c>
      <c r="C16" s="11"/>
      <c r="D16" s="11"/>
      <c r="E16" s="11"/>
      <c r="F16" s="11"/>
      <c r="G16" s="12"/>
      <c r="H16" s="9"/>
      <c r="I16" s="21"/>
      <c r="J16" s="11"/>
      <c r="K16" s="11"/>
      <c r="L16" s="11"/>
      <c r="M16" s="11"/>
      <c r="N16" s="11"/>
      <c r="O16" s="12"/>
      <c r="P16" s="68"/>
      <c r="Q16" s="68"/>
      <c r="R16" s="11"/>
      <c r="S16" s="68"/>
      <c r="T16" s="68"/>
      <c r="U16" s="68"/>
      <c r="V16" s="8"/>
    </row>
    <row r="17" spans="1:22" ht="16.5" thickTop="1" thickBot="1" x14ac:dyDescent="0.3">
      <c r="A17" s="8">
        <v>12</v>
      </c>
      <c r="B17" s="3" t="s">
        <v>47</v>
      </c>
      <c r="C17" s="11">
        <v>15</v>
      </c>
      <c r="D17" s="11">
        <v>13</v>
      </c>
      <c r="E17" s="11">
        <v>5</v>
      </c>
      <c r="F17" s="11">
        <v>20</v>
      </c>
      <c r="G17" s="12">
        <f t="shared" si="0"/>
        <v>53</v>
      </c>
      <c r="H17" s="9">
        <f t="shared" si="1"/>
        <v>50.476190476190474</v>
      </c>
      <c r="I17" s="21">
        <f t="shared" si="2"/>
        <v>20.19047619047619</v>
      </c>
      <c r="J17" s="11">
        <v>9</v>
      </c>
      <c r="K17" s="11">
        <v>10</v>
      </c>
      <c r="L17" s="11">
        <v>10</v>
      </c>
      <c r="M17" s="11">
        <v>10</v>
      </c>
      <c r="N17" s="11">
        <v>10</v>
      </c>
      <c r="O17" s="12">
        <f t="shared" si="3"/>
        <v>49</v>
      </c>
      <c r="P17" s="68">
        <f t="shared" si="4"/>
        <v>98</v>
      </c>
      <c r="Q17" s="68">
        <f t="shared" si="6"/>
        <v>39.200000000000003</v>
      </c>
      <c r="R17" s="11">
        <v>5</v>
      </c>
      <c r="S17" s="68">
        <f t="shared" si="5"/>
        <v>12.5</v>
      </c>
      <c r="T17" s="68">
        <f t="shared" si="7"/>
        <v>2.5</v>
      </c>
      <c r="U17" s="68">
        <f t="shared" si="8"/>
        <v>61.890476190476193</v>
      </c>
      <c r="V17" s="8">
        <v>76</v>
      </c>
    </row>
    <row r="18" spans="1:22" ht="16.5" thickTop="1" thickBot="1" x14ac:dyDescent="0.3">
      <c r="A18" s="8">
        <v>13</v>
      </c>
      <c r="B18" s="3" t="s">
        <v>48</v>
      </c>
      <c r="C18" s="11">
        <v>15</v>
      </c>
      <c r="D18" s="11">
        <v>20</v>
      </c>
      <c r="E18" s="11">
        <v>17</v>
      </c>
      <c r="F18" s="11">
        <v>20</v>
      </c>
      <c r="G18" s="12">
        <f t="shared" si="0"/>
        <v>72</v>
      </c>
      <c r="H18" s="9">
        <f t="shared" si="1"/>
        <v>68.571428571428569</v>
      </c>
      <c r="I18" s="21">
        <f t="shared" si="2"/>
        <v>27.428571428571427</v>
      </c>
      <c r="J18" s="11">
        <v>9</v>
      </c>
      <c r="K18" s="11">
        <v>8</v>
      </c>
      <c r="L18" s="11">
        <v>8</v>
      </c>
      <c r="M18" s="11">
        <v>8</v>
      </c>
      <c r="N18" s="11">
        <v>10</v>
      </c>
      <c r="O18" s="12">
        <f t="shared" si="3"/>
        <v>43</v>
      </c>
      <c r="P18" s="68">
        <f t="shared" si="4"/>
        <v>86</v>
      </c>
      <c r="Q18" s="68">
        <f t="shared" si="6"/>
        <v>34.4</v>
      </c>
      <c r="R18" s="11">
        <v>25</v>
      </c>
      <c r="S18" s="68">
        <f t="shared" si="5"/>
        <v>62.5</v>
      </c>
      <c r="T18" s="68">
        <f t="shared" si="7"/>
        <v>12.5</v>
      </c>
      <c r="U18" s="68">
        <f t="shared" si="8"/>
        <v>74.328571428571422</v>
      </c>
      <c r="V18" s="8">
        <v>83</v>
      </c>
    </row>
    <row r="19" spans="1:22" ht="16.5" thickTop="1" thickBot="1" x14ac:dyDescent="0.3">
      <c r="A19" s="8">
        <v>14</v>
      </c>
      <c r="B19" s="3" t="s">
        <v>49</v>
      </c>
      <c r="C19" s="11">
        <v>18</v>
      </c>
      <c r="D19" s="11">
        <v>11</v>
      </c>
      <c r="E19" s="11">
        <v>13</v>
      </c>
      <c r="F19" s="11">
        <v>7</v>
      </c>
      <c r="G19" s="12">
        <f t="shared" si="0"/>
        <v>49</v>
      </c>
      <c r="H19" s="9">
        <f t="shared" si="1"/>
        <v>46.666666666666664</v>
      </c>
      <c r="I19" s="21">
        <f t="shared" si="2"/>
        <v>18.666666666666664</v>
      </c>
      <c r="J19" s="11">
        <v>9</v>
      </c>
      <c r="K19" s="11">
        <v>8</v>
      </c>
      <c r="L19" s="11">
        <v>10</v>
      </c>
      <c r="M19" s="11">
        <v>10</v>
      </c>
      <c r="N19" s="11">
        <v>9</v>
      </c>
      <c r="O19" s="12">
        <f t="shared" si="3"/>
        <v>46</v>
      </c>
      <c r="P19" s="68">
        <f t="shared" si="4"/>
        <v>92</v>
      </c>
      <c r="Q19" s="68">
        <f t="shared" si="6"/>
        <v>36.799999999999997</v>
      </c>
      <c r="R19" s="11">
        <v>15</v>
      </c>
      <c r="S19" s="68">
        <f t="shared" si="5"/>
        <v>37.5</v>
      </c>
      <c r="T19" s="68">
        <f t="shared" si="7"/>
        <v>7.5</v>
      </c>
      <c r="U19" s="68">
        <f t="shared" si="8"/>
        <v>62.966666666666661</v>
      </c>
      <c r="V19" s="8">
        <v>76</v>
      </c>
    </row>
    <row r="20" spans="1:22" ht="16.5" thickTop="1" thickBot="1" x14ac:dyDescent="0.3">
      <c r="A20" s="8">
        <v>15</v>
      </c>
      <c r="B20" s="3" t="s">
        <v>50</v>
      </c>
      <c r="C20" s="11">
        <v>15</v>
      </c>
      <c r="D20" s="11">
        <v>12</v>
      </c>
      <c r="E20" s="11">
        <v>15</v>
      </c>
      <c r="F20" s="11">
        <v>19</v>
      </c>
      <c r="G20" s="12">
        <f t="shared" si="0"/>
        <v>61</v>
      </c>
      <c r="H20" s="9">
        <f t="shared" si="1"/>
        <v>58.095238095238102</v>
      </c>
      <c r="I20" s="21">
        <f t="shared" si="2"/>
        <v>23.238095238095241</v>
      </c>
      <c r="J20" s="11">
        <v>9</v>
      </c>
      <c r="K20" s="11">
        <v>8</v>
      </c>
      <c r="L20" s="11">
        <v>10</v>
      </c>
      <c r="M20" s="11">
        <v>10</v>
      </c>
      <c r="N20" s="11">
        <v>9</v>
      </c>
      <c r="O20" s="12">
        <f t="shared" si="3"/>
        <v>46</v>
      </c>
      <c r="P20" s="68">
        <f t="shared" si="4"/>
        <v>92</v>
      </c>
      <c r="Q20" s="68">
        <f t="shared" si="6"/>
        <v>36.799999999999997</v>
      </c>
      <c r="R20" s="11">
        <v>23</v>
      </c>
      <c r="S20" s="68">
        <f t="shared" si="5"/>
        <v>57.499999999999993</v>
      </c>
      <c r="T20" s="68">
        <f t="shared" si="7"/>
        <v>11.499999999999998</v>
      </c>
      <c r="U20" s="68">
        <f t="shared" si="8"/>
        <v>71.538095238095238</v>
      </c>
      <c r="V20" s="8">
        <v>82</v>
      </c>
    </row>
    <row r="21" spans="1:22" ht="16.5" thickTop="1" thickBot="1" x14ac:dyDescent="0.3">
      <c r="A21" s="8">
        <v>16</v>
      </c>
      <c r="B21" s="3" t="s">
        <v>51</v>
      </c>
      <c r="C21" s="11">
        <v>13</v>
      </c>
      <c r="D21" s="11">
        <v>9</v>
      </c>
      <c r="E21" s="11">
        <v>10</v>
      </c>
      <c r="F21" s="11">
        <v>19</v>
      </c>
      <c r="G21" s="12">
        <f t="shared" si="0"/>
        <v>51</v>
      </c>
      <c r="H21" s="9">
        <f t="shared" si="1"/>
        <v>48.571428571428569</v>
      </c>
      <c r="I21" s="21">
        <f t="shared" si="2"/>
        <v>19.428571428571427</v>
      </c>
      <c r="J21" s="11">
        <v>9</v>
      </c>
      <c r="K21" s="11">
        <v>9</v>
      </c>
      <c r="L21" s="11">
        <v>7</v>
      </c>
      <c r="M21" s="11">
        <v>8</v>
      </c>
      <c r="N21" s="11">
        <v>9</v>
      </c>
      <c r="O21" s="12">
        <f t="shared" si="3"/>
        <v>42</v>
      </c>
      <c r="P21" s="68">
        <f t="shared" si="4"/>
        <v>84</v>
      </c>
      <c r="Q21" s="68">
        <f t="shared" si="6"/>
        <v>33.6</v>
      </c>
      <c r="R21" s="11">
        <v>21</v>
      </c>
      <c r="S21" s="68">
        <f t="shared" si="5"/>
        <v>52.5</v>
      </c>
      <c r="T21" s="68">
        <f t="shared" si="7"/>
        <v>10.5</v>
      </c>
      <c r="U21" s="68">
        <f t="shared" si="8"/>
        <v>63.528571428571425</v>
      </c>
      <c r="V21" s="8">
        <v>77</v>
      </c>
    </row>
    <row r="22" spans="1:22" ht="16.5" thickTop="1" thickBot="1" x14ac:dyDescent="0.3">
      <c r="A22" s="8">
        <v>17</v>
      </c>
      <c r="B22" s="3" t="s">
        <v>52</v>
      </c>
      <c r="C22" s="11">
        <v>23</v>
      </c>
      <c r="D22" s="11">
        <v>20</v>
      </c>
      <c r="E22" s="11"/>
      <c r="F22" s="11">
        <v>24</v>
      </c>
      <c r="G22" s="12">
        <f t="shared" si="0"/>
        <v>67</v>
      </c>
      <c r="H22" s="9">
        <f t="shared" si="1"/>
        <v>63.809523809523803</v>
      </c>
      <c r="I22" s="21">
        <f t="shared" si="2"/>
        <v>25.523809523809522</v>
      </c>
      <c r="J22" s="11">
        <v>9</v>
      </c>
      <c r="K22" s="11">
        <v>10</v>
      </c>
      <c r="L22" s="11">
        <v>9</v>
      </c>
      <c r="M22" s="11">
        <v>10</v>
      </c>
      <c r="N22" s="11">
        <v>10</v>
      </c>
      <c r="O22" s="12">
        <f t="shared" si="3"/>
        <v>48</v>
      </c>
      <c r="P22" s="68">
        <f t="shared" si="4"/>
        <v>96</v>
      </c>
      <c r="Q22" s="68">
        <f t="shared" si="6"/>
        <v>38.4</v>
      </c>
      <c r="R22" s="11">
        <v>22</v>
      </c>
      <c r="S22" s="68">
        <f t="shared" si="5"/>
        <v>55.000000000000007</v>
      </c>
      <c r="T22" s="68">
        <f t="shared" si="7"/>
        <v>11.000000000000002</v>
      </c>
      <c r="U22" s="68">
        <f t="shared" si="8"/>
        <v>74.923809523809524</v>
      </c>
      <c r="V22" s="8">
        <v>84</v>
      </c>
    </row>
    <row r="23" spans="1:22" ht="16.5" thickTop="1" thickBot="1" x14ac:dyDescent="0.3">
      <c r="A23" s="8">
        <v>18</v>
      </c>
      <c r="B23" s="3" t="s">
        <v>53</v>
      </c>
      <c r="C23" s="11">
        <v>17</v>
      </c>
      <c r="D23" s="11">
        <v>20</v>
      </c>
      <c r="E23" s="11"/>
      <c r="F23" s="11">
        <v>21</v>
      </c>
      <c r="G23" s="12">
        <f t="shared" si="0"/>
        <v>58</v>
      </c>
      <c r="H23" s="9">
        <f t="shared" si="1"/>
        <v>55.238095238095241</v>
      </c>
      <c r="I23" s="21">
        <f t="shared" si="2"/>
        <v>22.095238095238095</v>
      </c>
      <c r="J23" s="11">
        <v>9</v>
      </c>
      <c r="K23" s="11">
        <v>8</v>
      </c>
      <c r="L23" s="11">
        <v>9</v>
      </c>
      <c r="M23" s="11">
        <v>10</v>
      </c>
      <c r="N23" s="11">
        <v>9</v>
      </c>
      <c r="O23" s="12">
        <f t="shared" si="3"/>
        <v>45</v>
      </c>
      <c r="P23" s="68">
        <f t="shared" si="4"/>
        <v>90</v>
      </c>
      <c r="Q23" s="68">
        <f t="shared" si="6"/>
        <v>36</v>
      </c>
      <c r="R23" s="11">
        <v>21</v>
      </c>
      <c r="S23" s="68">
        <f t="shared" si="5"/>
        <v>52.5</v>
      </c>
      <c r="T23" s="68">
        <f t="shared" si="7"/>
        <v>10.5</v>
      </c>
      <c r="U23" s="68">
        <f t="shared" si="8"/>
        <v>68.595238095238102</v>
      </c>
      <c r="V23" s="8">
        <v>80</v>
      </c>
    </row>
    <row r="24" spans="1:22" ht="16.5" thickTop="1" thickBot="1" x14ac:dyDescent="0.3">
      <c r="A24" s="8">
        <v>19</v>
      </c>
      <c r="B24" s="3" t="s">
        <v>54</v>
      </c>
      <c r="C24" s="11">
        <v>18</v>
      </c>
      <c r="D24" s="11">
        <v>20</v>
      </c>
      <c r="E24" s="11">
        <v>20</v>
      </c>
      <c r="F24" s="11">
        <v>11</v>
      </c>
      <c r="G24" s="12">
        <f t="shared" si="0"/>
        <v>69</v>
      </c>
      <c r="H24" s="9">
        <f t="shared" si="1"/>
        <v>65.714285714285708</v>
      </c>
      <c r="I24" s="21">
        <f t="shared" si="2"/>
        <v>26.285714285714285</v>
      </c>
      <c r="J24" s="11">
        <v>9</v>
      </c>
      <c r="K24" s="11">
        <v>10</v>
      </c>
      <c r="L24" s="11">
        <v>10</v>
      </c>
      <c r="M24" s="11">
        <v>10</v>
      </c>
      <c r="N24" s="11">
        <v>10</v>
      </c>
      <c r="O24" s="12">
        <f t="shared" si="3"/>
        <v>49</v>
      </c>
      <c r="P24" s="68">
        <f t="shared" si="4"/>
        <v>98</v>
      </c>
      <c r="Q24" s="68">
        <f t="shared" si="6"/>
        <v>39.200000000000003</v>
      </c>
      <c r="R24" s="11">
        <v>17</v>
      </c>
      <c r="S24" s="68">
        <f t="shared" si="5"/>
        <v>42.5</v>
      </c>
      <c r="T24" s="68">
        <f t="shared" si="7"/>
        <v>8.5</v>
      </c>
      <c r="U24" s="68">
        <f t="shared" si="8"/>
        <v>73.985714285714295</v>
      </c>
      <c r="V24" s="8">
        <v>83</v>
      </c>
    </row>
    <row r="25" spans="1:22" ht="16.5" thickTop="1" thickBot="1" x14ac:dyDescent="0.3">
      <c r="A25" s="60">
        <v>20</v>
      </c>
      <c r="B25" s="33" t="s">
        <v>55</v>
      </c>
      <c r="C25" s="39">
        <v>19</v>
      </c>
      <c r="D25" s="39">
        <v>12</v>
      </c>
      <c r="E25" s="39">
        <v>10</v>
      </c>
      <c r="F25" s="39">
        <v>19</v>
      </c>
      <c r="G25" s="12">
        <f t="shared" si="0"/>
        <v>60</v>
      </c>
      <c r="H25" s="9">
        <f t="shared" si="1"/>
        <v>57.142857142857139</v>
      </c>
      <c r="I25" s="21">
        <f t="shared" si="2"/>
        <v>22.857142857142854</v>
      </c>
      <c r="J25" s="11">
        <v>9</v>
      </c>
      <c r="K25" s="11">
        <v>10</v>
      </c>
      <c r="L25" s="11">
        <v>8</v>
      </c>
      <c r="M25" s="11">
        <v>10</v>
      </c>
      <c r="N25" s="11">
        <v>9</v>
      </c>
      <c r="O25" s="12">
        <f t="shared" si="3"/>
        <v>46</v>
      </c>
      <c r="P25" s="68">
        <f t="shared" si="4"/>
        <v>92</v>
      </c>
      <c r="Q25" s="68">
        <f t="shared" si="6"/>
        <v>36.799999999999997</v>
      </c>
      <c r="R25" s="11">
        <v>14</v>
      </c>
      <c r="S25" s="68">
        <f t="shared" si="5"/>
        <v>35</v>
      </c>
      <c r="T25" s="68">
        <f t="shared" si="7"/>
        <v>7</v>
      </c>
      <c r="U25" s="68">
        <f t="shared" si="8"/>
        <v>66.657142857142844</v>
      </c>
      <c r="V25" s="8">
        <v>79</v>
      </c>
    </row>
    <row r="26" spans="1:22" ht="16.5" thickTop="1" thickBot="1" x14ac:dyDescent="0.3">
      <c r="A26" s="8">
        <v>21</v>
      </c>
      <c r="B26" s="3" t="s">
        <v>56</v>
      </c>
      <c r="C26" s="11">
        <v>15</v>
      </c>
      <c r="D26" s="11">
        <v>11</v>
      </c>
      <c r="E26" s="11">
        <v>5</v>
      </c>
      <c r="F26" s="11">
        <v>14</v>
      </c>
      <c r="G26" s="12">
        <f t="shared" si="0"/>
        <v>45</v>
      </c>
      <c r="H26" s="9">
        <f t="shared" si="1"/>
        <v>42.857142857142854</v>
      </c>
      <c r="I26" s="21">
        <f t="shared" si="2"/>
        <v>17.142857142857142</v>
      </c>
      <c r="J26" s="11">
        <v>9</v>
      </c>
      <c r="K26" s="11">
        <v>9</v>
      </c>
      <c r="L26" s="11">
        <v>10</v>
      </c>
      <c r="M26" s="11">
        <v>10</v>
      </c>
      <c r="N26" s="11">
        <v>10</v>
      </c>
      <c r="O26" s="12">
        <f t="shared" si="3"/>
        <v>48</v>
      </c>
      <c r="P26" s="68">
        <f t="shared" si="4"/>
        <v>96</v>
      </c>
      <c r="Q26" s="68">
        <f t="shared" si="6"/>
        <v>38.4</v>
      </c>
      <c r="R26" s="11">
        <v>13</v>
      </c>
      <c r="S26" s="68">
        <f t="shared" si="5"/>
        <v>32.5</v>
      </c>
      <c r="T26" s="68">
        <f t="shared" si="7"/>
        <v>6.5</v>
      </c>
      <c r="U26" s="68">
        <f t="shared" si="8"/>
        <v>62.042857142857144</v>
      </c>
      <c r="V26" s="8">
        <v>76</v>
      </c>
    </row>
    <row r="27" spans="1:22" ht="16.5" thickTop="1" thickBot="1" x14ac:dyDescent="0.3">
      <c r="A27" s="8">
        <v>22</v>
      </c>
      <c r="B27" s="3" t="s">
        <v>57</v>
      </c>
      <c r="C27" s="11">
        <v>19</v>
      </c>
      <c r="D27" s="11">
        <v>15</v>
      </c>
      <c r="E27" s="11">
        <v>14</v>
      </c>
      <c r="F27" s="11">
        <v>21</v>
      </c>
      <c r="G27" s="12">
        <f t="shared" si="0"/>
        <v>69</v>
      </c>
      <c r="H27" s="9">
        <f t="shared" si="1"/>
        <v>65.714285714285708</v>
      </c>
      <c r="I27" s="21">
        <f t="shared" si="2"/>
        <v>26.285714285714285</v>
      </c>
      <c r="J27" s="11">
        <v>9</v>
      </c>
      <c r="K27" s="11">
        <v>10</v>
      </c>
      <c r="L27" s="11">
        <v>10</v>
      </c>
      <c r="M27" s="11">
        <v>10</v>
      </c>
      <c r="N27" s="11">
        <v>10</v>
      </c>
      <c r="O27" s="12">
        <f t="shared" si="3"/>
        <v>49</v>
      </c>
      <c r="P27" s="68">
        <f t="shared" si="4"/>
        <v>98</v>
      </c>
      <c r="Q27" s="68">
        <f t="shared" si="6"/>
        <v>39.200000000000003</v>
      </c>
      <c r="R27" s="11">
        <v>14</v>
      </c>
      <c r="S27" s="68">
        <f t="shared" si="5"/>
        <v>35</v>
      </c>
      <c r="T27" s="68">
        <f t="shared" si="7"/>
        <v>7</v>
      </c>
      <c r="U27" s="68">
        <f t="shared" si="8"/>
        <v>72.485714285714295</v>
      </c>
      <c r="V27" s="8">
        <v>82</v>
      </c>
    </row>
    <row r="28" spans="1:22" ht="16.5" thickTop="1" thickBot="1" x14ac:dyDescent="0.3">
      <c r="A28" s="8">
        <v>23</v>
      </c>
      <c r="B28" s="3" t="s">
        <v>58</v>
      </c>
      <c r="C28" s="11">
        <v>16</v>
      </c>
      <c r="D28" s="11">
        <v>16</v>
      </c>
      <c r="E28" s="11">
        <v>15</v>
      </c>
      <c r="F28" s="11">
        <v>10</v>
      </c>
      <c r="G28" s="12">
        <f t="shared" si="0"/>
        <v>57</v>
      </c>
      <c r="H28" s="9">
        <f t="shared" si="1"/>
        <v>54.285714285714285</v>
      </c>
      <c r="I28" s="21">
        <f t="shared" si="2"/>
        <v>21.714285714285715</v>
      </c>
      <c r="J28" s="11">
        <v>9</v>
      </c>
      <c r="K28" s="11">
        <v>10</v>
      </c>
      <c r="L28" s="11">
        <v>8</v>
      </c>
      <c r="M28" s="11">
        <v>9</v>
      </c>
      <c r="N28" s="11">
        <v>10</v>
      </c>
      <c r="O28" s="12">
        <f t="shared" si="3"/>
        <v>46</v>
      </c>
      <c r="P28" s="68">
        <f t="shared" si="4"/>
        <v>92</v>
      </c>
      <c r="Q28" s="68">
        <f t="shared" si="6"/>
        <v>36.799999999999997</v>
      </c>
      <c r="R28" s="11">
        <v>12</v>
      </c>
      <c r="S28" s="68">
        <f t="shared" si="5"/>
        <v>30</v>
      </c>
      <c r="T28" s="68">
        <f t="shared" si="7"/>
        <v>6</v>
      </c>
      <c r="U28" s="68">
        <f t="shared" si="8"/>
        <v>64.514285714285705</v>
      </c>
      <c r="V28" s="8">
        <v>77</v>
      </c>
    </row>
    <row r="29" spans="1:22" ht="16.5" thickTop="1" thickBot="1" x14ac:dyDescent="0.3">
      <c r="A29" s="8">
        <v>24</v>
      </c>
      <c r="B29" s="3" t="s">
        <v>59</v>
      </c>
      <c r="C29" s="11">
        <v>17</v>
      </c>
      <c r="D29" s="11">
        <v>14</v>
      </c>
      <c r="E29" s="11">
        <v>17</v>
      </c>
      <c r="F29" s="11">
        <v>28</v>
      </c>
      <c r="G29" s="12">
        <f t="shared" si="0"/>
        <v>76</v>
      </c>
      <c r="H29" s="9">
        <f t="shared" si="1"/>
        <v>72.38095238095238</v>
      </c>
      <c r="I29" s="21">
        <f t="shared" si="2"/>
        <v>28.952380952380953</v>
      </c>
      <c r="J29" s="11">
        <v>8</v>
      </c>
      <c r="K29" s="11">
        <v>8</v>
      </c>
      <c r="L29" s="11">
        <v>10</v>
      </c>
      <c r="M29" s="11">
        <v>10</v>
      </c>
      <c r="N29" s="11">
        <v>8</v>
      </c>
      <c r="O29" s="12">
        <f t="shared" si="3"/>
        <v>44</v>
      </c>
      <c r="P29" s="68">
        <f t="shared" si="4"/>
        <v>88</v>
      </c>
      <c r="Q29" s="68">
        <f t="shared" si="6"/>
        <v>35.200000000000003</v>
      </c>
      <c r="R29" s="11">
        <v>28</v>
      </c>
      <c r="S29" s="68">
        <f t="shared" si="5"/>
        <v>70</v>
      </c>
      <c r="T29" s="68">
        <f t="shared" si="7"/>
        <v>14</v>
      </c>
      <c r="U29" s="68">
        <f t="shared" si="8"/>
        <v>78.152380952380952</v>
      </c>
      <c r="V29" s="8">
        <v>86</v>
      </c>
    </row>
    <row r="30" spans="1:22" ht="16.5" thickTop="1" thickBot="1" x14ac:dyDescent="0.3">
      <c r="A30" s="8">
        <v>25</v>
      </c>
      <c r="B30" s="3" t="s">
        <v>60</v>
      </c>
      <c r="C30" s="11">
        <v>17</v>
      </c>
      <c r="D30" s="11">
        <v>15</v>
      </c>
      <c r="E30" s="11">
        <v>10</v>
      </c>
      <c r="F30" s="11">
        <v>15</v>
      </c>
      <c r="G30" s="12">
        <f t="shared" si="0"/>
        <v>57</v>
      </c>
      <c r="H30" s="9">
        <f t="shared" si="1"/>
        <v>54.285714285714285</v>
      </c>
      <c r="I30" s="21">
        <f t="shared" si="2"/>
        <v>21.714285714285715</v>
      </c>
      <c r="J30" s="11">
        <v>9</v>
      </c>
      <c r="K30" s="11">
        <v>10</v>
      </c>
      <c r="L30" s="11">
        <v>8</v>
      </c>
      <c r="M30" s="11">
        <v>10</v>
      </c>
      <c r="N30" s="11">
        <v>9</v>
      </c>
      <c r="O30" s="12">
        <f t="shared" si="3"/>
        <v>46</v>
      </c>
      <c r="P30" s="68">
        <f t="shared" si="4"/>
        <v>92</v>
      </c>
      <c r="Q30" s="68">
        <f t="shared" si="6"/>
        <v>36.799999999999997</v>
      </c>
      <c r="R30" s="11">
        <v>16</v>
      </c>
      <c r="S30" s="68">
        <f t="shared" si="5"/>
        <v>40</v>
      </c>
      <c r="T30" s="68">
        <f t="shared" si="7"/>
        <v>8</v>
      </c>
      <c r="U30" s="68">
        <f t="shared" si="8"/>
        <v>66.514285714285705</v>
      </c>
      <c r="V30" s="8">
        <v>79</v>
      </c>
    </row>
    <row r="31" spans="1:22" ht="16.5" thickTop="1" thickBot="1" x14ac:dyDescent="0.3">
      <c r="A31" s="8">
        <v>26</v>
      </c>
      <c r="B31" s="3" t="s">
        <v>61</v>
      </c>
      <c r="C31" s="11">
        <v>14</v>
      </c>
      <c r="D31" s="11">
        <v>14</v>
      </c>
      <c r="E31" s="11">
        <v>9</v>
      </c>
      <c r="F31" s="11">
        <v>18</v>
      </c>
      <c r="G31" s="12">
        <f t="shared" si="0"/>
        <v>55</v>
      </c>
      <c r="H31" s="9">
        <f t="shared" si="1"/>
        <v>52.380952380952387</v>
      </c>
      <c r="I31" s="21">
        <f t="shared" si="2"/>
        <v>20.952380952380956</v>
      </c>
      <c r="J31" s="11">
        <v>8</v>
      </c>
      <c r="K31" s="11">
        <v>10</v>
      </c>
      <c r="L31" s="11">
        <v>8</v>
      </c>
      <c r="M31" s="11">
        <v>10</v>
      </c>
      <c r="N31" s="11">
        <v>8</v>
      </c>
      <c r="O31" s="12">
        <f t="shared" si="3"/>
        <v>44</v>
      </c>
      <c r="P31" s="68">
        <f t="shared" si="4"/>
        <v>88</v>
      </c>
      <c r="Q31" s="68">
        <f t="shared" si="6"/>
        <v>35.200000000000003</v>
      </c>
      <c r="R31" s="11">
        <v>18</v>
      </c>
      <c r="S31" s="68">
        <f t="shared" si="5"/>
        <v>45</v>
      </c>
      <c r="T31" s="68">
        <f t="shared" si="7"/>
        <v>9</v>
      </c>
      <c r="U31" s="68">
        <f t="shared" si="8"/>
        <v>65.152380952380952</v>
      </c>
      <c r="V31" s="8">
        <v>78</v>
      </c>
    </row>
    <row r="32" spans="1:22" ht="16.5" thickTop="1" thickBot="1" x14ac:dyDescent="0.3">
      <c r="A32" s="8">
        <v>27</v>
      </c>
      <c r="B32" s="3" t="s">
        <v>62</v>
      </c>
      <c r="C32" s="11">
        <v>13</v>
      </c>
      <c r="D32" s="11">
        <v>19</v>
      </c>
      <c r="E32" s="11">
        <v>20</v>
      </c>
      <c r="F32" s="11">
        <v>27</v>
      </c>
      <c r="G32" s="12">
        <f t="shared" si="0"/>
        <v>79</v>
      </c>
      <c r="H32" s="9">
        <f t="shared" si="1"/>
        <v>75.238095238095241</v>
      </c>
      <c r="I32" s="21">
        <f t="shared" si="2"/>
        <v>30.095238095238095</v>
      </c>
      <c r="J32" s="11">
        <v>8</v>
      </c>
      <c r="K32" s="11">
        <v>8</v>
      </c>
      <c r="L32" s="11">
        <v>8</v>
      </c>
      <c r="M32" s="11">
        <v>8</v>
      </c>
      <c r="N32" s="11">
        <v>9</v>
      </c>
      <c r="O32" s="12">
        <f t="shared" si="3"/>
        <v>41</v>
      </c>
      <c r="P32" s="68">
        <f t="shared" si="4"/>
        <v>82</v>
      </c>
      <c r="Q32" s="68">
        <f t="shared" si="6"/>
        <v>32.799999999999997</v>
      </c>
      <c r="R32" s="11">
        <v>22</v>
      </c>
      <c r="S32" s="68">
        <f t="shared" si="5"/>
        <v>55.000000000000007</v>
      </c>
      <c r="T32" s="68">
        <f t="shared" si="7"/>
        <v>11.000000000000002</v>
      </c>
      <c r="U32" s="68">
        <f t="shared" si="8"/>
        <v>73.895238095238099</v>
      </c>
      <c r="V32" s="8">
        <v>83</v>
      </c>
    </row>
    <row r="33" spans="1:22" ht="16.5" thickTop="1" thickBot="1" x14ac:dyDescent="0.3">
      <c r="A33" s="8">
        <v>28</v>
      </c>
      <c r="B33" s="3" t="s">
        <v>63</v>
      </c>
      <c r="C33" s="11">
        <v>14</v>
      </c>
      <c r="D33" s="11">
        <v>20</v>
      </c>
      <c r="E33" s="11"/>
      <c r="F33" s="11">
        <v>15</v>
      </c>
      <c r="G33" s="12">
        <f t="shared" si="0"/>
        <v>49</v>
      </c>
      <c r="H33" s="9">
        <f t="shared" si="1"/>
        <v>46.666666666666664</v>
      </c>
      <c r="I33" s="21">
        <f t="shared" si="2"/>
        <v>18.666666666666664</v>
      </c>
      <c r="J33" s="11">
        <v>8</v>
      </c>
      <c r="K33" s="11">
        <v>9</v>
      </c>
      <c r="L33" s="11">
        <v>10</v>
      </c>
      <c r="M33" s="11">
        <v>10</v>
      </c>
      <c r="N33" s="11">
        <v>8</v>
      </c>
      <c r="O33" s="12">
        <f t="shared" si="3"/>
        <v>45</v>
      </c>
      <c r="P33" s="68">
        <f t="shared" si="4"/>
        <v>90</v>
      </c>
      <c r="Q33" s="68">
        <f t="shared" si="6"/>
        <v>36</v>
      </c>
      <c r="R33" s="11">
        <v>18</v>
      </c>
      <c r="S33" s="68">
        <f t="shared" si="5"/>
        <v>45</v>
      </c>
      <c r="T33" s="68">
        <f t="shared" si="7"/>
        <v>9</v>
      </c>
      <c r="U33" s="68">
        <f t="shared" si="8"/>
        <v>63.666666666666664</v>
      </c>
      <c r="V33" s="8">
        <v>77</v>
      </c>
    </row>
    <row r="34" spans="1:22" ht="16.5" thickTop="1" thickBot="1" x14ac:dyDescent="0.3">
      <c r="A34" s="8">
        <v>29</v>
      </c>
      <c r="B34" s="3" t="s">
        <v>64</v>
      </c>
      <c r="C34" s="11">
        <v>12</v>
      </c>
      <c r="D34" s="11">
        <v>10</v>
      </c>
      <c r="E34" s="11">
        <v>16</v>
      </c>
      <c r="F34" s="11">
        <v>21</v>
      </c>
      <c r="G34" s="12">
        <f t="shared" si="0"/>
        <v>59</v>
      </c>
      <c r="H34" s="9">
        <f t="shared" si="1"/>
        <v>56.19047619047619</v>
      </c>
      <c r="I34" s="21">
        <f t="shared" si="2"/>
        <v>22.476190476190474</v>
      </c>
      <c r="J34" s="11">
        <v>9</v>
      </c>
      <c r="K34" s="11">
        <v>8</v>
      </c>
      <c r="L34" s="11">
        <v>10</v>
      </c>
      <c r="M34" s="11">
        <v>10</v>
      </c>
      <c r="N34" s="11">
        <v>9</v>
      </c>
      <c r="O34" s="12">
        <f t="shared" si="3"/>
        <v>46</v>
      </c>
      <c r="P34" s="68">
        <f t="shared" si="4"/>
        <v>92</v>
      </c>
      <c r="Q34" s="68">
        <f t="shared" si="6"/>
        <v>36.799999999999997</v>
      </c>
      <c r="R34" s="11">
        <v>26</v>
      </c>
      <c r="S34" s="68">
        <f t="shared" si="5"/>
        <v>65</v>
      </c>
      <c r="T34" s="68">
        <f t="shared" si="7"/>
        <v>13</v>
      </c>
      <c r="U34" s="68">
        <f t="shared" si="8"/>
        <v>72.276190476190465</v>
      </c>
      <c r="V34" s="8">
        <v>82</v>
      </c>
    </row>
    <row r="35" spans="1:22" ht="16.5" thickTop="1" thickBot="1" x14ac:dyDescent="0.3">
      <c r="A35" s="8">
        <v>30</v>
      </c>
      <c r="B35" s="3" t="s">
        <v>65</v>
      </c>
      <c r="C35" s="11">
        <v>15</v>
      </c>
      <c r="D35" s="11">
        <v>10</v>
      </c>
      <c r="E35" s="11">
        <v>12</v>
      </c>
      <c r="F35" s="11">
        <v>12</v>
      </c>
      <c r="G35" s="12">
        <f t="shared" si="0"/>
        <v>49</v>
      </c>
      <c r="H35" s="9">
        <f t="shared" si="1"/>
        <v>46.666666666666664</v>
      </c>
      <c r="I35" s="21">
        <f t="shared" si="2"/>
        <v>18.666666666666664</v>
      </c>
      <c r="J35" s="11">
        <v>9</v>
      </c>
      <c r="K35" s="11">
        <v>9</v>
      </c>
      <c r="L35" s="11">
        <v>10</v>
      </c>
      <c r="M35" s="11">
        <v>10</v>
      </c>
      <c r="N35" s="11">
        <v>10</v>
      </c>
      <c r="O35" s="12">
        <f t="shared" si="3"/>
        <v>48</v>
      </c>
      <c r="P35" s="68">
        <f t="shared" si="4"/>
        <v>96</v>
      </c>
      <c r="Q35" s="68">
        <f t="shared" si="6"/>
        <v>38.4</v>
      </c>
      <c r="R35" s="11">
        <v>14</v>
      </c>
      <c r="S35" s="68">
        <f t="shared" si="5"/>
        <v>35</v>
      </c>
      <c r="T35" s="68">
        <f t="shared" si="7"/>
        <v>7</v>
      </c>
      <c r="U35" s="68">
        <f t="shared" si="8"/>
        <v>64.066666666666663</v>
      </c>
      <c r="V35" s="8">
        <v>77</v>
      </c>
    </row>
    <row r="36" spans="1:22" ht="15.75" thickTop="1" x14ac:dyDescent="0.25">
      <c r="H36" s="2"/>
    </row>
    <row r="37" spans="1:22" x14ac:dyDescent="0.25">
      <c r="H37" s="2"/>
    </row>
    <row r="38" spans="1:22" x14ac:dyDescent="0.25">
      <c r="H38" s="2"/>
    </row>
    <row r="39" spans="1:22" x14ac:dyDescent="0.25">
      <c r="H39" s="2"/>
    </row>
    <row r="40" spans="1:22" x14ac:dyDescent="0.25">
      <c r="H40" s="2"/>
    </row>
    <row r="41" spans="1:22" x14ac:dyDescent="0.25">
      <c r="H41" s="2"/>
    </row>
    <row r="42" spans="1:22" x14ac:dyDescent="0.25">
      <c r="H42" s="2"/>
    </row>
    <row r="43" spans="1:22" x14ac:dyDescent="0.25">
      <c r="H43" s="2"/>
    </row>
    <row r="44" spans="1:22" x14ac:dyDescent="0.25">
      <c r="H44" s="2"/>
    </row>
    <row r="45" spans="1:22" x14ac:dyDescent="0.25">
      <c r="H45" s="2"/>
    </row>
    <row r="46" spans="1:22" x14ac:dyDescent="0.25">
      <c r="H46" s="2"/>
    </row>
    <row r="47" spans="1:22" x14ac:dyDescent="0.25">
      <c r="H47" s="2"/>
    </row>
    <row r="48" spans="1:22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A1:B1"/>
    <mergeCell ref="C1:H1"/>
    <mergeCell ref="I1:O1"/>
    <mergeCell ref="P1:V1"/>
    <mergeCell ref="C2:I2"/>
    <mergeCell ref="J2:Q2"/>
    <mergeCell ref="R2:T2"/>
    <mergeCell ref="U2:U4"/>
    <mergeCell ref="V2:V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sqref="A1:B1"/>
    </sheetView>
  </sheetViews>
  <sheetFormatPr defaultRowHeight="15" x14ac:dyDescent="0.25"/>
  <cols>
    <col min="1" max="1" width="4" customWidth="1"/>
    <col min="2" max="2" width="36.570312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2" t="s">
        <v>132</v>
      </c>
      <c r="B1" s="72"/>
      <c r="C1" s="31" t="s">
        <v>28</v>
      </c>
      <c r="D1" s="32"/>
      <c r="E1" s="32"/>
      <c r="F1" s="32"/>
      <c r="G1" s="32"/>
      <c r="H1" s="32"/>
      <c r="I1" s="49" t="s">
        <v>33</v>
      </c>
      <c r="J1" s="50"/>
      <c r="K1" s="50"/>
      <c r="L1" s="50"/>
      <c r="M1" s="50"/>
      <c r="N1" s="50"/>
      <c r="O1" s="51"/>
      <c r="P1" s="41" t="s">
        <v>34</v>
      </c>
      <c r="Q1" s="42"/>
      <c r="R1" s="42"/>
      <c r="S1" s="42"/>
      <c r="T1" s="42"/>
      <c r="U1" s="42"/>
      <c r="V1" s="43"/>
    </row>
    <row r="2" spans="1:22" ht="66" customHeight="1" thickTop="1" thickBot="1" x14ac:dyDescent="0.3">
      <c r="A2" s="4"/>
      <c r="B2" s="30" t="s">
        <v>1</v>
      </c>
      <c r="C2" s="37" t="s">
        <v>2</v>
      </c>
      <c r="D2" s="38"/>
      <c r="E2" s="38"/>
      <c r="F2" s="38"/>
      <c r="G2" s="38"/>
      <c r="H2" s="38"/>
      <c r="I2" s="48"/>
      <c r="J2" s="44" t="s">
        <v>29</v>
      </c>
      <c r="K2" s="44"/>
      <c r="L2" s="44"/>
      <c r="M2" s="44"/>
      <c r="N2" s="44"/>
      <c r="O2" s="44"/>
      <c r="P2" s="44"/>
      <c r="Q2" s="44"/>
      <c r="R2" s="45" t="s">
        <v>30</v>
      </c>
      <c r="S2" s="46"/>
      <c r="T2" s="47"/>
      <c r="U2" s="53" t="s">
        <v>31</v>
      </c>
      <c r="V2" s="56" t="s">
        <v>32</v>
      </c>
    </row>
    <row r="3" spans="1:22" ht="16.5" thickTop="1" thickBot="1" x14ac:dyDescent="0.3">
      <c r="A3" s="3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 t="s">
        <v>3</v>
      </c>
      <c r="P3" s="25" t="s">
        <v>4</v>
      </c>
      <c r="Q3" s="25" t="s">
        <v>5</v>
      </c>
      <c r="R3" s="25">
        <v>1</v>
      </c>
      <c r="S3" s="25" t="s">
        <v>4</v>
      </c>
      <c r="T3" s="25" t="s">
        <v>5</v>
      </c>
      <c r="U3" s="54"/>
      <c r="V3" s="57"/>
    </row>
    <row r="4" spans="1:22" ht="16.5" thickTop="1" thickBot="1" x14ac:dyDescent="0.3">
      <c r="A4" s="3"/>
      <c r="B4" s="7" t="s">
        <v>6</v>
      </c>
      <c r="C4" s="8">
        <v>20</v>
      </c>
      <c r="D4" s="8">
        <v>20</v>
      </c>
      <c r="E4" s="8">
        <v>20</v>
      </c>
      <c r="F4" s="8">
        <v>30</v>
      </c>
      <c r="G4" s="8">
        <f>SUM(C4:F4)</f>
        <v>90</v>
      </c>
      <c r="H4" s="9">
        <f>(G4/90)*100</f>
        <v>100</v>
      </c>
      <c r="I4" s="19">
        <v>0.4</v>
      </c>
      <c r="J4" s="25">
        <v>10</v>
      </c>
      <c r="K4" s="25">
        <v>10</v>
      </c>
      <c r="L4" s="25">
        <v>10</v>
      </c>
      <c r="M4" s="25">
        <v>10</v>
      </c>
      <c r="N4" s="25">
        <v>10</v>
      </c>
      <c r="O4" s="25">
        <f>SUM(J4:N4)</f>
        <v>50</v>
      </c>
      <c r="P4" s="27">
        <f>(O4/50)*100</f>
        <v>100</v>
      </c>
      <c r="Q4" s="28">
        <v>0.4</v>
      </c>
      <c r="R4" s="25">
        <v>40</v>
      </c>
      <c r="S4" s="27">
        <f>(R4/40)*100</f>
        <v>100</v>
      </c>
      <c r="T4" s="28">
        <v>0.2</v>
      </c>
      <c r="U4" s="55"/>
      <c r="V4" s="58"/>
    </row>
    <row r="5" spans="1:22" s="16" customFormat="1" ht="16.5" thickTop="1" thickBot="1" x14ac:dyDescent="0.3">
      <c r="A5" s="13"/>
      <c r="B5" s="14" t="s">
        <v>7</v>
      </c>
      <c r="C5" s="13"/>
      <c r="D5" s="13"/>
      <c r="E5" s="13"/>
      <c r="F5" s="13"/>
      <c r="G5" s="13"/>
      <c r="H5" s="15"/>
      <c r="I5" s="20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52"/>
      <c r="V5" s="22"/>
    </row>
    <row r="6" spans="1:22" ht="16.5" thickTop="1" thickBot="1" x14ac:dyDescent="0.3">
      <c r="A6" s="8">
        <v>1</v>
      </c>
      <c r="B6" s="3" t="s">
        <v>8</v>
      </c>
      <c r="C6" s="11">
        <v>16</v>
      </c>
      <c r="D6" s="11">
        <v>19</v>
      </c>
      <c r="E6" s="11">
        <v>8</v>
      </c>
      <c r="F6" s="11">
        <v>10</v>
      </c>
      <c r="G6" s="12">
        <f t="shared" ref="G6:G25" si="0">SUM(C6:F6)</f>
        <v>53</v>
      </c>
      <c r="H6" s="9">
        <f t="shared" ref="H6:H25" si="1">(G6/90)*100</f>
        <v>58.888888888888893</v>
      </c>
      <c r="I6" s="21">
        <f t="shared" ref="I6:I25" si="2">(H6*4)/10</f>
        <v>23.555555555555557</v>
      </c>
      <c r="J6" s="24">
        <v>9</v>
      </c>
      <c r="K6" s="24">
        <v>9</v>
      </c>
      <c r="L6" s="24">
        <v>10</v>
      </c>
      <c r="M6" s="24">
        <v>10</v>
      </c>
      <c r="N6" s="24">
        <v>9</v>
      </c>
      <c r="O6" s="29">
        <f t="shared" ref="O6:O25" si="3">SUM(J6:N6)</f>
        <v>47</v>
      </c>
      <c r="P6" s="27">
        <f t="shared" ref="P6:P25" si="4">(O6/50)*100</f>
        <v>94</v>
      </c>
      <c r="Q6" s="27">
        <f>(P6*4)/10</f>
        <v>37.6</v>
      </c>
      <c r="R6" s="24">
        <v>28</v>
      </c>
      <c r="S6" s="27">
        <f t="shared" ref="S6:S25" si="5">(R6/40)*100</f>
        <v>70</v>
      </c>
      <c r="T6" s="27">
        <f>(S6*2)/10</f>
        <v>14</v>
      </c>
      <c r="U6" s="27">
        <f>SUM(I6,Q6,T6)</f>
        <v>75.155555555555566</v>
      </c>
      <c r="V6" s="25">
        <v>84</v>
      </c>
    </row>
    <row r="7" spans="1:22" ht="16.5" thickTop="1" thickBot="1" x14ac:dyDescent="0.3">
      <c r="A7" s="8">
        <v>2</v>
      </c>
      <c r="B7" s="3" t="s">
        <v>9</v>
      </c>
      <c r="C7" s="11">
        <v>12</v>
      </c>
      <c r="D7" s="11">
        <v>19</v>
      </c>
      <c r="E7" s="11">
        <v>15</v>
      </c>
      <c r="F7" s="11">
        <v>19</v>
      </c>
      <c r="G7" s="12">
        <f t="shared" si="0"/>
        <v>65</v>
      </c>
      <c r="H7" s="9">
        <f t="shared" si="1"/>
        <v>72.222222222222214</v>
      </c>
      <c r="I7" s="21">
        <f t="shared" si="2"/>
        <v>28.888888888888886</v>
      </c>
      <c r="J7" s="24">
        <v>8</v>
      </c>
      <c r="K7" s="24">
        <v>10</v>
      </c>
      <c r="L7" s="24">
        <v>10</v>
      </c>
      <c r="M7" s="24">
        <v>10</v>
      </c>
      <c r="N7" s="24">
        <v>9</v>
      </c>
      <c r="O7" s="29">
        <f t="shared" si="3"/>
        <v>47</v>
      </c>
      <c r="P7" s="27">
        <f t="shared" si="4"/>
        <v>94</v>
      </c>
      <c r="Q7" s="27">
        <f t="shared" ref="Q7:Q25" si="6">(P7*4)/10</f>
        <v>37.6</v>
      </c>
      <c r="R7" s="24">
        <v>16</v>
      </c>
      <c r="S7" s="27">
        <f t="shared" si="5"/>
        <v>40</v>
      </c>
      <c r="T7" s="27">
        <f t="shared" ref="T7:T25" si="7">(S7*2)/10</f>
        <v>8</v>
      </c>
      <c r="U7" s="27">
        <f t="shared" ref="U7:U25" si="8">SUM(I7,Q7,T7)</f>
        <v>74.48888888888888</v>
      </c>
      <c r="V7" s="25">
        <v>84</v>
      </c>
    </row>
    <row r="8" spans="1:22" ht="16.5" thickTop="1" thickBot="1" x14ac:dyDescent="0.3">
      <c r="A8" s="8">
        <v>3</v>
      </c>
      <c r="B8" s="3" t="s">
        <v>10</v>
      </c>
      <c r="C8" s="11">
        <v>19</v>
      </c>
      <c r="D8" s="11">
        <v>17</v>
      </c>
      <c r="E8" s="11">
        <v>16</v>
      </c>
      <c r="F8" s="11">
        <v>30</v>
      </c>
      <c r="G8" s="12">
        <f t="shared" si="0"/>
        <v>82</v>
      </c>
      <c r="H8" s="9">
        <f t="shared" si="1"/>
        <v>91.111111111111114</v>
      </c>
      <c r="I8" s="21">
        <f t="shared" si="2"/>
        <v>36.444444444444443</v>
      </c>
      <c r="J8" s="24">
        <v>9</v>
      </c>
      <c r="K8" s="24">
        <v>8</v>
      </c>
      <c r="L8" s="24">
        <v>10</v>
      </c>
      <c r="M8" s="24">
        <v>10</v>
      </c>
      <c r="N8" s="24">
        <v>8</v>
      </c>
      <c r="O8" s="29">
        <f t="shared" si="3"/>
        <v>45</v>
      </c>
      <c r="P8" s="27">
        <f t="shared" si="4"/>
        <v>90</v>
      </c>
      <c r="Q8" s="27">
        <f t="shared" si="6"/>
        <v>36</v>
      </c>
      <c r="R8" s="24">
        <v>32</v>
      </c>
      <c r="S8" s="27">
        <f t="shared" si="5"/>
        <v>80</v>
      </c>
      <c r="T8" s="27">
        <f t="shared" si="7"/>
        <v>16</v>
      </c>
      <c r="U8" s="27">
        <f t="shared" si="8"/>
        <v>88.444444444444443</v>
      </c>
      <c r="V8" s="25">
        <v>92</v>
      </c>
    </row>
    <row r="9" spans="1:22" ht="16.5" thickTop="1" thickBot="1" x14ac:dyDescent="0.3">
      <c r="A9" s="8">
        <v>4</v>
      </c>
      <c r="B9" s="3" t="s">
        <v>11</v>
      </c>
      <c r="C9" s="11">
        <v>12</v>
      </c>
      <c r="D9" s="11">
        <v>13</v>
      </c>
      <c r="E9" s="11">
        <v>13</v>
      </c>
      <c r="F9" s="11">
        <v>17</v>
      </c>
      <c r="G9" s="12">
        <f t="shared" si="0"/>
        <v>55</v>
      </c>
      <c r="H9" s="9">
        <f t="shared" si="1"/>
        <v>61.111111111111114</v>
      </c>
      <c r="I9" s="21">
        <f t="shared" si="2"/>
        <v>24.444444444444446</v>
      </c>
      <c r="J9" s="24">
        <v>9</v>
      </c>
      <c r="K9" s="24">
        <v>9</v>
      </c>
      <c r="L9" s="24">
        <v>10</v>
      </c>
      <c r="M9" s="24">
        <v>10</v>
      </c>
      <c r="N9" s="24">
        <v>9</v>
      </c>
      <c r="O9" s="29">
        <f t="shared" si="3"/>
        <v>47</v>
      </c>
      <c r="P9" s="27">
        <f t="shared" si="4"/>
        <v>94</v>
      </c>
      <c r="Q9" s="27">
        <f t="shared" si="6"/>
        <v>37.6</v>
      </c>
      <c r="R9" s="24">
        <v>12</v>
      </c>
      <c r="S9" s="27">
        <f t="shared" si="5"/>
        <v>30</v>
      </c>
      <c r="T9" s="27">
        <f t="shared" si="7"/>
        <v>6</v>
      </c>
      <c r="U9" s="27">
        <f t="shared" si="8"/>
        <v>68.044444444444451</v>
      </c>
      <c r="V9" s="25">
        <v>80</v>
      </c>
    </row>
    <row r="10" spans="1:22" ht="16.5" thickTop="1" thickBot="1" x14ac:dyDescent="0.3">
      <c r="A10" s="8">
        <v>5</v>
      </c>
      <c r="B10" s="3" t="s">
        <v>12</v>
      </c>
      <c r="C10" s="11">
        <v>16</v>
      </c>
      <c r="D10" s="11">
        <v>19</v>
      </c>
      <c r="E10" s="11">
        <v>12</v>
      </c>
      <c r="F10" s="11">
        <v>25</v>
      </c>
      <c r="G10" s="12">
        <f t="shared" si="0"/>
        <v>72</v>
      </c>
      <c r="H10" s="9">
        <f t="shared" si="1"/>
        <v>80</v>
      </c>
      <c r="I10" s="21">
        <f t="shared" si="2"/>
        <v>32</v>
      </c>
      <c r="J10" s="24">
        <v>8</v>
      </c>
      <c r="K10" s="24">
        <v>7</v>
      </c>
      <c r="L10" s="24">
        <v>8</v>
      </c>
      <c r="M10" s="24">
        <v>10</v>
      </c>
      <c r="N10" s="24">
        <v>8</v>
      </c>
      <c r="O10" s="29">
        <f t="shared" si="3"/>
        <v>41</v>
      </c>
      <c r="P10" s="27">
        <f t="shared" si="4"/>
        <v>82</v>
      </c>
      <c r="Q10" s="27">
        <f t="shared" si="6"/>
        <v>32.799999999999997</v>
      </c>
      <c r="R10" s="24">
        <v>21</v>
      </c>
      <c r="S10" s="27">
        <f t="shared" si="5"/>
        <v>52.5</v>
      </c>
      <c r="T10" s="27">
        <f t="shared" si="7"/>
        <v>10.5</v>
      </c>
      <c r="U10" s="27">
        <f t="shared" si="8"/>
        <v>75.3</v>
      </c>
      <c r="V10" s="25">
        <v>84</v>
      </c>
    </row>
    <row r="11" spans="1:22" ht="16.5" thickTop="1" thickBot="1" x14ac:dyDescent="0.3">
      <c r="A11" s="8">
        <v>6</v>
      </c>
      <c r="B11" s="3" t="s">
        <v>13</v>
      </c>
      <c r="C11" s="11">
        <v>15</v>
      </c>
      <c r="D11" s="11">
        <v>12</v>
      </c>
      <c r="E11" s="11">
        <v>10</v>
      </c>
      <c r="F11" s="11">
        <v>15</v>
      </c>
      <c r="G11" s="12">
        <f t="shared" si="0"/>
        <v>52</v>
      </c>
      <c r="H11" s="9">
        <f t="shared" si="1"/>
        <v>57.777777777777771</v>
      </c>
      <c r="I11" s="21">
        <f t="shared" si="2"/>
        <v>23.111111111111107</v>
      </c>
      <c r="J11" s="24">
        <v>9</v>
      </c>
      <c r="K11" s="24">
        <v>9</v>
      </c>
      <c r="L11" s="24">
        <v>10</v>
      </c>
      <c r="M11" s="24">
        <v>10</v>
      </c>
      <c r="N11" s="24">
        <v>9</v>
      </c>
      <c r="O11" s="29">
        <f t="shared" si="3"/>
        <v>47</v>
      </c>
      <c r="P11" s="27">
        <f t="shared" si="4"/>
        <v>94</v>
      </c>
      <c r="Q11" s="27">
        <f t="shared" si="6"/>
        <v>37.6</v>
      </c>
      <c r="R11" s="24">
        <v>15</v>
      </c>
      <c r="S11" s="27">
        <f t="shared" si="5"/>
        <v>37.5</v>
      </c>
      <c r="T11" s="27">
        <f t="shared" si="7"/>
        <v>7.5</v>
      </c>
      <c r="U11" s="27">
        <f t="shared" si="8"/>
        <v>68.211111111111109</v>
      </c>
      <c r="V11" s="25">
        <v>80</v>
      </c>
    </row>
    <row r="12" spans="1:22" ht="16.5" thickTop="1" thickBot="1" x14ac:dyDescent="0.3">
      <c r="A12" s="8">
        <v>7</v>
      </c>
      <c r="B12" s="3" t="s">
        <v>14</v>
      </c>
      <c r="C12" s="11">
        <v>15</v>
      </c>
      <c r="D12" s="11">
        <v>19</v>
      </c>
      <c r="E12" s="11">
        <v>10</v>
      </c>
      <c r="F12" s="11">
        <v>15</v>
      </c>
      <c r="G12" s="12">
        <f t="shared" si="0"/>
        <v>59</v>
      </c>
      <c r="H12" s="9">
        <f t="shared" si="1"/>
        <v>65.555555555555557</v>
      </c>
      <c r="I12" s="21">
        <f t="shared" si="2"/>
        <v>26.222222222222221</v>
      </c>
      <c r="J12" s="24">
        <v>8</v>
      </c>
      <c r="K12" s="24">
        <v>9</v>
      </c>
      <c r="L12" s="24">
        <v>10</v>
      </c>
      <c r="M12" s="24">
        <v>10</v>
      </c>
      <c r="N12" s="24">
        <v>9</v>
      </c>
      <c r="O12" s="29">
        <f t="shared" si="3"/>
        <v>46</v>
      </c>
      <c r="P12" s="27">
        <f t="shared" si="4"/>
        <v>92</v>
      </c>
      <c r="Q12" s="27">
        <f t="shared" si="6"/>
        <v>36.799999999999997</v>
      </c>
      <c r="R12" s="24">
        <v>21</v>
      </c>
      <c r="S12" s="27">
        <f t="shared" si="5"/>
        <v>52.5</v>
      </c>
      <c r="T12" s="27">
        <f t="shared" si="7"/>
        <v>10.5</v>
      </c>
      <c r="U12" s="27">
        <f t="shared" si="8"/>
        <v>73.522222222222211</v>
      </c>
      <c r="V12" s="25">
        <v>83</v>
      </c>
    </row>
    <row r="13" spans="1:22" ht="16.5" thickTop="1" thickBot="1" x14ac:dyDescent="0.3">
      <c r="A13" s="8">
        <v>8</v>
      </c>
      <c r="B13" s="3" t="s">
        <v>15</v>
      </c>
      <c r="C13" s="11">
        <v>13</v>
      </c>
      <c r="D13" s="11">
        <v>9</v>
      </c>
      <c r="E13" s="11">
        <v>12</v>
      </c>
      <c r="F13" s="11">
        <v>13</v>
      </c>
      <c r="G13" s="12">
        <f t="shared" si="0"/>
        <v>47</v>
      </c>
      <c r="H13" s="9">
        <f t="shared" si="1"/>
        <v>52.222222222222229</v>
      </c>
      <c r="I13" s="21">
        <f t="shared" si="2"/>
        <v>20.888888888888893</v>
      </c>
      <c r="J13" s="24">
        <v>7</v>
      </c>
      <c r="K13" s="24">
        <v>8</v>
      </c>
      <c r="L13" s="24">
        <v>10</v>
      </c>
      <c r="M13" s="24">
        <v>10</v>
      </c>
      <c r="N13" s="24">
        <v>8</v>
      </c>
      <c r="O13" s="29">
        <f t="shared" si="3"/>
        <v>43</v>
      </c>
      <c r="P13" s="27">
        <f t="shared" si="4"/>
        <v>86</v>
      </c>
      <c r="Q13" s="27">
        <f t="shared" si="6"/>
        <v>34.4</v>
      </c>
      <c r="R13" s="24">
        <v>15</v>
      </c>
      <c r="S13" s="27">
        <f t="shared" si="5"/>
        <v>37.5</v>
      </c>
      <c r="T13" s="27">
        <f t="shared" si="7"/>
        <v>7.5</v>
      </c>
      <c r="U13" s="27">
        <f t="shared" si="8"/>
        <v>62.788888888888891</v>
      </c>
      <c r="V13" s="25">
        <v>76</v>
      </c>
    </row>
    <row r="14" spans="1:22" ht="16.5" thickTop="1" thickBot="1" x14ac:dyDescent="0.3">
      <c r="A14" s="8">
        <v>9</v>
      </c>
      <c r="B14" s="3" t="s">
        <v>16</v>
      </c>
      <c r="C14" s="11">
        <v>14</v>
      </c>
      <c r="D14" s="11">
        <v>11</v>
      </c>
      <c r="E14" s="11">
        <v>10</v>
      </c>
      <c r="F14" s="11">
        <v>18</v>
      </c>
      <c r="G14" s="12">
        <f t="shared" si="0"/>
        <v>53</v>
      </c>
      <c r="H14" s="9">
        <f t="shared" si="1"/>
        <v>58.888888888888893</v>
      </c>
      <c r="I14" s="21">
        <f t="shared" si="2"/>
        <v>23.555555555555557</v>
      </c>
      <c r="J14" s="24">
        <v>9</v>
      </c>
      <c r="K14" s="24">
        <v>9</v>
      </c>
      <c r="L14" s="24">
        <v>10</v>
      </c>
      <c r="M14" s="24">
        <v>10</v>
      </c>
      <c r="N14" s="24">
        <v>9</v>
      </c>
      <c r="O14" s="29">
        <f t="shared" si="3"/>
        <v>47</v>
      </c>
      <c r="P14" s="27">
        <f t="shared" si="4"/>
        <v>94</v>
      </c>
      <c r="Q14" s="27">
        <f t="shared" si="6"/>
        <v>37.6</v>
      </c>
      <c r="R14" s="24">
        <v>27</v>
      </c>
      <c r="S14" s="27">
        <f t="shared" si="5"/>
        <v>67.5</v>
      </c>
      <c r="T14" s="27">
        <f t="shared" si="7"/>
        <v>13.5</v>
      </c>
      <c r="U14" s="27">
        <f t="shared" si="8"/>
        <v>74.655555555555566</v>
      </c>
      <c r="V14" s="25">
        <v>84</v>
      </c>
    </row>
    <row r="15" spans="1:22" ht="16.5" thickTop="1" thickBot="1" x14ac:dyDescent="0.3">
      <c r="A15" s="8">
        <v>10</v>
      </c>
      <c r="B15" s="3" t="s">
        <v>17</v>
      </c>
      <c r="C15" s="11">
        <v>13</v>
      </c>
      <c r="D15" s="11">
        <v>16</v>
      </c>
      <c r="E15" s="11">
        <v>15</v>
      </c>
      <c r="F15" s="11">
        <v>18</v>
      </c>
      <c r="G15" s="12">
        <f t="shared" si="0"/>
        <v>62</v>
      </c>
      <c r="H15" s="9">
        <f t="shared" si="1"/>
        <v>68.888888888888886</v>
      </c>
      <c r="I15" s="21">
        <f t="shared" si="2"/>
        <v>27.555555555555554</v>
      </c>
      <c r="J15" s="24">
        <v>9</v>
      </c>
      <c r="K15" s="24">
        <v>9</v>
      </c>
      <c r="L15" s="24">
        <v>10</v>
      </c>
      <c r="M15" s="24">
        <v>10</v>
      </c>
      <c r="N15" s="24">
        <v>10</v>
      </c>
      <c r="O15" s="29">
        <f t="shared" si="3"/>
        <v>48</v>
      </c>
      <c r="P15" s="27">
        <f t="shared" si="4"/>
        <v>96</v>
      </c>
      <c r="Q15" s="27">
        <f t="shared" si="6"/>
        <v>38.4</v>
      </c>
      <c r="R15" s="24">
        <v>19</v>
      </c>
      <c r="S15" s="27">
        <f t="shared" si="5"/>
        <v>47.5</v>
      </c>
      <c r="T15" s="27">
        <f t="shared" si="7"/>
        <v>9.5</v>
      </c>
      <c r="U15" s="27">
        <f t="shared" si="8"/>
        <v>75.455555555555549</v>
      </c>
      <c r="V15" s="25">
        <v>84</v>
      </c>
    </row>
    <row r="16" spans="1:22" ht="16.5" thickTop="1" thickBot="1" x14ac:dyDescent="0.3">
      <c r="A16" s="8">
        <v>11</v>
      </c>
      <c r="B16" s="3" t="s">
        <v>18</v>
      </c>
      <c r="C16" s="11">
        <v>19</v>
      </c>
      <c r="D16" s="11">
        <v>17</v>
      </c>
      <c r="E16" s="11">
        <v>19</v>
      </c>
      <c r="F16" s="11">
        <v>28</v>
      </c>
      <c r="G16" s="12">
        <f t="shared" si="0"/>
        <v>83</v>
      </c>
      <c r="H16" s="9">
        <f t="shared" si="1"/>
        <v>92.222222222222229</v>
      </c>
      <c r="I16" s="21">
        <f t="shared" si="2"/>
        <v>36.888888888888893</v>
      </c>
      <c r="J16" s="24">
        <v>8</v>
      </c>
      <c r="K16" s="24">
        <v>8</v>
      </c>
      <c r="L16" s="24">
        <v>9</v>
      </c>
      <c r="M16" s="24">
        <v>10</v>
      </c>
      <c r="N16" s="24">
        <v>9</v>
      </c>
      <c r="O16" s="29">
        <f t="shared" si="3"/>
        <v>44</v>
      </c>
      <c r="P16" s="27">
        <f t="shared" si="4"/>
        <v>88</v>
      </c>
      <c r="Q16" s="27">
        <f t="shared" si="6"/>
        <v>35.200000000000003</v>
      </c>
      <c r="R16" s="24">
        <v>30</v>
      </c>
      <c r="S16" s="27">
        <f t="shared" si="5"/>
        <v>75</v>
      </c>
      <c r="T16" s="27">
        <f t="shared" si="7"/>
        <v>15</v>
      </c>
      <c r="U16" s="27">
        <f t="shared" si="8"/>
        <v>87.088888888888903</v>
      </c>
      <c r="V16" s="25">
        <v>91</v>
      </c>
    </row>
    <row r="17" spans="1:22" ht="16.5" thickTop="1" thickBot="1" x14ac:dyDescent="0.3">
      <c r="A17" s="8">
        <v>12</v>
      </c>
      <c r="B17" s="3" t="s">
        <v>19</v>
      </c>
      <c r="C17" s="11">
        <v>9</v>
      </c>
      <c r="D17" s="11">
        <v>4</v>
      </c>
      <c r="E17" s="11">
        <v>9</v>
      </c>
      <c r="F17" s="11">
        <v>12</v>
      </c>
      <c r="G17" s="12">
        <f t="shared" si="0"/>
        <v>34</v>
      </c>
      <c r="H17" s="9">
        <f t="shared" si="1"/>
        <v>37.777777777777779</v>
      </c>
      <c r="I17" s="21">
        <f t="shared" si="2"/>
        <v>15.111111111111111</v>
      </c>
      <c r="J17" s="24">
        <v>7</v>
      </c>
      <c r="K17" s="24">
        <v>8</v>
      </c>
      <c r="L17" s="24">
        <v>10</v>
      </c>
      <c r="M17" s="24">
        <v>10</v>
      </c>
      <c r="N17" s="24">
        <v>9</v>
      </c>
      <c r="O17" s="29">
        <f t="shared" si="3"/>
        <v>44</v>
      </c>
      <c r="P17" s="27">
        <f t="shared" si="4"/>
        <v>88</v>
      </c>
      <c r="Q17" s="27">
        <f t="shared" si="6"/>
        <v>35.200000000000003</v>
      </c>
      <c r="R17" s="24">
        <v>24</v>
      </c>
      <c r="S17" s="27">
        <f t="shared" si="5"/>
        <v>60</v>
      </c>
      <c r="T17" s="27">
        <f t="shared" si="7"/>
        <v>12</v>
      </c>
      <c r="U17" s="27">
        <f t="shared" si="8"/>
        <v>62.311111111111117</v>
      </c>
      <c r="V17" s="25">
        <v>76</v>
      </c>
    </row>
    <row r="18" spans="1:22" ht="16.5" thickTop="1" thickBot="1" x14ac:dyDescent="0.3">
      <c r="A18" s="8">
        <v>13</v>
      </c>
      <c r="B18" s="3" t="s">
        <v>20</v>
      </c>
      <c r="C18" s="11">
        <v>13</v>
      </c>
      <c r="D18" s="11">
        <v>3</v>
      </c>
      <c r="E18" s="11">
        <v>12</v>
      </c>
      <c r="F18" s="11">
        <v>16</v>
      </c>
      <c r="G18" s="12">
        <f t="shared" si="0"/>
        <v>44</v>
      </c>
      <c r="H18" s="9">
        <f t="shared" si="1"/>
        <v>48.888888888888886</v>
      </c>
      <c r="I18" s="21">
        <f t="shared" si="2"/>
        <v>19.555555555555554</v>
      </c>
      <c r="J18" s="24">
        <v>10</v>
      </c>
      <c r="K18" s="24">
        <v>10</v>
      </c>
      <c r="L18" s="24">
        <v>10</v>
      </c>
      <c r="M18" s="24">
        <v>10</v>
      </c>
      <c r="N18" s="24">
        <v>10</v>
      </c>
      <c r="O18" s="29">
        <f t="shared" si="3"/>
        <v>50</v>
      </c>
      <c r="P18" s="27">
        <f t="shared" si="4"/>
        <v>100</v>
      </c>
      <c r="Q18" s="27">
        <f t="shared" si="6"/>
        <v>40</v>
      </c>
      <c r="R18" s="24">
        <v>18</v>
      </c>
      <c r="S18" s="27">
        <f t="shared" si="5"/>
        <v>45</v>
      </c>
      <c r="T18" s="27">
        <f t="shared" si="7"/>
        <v>9</v>
      </c>
      <c r="U18" s="27">
        <f t="shared" si="8"/>
        <v>68.555555555555557</v>
      </c>
      <c r="V18" s="25">
        <v>80</v>
      </c>
    </row>
    <row r="19" spans="1:22" ht="16.5" thickTop="1" thickBot="1" x14ac:dyDescent="0.3">
      <c r="A19" s="8">
        <v>14</v>
      </c>
      <c r="B19" s="3" t="s">
        <v>21</v>
      </c>
      <c r="C19" s="11">
        <v>14</v>
      </c>
      <c r="D19" s="11">
        <v>13</v>
      </c>
      <c r="E19" s="11">
        <v>16</v>
      </c>
      <c r="F19" s="11">
        <v>18</v>
      </c>
      <c r="G19" s="12">
        <f t="shared" si="0"/>
        <v>61</v>
      </c>
      <c r="H19" s="9">
        <f t="shared" si="1"/>
        <v>67.777777777777786</v>
      </c>
      <c r="I19" s="21">
        <f t="shared" si="2"/>
        <v>27.111111111111114</v>
      </c>
      <c r="J19" s="24">
        <v>10</v>
      </c>
      <c r="K19" s="24">
        <v>10</v>
      </c>
      <c r="L19" s="24">
        <v>10</v>
      </c>
      <c r="M19" s="24">
        <v>10</v>
      </c>
      <c r="N19" s="24">
        <v>9</v>
      </c>
      <c r="O19" s="29">
        <f t="shared" si="3"/>
        <v>49</v>
      </c>
      <c r="P19" s="27">
        <f t="shared" si="4"/>
        <v>98</v>
      </c>
      <c r="Q19" s="27">
        <f t="shared" si="6"/>
        <v>39.200000000000003</v>
      </c>
      <c r="R19" s="24">
        <v>21</v>
      </c>
      <c r="S19" s="27">
        <f t="shared" si="5"/>
        <v>52.5</v>
      </c>
      <c r="T19" s="27">
        <f t="shared" si="7"/>
        <v>10.5</v>
      </c>
      <c r="U19" s="27">
        <f t="shared" si="8"/>
        <v>76.811111111111117</v>
      </c>
      <c r="V19" s="25">
        <v>85</v>
      </c>
    </row>
    <row r="20" spans="1:22" ht="16.5" thickTop="1" thickBot="1" x14ac:dyDescent="0.3">
      <c r="A20" s="8">
        <v>15</v>
      </c>
      <c r="B20" s="3" t="s">
        <v>22</v>
      </c>
      <c r="C20" s="11">
        <v>13</v>
      </c>
      <c r="D20" s="11">
        <v>12</v>
      </c>
      <c r="E20" s="11">
        <v>10</v>
      </c>
      <c r="F20" s="11">
        <v>22</v>
      </c>
      <c r="G20" s="12">
        <f t="shared" si="0"/>
        <v>57</v>
      </c>
      <c r="H20" s="9">
        <f t="shared" si="1"/>
        <v>63.333333333333329</v>
      </c>
      <c r="I20" s="21">
        <f t="shared" si="2"/>
        <v>25.333333333333332</v>
      </c>
      <c r="J20" s="24">
        <v>10</v>
      </c>
      <c r="K20" s="24">
        <v>9</v>
      </c>
      <c r="L20" s="24">
        <v>10</v>
      </c>
      <c r="M20" s="24">
        <v>10</v>
      </c>
      <c r="N20" s="24">
        <v>9</v>
      </c>
      <c r="O20" s="29">
        <f t="shared" si="3"/>
        <v>48</v>
      </c>
      <c r="P20" s="27">
        <f t="shared" si="4"/>
        <v>96</v>
      </c>
      <c r="Q20" s="27">
        <f t="shared" si="6"/>
        <v>38.4</v>
      </c>
      <c r="R20" s="24">
        <v>19</v>
      </c>
      <c r="S20" s="27">
        <f t="shared" si="5"/>
        <v>47.5</v>
      </c>
      <c r="T20" s="27">
        <f t="shared" si="7"/>
        <v>9.5</v>
      </c>
      <c r="U20" s="27">
        <f t="shared" si="8"/>
        <v>73.233333333333334</v>
      </c>
      <c r="V20" s="25">
        <v>83</v>
      </c>
    </row>
    <row r="21" spans="1:22" ht="16.5" thickTop="1" thickBot="1" x14ac:dyDescent="0.3">
      <c r="A21" s="8">
        <v>16</v>
      </c>
      <c r="B21" s="3" t="s">
        <v>23</v>
      </c>
      <c r="C21" s="11">
        <v>14</v>
      </c>
      <c r="D21" s="11">
        <v>14</v>
      </c>
      <c r="E21" s="11">
        <v>6</v>
      </c>
      <c r="F21" s="11">
        <v>16</v>
      </c>
      <c r="G21" s="12">
        <f t="shared" si="0"/>
        <v>50</v>
      </c>
      <c r="H21" s="9">
        <f t="shared" si="1"/>
        <v>55.555555555555557</v>
      </c>
      <c r="I21" s="21">
        <f t="shared" si="2"/>
        <v>22.222222222222221</v>
      </c>
      <c r="J21" s="24">
        <v>10</v>
      </c>
      <c r="K21" s="24">
        <v>9</v>
      </c>
      <c r="L21" s="24">
        <v>10</v>
      </c>
      <c r="M21" s="24">
        <v>10</v>
      </c>
      <c r="N21" s="24">
        <v>9</v>
      </c>
      <c r="O21" s="29">
        <f t="shared" si="3"/>
        <v>48</v>
      </c>
      <c r="P21" s="27">
        <f t="shared" si="4"/>
        <v>96</v>
      </c>
      <c r="Q21" s="27">
        <f t="shared" si="6"/>
        <v>38.4</v>
      </c>
      <c r="R21" s="24">
        <v>18</v>
      </c>
      <c r="S21" s="27">
        <f t="shared" si="5"/>
        <v>45</v>
      </c>
      <c r="T21" s="27">
        <f t="shared" si="7"/>
        <v>9</v>
      </c>
      <c r="U21" s="27">
        <f t="shared" si="8"/>
        <v>69.62222222222222</v>
      </c>
      <c r="V21" s="25">
        <v>81</v>
      </c>
    </row>
    <row r="22" spans="1:22" ht="16.5" thickTop="1" thickBot="1" x14ac:dyDescent="0.3">
      <c r="A22" s="8">
        <v>17</v>
      </c>
      <c r="B22" s="3" t="s">
        <v>24</v>
      </c>
      <c r="C22" s="11">
        <v>13</v>
      </c>
      <c r="D22" s="11">
        <v>8</v>
      </c>
      <c r="E22" s="11">
        <v>5</v>
      </c>
      <c r="F22" s="11">
        <v>13</v>
      </c>
      <c r="G22" s="12">
        <f t="shared" si="0"/>
        <v>39</v>
      </c>
      <c r="H22" s="9">
        <f t="shared" si="1"/>
        <v>43.333333333333336</v>
      </c>
      <c r="I22" s="21">
        <f t="shared" si="2"/>
        <v>17.333333333333336</v>
      </c>
      <c r="J22" s="24">
        <v>9</v>
      </c>
      <c r="K22" s="24">
        <v>9</v>
      </c>
      <c r="L22" s="24">
        <v>10</v>
      </c>
      <c r="M22" s="24">
        <v>10</v>
      </c>
      <c r="N22" s="24">
        <v>9</v>
      </c>
      <c r="O22" s="29">
        <f t="shared" si="3"/>
        <v>47</v>
      </c>
      <c r="P22" s="27">
        <f t="shared" si="4"/>
        <v>94</v>
      </c>
      <c r="Q22" s="27">
        <f t="shared" si="6"/>
        <v>37.6</v>
      </c>
      <c r="R22" s="24">
        <v>13</v>
      </c>
      <c r="S22" s="27">
        <f t="shared" si="5"/>
        <v>32.5</v>
      </c>
      <c r="T22" s="27">
        <f t="shared" si="7"/>
        <v>6.5</v>
      </c>
      <c r="U22" s="27">
        <f t="shared" si="8"/>
        <v>61.433333333333337</v>
      </c>
      <c r="V22" s="25">
        <v>75</v>
      </c>
    </row>
    <row r="23" spans="1:22" ht="16.5" thickTop="1" thickBot="1" x14ac:dyDescent="0.3">
      <c r="A23" s="8">
        <v>18</v>
      </c>
      <c r="B23" s="3" t="s">
        <v>25</v>
      </c>
      <c r="C23" s="11">
        <v>15</v>
      </c>
      <c r="D23" s="11">
        <v>12</v>
      </c>
      <c r="E23" s="11">
        <v>6</v>
      </c>
      <c r="F23" s="11">
        <v>17</v>
      </c>
      <c r="G23" s="12">
        <f t="shared" si="0"/>
        <v>50</v>
      </c>
      <c r="H23" s="9">
        <f t="shared" si="1"/>
        <v>55.555555555555557</v>
      </c>
      <c r="I23" s="21">
        <f t="shared" si="2"/>
        <v>22.222222222222221</v>
      </c>
      <c r="J23" s="24">
        <v>8</v>
      </c>
      <c r="K23" s="24">
        <v>8</v>
      </c>
      <c r="L23" s="24">
        <v>10</v>
      </c>
      <c r="M23" s="24">
        <v>10</v>
      </c>
      <c r="N23" s="24">
        <v>9</v>
      </c>
      <c r="O23" s="29">
        <f t="shared" si="3"/>
        <v>45</v>
      </c>
      <c r="P23" s="27">
        <f t="shared" si="4"/>
        <v>90</v>
      </c>
      <c r="Q23" s="27">
        <f t="shared" si="6"/>
        <v>36</v>
      </c>
      <c r="R23" s="24">
        <v>22</v>
      </c>
      <c r="S23" s="27">
        <f t="shared" si="5"/>
        <v>55.000000000000007</v>
      </c>
      <c r="T23" s="27">
        <f t="shared" si="7"/>
        <v>11.000000000000002</v>
      </c>
      <c r="U23" s="27">
        <f t="shared" si="8"/>
        <v>69.222222222222229</v>
      </c>
      <c r="V23" s="25">
        <v>80</v>
      </c>
    </row>
    <row r="24" spans="1:22" ht="16.5" thickTop="1" thickBot="1" x14ac:dyDescent="0.3">
      <c r="A24" s="8">
        <v>19</v>
      </c>
      <c r="B24" s="3" t="s">
        <v>26</v>
      </c>
      <c r="C24" s="11">
        <v>18</v>
      </c>
      <c r="D24" s="11">
        <v>18</v>
      </c>
      <c r="E24" s="11">
        <v>12</v>
      </c>
      <c r="F24" s="11">
        <v>21</v>
      </c>
      <c r="G24" s="12">
        <f t="shared" si="0"/>
        <v>69</v>
      </c>
      <c r="H24" s="9">
        <f t="shared" si="1"/>
        <v>76.666666666666671</v>
      </c>
      <c r="I24" s="21">
        <f t="shared" si="2"/>
        <v>30.666666666666668</v>
      </c>
      <c r="J24" s="24">
        <v>10</v>
      </c>
      <c r="K24" s="24">
        <v>10</v>
      </c>
      <c r="L24" s="24">
        <v>10</v>
      </c>
      <c r="M24" s="24">
        <v>10</v>
      </c>
      <c r="N24" s="24">
        <v>10</v>
      </c>
      <c r="O24" s="29">
        <f t="shared" si="3"/>
        <v>50</v>
      </c>
      <c r="P24" s="27">
        <f t="shared" si="4"/>
        <v>100</v>
      </c>
      <c r="Q24" s="27">
        <f t="shared" si="6"/>
        <v>40</v>
      </c>
      <c r="R24" s="24">
        <v>27</v>
      </c>
      <c r="S24" s="27">
        <f t="shared" si="5"/>
        <v>67.5</v>
      </c>
      <c r="T24" s="27">
        <f t="shared" si="7"/>
        <v>13.5</v>
      </c>
      <c r="U24" s="27">
        <f t="shared" si="8"/>
        <v>84.166666666666671</v>
      </c>
      <c r="V24" s="25">
        <v>90</v>
      </c>
    </row>
    <row r="25" spans="1:22" ht="16.5" thickTop="1" thickBot="1" x14ac:dyDescent="0.3">
      <c r="A25" s="8">
        <v>20</v>
      </c>
      <c r="B25" s="3" t="s">
        <v>27</v>
      </c>
      <c r="C25" s="11">
        <v>15</v>
      </c>
      <c r="D25" s="11">
        <v>14</v>
      </c>
      <c r="E25" s="11">
        <v>8</v>
      </c>
      <c r="F25" s="11">
        <v>10</v>
      </c>
      <c r="G25" s="12">
        <f t="shared" si="0"/>
        <v>47</v>
      </c>
      <c r="H25" s="9">
        <f t="shared" si="1"/>
        <v>52.222222222222229</v>
      </c>
      <c r="I25" s="21">
        <f t="shared" si="2"/>
        <v>20.888888888888893</v>
      </c>
      <c r="J25" s="24">
        <v>8</v>
      </c>
      <c r="K25" s="24">
        <v>8</v>
      </c>
      <c r="L25" s="24">
        <v>10</v>
      </c>
      <c r="M25" s="24">
        <v>10</v>
      </c>
      <c r="N25" s="24">
        <v>9</v>
      </c>
      <c r="O25" s="29">
        <f t="shared" si="3"/>
        <v>45</v>
      </c>
      <c r="P25" s="27">
        <f t="shared" si="4"/>
        <v>90</v>
      </c>
      <c r="Q25" s="27">
        <f t="shared" si="6"/>
        <v>36</v>
      </c>
      <c r="R25" s="24">
        <v>21</v>
      </c>
      <c r="S25" s="27">
        <f t="shared" si="5"/>
        <v>52.5</v>
      </c>
      <c r="T25" s="27">
        <f t="shared" si="7"/>
        <v>10.5</v>
      </c>
      <c r="U25" s="27">
        <f t="shared" si="8"/>
        <v>67.388888888888886</v>
      </c>
      <c r="V25" s="25">
        <v>79</v>
      </c>
    </row>
    <row r="26" spans="1:22" ht="15.75" thickTop="1" x14ac:dyDescent="0.25">
      <c r="A26" s="1"/>
      <c r="H26" s="2"/>
    </row>
    <row r="27" spans="1:22" x14ac:dyDescent="0.25">
      <c r="H27" s="2"/>
    </row>
    <row r="28" spans="1:22" x14ac:dyDescent="0.25">
      <c r="H28" s="2"/>
    </row>
    <row r="29" spans="1:22" x14ac:dyDescent="0.25">
      <c r="H29" s="2"/>
    </row>
    <row r="30" spans="1:22" x14ac:dyDescent="0.25">
      <c r="H30" s="2"/>
    </row>
    <row r="31" spans="1:22" x14ac:dyDescent="0.25">
      <c r="H31" s="2"/>
    </row>
    <row r="32" spans="1:22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R2:T2"/>
    <mergeCell ref="I1:O1"/>
    <mergeCell ref="P1:V1"/>
    <mergeCell ref="U2:U4"/>
    <mergeCell ref="V2:V4"/>
    <mergeCell ref="A1:B1"/>
    <mergeCell ref="C2:I2"/>
    <mergeCell ref="C1:H1"/>
    <mergeCell ref="J2:Q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" workbookViewId="0">
      <selection activeCell="W25" sqref="W25"/>
    </sheetView>
  </sheetViews>
  <sheetFormatPr defaultRowHeight="15" x14ac:dyDescent="0.25"/>
  <cols>
    <col min="1" max="1" width="4" customWidth="1"/>
    <col min="2" max="2" width="36.5703125" customWidth="1"/>
    <col min="3" max="7" width="5.7109375" customWidth="1"/>
    <col min="10" max="15" width="5.7109375" customWidth="1"/>
    <col min="18" max="20" width="6.28515625" customWidth="1"/>
  </cols>
  <sheetData>
    <row r="1" spans="1:23" ht="15" customHeight="1" thickTop="1" thickBot="1" x14ac:dyDescent="0.3">
      <c r="A1" s="72" t="s">
        <v>134</v>
      </c>
      <c r="B1" s="72"/>
      <c r="C1" s="72" t="s">
        <v>28</v>
      </c>
      <c r="D1" s="72"/>
      <c r="E1" s="72"/>
      <c r="F1" s="72"/>
      <c r="G1" s="72"/>
      <c r="H1" s="72"/>
      <c r="I1" s="72"/>
      <c r="J1" s="75" t="s">
        <v>33</v>
      </c>
      <c r="K1" s="75"/>
      <c r="L1" s="75"/>
      <c r="M1" s="75"/>
      <c r="N1" s="75"/>
      <c r="O1" s="75"/>
      <c r="P1" s="75"/>
      <c r="Q1" s="17" t="s">
        <v>34</v>
      </c>
      <c r="R1" s="17"/>
      <c r="S1" s="17"/>
      <c r="T1" s="17"/>
      <c r="U1" s="17"/>
      <c r="V1" s="17"/>
      <c r="W1" s="76"/>
    </row>
    <row r="2" spans="1:23" ht="66" customHeight="1" thickTop="1" thickBot="1" x14ac:dyDescent="0.3">
      <c r="A2" s="4"/>
      <c r="B2" s="5" t="s">
        <v>1</v>
      </c>
      <c r="C2" s="18" t="s">
        <v>2</v>
      </c>
      <c r="D2" s="18"/>
      <c r="E2" s="18"/>
      <c r="F2" s="18"/>
      <c r="G2" s="18"/>
      <c r="H2" s="18"/>
      <c r="I2" s="18"/>
      <c r="J2" s="18"/>
      <c r="K2" s="18" t="s">
        <v>29</v>
      </c>
      <c r="L2" s="18"/>
      <c r="M2" s="18"/>
      <c r="N2" s="18"/>
      <c r="O2" s="18"/>
      <c r="P2" s="18"/>
      <c r="Q2" s="18"/>
      <c r="R2" s="18"/>
      <c r="S2" s="65" t="s">
        <v>30</v>
      </c>
      <c r="T2" s="65"/>
      <c r="U2" s="65"/>
      <c r="V2" s="79" t="s">
        <v>31</v>
      </c>
      <c r="W2" s="82" t="s">
        <v>32</v>
      </c>
    </row>
    <row r="3" spans="1:23" ht="16.5" thickTop="1" thickBot="1" x14ac:dyDescent="0.3">
      <c r="A3" s="3"/>
      <c r="B3" s="3"/>
      <c r="C3" s="6">
        <v>1</v>
      </c>
      <c r="D3" s="6">
        <v>2</v>
      </c>
      <c r="E3" s="6">
        <v>3</v>
      </c>
      <c r="F3" s="6">
        <v>4</v>
      </c>
      <c r="G3" s="11">
        <v>5</v>
      </c>
      <c r="H3" s="23" t="s">
        <v>3</v>
      </c>
      <c r="I3" s="23" t="s">
        <v>4</v>
      </c>
      <c r="J3" s="23" t="s">
        <v>5</v>
      </c>
      <c r="K3" s="8">
        <v>1</v>
      </c>
      <c r="L3" s="8">
        <v>2</v>
      </c>
      <c r="M3" s="8">
        <v>3</v>
      </c>
      <c r="N3" s="8">
        <v>4</v>
      </c>
      <c r="O3" s="8">
        <v>5</v>
      </c>
      <c r="P3" s="8" t="s">
        <v>3</v>
      </c>
      <c r="Q3" s="8" t="s">
        <v>4</v>
      </c>
      <c r="R3" s="8" t="s">
        <v>5</v>
      </c>
      <c r="S3" s="8">
        <v>1</v>
      </c>
      <c r="T3" s="8" t="s">
        <v>4</v>
      </c>
      <c r="U3" s="8" t="s">
        <v>5</v>
      </c>
      <c r="V3" s="80"/>
      <c r="W3" s="83"/>
    </row>
    <row r="4" spans="1:23" ht="16.5" thickTop="1" thickBot="1" x14ac:dyDescent="0.3">
      <c r="A4" s="3"/>
      <c r="B4" s="7" t="s">
        <v>6</v>
      </c>
      <c r="C4" s="8">
        <v>25</v>
      </c>
      <c r="D4" s="8">
        <v>20</v>
      </c>
      <c r="E4" s="8">
        <v>20</v>
      </c>
      <c r="F4" s="8">
        <v>25</v>
      </c>
      <c r="G4" s="8">
        <v>40</v>
      </c>
      <c r="H4" s="8">
        <f>SUM(C4:G4)</f>
        <v>130</v>
      </c>
      <c r="I4" s="9">
        <f>(H4/130)*100</f>
        <v>100</v>
      </c>
      <c r="J4" s="10">
        <v>0.4</v>
      </c>
      <c r="K4" s="8">
        <v>10</v>
      </c>
      <c r="L4" s="8">
        <v>10</v>
      </c>
      <c r="M4" s="8">
        <v>10</v>
      </c>
      <c r="N4" s="8">
        <v>10</v>
      </c>
      <c r="O4" s="8">
        <v>10</v>
      </c>
      <c r="P4" s="8">
        <f>SUM(K4:O4)</f>
        <v>50</v>
      </c>
      <c r="Q4" s="68">
        <f>(P4/50)*100</f>
        <v>100</v>
      </c>
      <c r="R4" s="69">
        <v>0.4</v>
      </c>
      <c r="S4" s="8">
        <v>40</v>
      </c>
      <c r="T4" s="68">
        <f>(S4/40)*100</f>
        <v>100</v>
      </c>
      <c r="U4" s="69">
        <v>0.2</v>
      </c>
      <c r="V4" s="81"/>
      <c r="W4" s="84"/>
    </row>
    <row r="5" spans="1:23" s="16" customFormat="1" ht="16.5" thickTop="1" thickBot="1" x14ac:dyDescent="0.3">
      <c r="A5" s="13"/>
      <c r="B5" s="14" t="s">
        <v>7</v>
      </c>
      <c r="C5" s="13"/>
      <c r="D5" s="13"/>
      <c r="E5" s="13"/>
      <c r="F5" s="13"/>
      <c r="G5" s="13"/>
      <c r="H5" s="13"/>
      <c r="I5" s="15"/>
      <c r="J5" s="13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59"/>
      <c r="W5" s="77"/>
    </row>
    <row r="6" spans="1:23" ht="16.5" thickTop="1" thickBot="1" x14ac:dyDescent="0.3">
      <c r="A6" s="8">
        <v>1</v>
      </c>
      <c r="B6" s="3" t="s">
        <v>8</v>
      </c>
      <c r="C6" s="11">
        <v>21</v>
      </c>
      <c r="D6" s="11">
        <v>11</v>
      </c>
      <c r="E6" s="11">
        <v>10</v>
      </c>
      <c r="F6" s="11">
        <v>17</v>
      </c>
      <c r="G6" s="11">
        <v>28</v>
      </c>
      <c r="H6" s="12">
        <f>SUM(C6:G6)</f>
        <v>87</v>
      </c>
      <c r="I6" s="9">
        <f t="shared" ref="I6:I25" si="0">(H6/130)*100</f>
        <v>66.92307692307692</v>
      </c>
      <c r="J6" s="9">
        <f>(I6*4)/10</f>
        <v>26.769230769230766</v>
      </c>
      <c r="K6" s="11">
        <v>9</v>
      </c>
      <c r="L6" s="11">
        <v>9</v>
      </c>
      <c r="M6" s="11">
        <v>9</v>
      </c>
      <c r="N6" s="11">
        <v>10</v>
      </c>
      <c r="O6" s="11">
        <v>10</v>
      </c>
      <c r="P6" s="12">
        <f t="shared" ref="P6:P25" si="1">SUM(K6:O6)</f>
        <v>47</v>
      </c>
      <c r="Q6" s="68">
        <f t="shared" ref="Q6:Q25" si="2">(P6/50)*100</f>
        <v>94</v>
      </c>
      <c r="R6" s="68">
        <f>(Q6*4)/10</f>
        <v>37.6</v>
      </c>
      <c r="S6" s="11">
        <v>35</v>
      </c>
      <c r="T6" s="68">
        <f t="shared" ref="T6:T25" si="3">(S6/40)*100</f>
        <v>87.5</v>
      </c>
      <c r="U6" s="68">
        <f>(T6*2)/10</f>
        <v>17.5</v>
      </c>
      <c r="V6" s="68">
        <f>SUM(J6,R6,U6)</f>
        <v>81.869230769230768</v>
      </c>
      <c r="W6" s="78">
        <v>88</v>
      </c>
    </row>
    <row r="7" spans="1:23" ht="16.5" thickTop="1" thickBot="1" x14ac:dyDescent="0.3">
      <c r="A7" s="8">
        <v>2</v>
      </c>
      <c r="B7" s="3" t="s">
        <v>9</v>
      </c>
      <c r="C7" s="11">
        <v>17</v>
      </c>
      <c r="D7" s="11">
        <v>11</v>
      </c>
      <c r="E7" s="11">
        <v>15</v>
      </c>
      <c r="F7" s="11">
        <v>19</v>
      </c>
      <c r="G7" s="11">
        <v>29</v>
      </c>
      <c r="H7" s="12">
        <f t="shared" ref="H7:H25" si="4">SUM(C7:G7)</f>
        <v>91</v>
      </c>
      <c r="I7" s="9">
        <f t="shared" si="0"/>
        <v>70</v>
      </c>
      <c r="J7" s="9">
        <f>(I7*4)/10</f>
        <v>28</v>
      </c>
      <c r="K7" s="11">
        <v>9</v>
      </c>
      <c r="L7" s="11">
        <v>10</v>
      </c>
      <c r="M7" s="11">
        <v>10</v>
      </c>
      <c r="N7" s="11">
        <v>10</v>
      </c>
      <c r="O7" s="11">
        <v>9</v>
      </c>
      <c r="P7" s="12">
        <f t="shared" si="1"/>
        <v>48</v>
      </c>
      <c r="Q7" s="68">
        <f t="shared" si="2"/>
        <v>96</v>
      </c>
      <c r="R7" s="68">
        <f t="shared" ref="R7:R25" si="5">(Q7*4)/10</f>
        <v>38.4</v>
      </c>
      <c r="S7" s="11">
        <v>33</v>
      </c>
      <c r="T7" s="68">
        <f t="shared" si="3"/>
        <v>82.5</v>
      </c>
      <c r="U7" s="68">
        <f t="shared" ref="U7:U25" si="6">(T7*2)/10</f>
        <v>16.5</v>
      </c>
      <c r="V7" s="68">
        <f t="shared" ref="V7:V25" si="7">SUM(J7,R7,U7)</f>
        <v>82.9</v>
      </c>
      <c r="W7" s="78">
        <v>89</v>
      </c>
    </row>
    <row r="8" spans="1:23" ht="16.5" thickTop="1" thickBot="1" x14ac:dyDescent="0.3">
      <c r="A8" s="8">
        <v>3</v>
      </c>
      <c r="B8" s="3" t="s">
        <v>10</v>
      </c>
      <c r="C8" s="11">
        <v>24</v>
      </c>
      <c r="D8" s="11">
        <v>17</v>
      </c>
      <c r="E8" s="11">
        <v>15</v>
      </c>
      <c r="F8" s="11">
        <v>21</v>
      </c>
      <c r="G8" s="11">
        <v>33</v>
      </c>
      <c r="H8" s="12">
        <f t="shared" si="4"/>
        <v>110</v>
      </c>
      <c r="I8" s="9">
        <f t="shared" si="0"/>
        <v>84.615384615384613</v>
      </c>
      <c r="J8" s="9">
        <f>(I8*4)/10</f>
        <v>33.846153846153847</v>
      </c>
      <c r="K8" s="11">
        <v>10</v>
      </c>
      <c r="L8" s="11">
        <v>9</v>
      </c>
      <c r="M8" s="11">
        <v>9</v>
      </c>
      <c r="N8" s="11">
        <v>10</v>
      </c>
      <c r="O8" s="11">
        <v>10</v>
      </c>
      <c r="P8" s="12">
        <f t="shared" si="1"/>
        <v>48</v>
      </c>
      <c r="Q8" s="68">
        <f t="shared" si="2"/>
        <v>96</v>
      </c>
      <c r="R8" s="68">
        <f t="shared" si="5"/>
        <v>38.4</v>
      </c>
      <c r="S8" s="11">
        <v>35</v>
      </c>
      <c r="T8" s="68">
        <f t="shared" si="3"/>
        <v>87.5</v>
      </c>
      <c r="U8" s="68">
        <f t="shared" si="6"/>
        <v>17.5</v>
      </c>
      <c r="V8" s="68">
        <f t="shared" si="7"/>
        <v>89.746153846153845</v>
      </c>
      <c r="W8" s="78">
        <v>93</v>
      </c>
    </row>
    <row r="9" spans="1:23" ht="16.5" thickTop="1" thickBot="1" x14ac:dyDescent="0.3">
      <c r="A9" s="8">
        <v>4</v>
      </c>
      <c r="B9" s="3" t="s">
        <v>11</v>
      </c>
      <c r="C9" s="11">
        <v>20</v>
      </c>
      <c r="D9" s="11">
        <v>20</v>
      </c>
      <c r="E9" s="11">
        <v>15</v>
      </c>
      <c r="F9" s="11">
        <v>12</v>
      </c>
      <c r="G9" s="11">
        <v>9</v>
      </c>
      <c r="H9" s="12">
        <f t="shared" si="4"/>
        <v>76</v>
      </c>
      <c r="I9" s="9">
        <f t="shared" si="0"/>
        <v>58.461538461538467</v>
      </c>
      <c r="J9" s="9">
        <f>(I9*4)/10</f>
        <v>23.384615384615387</v>
      </c>
      <c r="K9" s="11">
        <v>9</v>
      </c>
      <c r="L9" s="11">
        <v>9</v>
      </c>
      <c r="M9" s="11">
        <v>10</v>
      </c>
      <c r="N9" s="11">
        <v>10</v>
      </c>
      <c r="O9" s="11">
        <v>9</v>
      </c>
      <c r="P9" s="12">
        <f t="shared" si="1"/>
        <v>47</v>
      </c>
      <c r="Q9" s="68">
        <f t="shared" si="2"/>
        <v>94</v>
      </c>
      <c r="R9" s="68">
        <f t="shared" si="5"/>
        <v>37.6</v>
      </c>
      <c r="S9" s="11">
        <v>16</v>
      </c>
      <c r="T9" s="68">
        <f t="shared" si="3"/>
        <v>40</v>
      </c>
      <c r="U9" s="68">
        <f t="shared" si="6"/>
        <v>8</v>
      </c>
      <c r="V9" s="68">
        <f t="shared" si="7"/>
        <v>68.984615384615381</v>
      </c>
      <c r="W9" s="78">
        <v>80</v>
      </c>
    </row>
    <row r="10" spans="1:23" ht="16.5" thickTop="1" thickBot="1" x14ac:dyDescent="0.3">
      <c r="A10" s="8">
        <v>5</v>
      </c>
      <c r="B10" s="3" t="s">
        <v>12</v>
      </c>
      <c r="C10" s="11">
        <v>21</v>
      </c>
      <c r="D10" s="11">
        <v>17</v>
      </c>
      <c r="E10" s="11">
        <v>18</v>
      </c>
      <c r="F10" s="11">
        <v>22</v>
      </c>
      <c r="G10" s="11">
        <v>36</v>
      </c>
      <c r="H10" s="12">
        <f t="shared" si="4"/>
        <v>114</v>
      </c>
      <c r="I10" s="9">
        <f t="shared" si="0"/>
        <v>87.692307692307693</v>
      </c>
      <c r="J10" s="9">
        <f>(I10*4)/10</f>
        <v>35.07692307692308</v>
      </c>
      <c r="K10" s="11">
        <v>9</v>
      </c>
      <c r="L10" s="11">
        <v>8</v>
      </c>
      <c r="M10" s="11">
        <v>8</v>
      </c>
      <c r="N10" s="11">
        <v>10</v>
      </c>
      <c r="O10" s="11">
        <v>9</v>
      </c>
      <c r="P10" s="12">
        <f t="shared" si="1"/>
        <v>44</v>
      </c>
      <c r="Q10" s="68">
        <f t="shared" si="2"/>
        <v>88</v>
      </c>
      <c r="R10" s="68">
        <f t="shared" si="5"/>
        <v>35.200000000000003</v>
      </c>
      <c r="S10" s="11">
        <v>40</v>
      </c>
      <c r="T10" s="68">
        <f t="shared" si="3"/>
        <v>100</v>
      </c>
      <c r="U10" s="68">
        <f t="shared" si="6"/>
        <v>20</v>
      </c>
      <c r="V10" s="68">
        <f t="shared" si="7"/>
        <v>90.276923076923083</v>
      </c>
      <c r="W10" s="78">
        <v>93</v>
      </c>
    </row>
    <row r="11" spans="1:23" ht="16.5" thickTop="1" thickBot="1" x14ac:dyDescent="0.3">
      <c r="A11" s="8">
        <v>6</v>
      </c>
      <c r="B11" s="3" t="s">
        <v>13</v>
      </c>
      <c r="C11" s="11">
        <v>22</v>
      </c>
      <c r="D11" s="11">
        <v>16</v>
      </c>
      <c r="E11" s="11">
        <v>15</v>
      </c>
      <c r="F11" s="11">
        <v>11</v>
      </c>
      <c r="G11" s="11">
        <v>27</v>
      </c>
      <c r="H11" s="12">
        <f t="shared" si="4"/>
        <v>91</v>
      </c>
      <c r="I11" s="9">
        <f t="shared" si="0"/>
        <v>70</v>
      </c>
      <c r="J11" s="9">
        <f>(I11*4)/10</f>
        <v>28</v>
      </c>
      <c r="K11" s="11">
        <v>9</v>
      </c>
      <c r="L11" s="11">
        <v>8</v>
      </c>
      <c r="M11" s="11">
        <v>8</v>
      </c>
      <c r="N11" s="11">
        <v>9</v>
      </c>
      <c r="O11" s="11">
        <v>8</v>
      </c>
      <c r="P11" s="12">
        <f t="shared" si="1"/>
        <v>42</v>
      </c>
      <c r="Q11" s="68">
        <f t="shared" si="2"/>
        <v>84</v>
      </c>
      <c r="R11" s="68">
        <f t="shared" si="5"/>
        <v>33.6</v>
      </c>
      <c r="S11" s="11">
        <v>31</v>
      </c>
      <c r="T11" s="68">
        <f t="shared" si="3"/>
        <v>77.5</v>
      </c>
      <c r="U11" s="68">
        <f t="shared" si="6"/>
        <v>15.5</v>
      </c>
      <c r="V11" s="68">
        <f t="shared" si="7"/>
        <v>77.099999999999994</v>
      </c>
      <c r="W11" s="78">
        <v>85</v>
      </c>
    </row>
    <row r="12" spans="1:23" ht="16.5" thickTop="1" thickBot="1" x14ac:dyDescent="0.3">
      <c r="A12" s="8">
        <v>7</v>
      </c>
      <c r="B12" s="3" t="s">
        <v>14</v>
      </c>
      <c r="C12" s="11">
        <v>18</v>
      </c>
      <c r="D12" s="11">
        <v>16</v>
      </c>
      <c r="E12" s="11">
        <v>9</v>
      </c>
      <c r="F12" s="11">
        <v>13</v>
      </c>
      <c r="G12" s="11">
        <v>17</v>
      </c>
      <c r="H12" s="12">
        <f t="shared" si="4"/>
        <v>73</v>
      </c>
      <c r="I12" s="9">
        <f t="shared" si="0"/>
        <v>56.153846153846153</v>
      </c>
      <c r="J12" s="9">
        <f>(I12*4)/10</f>
        <v>22.46153846153846</v>
      </c>
      <c r="K12" s="11">
        <v>10</v>
      </c>
      <c r="L12" s="11">
        <v>10</v>
      </c>
      <c r="M12" s="11">
        <v>10</v>
      </c>
      <c r="N12" s="11">
        <v>10</v>
      </c>
      <c r="O12" s="11">
        <v>10</v>
      </c>
      <c r="P12" s="12">
        <f t="shared" si="1"/>
        <v>50</v>
      </c>
      <c r="Q12" s="68">
        <f t="shared" si="2"/>
        <v>100</v>
      </c>
      <c r="R12" s="68">
        <f t="shared" si="5"/>
        <v>40</v>
      </c>
      <c r="S12" s="11">
        <v>24</v>
      </c>
      <c r="T12" s="68">
        <f t="shared" si="3"/>
        <v>60</v>
      </c>
      <c r="U12" s="68">
        <f t="shared" si="6"/>
        <v>12</v>
      </c>
      <c r="V12" s="68">
        <f t="shared" si="7"/>
        <v>74.461538461538453</v>
      </c>
      <c r="W12" s="78">
        <v>84</v>
      </c>
    </row>
    <row r="13" spans="1:23" ht="16.5" thickTop="1" thickBot="1" x14ac:dyDescent="0.3">
      <c r="A13" s="8">
        <v>8</v>
      </c>
      <c r="B13" s="3" t="s">
        <v>15</v>
      </c>
      <c r="C13" s="11">
        <v>6</v>
      </c>
      <c r="D13" s="11">
        <v>2</v>
      </c>
      <c r="E13" s="11">
        <v>17</v>
      </c>
      <c r="F13" s="11">
        <v>13</v>
      </c>
      <c r="G13" s="11">
        <v>20</v>
      </c>
      <c r="H13" s="12">
        <f t="shared" si="4"/>
        <v>58</v>
      </c>
      <c r="I13" s="9">
        <f t="shared" si="0"/>
        <v>44.61538461538462</v>
      </c>
      <c r="J13" s="9">
        <f>(I13*4)/10</f>
        <v>17.846153846153847</v>
      </c>
      <c r="K13" s="11">
        <v>8</v>
      </c>
      <c r="L13" s="11">
        <v>9</v>
      </c>
      <c r="M13" s="11">
        <v>10</v>
      </c>
      <c r="N13" s="11">
        <v>10</v>
      </c>
      <c r="O13" s="11">
        <v>9</v>
      </c>
      <c r="P13" s="12">
        <f t="shared" si="1"/>
        <v>46</v>
      </c>
      <c r="Q13" s="68">
        <f t="shared" si="2"/>
        <v>92</v>
      </c>
      <c r="R13" s="68">
        <f t="shared" si="5"/>
        <v>36.799999999999997</v>
      </c>
      <c r="S13" s="11">
        <v>13</v>
      </c>
      <c r="T13" s="68">
        <f t="shared" si="3"/>
        <v>32.5</v>
      </c>
      <c r="U13" s="68">
        <f t="shared" si="6"/>
        <v>6.5</v>
      </c>
      <c r="V13" s="68">
        <f t="shared" si="7"/>
        <v>61.146153846153844</v>
      </c>
      <c r="W13" s="78">
        <v>75</v>
      </c>
    </row>
    <row r="14" spans="1:23" ht="16.5" thickTop="1" thickBot="1" x14ac:dyDescent="0.3">
      <c r="A14" s="8">
        <v>9</v>
      </c>
      <c r="B14" s="3" t="s">
        <v>16</v>
      </c>
      <c r="C14" s="11">
        <v>20</v>
      </c>
      <c r="D14" s="11">
        <v>12</v>
      </c>
      <c r="E14" s="11">
        <v>8</v>
      </c>
      <c r="F14" s="11">
        <v>13</v>
      </c>
      <c r="G14" s="11">
        <v>23</v>
      </c>
      <c r="H14" s="12">
        <f t="shared" si="4"/>
        <v>76</v>
      </c>
      <c r="I14" s="9">
        <f t="shared" si="0"/>
        <v>58.461538461538467</v>
      </c>
      <c r="J14" s="9">
        <f>(I14*4)/10</f>
        <v>23.384615384615387</v>
      </c>
      <c r="K14" s="11">
        <v>10</v>
      </c>
      <c r="L14" s="11">
        <v>10</v>
      </c>
      <c r="M14" s="11">
        <v>10</v>
      </c>
      <c r="N14" s="11">
        <v>10</v>
      </c>
      <c r="O14" s="11">
        <v>10</v>
      </c>
      <c r="P14" s="12">
        <f t="shared" si="1"/>
        <v>50</v>
      </c>
      <c r="Q14" s="68">
        <f t="shared" si="2"/>
        <v>100</v>
      </c>
      <c r="R14" s="68">
        <f t="shared" si="5"/>
        <v>40</v>
      </c>
      <c r="S14" s="11">
        <v>30</v>
      </c>
      <c r="T14" s="68">
        <f t="shared" si="3"/>
        <v>75</v>
      </c>
      <c r="U14" s="68">
        <f t="shared" si="6"/>
        <v>15</v>
      </c>
      <c r="V14" s="68">
        <f t="shared" si="7"/>
        <v>78.384615384615387</v>
      </c>
      <c r="W14" s="78">
        <v>86</v>
      </c>
    </row>
    <row r="15" spans="1:23" ht="16.5" thickTop="1" thickBot="1" x14ac:dyDescent="0.3">
      <c r="A15" s="8">
        <v>10</v>
      </c>
      <c r="B15" s="3" t="s">
        <v>17</v>
      </c>
      <c r="C15" s="11">
        <v>22</v>
      </c>
      <c r="D15" s="11">
        <v>16</v>
      </c>
      <c r="E15" s="11">
        <v>14</v>
      </c>
      <c r="F15" s="11">
        <v>14</v>
      </c>
      <c r="G15" s="11">
        <v>20</v>
      </c>
      <c r="H15" s="12">
        <f t="shared" si="4"/>
        <v>86</v>
      </c>
      <c r="I15" s="9">
        <f t="shared" si="0"/>
        <v>66.153846153846146</v>
      </c>
      <c r="J15" s="9">
        <f>(I15*4)/10</f>
        <v>26.46153846153846</v>
      </c>
      <c r="K15" s="11">
        <v>10</v>
      </c>
      <c r="L15" s="11">
        <v>8</v>
      </c>
      <c r="M15" s="11">
        <v>9</v>
      </c>
      <c r="N15" s="11">
        <v>10</v>
      </c>
      <c r="O15" s="11">
        <v>10</v>
      </c>
      <c r="P15" s="12">
        <f t="shared" si="1"/>
        <v>47</v>
      </c>
      <c r="Q15" s="68">
        <f t="shared" si="2"/>
        <v>94</v>
      </c>
      <c r="R15" s="68">
        <f t="shared" si="5"/>
        <v>37.6</v>
      </c>
      <c r="S15" s="11">
        <v>33</v>
      </c>
      <c r="T15" s="68">
        <f t="shared" si="3"/>
        <v>82.5</v>
      </c>
      <c r="U15" s="68">
        <f t="shared" si="6"/>
        <v>16.5</v>
      </c>
      <c r="V15" s="68">
        <f t="shared" si="7"/>
        <v>80.561538461538461</v>
      </c>
      <c r="W15" s="78">
        <v>87</v>
      </c>
    </row>
    <row r="16" spans="1:23" ht="16.5" thickTop="1" thickBot="1" x14ac:dyDescent="0.3">
      <c r="A16" s="8">
        <v>11</v>
      </c>
      <c r="B16" s="3" t="s">
        <v>18</v>
      </c>
      <c r="C16" s="11">
        <v>21</v>
      </c>
      <c r="D16" s="11">
        <v>15</v>
      </c>
      <c r="E16" s="11">
        <v>17</v>
      </c>
      <c r="F16" s="11">
        <v>17</v>
      </c>
      <c r="G16" s="11">
        <v>32</v>
      </c>
      <c r="H16" s="12">
        <f t="shared" si="4"/>
        <v>102</v>
      </c>
      <c r="I16" s="9">
        <f t="shared" si="0"/>
        <v>78.461538461538467</v>
      </c>
      <c r="J16" s="9">
        <f>(I16*4)/10</f>
        <v>31.384615384615387</v>
      </c>
      <c r="K16" s="11">
        <v>10</v>
      </c>
      <c r="L16" s="11">
        <v>10</v>
      </c>
      <c r="M16" s="11">
        <v>10</v>
      </c>
      <c r="N16" s="11">
        <v>10</v>
      </c>
      <c r="O16" s="11">
        <v>10</v>
      </c>
      <c r="P16" s="12">
        <f t="shared" si="1"/>
        <v>50</v>
      </c>
      <c r="Q16" s="68">
        <f t="shared" si="2"/>
        <v>100</v>
      </c>
      <c r="R16" s="68">
        <f t="shared" si="5"/>
        <v>40</v>
      </c>
      <c r="S16" s="11">
        <v>38</v>
      </c>
      <c r="T16" s="68">
        <f t="shared" si="3"/>
        <v>95</v>
      </c>
      <c r="U16" s="68">
        <f t="shared" si="6"/>
        <v>19</v>
      </c>
      <c r="V16" s="68">
        <f t="shared" si="7"/>
        <v>90.384615384615387</v>
      </c>
      <c r="W16" s="78">
        <v>93</v>
      </c>
    </row>
    <row r="17" spans="1:23" ht="16.5" thickTop="1" thickBot="1" x14ac:dyDescent="0.3">
      <c r="A17" s="8">
        <v>12</v>
      </c>
      <c r="B17" s="3" t="s">
        <v>19</v>
      </c>
      <c r="C17" s="11">
        <v>10</v>
      </c>
      <c r="D17" s="11">
        <v>10</v>
      </c>
      <c r="E17" s="11">
        <v>15</v>
      </c>
      <c r="F17" s="11">
        <v>13</v>
      </c>
      <c r="G17" s="11">
        <v>11</v>
      </c>
      <c r="H17" s="12">
        <f t="shared" si="4"/>
        <v>59</v>
      </c>
      <c r="I17" s="9">
        <f t="shared" si="0"/>
        <v>45.384615384615387</v>
      </c>
      <c r="J17" s="9">
        <f>(I17*4)/10</f>
        <v>18.153846153846153</v>
      </c>
      <c r="K17" s="11">
        <v>9</v>
      </c>
      <c r="L17" s="11">
        <v>10</v>
      </c>
      <c r="M17" s="11">
        <v>10</v>
      </c>
      <c r="N17" s="11">
        <v>10</v>
      </c>
      <c r="O17" s="11">
        <v>10</v>
      </c>
      <c r="P17" s="12">
        <f t="shared" si="1"/>
        <v>49</v>
      </c>
      <c r="Q17" s="68">
        <f t="shared" si="2"/>
        <v>98</v>
      </c>
      <c r="R17" s="68">
        <f t="shared" si="5"/>
        <v>39.200000000000003</v>
      </c>
      <c r="S17" s="11">
        <v>12</v>
      </c>
      <c r="T17" s="68">
        <f t="shared" si="3"/>
        <v>30</v>
      </c>
      <c r="U17" s="68">
        <f t="shared" si="6"/>
        <v>6</v>
      </c>
      <c r="V17" s="68">
        <f t="shared" si="7"/>
        <v>63.353846153846156</v>
      </c>
      <c r="W17" s="78">
        <v>77</v>
      </c>
    </row>
    <row r="18" spans="1:23" ht="16.5" thickTop="1" thickBot="1" x14ac:dyDescent="0.3">
      <c r="A18" s="8">
        <v>13</v>
      </c>
      <c r="B18" s="3" t="s">
        <v>20</v>
      </c>
      <c r="C18" s="11">
        <v>18</v>
      </c>
      <c r="D18" s="11">
        <v>14</v>
      </c>
      <c r="E18" s="11">
        <v>9</v>
      </c>
      <c r="F18" s="11">
        <v>10</v>
      </c>
      <c r="G18" s="11">
        <v>12</v>
      </c>
      <c r="H18" s="12">
        <f t="shared" si="4"/>
        <v>63</v>
      </c>
      <c r="I18" s="9">
        <f t="shared" si="0"/>
        <v>48.46153846153846</v>
      </c>
      <c r="J18" s="9">
        <f>(I18*4)/10</f>
        <v>19.384615384615383</v>
      </c>
      <c r="K18" s="11">
        <v>10</v>
      </c>
      <c r="L18" s="11">
        <v>10</v>
      </c>
      <c r="M18" s="11">
        <v>10</v>
      </c>
      <c r="N18" s="11">
        <v>10</v>
      </c>
      <c r="O18" s="11">
        <v>10</v>
      </c>
      <c r="P18" s="12">
        <f t="shared" si="1"/>
        <v>50</v>
      </c>
      <c r="Q18" s="68">
        <f t="shared" si="2"/>
        <v>100</v>
      </c>
      <c r="R18" s="68">
        <f t="shared" si="5"/>
        <v>40</v>
      </c>
      <c r="S18" s="11">
        <v>25</v>
      </c>
      <c r="T18" s="68">
        <f t="shared" si="3"/>
        <v>62.5</v>
      </c>
      <c r="U18" s="68">
        <f t="shared" si="6"/>
        <v>12.5</v>
      </c>
      <c r="V18" s="68">
        <f t="shared" si="7"/>
        <v>71.884615384615387</v>
      </c>
      <c r="W18" s="78">
        <v>82</v>
      </c>
    </row>
    <row r="19" spans="1:23" ht="16.5" thickTop="1" thickBot="1" x14ac:dyDescent="0.3">
      <c r="A19" s="8">
        <v>14</v>
      </c>
      <c r="B19" s="3" t="s">
        <v>21</v>
      </c>
      <c r="C19" s="11">
        <v>19</v>
      </c>
      <c r="D19" s="11">
        <v>11</v>
      </c>
      <c r="E19" s="11">
        <v>10</v>
      </c>
      <c r="F19" s="11">
        <v>19</v>
      </c>
      <c r="G19" s="11">
        <v>35</v>
      </c>
      <c r="H19" s="12">
        <f t="shared" si="4"/>
        <v>94</v>
      </c>
      <c r="I19" s="9">
        <f t="shared" si="0"/>
        <v>72.307692307692307</v>
      </c>
      <c r="J19" s="9">
        <f>(I19*4)/10</f>
        <v>28.923076923076923</v>
      </c>
      <c r="K19" s="11">
        <v>9</v>
      </c>
      <c r="L19" s="11">
        <v>9</v>
      </c>
      <c r="M19" s="11">
        <v>8</v>
      </c>
      <c r="N19" s="11">
        <v>10</v>
      </c>
      <c r="O19" s="11">
        <v>10</v>
      </c>
      <c r="P19" s="12">
        <f t="shared" si="1"/>
        <v>46</v>
      </c>
      <c r="Q19" s="68">
        <f t="shared" si="2"/>
        <v>92</v>
      </c>
      <c r="R19" s="68">
        <f t="shared" si="5"/>
        <v>36.799999999999997</v>
      </c>
      <c r="S19" s="11">
        <v>30</v>
      </c>
      <c r="T19" s="68">
        <f t="shared" si="3"/>
        <v>75</v>
      </c>
      <c r="U19" s="68">
        <f t="shared" si="6"/>
        <v>15</v>
      </c>
      <c r="V19" s="68">
        <f t="shared" si="7"/>
        <v>80.723076923076917</v>
      </c>
      <c r="W19" s="78">
        <v>87</v>
      </c>
    </row>
    <row r="20" spans="1:23" ht="16.5" thickTop="1" thickBot="1" x14ac:dyDescent="0.3">
      <c r="A20" s="8">
        <v>15</v>
      </c>
      <c r="B20" s="3" t="s">
        <v>22</v>
      </c>
      <c r="C20" s="11">
        <v>20</v>
      </c>
      <c r="D20" s="11">
        <v>16</v>
      </c>
      <c r="E20" s="11">
        <v>13</v>
      </c>
      <c r="F20" s="11">
        <v>6</v>
      </c>
      <c r="G20" s="11">
        <v>13</v>
      </c>
      <c r="H20" s="12">
        <f t="shared" si="4"/>
        <v>68</v>
      </c>
      <c r="I20" s="9">
        <f t="shared" si="0"/>
        <v>52.307692307692314</v>
      </c>
      <c r="J20" s="9">
        <f>(I20*4)/10</f>
        <v>20.923076923076927</v>
      </c>
      <c r="K20" s="11">
        <v>10</v>
      </c>
      <c r="L20" s="11">
        <v>10</v>
      </c>
      <c r="M20" s="11">
        <v>10</v>
      </c>
      <c r="N20" s="11">
        <v>10</v>
      </c>
      <c r="O20" s="11">
        <v>10</v>
      </c>
      <c r="P20" s="12">
        <f t="shared" si="1"/>
        <v>50</v>
      </c>
      <c r="Q20" s="68">
        <f t="shared" si="2"/>
        <v>100</v>
      </c>
      <c r="R20" s="68">
        <f t="shared" si="5"/>
        <v>40</v>
      </c>
      <c r="S20" s="11">
        <v>22</v>
      </c>
      <c r="T20" s="68">
        <f t="shared" si="3"/>
        <v>55.000000000000007</v>
      </c>
      <c r="U20" s="68">
        <f t="shared" si="6"/>
        <v>11.000000000000002</v>
      </c>
      <c r="V20" s="68">
        <f t="shared" si="7"/>
        <v>71.923076923076934</v>
      </c>
      <c r="W20" s="78">
        <v>82</v>
      </c>
    </row>
    <row r="21" spans="1:23" ht="16.5" thickTop="1" thickBot="1" x14ac:dyDescent="0.3">
      <c r="A21" s="8">
        <v>16</v>
      </c>
      <c r="B21" s="3" t="s">
        <v>23</v>
      </c>
      <c r="C21" s="11"/>
      <c r="D21" s="11">
        <v>16</v>
      </c>
      <c r="E21" s="11">
        <v>16</v>
      </c>
      <c r="F21" s="11"/>
      <c r="G21" s="11">
        <v>20</v>
      </c>
      <c r="H21" s="12">
        <f t="shared" si="4"/>
        <v>52</v>
      </c>
      <c r="I21" s="9">
        <f t="shared" si="0"/>
        <v>40</v>
      </c>
      <c r="J21" s="9">
        <f>(I21*4)/10</f>
        <v>16</v>
      </c>
      <c r="K21" s="11">
        <v>10</v>
      </c>
      <c r="L21" s="11">
        <v>10</v>
      </c>
      <c r="M21" s="11">
        <v>10</v>
      </c>
      <c r="N21" s="11">
        <v>10</v>
      </c>
      <c r="O21" s="11">
        <v>9</v>
      </c>
      <c r="P21" s="12">
        <f t="shared" si="1"/>
        <v>49</v>
      </c>
      <c r="Q21" s="68">
        <f t="shared" si="2"/>
        <v>98</v>
      </c>
      <c r="R21" s="68">
        <f t="shared" si="5"/>
        <v>39.200000000000003</v>
      </c>
      <c r="S21" s="11">
        <v>16</v>
      </c>
      <c r="T21" s="68">
        <f t="shared" si="3"/>
        <v>40</v>
      </c>
      <c r="U21" s="68">
        <f t="shared" si="6"/>
        <v>8</v>
      </c>
      <c r="V21" s="68">
        <f t="shared" si="7"/>
        <v>63.2</v>
      </c>
      <c r="W21" s="78">
        <v>77</v>
      </c>
    </row>
    <row r="22" spans="1:23" ht="16.5" thickTop="1" thickBot="1" x14ac:dyDescent="0.3">
      <c r="A22" s="8">
        <v>17</v>
      </c>
      <c r="B22" s="3" t="s">
        <v>24</v>
      </c>
      <c r="C22" s="11">
        <v>18</v>
      </c>
      <c r="D22" s="11">
        <v>15</v>
      </c>
      <c r="E22" s="11">
        <v>19</v>
      </c>
      <c r="F22" s="11"/>
      <c r="G22" s="11"/>
      <c r="H22" s="12">
        <f t="shared" si="4"/>
        <v>52</v>
      </c>
      <c r="I22" s="9">
        <f t="shared" si="0"/>
        <v>40</v>
      </c>
      <c r="J22" s="9">
        <f>(I22*4)/10</f>
        <v>16</v>
      </c>
      <c r="K22" s="11">
        <v>9</v>
      </c>
      <c r="L22" s="11">
        <v>9</v>
      </c>
      <c r="M22" s="11">
        <v>10</v>
      </c>
      <c r="N22" s="11">
        <v>10</v>
      </c>
      <c r="O22" s="11">
        <v>9</v>
      </c>
      <c r="P22" s="12">
        <f t="shared" si="1"/>
        <v>47</v>
      </c>
      <c r="Q22" s="68">
        <f t="shared" si="2"/>
        <v>94</v>
      </c>
      <c r="R22" s="68">
        <f t="shared" si="5"/>
        <v>37.6</v>
      </c>
      <c r="S22" s="11">
        <v>15</v>
      </c>
      <c r="T22" s="68">
        <f t="shared" si="3"/>
        <v>37.5</v>
      </c>
      <c r="U22" s="68">
        <f t="shared" si="6"/>
        <v>7.5</v>
      </c>
      <c r="V22" s="68">
        <f t="shared" si="7"/>
        <v>61.1</v>
      </c>
      <c r="W22" s="78">
        <v>75</v>
      </c>
    </row>
    <row r="23" spans="1:23" ht="16.5" thickTop="1" thickBot="1" x14ac:dyDescent="0.3">
      <c r="A23" s="8">
        <v>18</v>
      </c>
      <c r="B23" s="3" t="s">
        <v>25</v>
      </c>
      <c r="C23" s="11">
        <v>13</v>
      </c>
      <c r="D23" s="11">
        <v>10</v>
      </c>
      <c r="E23" s="11">
        <v>9</v>
      </c>
      <c r="F23" s="11">
        <v>8</v>
      </c>
      <c r="G23" s="11">
        <v>29</v>
      </c>
      <c r="H23" s="12">
        <f t="shared" si="4"/>
        <v>69</v>
      </c>
      <c r="I23" s="9">
        <f t="shared" si="0"/>
        <v>53.07692307692308</v>
      </c>
      <c r="J23" s="9">
        <f>(I23*4)/10</f>
        <v>21.230769230769234</v>
      </c>
      <c r="K23" s="11">
        <v>9</v>
      </c>
      <c r="L23" s="11">
        <v>9</v>
      </c>
      <c r="M23" s="11">
        <v>10</v>
      </c>
      <c r="N23" s="11">
        <v>10</v>
      </c>
      <c r="O23" s="11">
        <v>10</v>
      </c>
      <c r="P23" s="12">
        <f t="shared" si="1"/>
        <v>48</v>
      </c>
      <c r="Q23" s="68">
        <f t="shared" si="2"/>
        <v>96</v>
      </c>
      <c r="R23" s="68">
        <f t="shared" si="5"/>
        <v>38.4</v>
      </c>
      <c r="S23" s="11">
        <v>20</v>
      </c>
      <c r="T23" s="68">
        <f t="shared" si="3"/>
        <v>50</v>
      </c>
      <c r="U23" s="68">
        <f t="shared" si="6"/>
        <v>10</v>
      </c>
      <c r="V23" s="68">
        <f t="shared" si="7"/>
        <v>69.630769230769232</v>
      </c>
      <c r="W23" s="78">
        <v>81</v>
      </c>
    </row>
    <row r="24" spans="1:23" ht="16.5" thickTop="1" thickBot="1" x14ac:dyDescent="0.3">
      <c r="A24" s="8">
        <v>19</v>
      </c>
      <c r="B24" s="3" t="s">
        <v>26</v>
      </c>
      <c r="C24" s="11">
        <v>21</v>
      </c>
      <c r="D24" s="11">
        <v>15</v>
      </c>
      <c r="E24" s="11">
        <v>18</v>
      </c>
      <c r="F24" s="11">
        <v>20</v>
      </c>
      <c r="G24" s="11">
        <v>29</v>
      </c>
      <c r="H24" s="12">
        <f t="shared" si="4"/>
        <v>103</v>
      </c>
      <c r="I24" s="9">
        <f t="shared" si="0"/>
        <v>79.230769230769226</v>
      </c>
      <c r="J24" s="9">
        <f>(I24*4)/10</f>
        <v>31.69230769230769</v>
      </c>
      <c r="K24" s="11">
        <v>10</v>
      </c>
      <c r="L24" s="11">
        <v>9</v>
      </c>
      <c r="M24" s="11">
        <v>10</v>
      </c>
      <c r="N24" s="11">
        <v>10</v>
      </c>
      <c r="O24" s="11">
        <v>10</v>
      </c>
      <c r="P24" s="12">
        <f t="shared" si="1"/>
        <v>49</v>
      </c>
      <c r="Q24" s="68">
        <f t="shared" si="2"/>
        <v>98</v>
      </c>
      <c r="R24" s="68">
        <f t="shared" si="5"/>
        <v>39.200000000000003</v>
      </c>
      <c r="S24" s="11">
        <v>35</v>
      </c>
      <c r="T24" s="68">
        <f t="shared" si="3"/>
        <v>87.5</v>
      </c>
      <c r="U24" s="68">
        <f t="shared" si="6"/>
        <v>17.5</v>
      </c>
      <c r="V24" s="68">
        <f t="shared" si="7"/>
        <v>88.392307692307696</v>
      </c>
      <c r="W24" s="78">
        <v>92</v>
      </c>
    </row>
    <row r="25" spans="1:23" ht="16.5" thickTop="1" thickBot="1" x14ac:dyDescent="0.3">
      <c r="A25" s="8">
        <v>20</v>
      </c>
      <c r="B25" s="3" t="s">
        <v>27</v>
      </c>
      <c r="C25" s="11"/>
      <c r="D25" s="11"/>
      <c r="E25" s="11">
        <v>14</v>
      </c>
      <c r="F25" s="11">
        <v>13</v>
      </c>
      <c r="G25" s="11">
        <v>23</v>
      </c>
      <c r="H25" s="12">
        <f t="shared" si="4"/>
        <v>50</v>
      </c>
      <c r="I25" s="9">
        <f t="shared" si="0"/>
        <v>38.461538461538467</v>
      </c>
      <c r="J25" s="9">
        <f>(I25*4)/10</f>
        <v>15.384615384615387</v>
      </c>
      <c r="K25" s="11">
        <v>10</v>
      </c>
      <c r="L25" s="11">
        <v>9</v>
      </c>
      <c r="M25" s="11">
        <v>10</v>
      </c>
      <c r="N25" s="11">
        <v>10</v>
      </c>
      <c r="O25" s="11">
        <v>9</v>
      </c>
      <c r="P25" s="12">
        <f t="shared" si="1"/>
        <v>48</v>
      </c>
      <c r="Q25" s="68">
        <f t="shared" si="2"/>
        <v>96</v>
      </c>
      <c r="R25" s="68">
        <f t="shared" si="5"/>
        <v>38.4</v>
      </c>
      <c r="S25" s="11">
        <v>30</v>
      </c>
      <c r="T25" s="68">
        <f t="shared" si="3"/>
        <v>75</v>
      </c>
      <c r="U25" s="68">
        <f t="shared" si="6"/>
        <v>15</v>
      </c>
      <c r="V25" s="68">
        <f t="shared" si="7"/>
        <v>68.784615384615392</v>
      </c>
      <c r="W25" s="78">
        <v>80</v>
      </c>
    </row>
    <row r="26" spans="1:23" ht="15.75" thickTop="1" x14ac:dyDescent="0.25">
      <c r="A26" s="1"/>
      <c r="H26" s="2"/>
    </row>
    <row r="27" spans="1:23" x14ac:dyDescent="0.25">
      <c r="H27" s="2"/>
    </row>
    <row r="28" spans="1:23" x14ac:dyDescent="0.25">
      <c r="H28" s="2"/>
    </row>
    <row r="29" spans="1:23" x14ac:dyDescent="0.25">
      <c r="H29" s="2"/>
    </row>
    <row r="30" spans="1:23" x14ac:dyDescent="0.25">
      <c r="H30" s="2"/>
    </row>
    <row r="31" spans="1:23" x14ac:dyDescent="0.25">
      <c r="H31" s="2"/>
    </row>
    <row r="32" spans="1:23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8">
    <mergeCell ref="W2:W4"/>
    <mergeCell ref="V2:V4"/>
    <mergeCell ref="C1:I1"/>
    <mergeCell ref="Q1:W1"/>
    <mergeCell ref="C2:J2"/>
    <mergeCell ref="K2:R2"/>
    <mergeCell ref="S2:U2"/>
    <mergeCell ref="A1:B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opLeftCell="A4" workbookViewId="0">
      <selection sqref="A1:B1"/>
    </sheetView>
  </sheetViews>
  <sheetFormatPr defaultRowHeight="15" x14ac:dyDescent="0.25"/>
  <cols>
    <col min="1" max="1" width="4" customWidth="1"/>
    <col min="2" max="2" width="36.570312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2" t="s">
        <v>0</v>
      </c>
      <c r="B1" s="72"/>
      <c r="C1" s="31" t="s">
        <v>28</v>
      </c>
      <c r="D1" s="32"/>
      <c r="E1" s="32"/>
      <c r="F1" s="32"/>
      <c r="G1" s="32"/>
      <c r="H1" s="32"/>
      <c r="I1" s="49" t="s">
        <v>33</v>
      </c>
      <c r="J1" s="50"/>
      <c r="K1" s="50"/>
      <c r="L1" s="50"/>
      <c r="M1" s="50"/>
      <c r="N1" s="50"/>
      <c r="O1" s="51"/>
      <c r="P1" s="41" t="s">
        <v>34</v>
      </c>
      <c r="Q1" s="42"/>
      <c r="R1" s="42"/>
      <c r="S1" s="42"/>
      <c r="T1" s="42"/>
      <c r="U1" s="42"/>
      <c r="V1" s="43"/>
    </row>
    <row r="2" spans="1:22" ht="66" customHeight="1" thickTop="1" thickBot="1" x14ac:dyDescent="0.3">
      <c r="A2" s="4"/>
      <c r="B2" s="30" t="s">
        <v>1</v>
      </c>
      <c r="C2" s="37" t="s">
        <v>2</v>
      </c>
      <c r="D2" s="38"/>
      <c r="E2" s="38"/>
      <c r="F2" s="38"/>
      <c r="G2" s="38"/>
      <c r="H2" s="38"/>
      <c r="I2" s="48"/>
      <c r="J2" s="44" t="s">
        <v>29</v>
      </c>
      <c r="K2" s="44"/>
      <c r="L2" s="44"/>
      <c r="M2" s="44"/>
      <c r="N2" s="44"/>
      <c r="O2" s="44"/>
      <c r="P2" s="44"/>
      <c r="Q2" s="44"/>
      <c r="R2" s="45" t="s">
        <v>30</v>
      </c>
      <c r="S2" s="46"/>
      <c r="T2" s="47"/>
      <c r="U2" s="53" t="s">
        <v>31</v>
      </c>
      <c r="V2" s="56" t="s">
        <v>32</v>
      </c>
    </row>
    <row r="3" spans="1:22" ht="16.5" thickTop="1" thickBot="1" x14ac:dyDescent="0.3">
      <c r="A3" s="3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 t="s">
        <v>3</v>
      </c>
      <c r="P3" s="25" t="s">
        <v>4</v>
      </c>
      <c r="Q3" s="25" t="s">
        <v>5</v>
      </c>
      <c r="R3" s="25">
        <v>1</v>
      </c>
      <c r="S3" s="25" t="s">
        <v>4</v>
      </c>
      <c r="T3" s="25" t="s">
        <v>5</v>
      </c>
      <c r="U3" s="54"/>
      <c r="V3" s="57"/>
    </row>
    <row r="4" spans="1:22" ht="16.5" thickTop="1" thickBot="1" x14ac:dyDescent="0.3">
      <c r="A4" s="3"/>
      <c r="B4" s="7" t="s">
        <v>6</v>
      </c>
      <c r="C4" s="8">
        <v>20</v>
      </c>
      <c r="D4" s="8">
        <v>20</v>
      </c>
      <c r="E4" s="8">
        <v>25</v>
      </c>
      <c r="F4" s="8">
        <v>40</v>
      </c>
      <c r="G4" s="8">
        <f>SUM(C4:F4)</f>
        <v>105</v>
      </c>
      <c r="H4" s="9">
        <f>(G4/105)*100</f>
        <v>100</v>
      </c>
      <c r="I4" s="19">
        <v>0.4</v>
      </c>
      <c r="J4" s="25">
        <v>10</v>
      </c>
      <c r="K4" s="25">
        <v>10</v>
      </c>
      <c r="L4" s="25">
        <v>10</v>
      </c>
      <c r="M4" s="25">
        <v>10</v>
      </c>
      <c r="N4" s="25">
        <v>10</v>
      </c>
      <c r="O4" s="25">
        <f>SUM(J4:N4)</f>
        <v>50</v>
      </c>
      <c r="P4" s="27">
        <f>(O4/50)*100</f>
        <v>100</v>
      </c>
      <c r="Q4" s="28">
        <v>0.4</v>
      </c>
      <c r="R4" s="25">
        <v>40</v>
      </c>
      <c r="S4" s="27">
        <f>(R4/40)*100</f>
        <v>100</v>
      </c>
      <c r="T4" s="28">
        <v>0.2</v>
      </c>
      <c r="U4" s="55"/>
      <c r="V4" s="58"/>
    </row>
    <row r="5" spans="1:22" s="16" customFormat="1" ht="16.5" thickTop="1" thickBot="1" x14ac:dyDescent="0.3">
      <c r="A5" s="13"/>
      <c r="B5" s="14" t="s">
        <v>7</v>
      </c>
      <c r="C5" s="13"/>
      <c r="D5" s="13"/>
      <c r="E5" s="13"/>
      <c r="F5" s="13"/>
      <c r="G5" s="13"/>
      <c r="H5" s="15"/>
      <c r="I5" s="20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52"/>
      <c r="V5" s="22"/>
    </row>
    <row r="6" spans="1:22" ht="16.5" thickTop="1" thickBot="1" x14ac:dyDescent="0.3">
      <c r="A6" s="8">
        <v>1</v>
      </c>
      <c r="B6" s="3" t="s">
        <v>8</v>
      </c>
      <c r="C6" s="11">
        <v>16</v>
      </c>
      <c r="D6" s="11">
        <v>12</v>
      </c>
      <c r="E6" s="11">
        <v>20</v>
      </c>
      <c r="F6" s="11">
        <v>35</v>
      </c>
      <c r="G6" s="12">
        <f t="shared" ref="G6:G25" si="0">SUM(C6:F6)</f>
        <v>83</v>
      </c>
      <c r="H6" s="9">
        <f t="shared" ref="H6:H25" si="1">(G6/105)*100</f>
        <v>79.047619047619051</v>
      </c>
      <c r="I6" s="21">
        <f t="shared" ref="I6:I25" si="2">(H6*4)/10</f>
        <v>31.61904761904762</v>
      </c>
      <c r="J6" s="24">
        <v>9</v>
      </c>
      <c r="K6" s="24">
        <v>9</v>
      </c>
      <c r="L6" s="24">
        <v>10</v>
      </c>
      <c r="M6" s="24">
        <v>10</v>
      </c>
      <c r="N6" s="24">
        <v>10</v>
      </c>
      <c r="O6" s="29">
        <f t="shared" ref="O6:O25" si="3">SUM(J6:N6)</f>
        <v>48</v>
      </c>
      <c r="P6" s="27">
        <f t="shared" ref="P6:P25" si="4">(O6/50)*100</f>
        <v>96</v>
      </c>
      <c r="Q6" s="27">
        <f>(P6*4)/10</f>
        <v>38.4</v>
      </c>
      <c r="R6" s="24">
        <v>29</v>
      </c>
      <c r="S6" s="27">
        <f t="shared" ref="S6:S25" si="5">(R6/40)*100</f>
        <v>72.5</v>
      </c>
      <c r="T6" s="27">
        <f>(S6*2)/10</f>
        <v>14.5</v>
      </c>
      <c r="U6" s="27">
        <f>SUM(I6,Q6,T6)</f>
        <v>84.519047619047626</v>
      </c>
      <c r="V6" s="25">
        <v>90</v>
      </c>
    </row>
    <row r="7" spans="1:22" ht="16.5" thickTop="1" thickBot="1" x14ac:dyDescent="0.3">
      <c r="A7" s="8">
        <v>2</v>
      </c>
      <c r="B7" s="3" t="s">
        <v>9</v>
      </c>
      <c r="C7" s="11">
        <v>14</v>
      </c>
      <c r="D7" s="11">
        <v>16</v>
      </c>
      <c r="E7" s="11">
        <v>19</v>
      </c>
      <c r="F7" s="11">
        <v>33</v>
      </c>
      <c r="G7" s="12">
        <f t="shared" si="0"/>
        <v>82</v>
      </c>
      <c r="H7" s="9">
        <f t="shared" si="1"/>
        <v>78.095238095238102</v>
      </c>
      <c r="I7" s="21">
        <f t="shared" si="2"/>
        <v>31.238095238095241</v>
      </c>
      <c r="J7" s="24">
        <v>9</v>
      </c>
      <c r="K7" s="24">
        <v>10</v>
      </c>
      <c r="L7" s="24">
        <v>10</v>
      </c>
      <c r="M7" s="24">
        <v>10</v>
      </c>
      <c r="N7" s="24">
        <v>10</v>
      </c>
      <c r="O7" s="29">
        <f t="shared" si="3"/>
        <v>49</v>
      </c>
      <c r="P7" s="27">
        <f t="shared" si="4"/>
        <v>98</v>
      </c>
      <c r="Q7" s="27">
        <f t="shared" ref="Q7:Q25" si="6">(P7*4)/10</f>
        <v>39.200000000000003</v>
      </c>
      <c r="R7" s="24">
        <v>24</v>
      </c>
      <c r="S7" s="27">
        <f t="shared" si="5"/>
        <v>60</v>
      </c>
      <c r="T7" s="27">
        <f t="shared" ref="T7:T25" si="7">(S7*2)/10</f>
        <v>12</v>
      </c>
      <c r="U7" s="27">
        <f t="shared" ref="U7:U25" si="8">SUM(I7,Q7,T7)</f>
        <v>82.438095238095244</v>
      </c>
      <c r="V7" s="25">
        <v>89</v>
      </c>
    </row>
    <row r="8" spans="1:22" ht="16.5" thickTop="1" thickBot="1" x14ac:dyDescent="0.3">
      <c r="A8" s="8">
        <v>3</v>
      </c>
      <c r="B8" s="3" t="s">
        <v>10</v>
      </c>
      <c r="C8" s="11">
        <v>18</v>
      </c>
      <c r="D8" s="11">
        <v>16</v>
      </c>
      <c r="E8" s="11">
        <v>22</v>
      </c>
      <c r="F8" s="11">
        <v>33</v>
      </c>
      <c r="G8" s="12">
        <f t="shared" si="0"/>
        <v>89</v>
      </c>
      <c r="H8" s="9">
        <f t="shared" si="1"/>
        <v>84.761904761904759</v>
      </c>
      <c r="I8" s="21">
        <f t="shared" si="2"/>
        <v>33.904761904761905</v>
      </c>
      <c r="J8" s="24">
        <v>10</v>
      </c>
      <c r="K8" s="24">
        <v>10</v>
      </c>
      <c r="L8" s="24">
        <v>10</v>
      </c>
      <c r="M8" s="24">
        <v>10</v>
      </c>
      <c r="N8" s="24">
        <v>10</v>
      </c>
      <c r="O8" s="29">
        <f t="shared" si="3"/>
        <v>50</v>
      </c>
      <c r="P8" s="27">
        <f t="shared" si="4"/>
        <v>100</v>
      </c>
      <c r="Q8" s="27">
        <f t="shared" si="6"/>
        <v>40</v>
      </c>
      <c r="R8" s="24">
        <v>34</v>
      </c>
      <c r="S8" s="27">
        <f t="shared" si="5"/>
        <v>85</v>
      </c>
      <c r="T8" s="27">
        <f t="shared" si="7"/>
        <v>17</v>
      </c>
      <c r="U8" s="27">
        <f t="shared" si="8"/>
        <v>90.904761904761898</v>
      </c>
      <c r="V8" s="25">
        <v>94</v>
      </c>
    </row>
    <row r="9" spans="1:22" ht="16.5" thickTop="1" thickBot="1" x14ac:dyDescent="0.3">
      <c r="A9" s="8">
        <v>4</v>
      </c>
      <c r="B9" s="3" t="s">
        <v>11</v>
      </c>
      <c r="C9" s="11">
        <v>9</v>
      </c>
      <c r="D9" s="11">
        <v>15</v>
      </c>
      <c r="E9" s="11">
        <v>11</v>
      </c>
      <c r="F9" s="11">
        <v>24</v>
      </c>
      <c r="G9" s="12">
        <f t="shared" si="0"/>
        <v>59</v>
      </c>
      <c r="H9" s="9">
        <f t="shared" si="1"/>
        <v>56.19047619047619</v>
      </c>
      <c r="I9" s="21">
        <f t="shared" si="2"/>
        <v>22.476190476190474</v>
      </c>
      <c r="J9" s="24">
        <v>10</v>
      </c>
      <c r="K9" s="24">
        <v>10</v>
      </c>
      <c r="L9" s="24">
        <v>10</v>
      </c>
      <c r="M9" s="24">
        <v>10</v>
      </c>
      <c r="N9" s="24">
        <v>10</v>
      </c>
      <c r="O9" s="29">
        <f t="shared" si="3"/>
        <v>50</v>
      </c>
      <c r="P9" s="27">
        <f t="shared" si="4"/>
        <v>100</v>
      </c>
      <c r="Q9" s="27">
        <f t="shared" si="6"/>
        <v>40</v>
      </c>
      <c r="R9" s="24">
        <v>14</v>
      </c>
      <c r="S9" s="27">
        <f t="shared" si="5"/>
        <v>35</v>
      </c>
      <c r="T9" s="27">
        <f t="shared" si="7"/>
        <v>7</v>
      </c>
      <c r="U9" s="27">
        <f t="shared" si="8"/>
        <v>69.476190476190482</v>
      </c>
      <c r="V9" s="25">
        <v>80</v>
      </c>
    </row>
    <row r="10" spans="1:22" ht="16.5" thickTop="1" thickBot="1" x14ac:dyDescent="0.3">
      <c r="A10" s="8">
        <v>5</v>
      </c>
      <c r="B10" s="3" t="s">
        <v>12</v>
      </c>
      <c r="C10" s="11">
        <v>18</v>
      </c>
      <c r="D10" s="11">
        <v>19</v>
      </c>
      <c r="E10" s="11">
        <v>20</v>
      </c>
      <c r="F10" s="11">
        <v>34</v>
      </c>
      <c r="G10" s="12">
        <f t="shared" si="0"/>
        <v>91</v>
      </c>
      <c r="H10" s="9">
        <f t="shared" si="1"/>
        <v>86.666666666666671</v>
      </c>
      <c r="I10" s="21">
        <f t="shared" si="2"/>
        <v>34.666666666666671</v>
      </c>
      <c r="J10" s="24">
        <v>10</v>
      </c>
      <c r="K10" s="24">
        <v>10</v>
      </c>
      <c r="L10" s="24">
        <v>10</v>
      </c>
      <c r="M10" s="24">
        <v>10</v>
      </c>
      <c r="N10" s="24">
        <v>10</v>
      </c>
      <c r="O10" s="29">
        <f t="shared" si="3"/>
        <v>50</v>
      </c>
      <c r="P10" s="27">
        <f t="shared" si="4"/>
        <v>100</v>
      </c>
      <c r="Q10" s="27">
        <f t="shared" si="6"/>
        <v>40</v>
      </c>
      <c r="R10" s="24">
        <v>29</v>
      </c>
      <c r="S10" s="27">
        <f t="shared" si="5"/>
        <v>72.5</v>
      </c>
      <c r="T10" s="27">
        <f t="shared" si="7"/>
        <v>14.5</v>
      </c>
      <c r="U10" s="27">
        <f t="shared" si="8"/>
        <v>89.166666666666671</v>
      </c>
      <c r="V10" s="25">
        <v>93</v>
      </c>
    </row>
    <row r="11" spans="1:22" ht="16.5" thickTop="1" thickBot="1" x14ac:dyDescent="0.3">
      <c r="A11" s="8">
        <v>6</v>
      </c>
      <c r="B11" s="3" t="s">
        <v>13</v>
      </c>
      <c r="C11" s="11">
        <v>18</v>
      </c>
      <c r="D11" s="11">
        <v>13</v>
      </c>
      <c r="E11" s="11">
        <v>20</v>
      </c>
      <c r="F11" s="11">
        <v>26</v>
      </c>
      <c r="G11" s="12">
        <f t="shared" si="0"/>
        <v>77</v>
      </c>
      <c r="H11" s="9">
        <f t="shared" si="1"/>
        <v>73.333333333333329</v>
      </c>
      <c r="I11" s="21">
        <f t="shared" si="2"/>
        <v>29.333333333333332</v>
      </c>
      <c r="J11" s="24">
        <v>9</v>
      </c>
      <c r="K11" s="24">
        <v>9</v>
      </c>
      <c r="L11" s="24">
        <v>9</v>
      </c>
      <c r="M11" s="24">
        <v>9</v>
      </c>
      <c r="N11" s="24">
        <v>10</v>
      </c>
      <c r="O11" s="29">
        <f t="shared" si="3"/>
        <v>46</v>
      </c>
      <c r="P11" s="27">
        <f t="shared" si="4"/>
        <v>92</v>
      </c>
      <c r="Q11" s="27">
        <f t="shared" si="6"/>
        <v>36.799999999999997</v>
      </c>
      <c r="R11" s="24">
        <v>23</v>
      </c>
      <c r="S11" s="27">
        <f t="shared" si="5"/>
        <v>57.499999999999993</v>
      </c>
      <c r="T11" s="27">
        <f t="shared" si="7"/>
        <v>11.499999999999998</v>
      </c>
      <c r="U11" s="27">
        <f t="shared" si="8"/>
        <v>77.633333333333326</v>
      </c>
      <c r="V11" s="25">
        <v>86</v>
      </c>
    </row>
    <row r="12" spans="1:22" ht="16.5" thickTop="1" thickBot="1" x14ac:dyDescent="0.3">
      <c r="A12" s="8">
        <v>7</v>
      </c>
      <c r="B12" s="3" t="s">
        <v>14</v>
      </c>
      <c r="C12" s="11">
        <v>14</v>
      </c>
      <c r="D12" s="11">
        <v>14</v>
      </c>
      <c r="E12" s="11">
        <v>22</v>
      </c>
      <c r="F12" s="11">
        <v>25</v>
      </c>
      <c r="G12" s="12">
        <f t="shared" si="0"/>
        <v>75</v>
      </c>
      <c r="H12" s="9">
        <f t="shared" si="1"/>
        <v>71.428571428571431</v>
      </c>
      <c r="I12" s="21">
        <f t="shared" si="2"/>
        <v>28.571428571428573</v>
      </c>
      <c r="J12" s="24">
        <v>10</v>
      </c>
      <c r="K12" s="24">
        <v>10</v>
      </c>
      <c r="L12" s="24">
        <v>10</v>
      </c>
      <c r="M12" s="24">
        <v>10</v>
      </c>
      <c r="N12" s="24">
        <v>10</v>
      </c>
      <c r="O12" s="29">
        <f t="shared" si="3"/>
        <v>50</v>
      </c>
      <c r="P12" s="27">
        <f t="shared" si="4"/>
        <v>100</v>
      </c>
      <c r="Q12" s="27">
        <f t="shared" si="6"/>
        <v>40</v>
      </c>
      <c r="R12" s="24">
        <v>19</v>
      </c>
      <c r="S12" s="27">
        <f t="shared" si="5"/>
        <v>47.5</v>
      </c>
      <c r="T12" s="27">
        <f t="shared" si="7"/>
        <v>9.5</v>
      </c>
      <c r="U12" s="27">
        <f t="shared" si="8"/>
        <v>78.071428571428569</v>
      </c>
      <c r="V12" s="25">
        <v>86</v>
      </c>
    </row>
    <row r="13" spans="1:22" ht="16.5" thickTop="1" thickBot="1" x14ac:dyDescent="0.3">
      <c r="A13" s="8">
        <v>8</v>
      </c>
      <c r="B13" s="3" t="s">
        <v>15</v>
      </c>
      <c r="C13" s="11">
        <v>10</v>
      </c>
      <c r="D13" s="11">
        <v>10</v>
      </c>
      <c r="E13" s="11">
        <v>9</v>
      </c>
      <c r="F13" s="11">
        <v>19</v>
      </c>
      <c r="G13" s="12">
        <f t="shared" si="0"/>
        <v>48</v>
      </c>
      <c r="H13" s="9">
        <f t="shared" si="1"/>
        <v>45.714285714285715</v>
      </c>
      <c r="I13" s="21">
        <f t="shared" si="2"/>
        <v>18.285714285714285</v>
      </c>
      <c r="J13" s="24">
        <v>9</v>
      </c>
      <c r="K13" s="24">
        <v>9</v>
      </c>
      <c r="L13" s="24">
        <v>9</v>
      </c>
      <c r="M13" s="24">
        <v>10</v>
      </c>
      <c r="N13" s="24">
        <v>9</v>
      </c>
      <c r="O13" s="29">
        <f t="shared" si="3"/>
        <v>46</v>
      </c>
      <c r="P13" s="27">
        <f t="shared" si="4"/>
        <v>92</v>
      </c>
      <c r="Q13" s="27">
        <f t="shared" si="6"/>
        <v>36.799999999999997</v>
      </c>
      <c r="R13" s="24">
        <v>14</v>
      </c>
      <c r="S13" s="27">
        <f t="shared" si="5"/>
        <v>35</v>
      </c>
      <c r="T13" s="27">
        <f t="shared" si="7"/>
        <v>7</v>
      </c>
      <c r="U13" s="27">
        <f t="shared" si="8"/>
        <v>62.085714285714282</v>
      </c>
      <c r="V13" s="25">
        <v>76</v>
      </c>
    </row>
    <row r="14" spans="1:22" ht="16.5" thickTop="1" thickBot="1" x14ac:dyDescent="0.3">
      <c r="A14" s="8">
        <v>9</v>
      </c>
      <c r="B14" s="3" t="s">
        <v>16</v>
      </c>
      <c r="C14" s="11">
        <v>12</v>
      </c>
      <c r="D14" s="11">
        <v>13</v>
      </c>
      <c r="E14" s="11">
        <v>19</v>
      </c>
      <c r="F14" s="11">
        <v>29</v>
      </c>
      <c r="G14" s="12">
        <f t="shared" si="0"/>
        <v>73</v>
      </c>
      <c r="H14" s="9">
        <f t="shared" si="1"/>
        <v>69.523809523809518</v>
      </c>
      <c r="I14" s="21">
        <f t="shared" si="2"/>
        <v>27.809523809523807</v>
      </c>
      <c r="J14" s="24">
        <v>10</v>
      </c>
      <c r="K14" s="24">
        <v>10</v>
      </c>
      <c r="L14" s="24">
        <v>10</v>
      </c>
      <c r="M14" s="24">
        <v>10</v>
      </c>
      <c r="N14" s="24">
        <v>10</v>
      </c>
      <c r="O14" s="29">
        <f t="shared" si="3"/>
        <v>50</v>
      </c>
      <c r="P14" s="27">
        <f t="shared" si="4"/>
        <v>100</v>
      </c>
      <c r="Q14" s="27">
        <f t="shared" si="6"/>
        <v>40</v>
      </c>
      <c r="R14" s="24">
        <v>23</v>
      </c>
      <c r="S14" s="27">
        <f t="shared" si="5"/>
        <v>57.499999999999993</v>
      </c>
      <c r="T14" s="27">
        <f t="shared" si="7"/>
        <v>11.499999999999998</v>
      </c>
      <c r="U14" s="27">
        <f t="shared" si="8"/>
        <v>79.30952380952381</v>
      </c>
      <c r="V14" s="25">
        <v>87</v>
      </c>
    </row>
    <row r="15" spans="1:22" ht="16.5" thickTop="1" thickBot="1" x14ac:dyDescent="0.3">
      <c r="A15" s="8">
        <v>10</v>
      </c>
      <c r="B15" s="3" t="s">
        <v>17</v>
      </c>
      <c r="C15" s="11">
        <v>9</v>
      </c>
      <c r="D15" s="11">
        <v>18</v>
      </c>
      <c r="E15" s="11">
        <v>17</v>
      </c>
      <c r="F15" s="11">
        <v>31</v>
      </c>
      <c r="G15" s="12">
        <f t="shared" si="0"/>
        <v>75</v>
      </c>
      <c r="H15" s="9">
        <f t="shared" si="1"/>
        <v>71.428571428571431</v>
      </c>
      <c r="I15" s="21">
        <f t="shared" si="2"/>
        <v>28.571428571428573</v>
      </c>
      <c r="J15" s="24">
        <v>10</v>
      </c>
      <c r="K15" s="24">
        <v>10</v>
      </c>
      <c r="L15" s="24">
        <v>10</v>
      </c>
      <c r="M15" s="24">
        <v>10</v>
      </c>
      <c r="N15" s="24">
        <v>10</v>
      </c>
      <c r="O15" s="29">
        <f t="shared" si="3"/>
        <v>50</v>
      </c>
      <c r="P15" s="27">
        <f t="shared" si="4"/>
        <v>100</v>
      </c>
      <c r="Q15" s="27">
        <f t="shared" si="6"/>
        <v>40</v>
      </c>
      <c r="R15" s="24">
        <v>26</v>
      </c>
      <c r="S15" s="27">
        <f t="shared" si="5"/>
        <v>65</v>
      </c>
      <c r="T15" s="27">
        <f t="shared" si="7"/>
        <v>13</v>
      </c>
      <c r="U15" s="27">
        <f t="shared" si="8"/>
        <v>81.571428571428569</v>
      </c>
      <c r="V15" s="25">
        <v>88</v>
      </c>
    </row>
    <row r="16" spans="1:22" ht="16.5" thickTop="1" thickBot="1" x14ac:dyDescent="0.3">
      <c r="A16" s="8">
        <v>11</v>
      </c>
      <c r="B16" s="3" t="s">
        <v>18</v>
      </c>
      <c r="C16" s="11">
        <v>16</v>
      </c>
      <c r="D16" s="11">
        <v>19</v>
      </c>
      <c r="E16" s="11">
        <v>21</v>
      </c>
      <c r="F16" s="11">
        <v>35</v>
      </c>
      <c r="G16" s="12">
        <f t="shared" si="0"/>
        <v>91</v>
      </c>
      <c r="H16" s="9">
        <f t="shared" si="1"/>
        <v>86.666666666666671</v>
      </c>
      <c r="I16" s="21">
        <f t="shared" si="2"/>
        <v>34.666666666666671</v>
      </c>
      <c r="J16" s="24">
        <v>10</v>
      </c>
      <c r="K16" s="24">
        <v>10</v>
      </c>
      <c r="L16" s="24">
        <v>10</v>
      </c>
      <c r="M16" s="24">
        <v>10</v>
      </c>
      <c r="N16" s="24">
        <v>10</v>
      </c>
      <c r="O16" s="29">
        <f t="shared" si="3"/>
        <v>50</v>
      </c>
      <c r="P16" s="27">
        <f t="shared" si="4"/>
        <v>100</v>
      </c>
      <c r="Q16" s="27">
        <f t="shared" si="6"/>
        <v>40</v>
      </c>
      <c r="R16" s="24">
        <v>29</v>
      </c>
      <c r="S16" s="27">
        <f t="shared" si="5"/>
        <v>72.5</v>
      </c>
      <c r="T16" s="27">
        <f t="shared" si="7"/>
        <v>14.5</v>
      </c>
      <c r="U16" s="27">
        <f t="shared" si="8"/>
        <v>89.166666666666671</v>
      </c>
      <c r="V16" s="25">
        <v>93</v>
      </c>
    </row>
    <row r="17" spans="1:22" ht="16.5" thickTop="1" thickBot="1" x14ac:dyDescent="0.3">
      <c r="A17" s="8">
        <v>12</v>
      </c>
      <c r="B17" s="3" t="s">
        <v>19</v>
      </c>
      <c r="C17" s="11">
        <v>5</v>
      </c>
      <c r="D17" s="11">
        <v>8</v>
      </c>
      <c r="E17" s="11">
        <v>10</v>
      </c>
      <c r="F17" s="11">
        <v>22</v>
      </c>
      <c r="G17" s="12">
        <f t="shared" si="0"/>
        <v>45</v>
      </c>
      <c r="H17" s="9">
        <f t="shared" si="1"/>
        <v>42.857142857142854</v>
      </c>
      <c r="I17" s="21">
        <f t="shared" si="2"/>
        <v>17.142857142857142</v>
      </c>
      <c r="J17" s="24">
        <v>9</v>
      </c>
      <c r="K17" s="24">
        <v>10</v>
      </c>
      <c r="L17" s="24">
        <v>10</v>
      </c>
      <c r="M17" s="24">
        <v>10</v>
      </c>
      <c r="N17" s="24">
        <v>10</v>
      </c>
      <c r="O17" s="29">
        <f t="shared" si="3"/>
        <v>49</v>
      </c>
      <c r="P17" s="27">
        <f t="shared" si="4"/>
        <v>98</v>
      </c>
      <c r="Q17" s="27">
        <f t="shared" si="6"/>
        <v>39.200000000000003</v>
      </c>
      <c r="R17" s="24">
        <v>17</v>
      </c>
      <c r="S17" s="27">
        <f t="shared" si="5"/>
        <v>42.5</v>
      </c>
      <c r="T17" s="27">
        <f t="shared" si="7"/>
        <v>8.5</v>
      </c>
      <c r="U17" s="27">
        <f t="shared" si="8"/>
        <v>64.842857142857142</v>
      </c>
      <c r="V17" s="25">
        <v>78</v>
      </c>
    </row>
    <row r="18" spans="1:22" ht="16.5" thickTop="1" thickBot="1" x14ac:dyDescent="0.3">
      <c r="A18" s="8">
        <v>13</v>
      </c>
      <c r="B18" s="3" t="s">
        <v>20</v>
      </c>
      <c r="C18" s="11">
        <v>9</v>
      </c>
      <c r="D18" s="11">
        <v>14</v>
      </c>
      <c r="E18" s="11">
        <v>19</v>
      </c>
      <c r="F18" s="11">
        <v>19</v>
      </c>
      <c r="G18" s="12">
        <f t="shared" si="0"/>
        <v>61</v>
      </c>
      <c r="H18" s="9">
        <f t="shared" si="1"/>
        <v>58.095238095238102</v>
      </c>
      <c r="I18" s="21">
        <f t="shared" si="2"/>
        <v>23.238095238095241</v>
      </c>
      <c r="J18" s="24">
        <v>10</v>
      </c>
      <c r="K18" s="24">
        <v>10</v>
      </c>
      <c r="L18" s="24">
        <v>10</v>
      </c>
      <c r="M18" s="24">
        <v>10</v>
      </c>
      <c r="N18" s="24">
        <v>10</v>
      </c>
      <c r="O18" s="29">
        <f t="shared" si="3"/>
        <v>50</v>
      </c>
      <c r="P18" s="27">
        <f t="shared" si="4"/>
        <v>100</v>
      </c>
      <c r="Q18" s="27">
        <f t="shared" si="6"/>
        <v>40</v>
      </c>
      <c r="R18" s="24">
        <v>21</v>
      </c>
      <c r="S18" s="27">
        <f t="shared" si="5"/>
        <v>52.5</v>
      </c>
      <c r="T18" s="27">
        <f t="shared" si="7"/>
        <v>10.5</v>
      </c>
      <c r="U18" s="27">
        <f t="shared" si="8"/>
        <v>73.738095238095241</v>
      </c>
      <c r="V18" s="25">
        <v>83</v>
      </c>
    </row>
    <row r="19" spans="1:22" ht="16.5" thickTop="1" thickBot="1" x14ac:dyDescent="0.3">
      <c r="A19" s="8">
        <v>14</v>
      </c>
      <c r="B19" s="3" t="s">
        <v>21</v>
      </c>
      <c r="C19" s="11">
        <v>14</v>
      </c>
      <c r="D19" s="11">
        <v>16</v>
      </c>
      <c r="E19" s="11">
        <v>16</v>
      </c>
      <c r="F19" s="11">
        <v>31</v>
      </c>
      <c r="G19" s="12">
        <f t="shared" si="0"/>
        <v>77</v>
      </c>
      <c r="H19" s="9">
        <f t="shared" si="1"/>
        <v>73.333333333333329</v>
      </c>
      <c r="I19" s="21">
        <f t="shared" si="2"/>
        <v>29.333333333333332</v>
      </c>
      <c r="J19" s="24">
        <v>9</v>
      </c>
      <c r="K19" s="24">
        <v>10</v>
      </c>
      <c r="L19" s="24">
        <v>10</v>
      </c>
      <c r="M19" s="24">
        <v>10</v>
      </c>
      <c r="N19" s="24">
        <v>10</v>
      </c>
      <c r="O19" s="29">
        <f t="shared" si="3"/>
        <v>49</v>
      </c>
      <c r="P19" s="27">
        <f t="shared" si="4"/>
        <v>98</v>
      </c>
      <c r="Q19" s="27">
        <f t="shared" si="6"/>
        <v>39.200000000000003</v>
      </c>
      <c r="R19" s="24">
        <v>25</v>
      </c>
      <c r="S19" s="27">
        <f t="shared" si="5"/>
        <v>62.5</v>
      </c>
      <c r="T19" s="27">
        <f t="shared" si="7"/>
        <v>12.5</v>
      </c>
      <c r="U19" s="27">
        <f t="shared" si="8"/>
        <v>81.033333333333331</v>
      </c>
      <c r="V19" s="25">
        <v>88</v>
      </c>
    </row>
    <row r="20" spans="1:22" ht="16.5" thickTop="1" thickBot="1" x14ac:dyDescent="0.3">
      <c r="A20" s="8">
        <v>15</v>
      </c>
      <c r="B20" s="3" t="s">
        <v>22</v>
      </c>
      <c r="C20" s="11">
        <v>12</v>
      </c>
      <c r="D20" s="11">
        <v>14</v>
      </c>
      <c r="E20" s="11">
        <v>20</v>
      </c>
      <c r="F20" s="11">
        <v>31</v>
      </c>
      <c r="G20" s="12">
        <f t="shared" si="0"/>
        <v>77</v>
      </c>
      <c r="H20" s="9">
        <f t="shared" si="1"/>
        <v>73.333333333333329</v>
      </c>
      <c r="I20" s="21">
        <f t="shared" si="2"/>
        <v>29.333333333333332</v>
      </c>
      <c r="J20" s="24">
        <v>10</v>
      </c>
      <c r="K20" s="24">
        <v>9</v>
      </c>
      <c r="L20" s="24">
        <v>8</v>
      </c>
      <c r="M20" s="24">
        <v>10</v>
      </c>
      <c r="N20" s="24">
        <v>10</v>
      </c>
      <c r="O20" s="29">
        <f t="shared" si="3"/>
        <v>47</v>
      </c>
      <c r="P20" s="27">
        <f t="shared" si="4"/>
        <v>94</v>
      </c>
      <c r="Q20" s="27">
        <f t="shared" si="6"/>
        <v>37.6</v>
      </c>
      <c r="R20" s="24">
        <v>23</v>
      </c>
      <c r="S20" s="27">
        <f t="shared" si="5"/>
        <v>57.499999999999993</v>
      </c>
      <c r="T20" s="27">
        <f t="shared" si="7"/>
        <v>11.499999999999998</v>
      </c>
      <c r="U20" s="27">
        <f t="shared" si="8"/>
        <v>78.433333333333337</v>
      </c>
      <c r="V20" s="25">
        <v>86</v>
      </c>
    </row>
    <row r="21" spans="1:22" ht="16.5" thickTop="1" thickBot="1" x14ac:dyDescent="0.3">
      <c r="A21" s="8">
        <v>16</v>
      </c>
      <c r="B21" s="3" t="s">
        <v>23</v>
      </c>
      <c r="C21" s="11">
        <v>17</v>
      </c>
      <c r="D21" s="11">
        <v>14</v>
      </c>
      <c r="E21" s="11">
        <v>20</v>
      </c>
      <c r="F21" s="11">
        <v>26</v>
      </c>
      <c r="G21" s="12">
        <f t="shared" si="0"/>
        <v>77</v>
      </c>
      <c r="H21" s="9">
        <f t="shared" si="1"/>
        <v>73.333333333333329</v>
      </c>
      <c r="I21" s="21">
        <f t="shared" si="2"/>
        <v>29.333333333333332</v>
      </c>
      <c r="J21" s="24">
        <v>8</v>
      </c>
      <c r="K21" s="24">
        <v>9</v>
      </c>
      <c r="L21" s="24">
        <v>9</v>
      </c>
      <c r="M21" s="24">
        <v>9</v>
      </c>
      <c r="N21" s="24">
        <v>9</v>
      </c>
      <c r="O21" s="29">
        <f t="shared" si="3"/>
        <v>44</v>
      </c>
      <c r="P21" s="27">
        <f t="shared" si="4"/>
        <v>88</v>
      </c>
      <c r="Q21" s="27">
        <f t="shared" si="6"/>
        <v>35.200000000000003</v>
      </c>
      <c r="R21" s="24">
        <v>15</v>
      </c>
      <c r="S21" s="27">
        <f t="shared" si="5"/>
        <v>37.5</v>
      </c>
      <c r="T21" s="27">
        <f t="shared" si="7"/>
        <v>7.5</v>
      </c>
      <c r="U21" s="27">
        <f t="shared" si="8"/>
        <v>72.033333333333331</v>
      </c>
      <c r="V21" s="25">
        <v>82</v>
      </c>
    </row>
    <row r="22" spans="1:22" ht="16.5" thickTop="1" thickBot="1" x14ac:dyDescent="0.3">
      <c r="A22" s="8">
        <v>17</v>
      </c>
      <c r="B22" s="3" t="s">
        <v>24</v>
      </c>
      <c r="C22" s="11"/>
      <c r="D22" s="11">
        <v>10</v>
      </c>
      <c r="E22" s="11">
        <v>9</v>
      </c>
      <c r="F22" s="11">
        <v>19</v>
      </c>
      <c r="G22" s="12">
        <f t="shared" si="0"/>
        <v>38</v>
      </c>
      <c r="H22" s="9">
        <f t="shared" si="1"/>
        <v>36.19047619047619</v>
      </c>
      <c r="I22" s="21">
        <f t="shared" si="2"/>
        <v>14.476190476190476</v>
      </c>
      <c r="J22" s="24">
        <v>10</v>
      </c>
      <c r="K22" s="24">
        <v>10</v>
      </c>
      <c r="L22" s="24">
        <v>10</v>
      </c>
      <c r="M22" s="24">
        <v>10</v>
      </c>
      <c r="N22" s="24">
        <v>9</v>
      </c>
      <c r="O22" s="29">
        <f t="shared" si="3"/>
        <v>49</v>
      </c>
      <c r="P22" s="27">
        <f t="shared" si="4"/>
        <v>98</v>
      </c>
      <c r="Q22" s="27">
        <f t="shared" si="6"/>
        <v>39.200000000000003</v>
      </c>
      <c r="R22" s="24">
        <v>14</v>
      </c>
      <c r="S22" s="27">
        <f t="shared" si="5"/>
        <v>35</v>
      </c>
      <c r="T22" s="27">
        <f t="shared" si="7"/>
        <v>7</v>
      </c>
      <c r="U22" s="27">
        <f t="shared" si="8"/>
        <v>60.676190476190477</v>
      </c>
      <c r="V22" s="25">
        <v>75</v>
      </c>
    </row>
    <row r="23" spans="1:22" ht="16.5" thickTop="1" thickBot="1" x14ac:dyDescent="0.3">
      <c r="A23" s="8">
        <v>18</v>
      </c>
      <c r="B23" s="3" t="s">
        <v>25</v>
      </c>
      <c r="C23" s="11">
        <v>10</v>
      </c>
      <c r="D23" s="11">
        <v>9</v>
      </c>
      <c r="E23" s="11">
        <v>15</v>
      </c>
      <c r="F23" s="11">
        <v>27</v>
      </c>
      <c r="G23" s="12">
        <f t="shared" si="0"/>
        <v>61</v>
      </c>
      <c r="H23" s="9">
        <f t="shared" si="1"/>
        <v>58.095238095238102</v>
      </c>
      <c r="I23" s="21">
        <f t="shared" si="2"/>
        <v>23.238095238095241</v>
      </c>
      <c r="J23" s="24">
        <v>10</v>
      </c>
      <c r="K23" s="24">
        <v>10</v>
      </c>
      <c r="L23" s="24">
        <v>10</v>
      </c>
      <c r="M23" s="24">
        <v>10</v>
      </c>
      <c r="N23" s="24">
        <v>10</v>
      </c>
      <c r="O23" s="29">
        <f t="shared" si="3"/>
        <v>50</v>
      </c>
      <c r="P23" s="27">
        <f t="shared" si="4"/>
        <v>100</v>
      </c>
      <c r="Q23" s="27">
        <f t="shared" si="6"/>
        <v>40</v>
      </c>
      <c r="R23" s="24">
        <v>17</v>
      </c>
      <c r="S23" s="27">
        <f t="shared" si="5"/>
        <v>42.5</v>
      </c>
      <c r="T23" s="27">
        <f t="shared" si="7"/>
        <v>8.5</v>
      </c>
      <c r="U23" s="27">
        <f t="shared" si="8"/>
        <v>71.738095238095241</v>
      </c>
      <c r="V23" s="25">
        <v>82</v>
      </c>
    </row>
    <row r="24" spans="1:22" ht="16.5" thickTop="1" thickBot="1" x14ac:dyDescent="0.3">
      <c r="A24" s="8">
        <v>19</v>
      </c>
      <c r="B24" s="3" t="s">
        <v>26</v>
      </c>
      <c r="C24" s="11">
        <v>18</v>
      </c>
      <c r="D24" s="11">
        <v>19</v>
      </c>
      <c r="E24" s="11">
        <v>21</v>
      </c>
      <c r="F24" s="11">
        <v>32</v>
      </c>
      <c r="G24" s="12">
        <f t="shared" si="0"/>
        <v>90</v>
      </c>
      <c r="H24" s="9">
        <f t="shared" si="1"/>
        <v>85.714285714285708</v>
      </c>
      <c r="I24" s="21">
        <f t="shared" si="2"/>
        <v>34.285714285714285</v>
      </c>
      <c r="J24" s="24">
        <v>10</v>
      </c>
      <c r="K24" s="24">
        <v>10</v>
      </c>
      <c r="L24" s="24">
        <v>10</v>
      </c>
      <c r="M24" s="24">
        <v>10</v>
      </c>
      <c r="N24" s="24">
        <v>10</v>
      </c>
      <c r="O24" s="29">
        <f t="shared" si="3"/>
        <v>50</v>
      </c>
      <c r="P24" s="27">
        <f t="shared" si="4"/>
        <v>100</v>
      </c>
      <c r="Q24" s="27">
        <f t="shared" si="6"/>
        <v>40</v>
      </c>
      <c r="R24" s="24">
        <v>31</v>
      </c>
      <c r="S24" s="27">
        <f t="shared" si="5"/>
        <v>77.5</v>
      </c>
      <c r="T24" s="27">
        <f t="shared" si="7"/>
        <v>15.5</v>
      </c>
      <c r="U24" s="27">
        <f t="shared" si="8"/>
        <v>89.785714285714278</v>
      </c>
      <c r="V24" s="25">
        <v>93</v>
      </c>
    </row>
    <row r="25" spans="1:22" ht="16.5" thickTop="1" thickBot="1" x14ac:dyDescent="0.3">
      <c r="A25" s="8">
        <v>20</v>
      </c>
      <c r="B25" s="3" t="s">
        <v>27</v>
      </c>
      <c r="C25" s="11">
        <v>10</v>
      </c>
      <c r="D25" s="11">
        <v>10</v>
      </c>
      <c r="E25" s="11">
        <v>17</v>
      </c>
      <c r="F25" s="11">
        <v>23</v>
      </c>
      <c r="G25" s="12">
        <f t="shared" si="0"/>
        <v>60</v>
      </c>
      <c r="H25" s="9">
        <f t="shared" si="1"/>
        <v>57.142857142857139</v>
      </c>
      <c r="I25" s="21">
        <f t="shared" si="2"/>
        <v>22.857142857142854</v>
      </c>
      <c r="J25" s="24">
        <v>10</v>
      </c>
      <c r="K25" s="24">
        <v>9</v>
      </c>
      <c r="L25" s="24">
        <v>10</v>
      </c>
      <c r="M25" s="24">
        <v>10</v>
      </c>
      <c r="N25" s="24">
        <v>10</v>
      </c>
      <c r="O25" s="29">
        <f t="shared" si="3"/>
        <v>49</v>
      </c>
      <c r="P25" s="27">
        <f t="shared" si="4"/>
        <v>98</v>
      </c>
      <c r="Q25" s="27">
        <f t="shared" si="6"/>
        <v>39.200000000000003</v>
      </c>
      <c r="R25" s="24">
        <v>17</v>
      </c>
      <c r="S25" s="27">
        <f t="shared" si="5"/>
        <v>42.5</v>
      </c>
      <c r="T25" s="27">
        <f t="shared" si="7"/>
        <v>8.5</v>
      </c>
      <c r="U25" s="27">
        <f t="shared" si="8"/>
        <v>70.55714285714285</v>
      </c>
      <c r="V25" s="25">
        <v>81</v>
      </c>
    </row>
    <row r="26" spans="1:22" ht="15.75" thickTop="1" x14ac:dyDescent="0.25">
      <c r="A26" s="1"/>
      <c r="H26" s="2"/>
    </row>
    <row r="27" spans="1:22" x14ac:dyDescent="0.25">
      <c r="H27" s="2"/>
    </row>
    <row r="28" spans="1:22" x14ac:dyDescent="0.25">
      <c r="H28" s="2"/>
    </row>
    <row r="29" spans="1:22" x14ac:dyDescent="0.25">
      <c r="H29" s="2"/>
    </row>
    <row r="30" spans="1:22" x14ac:dyDescent="0.25">
      <c r="H30" s="2"/>
    </row>
    <row r="31" spans="1:22" x14ac:dyDescent="0.25">
      <c r="H31" s="2"/>
    </row>
    <row r="32" spans="1:22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A1:B1"/>
    <mergeCell ref="C1:H1"/>
    <mergeCell ref="I1:O1"/>
    <mergeCell ref="P1:V1"/>
    <mergeCell ref="C2:I2"/>
    <mergeCell ref="J2:Q2"/>
    <mergeCell ref="R2:T2"/>
    <mergeCell ref="U2:U4"/>
    <mergeCell ref="V2:V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V38" sqref="V38"/>
    </sheetView>
  </sheetViews>
  <sheetFormatPr defaultRowHeight="15" x14ac:dyDescent="0.25"/>
  <cols>
    <col min="1" max="1" width="4" style="1" customWidth="1"/>
    <col min="2" max="2" width="36.570312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3" t="s">
        <v>132</v>
      </c>
      <c r="B1" s="74"/>
      <c r="C1" s="31" t="s">
        <v>66</v>
      </c>
      <c r="D1" s="32"/>
      <c r="E1" s="32"/>
      <c r="F1" s="32"/>
      <c r="G1" s="32"/>
      <c r="H1" s="32"/>
      <c r="I1" s="71" t="s">
        <v>33</v>
      </c>
      <c r="J1" s="40"/>
      <c r="K1" s="40"/>
      <c r="L1" s="40"/>
      <c r="M1" s="40"/>
      <c r="N1" s="40"/>
      <c r="O1" s="61"/>
      <c r="P1" s="62" t="s">
        <v>34</v>
      </c>
      <c r="Q1" s="63"/>
      <c r="R1" s="63"/>
      <c r="S1" s="63"/>
      <c r="T1" s="63"/>
      <c r="U1" s="63"/>
      <c r="V1" s="64"/>
    </row>
    <row r="2" spans="1:22" ht="66" customHeight="1" thickTop="1" thickBot="1" x14ac:dyDescent="0.3">
      <c r="A2" s="5"/>
      <c r="B2" s="30" t="s">
        <v>1</v>
      </c>
      <c r="C2" s="18" t="s">
        <v>2</v>
      </c>
      <c r="D2" s="18"/>
      <c r="E2" s="18"/>
      <c r="F2" s="18"/>
      <c r="G2" s="18"/>
      <c r="H2" s="18"/>
      <c r="I2" s="18"/>
      <c r="J2" s="18" t="s">
        <v>29</v>
      </c>
      <c r="K2" s="18"/>
      <c r="L2" s="18"/>
      <c r="M2" s="18"/>
      <c r="N2" s="18"/>
      <c r="O2" s="18"/>
      <c r="P2" s="18"/>
      <c r="Q2" s="18"/>
      <c r="R2" s="65" t="s">
        <v>30</v>
      </c>
      <c r="S2" s="65"/>
      <c r="T2" s="65"/>
      <c r="U2" s="66" t="s">
        <v>31</v>
      </c>
      <c r="V2" s="67" t="s">
        <v>32</v>
      </c>
    </row>
    <row r="3" spans="1:22" ht="16.5" thickTop="1" thickBot="1" x14ac:dyDescent="0.3">
      <c r="A3" s="8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8">
        <v>1</v>
      </c>
      <c r="K3" s="8">
        <v>2</v>
      </c>
      <c r="L3" s="8">
        <v>3</v>
      </c>
      <c r="M3" s="8">
        <v>4</v>
      </c>
      <c r="N3" s="8">
        <v>5</v>
      </c>
      <c r="O3" s="8" t="s">
        <v>3</v>
      </c>
      <c r="P3" s="8" t="s">
        <v>4</v>
      </c>
      <c r="Q3" s="8" t="s">
        <v>5</v>
      </c>
      <c r="R3" s="8">
        <v>1</v>
      </c>
      <c r="S3" s="8" t="s">
        <v>4</v>
      </c>
      <c r="T3" s="8" t="s">
        <v>5</v>
      </c>
      <c r="U3" s="66"/>
      <c r="V3" s="67"/>
    </row>
    <row r="4" spans="1:22" ht="16.5" thickTop="1" thickBot="1" x14ac:dyDescent="0.3">
      <c r="A4" s="8"/>
      <c r="B4" s="7" t="s">
        <v>6</v>
      </c>
      <c r="C4" s="8">
        <v>20</v>
      </c>
      <c r="D4" s="8">
        <v>20</v>
      </c>
      <c r="E4" s="8">
        <v>20</v>
      </c>
      <c r="F4" s="8">
        <v>30</v>
      </c>
      <c r="G4" s="8">
        <f>SUM(C4:F4)</f>
        <v>90</v>
      </c>
      <c r="H4" s="9">
        <f>(G4/90)*100</f>
        <v>100</v>
      </c>
      <c r="I4" s="19">
        <v>0.4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f>SUM(J4:N4)</f>
        <v>50</v>
      </c>
      <c r="P4" s="68">
        <f>(O4/50)*100</f>
        <v>100</v>
      </c>
      <c r="Q4" s="69">
        <v>0.4</v>
      </c>
      <c r="R4" s="8">
        <v>40</v>
      </c>
      <c r="S4" s="68">
        <f>(R4/40)*100</f>
        <v>100</v>
      </c>
      <c r="T4" s="69">
        <v>0.2</v>
      </c>
      <c r="U4" s="66"/>
      <c r="V4" s="67"/>
    </row>
    <row r="5" spans="1:22" s="16" customFormat="1" ht="16.5" thickTop="1" thickBot="1" x14ac:dyDescent="0.3">
      <c r="A5" s="59"/>
      <c r="B5" s="14" t="s">
        <v>7</v>
      </c>
      <c r="C5" s="13"/>
      <c r="D5" s="13"/>
      <c r="E5" s="13"/>
      <c r="F5" s="13"/>
      <c r="G5" s="13"/>
      <c r="H5" s="15"/>
      <c r="I5" s="2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59"/>
      <c r="V5" s="13"/>
    </row>
    <row r="6" spans="1:22" ht="16.5" thickTop="1" thickBot="1" x14ac:dyDescent="0.3">
      <c r="A6" s="8">
        <v>1</v>
      </c>
      <c r="B6" s="3" t="s">
        <v>67</v>
      </c>
      <c r="C6" s="11">
        <v>9</v>
      </c>
      <c r="D6" s="11">
        <v>9</v>
      </c>
      <c r="E6" s="11">
        <v>16</v>
      </c>
      <c r="F6" s="11">
        <v>11</v>
      </c>
      <c r="G6" s="12">
        <f t="shared" ref="G6:G37" si="0">SUM(C6:F6)</f>
        <v>45</v>
      </c>
      <c r="H6" s="9">
        <f t="shared" ref="H6:H37" si="1">(G6/90)*100</f>
        <v>50</v>
      </c>
      <c r="I6" s="21">
        <f t="shared" ref="I6:I37" si="2">(H6*4)/10</f>
        <v>20</v>
      </c>
      <c r="J6" s="11">
        <v>8</v>
      </c>
      <c r="K6" s="11">
        <v>8</v>
      </c>
      <c r="L6" s="11">
        <v>10</v>
      </c>
      <c r="M6" s="11">
        <v>10</v>
      </c>
      <c r="N6" s="11">
        <v>9</v>
      </c>
      <c r="O6" s="12">
        <f t="shared" ref="O6:O37" si="3">SUM(J6:N6)</f>
        <v>45</v>
      </c>
      <c r="P6" s="68">
        <f t="shared" ref="P6:P37" si="4">(O6/50)*100</f>
        <v>90</v>
      </c>
      <c r="Q6" s="68">
        <f>(P6*4)/10</f>
        <v>36</v>
      </c>
      <c r="R6" s="11">
        <v>17</v>
      </c>
      <c r="S6" s="68">
        <f t="shared" ref="S6:S37" si="5">(R6/40)*100</f>
        <v>42.5</v>
      </c>
      <c r="T6" s="68">
        <f>(S6*2)/10</f>
        <v>8.5</v>
      </c>
      <c r="U6" s="68">
        <f>SUM(I6,Q6,T6)</f>
        <v>64.5</v>
      </c>
      <c r="V6" s="8">
        <v>77</v>
      </c>
    </row>
    <row r="7" spans="1:22" ht="16.5" thickTop="1" thickBot="1" x14ac:dyDescent="0.3">
      <c r="A7" s="8">
        <v>2</v>
      </c>
      <c r="B7" s="3" t="s">
        <v>68</v>
      </c>
      <c r="C7" s="11">
        <v>6</v>
      </c>
      <c r="D7" s="11">
        <v>11</v>
      </c>
      <c r="E7" s="11">
        <v>10</v>
      </c>
      <c r="F7" s="11">
        <v>14</v>
      </c>
      <c r="G7" s="12">
        <f t="shared" si="0"/>
        <v>41</v>
      </c>
      <c r="H7" s="9">
        <f t="shared" si="1"/>
        <v>45.555555555555557</v>
      </c>
      <c r="I7" s="21">
        <f t="shared" si="2"/>
        <v>18.222222222222221</v>
      </c>
      <c r="J7" s="11">
        <v>8</v>
      </c>
      <c r="K7" s="11">
        <v>8</v>
      </c>
      <c r="L7" s="11">
        <v>10</v>
      </c>
      <c r="M7" s="11">
        <v>10</v>
      </c>
      <c r="N7" s="11">
        <v>9</v>
      </c>
      <c r="O7" s="12">
        <f t="shared" si="3"/>
        <v>45</v>
      </c>
      <c r="P7" s="68">
        <f t="shared" si="4"/>
        <v>90</v>
      </c>
      <c r="Q7" s="68">
        <f t="shared" ref="Q7:Q37" si="6">(P7*4)/10</f>
        <v>36</v>
      </c>
      <c r="R7" s="11">
        <v>16</v>
      </c>
      <c r="S7" s="68">
        <f t="shared" si="5"/>
        <v>40</v>
      </c>
      <c r="T7" s="68">
        <f t="shared" ref="T7:T37" si="7">(S7*2)/10</f>
        <v>8</v>
      </c>
      <c r="U7" s="68">
        <f t="shared" ref="U7:U37" si="8">SUM(I7,Q7,T7)</f>
        <v>62.222222222222221</v>
      </c>
      <c r="V7" s="8">
        <v>76</v>
      </c>
    </row>
    <row r="8" spans="1:22" ht="16.5" thickTop="1" thickBot="1" x14ac:dyDescent="0.3">
      <c r="A8" s="8">
        <v>3</v>
      </c>
      <c r="B8" s="3" t="s">
        <v>69</v>
      </c>
      <c r="C8" s="11">
        <v>7</v>
      </c>
      <c r="D8" s="11">
        <v>10</v>
      </c>
      <c r="E8" s="11"/>
      <c r="F8" s="11">
        <v>27</v>
      </c>
      <c r="G8" s="12">
        <f t="shared" si="0"/>
        <v>44</v>
      </c>
      <c r="H8" s="9">
        <f t="shared" si="1"/>
        <v>48.888888888888886</v>
      </c>
      <c r="I8" s="21">
        <f t="shared" si="2"/>
        <v>19.555555555555554</v>
      </c>
      <c r="J8" s="11">
        <v>8</v>
      </c>
      <c r="K8" s="11">
        <v>8</v>
      </c>
      <c r="L8" s="11">
        <v>10</v>
      </c>
      <c r="M8" s="11">
        <v>10</v>
      </c>
      <c r="N8" s="11">
        <v>9</v>
      </c>
      <c r="O8" s="12">
        <f t="shared" si="3"/>
        <v>45</v>
      </c>
      <c r="P8" s="68">
        <f t="shared" si="4"/>
        <v>90</v>
      </c>
      <c r="Q8" s="68">
        <f t="shared" si="6"/>
        <v>36</v>
      </c>
      <c r="R8" s="11">
        <v>19</v>
      </c>
      <c r="S8" s="68">
        <f t="shared" si="5"/>
        <v>47.5</v>
      </c>
      <c r="T8" s="68">
        <f t="shared" si="7"/>
        <v>9.5</v>
      </c>
      <c r="U8" s="68">
        <f t="shared" si="8"/>
        <v>65.055555555555557</v>
      </c>
      <c r="V8" s="8">
        <v>78</v>
      </c>
    </row>
    <row r="9" spans="1:22" ht="16.5" thickTop="1" thickBot="1" x14ac:dyDescent="0.3">
      <c r="A9" s="8">
        <v>4</v>
      </c>
      <c r="B9" s="3" t="s">
        <v>70</v>
      </c>
      <c r="C9" s="11">
        <v>9</v>
      </c>
      <c r="D9" s="11">
        <v>8</v>
      </c>
      <c r="E9" s="11">
        <v>11</v>
      </c>
      <c r="F9" s="11">
        <v>15</v>
      </c>
      <c r="G9" s="12">
        <f t="shared" si="0"/>
        <v>43</v>
      </c>
      <c r="H9" s="9">
        <f t="shared" si="1"/>
        <v>47.777777777777779</v>
      </c>
      <c r="I9" s="21">
        <f t="shared" si="2"/>
        <v>19.111111111111111</v>
      </c>
      <c r="J9" s="11">
        <v>8</v>
      </c>
      <c r="K9" s="11">
        <v>8</v>
      </c>
      <c r="L9" s="11">
        <v>10</v>
      </c>
      <c r="M9" s="11">
        <v>10</v>
      </c>
      <c r="N9" s="11">
        <v>9</v>
      </c>
      <c r="O9" s="12">
        <f t="shared" si="3"/>
        <v>45</v>
      </c>
      <c r="P9" s="68">
        <f t="shared" si="4"/>
        <v>90</v>
      </c>
      <c r="Q9" s="68">
        <f t="shared" si="6"/>
        <v>36</v>
      </c>
      <c r="R9" s="11">
        <v>13</v>
      </c>
      <c r="S9" s="68">
        <f t="shared" si="5"/>
        <v>32.5</v>
      </c>
      <c r="T9" s="68">
        <f t="shared" si="7"/>
        <v>6.5</v>
      </c>
      <c r="U9" s="68">
        <f t="shared" si="8"/>
        <v>61.611111111111114</v>
      </c>
      <c r="V9" s="8">
        <v>76</v>
      </c>
    </row>
    <row r="10" spans="1:22" ht="16.5" thickTop="1" thickBot="1" x14ac:dyDescent="0.3">
      <c r="A10" s="8">
        <v>5</v>
      </c>
      <c r="B10" s="3" t="s">
        <v>71</v>
      </c>
      <c r="C10" s="11">
        <v>9</v>
      </c>
      <c r="D10" s="11">
        <v>17</v>
      </c>
      <c r="E10" s="11">
        <v>12</v>
      </c>
      <c r="F10" s="11">
        <v>13</v>
      </c>
      <c r="G10" s="12">
        <f t="shared" si="0"/>
        <v>51</v>
      </c>
      <c r="H10" s="9">
        <f t="shared" si="1"/>
        <v>56.666666666666664</v>
      </c>
      <c r="I10" s="21">
        <f t="shared" si="2"/>
        <v>22.666666666666664</v>
      </c>
      <c r="J10" s="11">
        <v>8</v>
      </c>
      <c r="K10" s="11">
        <v>8</v>
      </c>
      <c r="L10" s="11">
        <v>10</v>
      </c>
      <c r="M10" s="11">
        <v>10</v>
      </c>
      <c r="N10" s="11">
        <v>9</v>
      </c>
      <c r="O10" s="12">
        <f t="shared" si="3"/>
        <v>45</v>
      </c>
      <c r="P10" s="68">
        <f t="shared" si="4"/>
        <v>90</v>
      </c>
      <c r="Q10" s="68">
        <f t="shared" si="6"/>
        <v>36</v>
      </c>
      <c r="R10" s="11">
        <v>11</v>
      </c>
      <c r="S10" s="68">
        <f t="shared" si="5"/>
        <v>27.500000000000004</v>
      </c>
      <c r="T10" s="68">
        <f t="shared" si="7"/>
        <v>5.5000000000000009</v>
      </c>
      <c r="U10" s="68">
        <f t="shared" si="8"/>
        <v>64.166666666666671</v>
      </c>
      <c r="V10" s="8">
        <v>77</v>
      </c>
    </row>
    <row r="11" spans="1:22" ht="16.5" thickTop="1" thickBot="1" x14ac:dyDescent="0.3">
      <c r="A11" s="8">
        <v>6</v>
      </c>
      <c r="B11" s="3" t="s">
        <v>72</v>
      </c>
      <c r="C11" s="11">
        <v>11</v>
      </c>
      <c r="D11" s="11">
        <v>9</v>
      </c>
      <c r="E11" s="11">
        <v>12</v>
      </c>
      <c r="F11" s="11">
        <v>11</v>
      </c>
      <c r="G11" s="12">
        <f t="shared" si="0"/>
        <v>43</v>
      </c>
      <c r="H11" s="9">
        <f t="shared" si="1"/>
        <v>47.777777777777779</v>
      </c>
      <c r="I11" s="21">
        <f t="shared" si="2"/>
        <v>19.111111111111111</v>
      </c>
      <c r="J11" s="11">
        <v>8</v>
      </c>
      <c r="K11" s="11">
        <v>8</v>
      </c>
      <c r="L11" s="11">
        <v>10</v>
      </c>
      <c r="M11" s="11">
        <v>10</v>
      </c>
      <c r="N11" s="11">
        <v>9</v>
      </c>
      <c r="O11" s="12">
        <f t="shared" si="3"/>
        <v>45</v>
      </c>
      <c r="P11" s="68">
        <f t="shared" si="4"/>
        <v>90</v>
      </c>
      <c r="Q11" s="68">
        <f t="shared" si="6"/>
        <v>36</v>
      </c>
      <c r="R11" s="11">
        <v>15</v>
      </c>
      <c r="S11" s="68">
        <f t="shared" si="5"/>
        <v>37.5</v>
      </c>
      <c r="T11" s="68">
        <f t="shared" si="7"/>
        <v>7.5</v>
      </c>
      <c r="U11" s="68">
        <f t="shared" si="8"/>
        <v>62.611111111111114</v>
      </c>
      <c r="V11" s="8">
        <v>76</v>
      </c>
    </row>
    <row r="12" spans="1:22" ht="16.5" thickTop="1" thickBot="1" x14ac:dyDescent="0.3">
      <c r="A12" s="8">
        <v>7</v>
      </c>
      <c r="B12" s="3" t="s">
        <v>73</v>
      </c>
      <c r="C12" s="11">
        <v>9</v>
      </c>
      <c r="D12" s="11">
        <v>10</v>
      </c>
      <c r="E12" s="11">
        <v>9</v>
      </c>
      <c r="F12" s="11">
        <v>15</v>
      </c>
      <c r="G12" s="12">
        <f t="shared" si="0"/>
        <v>43</v>
      </c>
      <c r="H12" s="9">
        <f t="shared" si="1"/>
        <v>47.777777777777779</v>
      </c>
      <c r="I12" s="21">
        <f t="shared" si="2"/>
        <v>19.111111111111111</v>
      </c>
      <c r="J12" s="11">
        <v>8</v>
      </c>
      <c r="K12" s="11">
        <v>8</v>
      </c>
      <c r="L12" s="11">
        <v>10</v>
      </c>
      <c r="M12" s="11">
        <v>10</v>
      </c>
      <c r="N12" s="11">
        <v>9</v>
      </c>
      <c r="O12" s="12">
        <f t="shared" si="3"/>
        <v>45</v>
      </c>
      <c r="P12" s="68">
        <f t="shared" si="4"/>
        <v>90</v>
      </c>
      <c r="Q12" s="68">
        <f t="shared" si="6"/>
        <v>36</v>
      </c>
      <c r="R12" s="11">
        <v>13</v>
      </c>
      <c r="S12" s="68">
        <f t="shared" si="5"/>
        <v>32.5</v>
      </c>
      <c r="T12" s="68">
        <f t="shared" si="7"/>
        <v>6.5</v>
      </c>
      <c r="U12" s="68">
        <f t="shared" si="8"/>
        <v>61.611111111111114</v>
      </c>
      <c r="V12" s="8">
        <v>76</v>
      </c>
    </row>
    <row r="13" spans="1:22" ht="16.5" thickTop="1" thickBot="1" x14ac:dyDescent="0.3">
      <c r="A13" s="8">
        <v>8</v>
      </c>
      <c r="B13" s="3" t="s">
        <v>74</v>
      </c>
      <c r="C13" s="11">
        <v>15</v>
      </c>
      <c r="D13" s="11">
        <v>9</v>
      </c>
      <c r="E13" s="11">
        <v>9</v>
      </c>
      <c r="F13" s="11">
        <v>14</v>
      </c>
      <c r="G13" s="12">
        <f t="shared" si="0"/>
        <v>47</v>
      </c>
      <c r="H13" s="9">
        <f t="shared" si="1"/>
        <v>52.222222222222229</v>
      </c>
      <c r="I13" s="21">
        <f t="shared" si="2"/>
        <v>20.888888888888893</v>
      </c>
      <c r="J13" s="11">
        <v>8</v>
      </c>
      <c r="K13" s="11">
        <v>7</v>
      </c>
      <c r="L13" s="11">
        <v>10</v>
      </c>
      <c r="M13" s="11">
        <v>10</v>
      </c>
      <c r="N13" s="11">
        <v>9</v>
      </c>
      <c r="O13" s="12">
        <f t="shared" si="3"/>
        <v>44</v>
      </c>
      <c r="P13" s="68">
        <f t="shared" si="4"/>
        <v>88</v>
      </c>
      <c r="Q13" s="68">
        <f t="shared" si="6"/>
        <v>35.200000000000003</v>
      </c>
      <c r="R13" s="11">
        <v>9</v>
      </c>
      <c r="S13" s="68">
        <f t="shared" si="5"/>
        <v>22.5</v>
      </c>
      <c r="T13" s="68">
        <f t="shared" si="7"/>
        <v>4.5</v>
      </c>
      <c r="U13" s="68">
        <f t="shared" si="8"/>
        <v>60.588888888888896</v>
      </c>
      <c r="V13" s="8">
        <v>75</v>
      </c>
    </row>
    <row r="14" spans="1:22" ht="16.5" thickTop="1" thickBot="1" x14ac:dyDescent="0.3">
      <c r="A14" s="8">
        <v>9</v>
      </c>
      <c r="B14" s="3" t="s">
        <v>75</v>
      </c>
      <c r="C14" s="11">
        <v>12</v>
      </c>
      <c r="D14" s="11">
        <v>7</v>
      </c>
      <c r="E14" s="11">
        <v>14</v>
      </c>
      <c r="F14" s="11">
        <v>11</v>
      </c>
      <c r="G14" s="12">
        <f t="shared" si="0"/>
        <v>44</v>
      </c>
      <c r="H14" s="9">
        <f t="shared" si="1"/>
        <v>48.888888888888886</v>
      </c>
      <c r="I14" s="21">
        <f t="shared" si="2"/>
        <v>19.555555555555554</v>
      </c>
      <c r="J14" s="11">
        <v>8</v>
      </c>
      <c r="K14" s="11">
        <v>8</v>
      </c>
      <c r="L14" s="11">
        <v>10</v>
      </c>
      <c r="M14" s="11">
        <v>10</v>
      </c>
      <c r="N14" s="11">
        <v>9</v>
      </c>
      <c r="O14" s="12">
        <f t="shared" si="3"/>
        <v>45</v>
      </c>
      <c r="P14" s="68">
        <f t="shared" si="4"/>
        <v>90</v>
      </c>
      <c r="Q14" s="68">
        <f t="shared" si="6"/>
        <v>36</v>
      </c>
      <c r="R14" s="11">
        <v>11</v>
      </c>
      <c r="S14" s="68">
        <f t="shared" si="5"/>
        <v>27.500000000000004</v>
      </c>
      <c r="T14" s="68">
        <f t="shared" si="7"/>
        <v>5.5000000000000009</v>
      </c>
      <c r="U14" s="68">
        <f t="shared" si="8"/>
        <v>61.055555555555557</v>
      </c>
      <c r="V14" s="8">
        <v>75</v>
      </c>
    </row>
    <row r="15" spans="1:22" ht="16.5" thickTop="1" thickBot="1" x14ac:dyDescent="0.3">
      <c r="A15" s="8">
        <v>10</v>
      </c>
      <c r="B15" s="3" t="s">
        <v>76</v>
      </c>
      <c r="C15" s="11">
        <v>11</v>
      </c>
      <c r="D15" s="11">
        <v>12</v>
      </c>
      <c r="E15" s="11">
        <v>17</v>
      </c>
      <c r="F15" s="11"/>
      <c r="G15" s="12">
        <f t="shared" si="0"/>
        <v>40</v>
      </c>
      <c r="H15" s="9">
        <f t="shared" si="1"/>
        <v>44.444444444444443</v>
      </c>
      <c r="I15" s="21">
        <f t="shared" si="2"/>
        <v>17.777777777777779</v>
      </c>
      <c r="J15" s="11">
        <v>8</v>
      </c>
      <c r="K15" s="11">
        <v>8</v>
      </c>
      <c r="L15" s="11">
        <v>10</v>
      </c>
      <c r="M15" s="11">
        <v>10</v>
      </c>
      <c r="N15" s="11">
        <v>9</v>
      </c>
      <c r="O15" s="12">
        <f t="shared" si="3"/>
        <v>45</v>
      </c>
      <c r="P15" s="68">
        <f t="shared" si="4"/>
        <v>90</v>
      </c>
      <c r="Q15" s="68">
        <f t="shared" si="6"/>
        <v>36</v>
      </c>
      <c r="R15" s="11">
        <v>13</v>
      </c>
      <c r="S15" s="68">
        <f t="shared" si="5"/>
        <v>32.5</v>
      </c>
      <c r="T15" s="68">
        <f t="shared" si="7"/>
        <v>6.5</v>
      </c>
      <c r="U15" s="68">
        <f t="shared" si="8"/>
        <v>60.277777777777779</v>
      </c>
      <c r="V15" s="8">
        <v>75</v>
      </c>
    </row>
    <row r="16" spans="1:22" ht="16.5" thickTop="1" thickBot="1" x14ac:dyDescent="0.3">
      <c r="A16" s="8">
        <v>11</v>
      </c>
      <c r="B16" s="3" t="s">
        <v>77</v>
      </c>
      <c r="C16" s="11">
        <v>7</v>
      </c>
      <c r="D16" s="11">
        <v>10</v>
      </c>
      <c r="E16" s="11">
        <v>15</v>
      </c>
      <c r="F16" s="11">
        <v>8</v>
      </c>
      <c r="G16" s="12">
        <f t="shared" si="0"/>
        <v>40</v>
      </c>
      <c r="H16" s="9">
        <f t="shared" si="1"/>
        <v>44.444444444444443</v>
      </c>
      <c r="I16" s="21">
        <f t="shared" si="2"/>
        <v>17.777777777777779</v>
      </c>
      <c r="J16" s="11">
        <v>8</v>
      </c>
      <c r="K16" s="11">
        <v>8</v>
      </c>
      <c r="L16" s="11">
        <v>10</v>
      </c>
      <c r="M16" s="11">
        <v>10</v>
      </c>
      <c r="N16" s="11">
        <v>9</v>
      </c>
      <c r="O16" s="12">
        <f t="shared" si="3"/>
        <v>45</v>
      </c>
      <c r="P16" s="68">
        <f t="shared" si="4"/>
        <v>90</v>
      </c>
      <c r="Q16" s="68">
        <f t="shared" si="6"/>
        <v>36</v>
      </c>
      <c r="R16" s="11">
        <v>13</v>
      </c>
      <c r="S16" s="68">
        <f t="shared" si="5"/>
        <v>32.5</v>
      </c>
      <c r="T16" s="68">
        <f t="shared" si="7"/>
        <v>6.5</v>
      </c>
      <c r="U16" s="68">
        <f t="shared" si="8"/>
        <v>60.277777777777779</v>
      </c>
      <c r="V16" s="8">
        <v>75</v>
      </c>
    </row>
    <row r="17" spans="1:22" ht="16.5" thickTop="1" thickBot="1" x14ac:dyDescent="0.3">
      <c r="A17" s="8">
        <v>12</v>
      </c>
      <c r="B17" s="3" t="s">
        <v>78</v>
      </c>
      <c r="C17" s="11">
        <v>15</v>
      </c>
      <c r="D17" s="11">
        <v>10</v>
      </c>
      <c r="E17" s="11">
        <v>9</v>
      </c>
      <c r="F17" s="11">
        <v>12</v>
      </c>
      <c r="G17" s="12">
        <f t="shared" si="0"/>
        <v>46</v>
      </c>
      <c r="H17" s="9">
        <f t="shared" si="1"/>
        <v>51.111111111111107</v>
      </c>
      <c r="I17" s="21">
        <f t="shared" si="2"/>
        <v>20.444444444444443</v>
      </c>
      <c r="J17" s="11">
        <v>8</v>
      </c>
      <c r="K17" s="11">
        <v>8</v>
      </c>
      <c r="L17" s="11">
        <v>10</v>
      </c>
      <c r="M17" s="11">
        <v>10</v>
      </c>
      <c r="N17" s="11">
        <v>9</v>
      </c>
      <c r="O17" s="12">
        <f t="shared" si="3"/>
        <v>45</v>
      </c>
      <c r="P17" s="68">
        <f t="shared" si="4"/>
        <v>90</v>
      </c>
      <c r="Q17" s="68">
        <f t="shared" si="6"/>
        <v>36</v>
      </c>
      <c r="R17" s="11">
        <v>9</v>
      </c>
      <c r="S17" s="68">
        <f t="shared" si="5"/>
        <v>22.5</v>
      </c>
      <c r="T17" s="68">
        <f t="shared" si="7"/>
        <v>4.5</v>
      </c>
      <c r="U17" s="68">
        <f t="shared" si="8"/>
        <v>60.944444444444443</v>
      </c>
      <c r="V17" s="8">
        <v>75</v>
      </c>
    </row>
    <row r="18" spans="1:22" ht="16.5" thickTop="1" thickBot="1" x14ac:dyDescent="0.3">
      <c r="A18" s="8">
        <v>13</v>
      </c>
      <c r="B18" s="3" t="s">
        <v>79</v>
      </c>
      <c r="C18" s="11">
        <v>15</v>
      </c>
      <c r="D18" s="11">
        <v>10</v>
      </c>
      <c r="E18" s="11">
        <v>10</v>
      </c>
      <c r="F18" s="11">
        <v>25</v>
      </c>
      <c r="G18" s="12">
        <f t="shared" si="0"/>
        <v>60</v>
      </c>
      <c r="H18" s="9">
        <f t="shared" si="1"/>
        <v>66.666666666666657</v>
      </c>
      <c r="I18" s="21">
        <f t="shared" si="2"/>
        <v>26.666666666666664</v>
      </c>
      <c r="J18" s="11">
        <v>7</v>
      </c>
      <c r="K18" s="11">
        <v>7</v>
      </c>
      <c r="L18" s="11">
        <v>10</v>
      </c>
      <c r="M18" s="11">
        <v>10</v>
      </c>
      <c r="N18" s="11">
        <v>9</v>
      </c>
      <c r="O18" s="12">
        <f t="shared" si="3"/>
        <v>43</v>
      </c>
      <c r="P18" s="68">
        <f t="shared" si="4"/>
        <v>86</v>
      </c>
      <c r="Q18" s="68">
        <f t="shared" si="6"/>
        <v>34.4</v>
      </c>
      <c r="R18" s="11">
        <v>28</v>
      </c>
      <c r="S18" s="68">
        <f t="shared" si="5"/>
        <v>70</v>
      </c>
      <c r="T18" s="68">
        <f t="shared" si="7"/>
        <v>14</v>
      </c>
      <c r="U18" s="68">
        <f t="shared" si="8"/>
        <v>75.066666666666663</v>
      </c>
      <c r="V18" s="8">
        <v>83</v>
      </c>
    </row>
    <row r="19" spans="1:22" ht="16.5" thickTop="1" thickBot="1" x14ac:dyDescent="0.3">
      <c r="A19" s="8">
        <v>14</v>
      </c>
      <c r="B19" s="3" t="s">
        <v>80</v>
      </c>
      <c r="C19" s="11">
        <v>9</v>
      </c>
      <c r="D19" s="11">
        <v>11</v>
      </c>
      <c r="E19" s="11">
        <v>10</v>
      </c>
      <c r="F19" s="11">
        <v>12</v>
      </c>
      <c r="G19" s="12">
        <f t="shared" si="0"/>
        <v>42</v>
      </c>
      <c r="H19" s="9">
        <f t="shared" si="1"/>
        <v>46.666666666666664</v>
      </c>
      <c r="I19" s="21">
        <f t="shared" si="2"/>
        <v>18.666666666666664</v>
      </c>
      <c r="J19" s="11">
        <v>8</v>
      </c>
      <c r="K19" s="11">
        <v>8</v>
      </c>
      <c r="L19" s="11">
        <v>10</v>
      </c>
      <c r="M19" s="11">
        <v>10</v>
      </c>
      <c r="N19" s="11">
        <v>9</v>
      </c>
      <c r="O19" s="12">
        <f t="shared" si="3"/>
        <v>45</v>
      </c>
      <c r="P19" s="68">
        <f t="shared" si="4"/>
        <v>90</v>
      </c>
      <c r="Q19" s="68">
        <f t="shared" si="6"/>
        <v>36</v>
      </c>
      <c r="R19" s="11">
        <v>16</v>
      </c>
      <c r="S19" s="68">
        <f t="shared" si="5"/>
        <v>40</v>
      </c>
      <c r="T19" s="68">
        <f t="shared" si="7"/>
        <v>8</v>
      </c>
      <c r="U19" s="68">
        <f t="shared" si="8"/>
        <v>62.666666666666664</v>
      </c>
      <c r="V19" s="8">
        <v>76</v>
      </c>
    </row>
    <row r="20" spans="1:22" ht="16.5" thickTop="1" thickBot="1" x14ac:dyDescent="0.3">
      <c r="A20" s="8">
        <v>15</v>
      </c>
      <c r="B20" s="3" t="s">
        <v>81</v>
      </c>
      <c r="C20" s="11">
        <v>10</v>
      </c>
      <c r="D20" s="11">
        <v>6</v>
      </c>
      <c r="E20" s="11">
        <v>10</v>
      </c>
      <c r="F20" s="11">
        <v>28</v>
      </c>
      <c r="G20" s="12">
        <f t="shared" si="0"/>
        <v>54</v>
      </c>
      <c r="H20" s="9">
        <f t="shared" si="1"/>
        <v>60</v>
      </c>
      <c r="I20" s="21">
        <f t="shared" si="2"/>
        <v>24</v>
      </c>
      <c r="J20" s="11">
        <v>8</v>
      </c>
      <c r="K20" s="11">
        <v>8</v>
      </c>
      <c r="L20" s="11">
        <v>10</v>
      </c>
      <c r="M20" s="11">
        <v>10</v>
      </c>
      <c r="N20" s="11">
        <v>9</v>
      </c>
      <c r="O20" s="12">
        <f t="shared" si="3"/>
        <v>45</v>
      </c>
      <c r="P20" s="68">
        <f t="shared" si="4"/>
        <v>90</v>
      </c>
      <c r="Q20" s="68">
        <f t="shared" si="6"/>
        <v>36</v>
      </c>
      <c r="R20" s="11">
        <v>10</v>
      </c>
      <c r="S20" s="68">
        <f t="shared" si="5"/>
        <v>25</v>
      </c>
      <c r="T20" s="68">
        <f t="shared" si="7"/>
        <v>5</v>
      </c>
      <c r="U20" s="68">
        <f t="shared" si="8"/>
        <v>65</v>
      </c>
      <c r="V20" s="8">
        <v>78</v>
      </c>
    </row>
    <row r="21" spans="1:22" ht="16.5" thickTop="1" thickBot="1" x14ac:dyDescent="0.3">
      <c r="A21" s="8">
        <v>16</v>
      </c>
      <c r="B21" s="3" t="s">
        <v>82</v>
      </c>
      <c r="C21" s="11">
        <v>15</v>
      </c>
      <c r="D21" s="11">
        <v>10</v>
      </c>
      <c r="E21" s="11">
        <v>14</v>
      </c>
      <c r="F21" s="11"/>
      <c r="G21" s="12">
        <f t="shared" si="0"/>
        <v>39</v>
      </c>
      <c r="H21" s="9">
        <f t="shared" si="1"/>
        <v>43.333333333333336</v>
      </c>
      <c r="I21" s="21">
        <f t="shared" si="2"/>
        <v>17.333333333333336</v>
      </c>
      <c r="J21" s="11">
        <v>8</v>
      </c>
      <c r="K21" s="11">
        <v>8</v>
      </c>
      <c r="L21" s="11">
        <v>10</v>
      </c>
      <c r="M21" s="11">
        <v>10</v>
      </c>
      <c r="N21" s="11">
        <v>9</v>
      </c>
      <c r="O21" s="12">
        <f t="shared" si="3"/>
        <v>45</v>
      </c>
      <c r="P21" s="68">
        <f t="shared" si="4"/>
        <v>90</v>
      </c>
      <c r="Q21" s="68">
        <f t="shared" si="6"/>
        <v>36</v>
      </c>
      <c r="R21" s="11">
        <v>14</v>
      </c>
      <c r="S21" s="68">
        <f t="shared" si="5"/>
        <v>35</v>
      </c>
      <c r="T21" s="68">
        <f t="shared" si="7"/>
        <v>7</v>
      </c>
      <c r="U21" s="68">
        <f t="shared" si="8"/>
        <v>60.333333333333336</v>
      </c>
      <c r="V21" s="8">
        <v>75</v>
      </c>
    </row>
    <row r="22" spans="1:22" ht="16.5" thickTop="1" thickBot="1" x14ac:dyDescent="0.3">
      <c r="A22" s="8">
        <v>17</v>
      </c>
      <c r="B22" s="3" t="s">
        <v>83</v>
      </c>
      <c r="C22" s="11">
        <v>12</v>
      </c>
      <c r="D22" s="11">
        <v>6</v>
      </c>
      <c r="E22" s="11">
        <v>10</v>
      </c>
      <c r="F22" s="11">
        <v>14</v>
      </c>
      <c r="G22" s="12">
        <f t="shared" si="0"/>
        <v>42</v>
      </c>
      <c r="H22" s="9">
        <f t="shared" si="1"/>
        <v>46.666666666666664</v>
      </c>
      <c r="I22" s="21">
        <f t="shared" si="2"/>
        <v>18.666666666666664</v>
      </c>
      <c r="J22" s="11">
        <v>8</v>
      </c>
      <c r="K22" s="11">
        <v>8</v>
      </c>
      <c r="L22" s="11">
        <v>10</v>
      </c>
      <c r="M22" s="11">
        <v>10</v>
      </c>
      <c r="N22" s="11">
        <v>9</v>
      </c>
      <c r="O22" s="12">
        <f t="shared" si="3"/>
        <v>45</v>
      </c>
      <c r="P22" s="68">
        <f t="shared" si="4"/>
        <v>90</v>
      </c>
      <c r="Q22" s="68">
        <f t="shared" si="6"/>
        <v>36</v>
      </c>
      <c r="R22" s="11">
        <v>21</v>
      </c>
      <c r="S22" s="68">
        <f t="shared" si="5"/>
        <v>52.5</v>
      </c>
      <c r="T22" s="68">
        <f t="shared" si="7"/>
        <v>10.5</v>
      </c>
      <c r="U22" s="68">
        <f t="shared" si="8"/>
        <v>65.166666666666657</v>
      </c>
      <c r="V22" s="8">
        <v>78</v>
      </c>
    </row>
    <row r="23" spans="1:22" ht="16.5" thickTop="1" thickBot="1" x14ac:dyDescent="0.3">
      <c r="A23" s="8">
        <v>18</v>
      </c>
      <c r="B23" s="3" t="s">
        <v>84</v>
      </c>
      <c r="C23" s="11">
        <v>8</v>
      </c>
      <c r="D23" s="11">
        <v>7</v>
      </c>
      <c r="E23" s="11">
        <v>12</v>
      </c>
      <c r="F23" s="11">
        <v>20</v>
      </c>
      <c r="G23" s="12">
        <f t="shared" si="0"/>
        <v>47</v>
      </c>
      <c r="H23" s="9">
        <f t="shared" si="1"/>
        <v>52.222222222222229</v>
      </c>
      <c r="I23" s="21">
        <f t="shared" si="2"/>
        <v>20.888888888888893</v>
      </c>
      <c r="J23" s="11">
        <v>8</v>
      </c>
      <c r="K23" s="11">
        <v>8</v>
      </c>
      <c r="L23" s="11">
        <v>10</v>
      </c>
      <c r="M23" s="11">
        <v>10</v>
      </c>
      <c r="N23" s="11">
        <v>9</v>
      </c>
      <c r="O23" s="12">
        <f t="shared" si="3"/>
        <v>45</v>
      </c>
      <c r="P23" s="68">
        <f t="shared" si="4"/>
        <v>90</v>
      </c>
      <c r="Q23" s="68">
        <f t="shared" si="6"/>
        <v>36</v>
      </c>
      <c r="R23" s="11">
        <v>17</v>
      </c>
      <c r="S23" s="68">
        <f t="shared" si="5"/>
        <v>42.5</v>
      </c>
      <c r="T23" s="68">
        <f t="shared" si="7"/>
        <v>8.5</v>
      </c>
      <c r="U23" s="68">
        <f t="shared" si="8"/>
        <v>65.388888888888886</v>
      </c>
      <c r="V23" s="8">
        <v>78</v>
      </c>
    </row>
    <row r="24" spans="1:22" ht="16.5" thickTop="1" thickBot="1" x14ac:dyDescent="0.3">
      <c r="A24" s="8">
        <v>19</v>
      </c>
      <c r="B24" s="3" t="s">
        <v>85</v>
      </c>
      <c r="C24" s="11">
        <v>13</v>
      </c>
      <c r="D24" s="11">
        <v>12</v>
      </c>
      <c r="E24" s="11">
        <v>5</v>
      </c>
      <c r="F24" s="11">
        <v>16</v>
      </c>
      <c r="G24" s="12">
        <f t="shared" si="0"/>
        <v>46</v>
      </c>
      <c r="H24" s="9">
        <f t="shared" si="1"/>
        <v>51.111111111111107</v>
      </c>
      <c r="I24" s="21">
        <f t="shared" si="2"/>
        <v>20.444444444444443</v>
      </c>
      <c r="J24" s="11">
        <v>8</v>
      </c>
      <c r="K24" s="11">
        <v>8</v>
      </c>
      <c r="L24" s="11">
        <v>10</v>
      </c>
      <c r="M24" s="11">
        <v>10</v>
      </c>
      <c r="N24" s="11">
        <v>9</v>
      </c>
      <c r="O24" s="12">
        <f t="shared" si="3"/>
        <v>45</v>
      </c>
      <c r="P24" s="68">
        <f t="shared" si="4"/>
        <v>90</v>
      </c>
      <c r="Q24" s="68">
        <f t="shared" si="6"/>
        <v>36</v>
      </c>
      <c r="R24" s="11">
        <v>15</v>
      </c>
      <c r="S24" s="68">
        <f t="shared" si="5"/>
        <v>37.5</v>
      </c>
      <c r="T24" s="68">
        <f t="shared" si="7"/>
        <v>7.5</v>
      </c>
      <c r="U24" s="68">
        <f t="shared" si="8"/>
        <v>63.944444444444443</v>
      </c>
      <c r="V24" s="8">
        <v>77</v>
      </c>
    </row>
    <row r="25" spans="1:22" ht="16.5" thickTop="1" thickBot="1" x14ac:dyDescent="0.3">
      <c r="A25" s="60">
        <v>20</v>
      </c>
      <c r="B25" s="33" t="s">
        <v>86</v>
      </c>
      <c r="C25" s="39">
        <v>13</v>
      </c>
      <c r="D25" s="39">
        <v>9</v>
      </c>
      <c r="E25" s="39">
        <v>11</v>
      </c>
      <c r="F25" s="39">
        <v>14</v>
      </c>
      <c r="G25" s="12">
        <f t="shared" si="0"/>
        <v>47</v>
      </c>
      <c r="H25" s="9">
        <f t="shared" si="1"/>
        <v>52.222222222222229</v>
      </c>
      <c r="I25" s="21">
        <f t="shared" si="2"/>
        <v>20.888888888888893</v>
      </c>
      <c r="J25" s="11">
        <v>8</v>
      </c>
      <c r="K25" s="11">
        <v>8</v>
      </c>
      <c r="L25" s="11">
        <v>10</v>
      </c>
      <c r="M25" s="11">
        <v>10</v>
      </c>
      <c r="N25" s="11">
        <v>9</v>
      </c>
      <c r="O25" s="12">
        <f t="shared" si="3"/>
        <v>45</v>
      </c>
      <c r="P25" s="68">
        <f t="shared" si="4"/>
        <v>90</v>
      </c>
      <c r="Q25" s="68">
        <f t="shared" si="6"/>
        <v>36</v>
      </c>
      <c r="R25" s="11">
        <v>11</v>
      </c>
      <c r="S25" s="68">
        <f t="shared" si="5"/>
        <v>27.500000000000004</v>
      </c>
      <c r="T25" s="68">
        <f t="shared" si="7"/>
        <v>5.5000000000000009</v>
      </c>
      <c r="U25" s="68">
        <f t="shared" si="8"/>
        <v>62.388888888888893</v>
      </c>
      <c r="V25" s="8">
        <v>76</v>
      </c>
    </row>
    <row r="26" spans="1:22" ht="16.5" thickTop="1" thickBot="1" x14ac:dyDescent="0.3">
      <c r="A26" s="8">
        <v>21</v>
      </c>
      <c r="B26" s="3" t="s">
        <v>87</v>
      </c>
      <c r="C26" s="11">
        <v>12</v>
      </c>
      <c r="D26" s="11">
        <v>9</v>
      </c>
      <c r="E26" s="11">
        <v>12</v>
      </c>
      <c r="F26" s="11">
        <v>10</v>
      </c>
      <c r="G26" s="12">
        <f t="shared" si="0"/>
        <v>43</v>
      </c>
      <c r="H26" s="9">
        <f t="shared" si="1"/>
        <v>47.777777777777779</v>
      </c>
      <c r="I26" s="21">
        <f t="shared" si="2"/>
        <v>19.111111111111111</v>
      </c>
      <c r="J26" s="11">
        <v>8</v>
      </c>
      <c r="K26" s="11">
        <v>8</v>
      </c>
      <c r="L26" s="11">
        <v>10</v>
      </c>
      <c r="M26" s="11">
        <v>10</v>
      </c>
      <c r="N26" s="11">
        <v>9</v>
      </c>
      <c r="O26" s="12">
        <f t="shared" si="3"/>
        <v>45</v>
      </c>
      <c r="P26" s="68">
        <f t="shared" si="4"/>
        <v>90</v>
      </c>
      <c r="Q26" s="68">
        <f t="shared" si="6"/>
        <v>36</v>
      </c>
      <c r="R26" s="11">
        <v>10</v>
      </c>
      <c r="S26" s="68">
        <f t="shared" si="5"/>
        <v>25</v>
      </c>
      <c r="T26" s="68">
        <f t="shared" si="7"/>
        <v>5</v>
      </c>
      <c r="U26" s="68">
        <f t="shared" si="8"/>
        <v>60.111111111111114</v>
      </c>
      <c r="V26" s="8">
        <v>75</v>
      </c>
    </row>
    <row r="27" spans="1:22" ht="16.5" thickTop="1" thickBot="1" x14ac:dyDescent="0.3">
      <c r="A27" s="8">
        <v>22</v>
      </c>
      <c r="B27" s="3" t="s">
        <v>88</v>
      </c>
      <c r="C27" s="11"/>
      <c r="D27" s="11">
        <v>5</v>
      </c>
      <c r="E27" s="11">
        <v>8</v>
      </c>
      <c r="F27" s="11">
        <v>23</v>
      </c>
      <c r="G27" s="12">
        <f t="shared" si="0"/>
        <v>36</v>
      </c>
      <c r="H27" s="9">
        <f t="shared" si="1"/>
        <v>40</v>
      </c>
      <c r="I27" s="21">
        <f t="shared" si="2"/>
        <v>16</v>
      </c>
      <c r="J27" s="11">
        <v>8</v>
      </c>
      <c r="K27" s="11">
        <v>8</v>
      </c>
      <c r="L27" s="11">
        <v>10</v>
      </c>
      <c r="M27" s="11">
        <v>10</v>
      </c>
      <c r="N27" s="11">
        <v>9</v>
      </c>
      <c r="O27" s="12">
        <f t="shared" si="3"/>
        <v>45</v>
      </c>
      <c r="P27" s="68">
        <f t="shared" si="4"/>
        <v>90</v>
      </c>
      <c r="Q27" s="68">
        <f t="shared" si="6"/>
        <v>36</v>
      </c>
      <c r="R27" s="11">
        <v>19</v>
      </c>
      <c r="S27" s="68">
        <f t="shared" si="5"/>
        <v>47.5</v>
      </c>
      <c r="T27" s="68">
        <f t="shared" si="7"/>
        <v>9.5</v>
      </c>
      <c r="U27" s="68">
        <f t="shared" si="8"/>
        <v>61.5</v>
      </c>
      <c r="V27" s="8">
        <v>75</v>
      </c>
    </row>
    <row r="28" spans="1:22" ht="16.5" thickTop="1" thickBot="1" x14ac:dyDescent="0.3">
      <c r="A28" s="8">
        <v>23</v>
      </c>
      <c r="B28" s="3" t="s">
        <v>89</v>
      </c>
      <c r="C28" s="11">
        <v>10</v>
      </c>
      <c r="D28" s="11"/>
      <c r="E28" s="11">
        <v>10</v>
      </c>
      <c r="F28" s="11">
        <v>14</v>
      </c>
      <c r="G28" s="12">
        <f t="shared" si="0"/>
        <v>34</v>
      </c>
      <c r="H28" s="9">
        <f t="shared" si="1"/>
        <v>37.777777777777779</v>
      </c>
      <c r="I28" s="21">
        <f t="shared" si="2"/>
        <v>15.111111111111111</v>
      </c>
      <c r="J28" s="11">
        <v>8</v>
      </c>
      <c r="K28" s="11">
        <v>8</v>
      </c>
      <c r="L28" s="11">
        <v>10</v>
      </c>
      <c r="M28" s="11">
        <v>10</v>
      </c>
      <c r="N28" s="11">
        <v>9</v>
      </c>
      <c r="O28" s="12">
        <f t="shared" si="3"/>
        <v>45</v>
      </c>
      <c r="P28" s="68">
        <f t="shared" si="4"/>
        <v>90</v>
      </c>
      <c r="Q28" s="68">
        <f t="shared" si="6"/>
        <v>36</v>
      </c>
      <c r="R28" s="11">
        <v>25</v>
      </c>
      <c r="S28" s="68">
        <f t="shared" si="5"/>
        <v>62.5</v>
      </c>
      <c r="T28" s="68">
        <f t="shared" si="7"/>
        <v>12.5</v>
      </c>
      <c r="U28" s="68">
        <f t="shared" si="8"/>
        <v>63.611111111111114</v>
      </c>
      <c r="V28" s="8">
        <v>77</v>
      </c>
    </row>
    <row r="29" spans="1:22" ht="16.5" thickTop="1" thickBot="1" x14ac:dyDescent="0.3">
      <c r="A29" s="8">
        <v>24</v>
      </c>
      <c r="B29" s="3" t="s">
        <v>90</v>
      </c>
      <c r="C29" s="11">
        <v>12</v>
      </c>
      <c r="D29" s="11">
        <v>13</v>
      </c>
      <c r="E29" s="11">
        <v>10</v>
      </c>
      <c r="F29" s="11">
        <v>10</v>
      </c>
      <c r="G29" s="12">
        <f t="shared" si="0"/>
        <v>45</v>
      </c>
      <c r="H29" s="9">
        <f t="shared" si="1"/>
        <v>50</v>
      </c>
      <c r="I29" s="21">
        <f t="shared" si="2"/>
        <v>20</v>
      </c>
      <c r="J29" s="11">
        <v>8</v>
      </c>
      <c r="K29" s="11">
        <v>8</v>
      </c>
      <c r="L29" s="11">
        <v>10</v>
      </c>
      <c r="M29" s="11">
        <v>10</v>
      </c>
      <c r="N29" s="11">
        <v>9</v>
      </c>
      <c r="O29" s="12">
        <f t="shared" si="3"/>
        <v>45</v>
      </c>
      <c r="P29" s="68">
        <f t="shared" si="4"/>
        <v>90</v>
      </c>
      <c r="Q29" s="68">
        <f t="shared" si="6"/>
        <v>36</v>
      </c>
      <c r="R29" s="11">
        <v>13</v>
      </c>
      <c r="S29" s="68">
        <f t="shared" si="5"/>
        <v>32.5</v>
      </c>
      <c r="T29" s="68">
        <f t="shared" si="7"/>
        <v>6.5</v>
      </c>
      <c r="U29" s="68">
        <f t="shared" si="8"/>
        <v>62.5</v>
      </c>
      <c r="V29" s="8">
        <v>76</v>
      </c>
    </row>
    <row r="30" spans="1:22" ht="16.5" thickTop="1" thickBot="1" x14ac:dyDescent="0.3">
      <c r="A30" s="8">
        <v>25</v>
      </c>
      <c r="B30" s="3" t="s">
        <v>91</v>
      </c>
      <c r="C30" s="11">
        <v>9</v>
      </c>
      <c r="D30" s="11">
        <v>11</v>
      </c>
      <c r="E30" s="11"/>
      <c r="F30" s="11">
        <v>27</v>
      </c>
      <c r="G30" s="12">
        <f t="shared" si="0"/>
        <v>47</v>
      </c>
      <c r="H30" s="9">
        <f t="shared" si="1"/>
        <v>52.222222222222229</v>
      </c>
      <c r="I30" s="21">
        <f t="shared" si="2"/>
        <v>20.888888888888893</v>
      </c>
      <c r="J30" s="11">
        <v>8</v>
      </c>
      <c r="K30" s="11">
        <v>8</v>
      </c>
      <c r="L30" s="11">
        <v>10</v>
      </c>
      <c r="M30" s="11">
        <v>10</v>
      </c>
      <c r="N30" s="11">
        <v>9</v>
      </c>
      <c r="O30" s="12">
        <f t="shared" si="3"/>
        <v>45</v>
      </c>
      <c r="P30" s="68">
        <f t="shared" si="4"/>
        <v>90</v>
      </c>
      <c r="Q30" s="68">
        <f t="shared" si="6"/>
        <v>36</v>
      </c>
      <c r="R30" s="11">
        <v>15</v>
      </c>
      <c r="S30" s="68">
        <f t="shared" si="5"/>
        <v>37.5</v>
      </c>
      <c r="T30" s="68">
        <f t="shared" si="7"/>
        <v>7.5</v>
      </c>
      <c r="U30" s="68">
        <f t="shared" si="8"/>
        <v>64.388888888888886</v>
      </c>
      <c r="V30" s="8">
        <v>77</v>
      </c>
    </row>
    <row r="31" spans="1:22" ht="16.5" thickTop="1" thickBot="1" x14ac:dyDescent="0.3">
      <c r="A31" s="8">
        <v>26</v>
      </c>
      <c r="B31" s="3" t="s">
        <v>92</v>
      </c>
      <c r="C31" s="11">
        <v>15</v>
      </c>
      <c r="D31" s="11">
        <v>11</v>
      </c>
      <c r="E31" s="11"/>
      <c r="F31" s="11">
        <v>20</v>
      </c>
      <c r="G31" s="12">
        <f t="shared" si="0"/>
        <v>46</v>
      </c>
      <c r="H31" s="9">
        <f t="shared" si="1"/>
        <v>51.111111111111107</v>
      </c>
      <c r="I31" s="21">
        <f t="shared" si="2"/>
        <v>20.444444444444443</v>
      </c>
      <c r="J31" s="11">
        <v>8</v>
      </c>
      <c r="K31" s="11">
        <v>7</v>
      </c>
      <c r="L31" s="11">
        <v>10</v>
      </c>
      <c r="M31" s="11">
        <v>10</v>
      </c>
      <c r="N31" s="11">
        <v>8</v>
      </c>
      <c r="O31" s="12">
        <f t="shared" si="3"/>
        <v>43</v>
      </c>
      <c r="P31" s="68">
        <f t="shared" si="4"/>
        <v>86</v>
      </c>
      <c r="Q31" s="68">
        <f t="shared" si="6"/>
        <v>34.4</v>
      </c>
      <c r="R31" s="11">
        <v>24</v>
      </c>
      <c r="S31" s="68">
        <f t="shared" si="5"/>
        <v>60</v>
      </c>
      <c r="T31" s="68">
        <f t="shared" si="7"/>
        <v>12</v>
      </c>
      <c r="U31" s="68">
        <f t="shared" si="8"/>
        <v>66.844444444444434</v>
      </c>
      <c r="V31" s="8">
        <v>79</v>
      </c>
    </row>
    <row r="32" spans="1:22" ht="16.5" thickTop="1" thickBot="1" x14ac:dyDescent="0.3">
      <c r="A32" s="8">
        <v>27</v>
      </c>
      <c r="B32" s="3" t="s">
        <v>93</v>
      </c>
      <c r="C32" s="11">
        <v>10</v>
      </c>
      <c r="D32" s="11">
        <v>12</v>
      </c>
      <c r="E32" s="11">
        <v>11</v>
      </c>
      <c r="F32" s="11">
        <v>13</v>
      </c>
      <c r="G32" s="12">
        <f t="shared" si="0"/>
        <v>46</v>
      </c>
      <c r="H32" s="9">
        <f t="shared" si="1"/>
        <v>51.111111111111107</v>
      </c>
      <c r="I32" s="21">
        <f t="shared" si="2"/>
        <v>20.444444444444443</v>
      </c>
      <c r="J32" s="11">
        <v>8</v>
      </c>
      <c r="K32" s="11">
        <v>8</v>
      </c>
      <c r="L32" s="11">
        <v>10</v>
      </c>
      <c r="M32" s="11">
        <v>10</v>
      </c>
      <c r="N32" s="11">
        <v>9</v>
      </c>
      <c r="O32" s="12">
        <f t="shared" si="3"/>
        <v>45</v>
      </c>
      <c r="P32" s="68">
        <f t="shared" si="4"/>
        <v>90</v>
      </c>
      <c r="Q32" s="68">
        <f t="shared" si="6"/>
        <v>36</v>
      </c>
      <c r="R32" s="11">
        <v>13</v>
      </c>
      <c r="S32" s="68">
        <f t="shared" si="5"/>
        <v>32.5</v>
      </c>
      <c r="T32" s="68">
        <f t="shared" si="7"/>
        <v>6.5</v>
      </c>
      <c r="U32" s="68">
        <f t="shared" si="8"/>
        <v>62.944444444444443</v>
      </c>
      <c r="V32" s="8">
        <v>76</v>
      </c>
    </row>
    <row r="33" spans="1:22" ht="16.5" thickTop="1" thickBot="1" x14ac:dyDescent="0.3">
      <c r="A33" s="8">
        <v>28</v>
      </c>
      <c r="B33" s="3" t="s">
        <v>94</v>
      </c>
      <c r="C33" s="11">
        <v>6</v>
      </c>
      <c r="D33" s="11">
        <v>10</v>
      </c>
      <c r="E33" s="11">
        <v>11</v>
      </c>
      <c r="F33" s="11">
        <v>14</v>
      </c>
      <c r="G33" s="12">
        <f t="shared" si="0"/>
        <v>41</v>
      </c>
      <c r="H33" s="9">
        <f t="shared" si="1"/>
        <v>45.555555555555557</v>
      </c>
      <c r="I33" s="21">
        <f t="shared" si="2"/>
        <v>18.222222222222221</v>
      </c>
      <c r="J33" s="11">
        <v>8</v>
      </c>
      <c r="K33" s="11">
        <v>8</v>
      </c>
      <c r="L33" s="11">
        <v>10</v>
      </c>
      <c r="M33" s="11">
        <v>10</v>
      </c>
      <c r="N33" s="11">
        <v>9</v>
      </c>
      <c r="O33" s="12">
        <f t="shared" si="3"/>
        <v>45</v>
      </c>
      <c r="P33" s="68">
        <f t="shared" si="4"/>
        <v>90</v>
      </c>
      <c r="Q33" s="68">
        <f t="shared" si="6"/>
        <v>36</v>
      </c>
      <c r="R33" s="11">
        <v>14</v>
      </c>
      <c r="S33" s="68">
        <f t="shared" si="5"/>
        <v>35</v>
      </c>
      <c r="T33" s="68">
        <f t="shared" si="7"/>
        <v>7</v>
      </c>
      <c r="U33" s="68">
        <f t="shared" si="8"/>
        <v>61.222222222222221</v>
      </c>
      <c r="V33" s="8">
        <v>75</v>
      </c>
    </row>
    <row r="34" spans="1:22" ht="16.5" thickTop="1" thickBot="1" x14ac:dyDescent="0.3">
      <c r="A34" s="8">
        <v>29</v>
      </c>
      <c r="B34" s="3" t="s">
        <v>95</v>
      </c>
      <c r="C34" s="11">
        <v>10</v>
      </c>
      <c r="D34" s="11">
        <v>12</v>
      </c>
      <c r="E34" s="11">
        <v>10</v>
      </c>
      <c r="F34" s="11">
        <v>20</v>
      </c>
      <c r="G34" s="12">
        <f t="shared" si="0"/>
        <v>52</v>
      </c>
      <c r="H34" s="9">
        <f t="shared" si="1"/>
        <v>57.777777777777771</v>
      </c>
      <c r="I34" s="21">
        <f t="shared" si="2"/>
        <v>23.111111111111107</v>
      </c>
      <c r="J34" s="11">
        <v>7</v>
      </c>
      <c r="K34" s="11">
        <v>8</v>
      </c>
      <c r="L34" s="11">
        <v>10</v>
      </c>
      <c r="M34" s="11">
        <v>10</v>
      </c>
      <c r="N34" s="11">
        <v>7</v>
      </c>
      <c r="O34" s="12">
        <f t="shared" si="3"/>
        <v>42</v>
      </c>
      <c r="P34" s="68">
        <f t="shared" si="4"/>
        <v>84</v>
      </c>
      <c r="Q34" s="68">
        <f t="shared" si="6"/>
        <v>33.6</v>
      </c>
      <c r="R34" s="11">
        <v>13</v>
      </c>
      <c r="S34" s="68">
        <f t="shared" si="5"/>
        <v>32.5</v>
      </c>
      <c r="T34" s="68">
        <f t="shared" si="7"/>
        <v>6.5</v>
      </c>
      <c r="U34" s="68">
        <f t="shared" si="8"/>
        <v>63.211111111111109</v>
      </c>
      <c r="V34" s="8">
        <v>77</v>
      </c>
    </row>
    <row r="35" spans="1:22" ht="16.5" thickTop="1" thickBot="1" x14ac:dyDescent="0.3">
      <c r="A35" s="8">
        <v>30</v>
      </c>
      <c r="B35" s="3" t="s">
        <v>96</v>
      </c>
      <c r="C35" s="11">
        <v>6</v>
      </c>
      <c r="D35" s="11">
        <v>13</v>
      </c>
      <c r="E35" s="11">
        <v>10</v>
      </c>
      <c r="F35" s="11">
        <v>13</v>
      </c>
      <c r="G35" s="12">
        <f t="shared" si="0"/>
        <v>42</v>
      </c>
      <c r="H35" s="9">
        <f t="shared" si="1"/>
        <v>46.666666666666664</v>
      </c>
      <c r="I35" s="21">
        <f t="shared" si="2"/>
        <v>18.666666666666664</v>
      </c>
      <c r="J35" s="11">
        <v>8</v>
      </c>
      <c r="K35" s="11">
        <v>8</v>
      </c>
      <c r="L35" s="11">
        <v>10</v>
      </c>
      <c r="M35" s="11">
        <v>10</v>
      </c>
      <c r="N35" s="11">
        <v>9</v>
      </c>
      <c r="O35" s="12">
        <f t="shared" si="3"/>
        <v>45</v>
      </c>
      <c r="P35" s="68">
        <f t="shared" si="4"/>
        <v>90</v>
      </c>
      <c r="Q35" s="68">
        <f t="shared" si="6"/>
        <v>36</v>
      </c>
      <c r="R35" s="11">
        <v>13</v>
      </c>
      <c r="S35" s="68">
        <f t="shared" si="5"/>
        <v>32.5</v>
      </c>
      <c r="T35" s="68">
        <f t="shared" si="7"/>
        <v>6.5</v>
      </c>
      <c r="U35" s="68">
        <f t="shared" si="8"/>
        <v>61.166666666666664</v>
      </c>
      <c r="V35" s="8">
        <v>75</v>
      </c>
    </row>
    <row r="36" spans="1:22" ht="16.5" thickTop="1" thickBot="1" x14ac:dyDescent="0.3">
      <c r="A36" s="8">
        <v>31</v>
      </c>
      <c r="B36" s="3" t="s">
        <v>97</v>
      </c>
      <c r="C36" s="11">
        <v>11</v>
      </c>
      <c r="D36" s="11">
        <v>13</v>
      </c>
      <c r="E36" s="11"/>
      <c r="F36" s="11">
        <v>20</v>
      </c>
      <c r="G36" s="12">
        <f t="shared" si="0"/>
        <v>44</v>
      </c>
      <c r="H36" s="9">
        <f t="shared" si="1"/>
        <v>48.888888888888886</v>
      </c>
      <c r="I36" s="21">
        <f t="shared" si="2"/>
        <v>19.555555555555554</v>
      </c>
      <c r="J36" s="11">
        <v>7</v>
      </c>
      <c r="K36" s="11">
        <v>7</v>
      </c>
      <c r="L36" s="11">
        <v>8</v>
      </c>
      <c r="M36" s="11">
        <v>10</v>
      </c>
      <c r="N36" s="11">
        <v>8</v>
      </c>
      <c r="O36" s="12">
        <f t="shared" si="3"/>
        <v>40</v>
      </c>
      <c r="P36" s="68">
        <f t="shared" si="4"/>
        <v>80</v>
      </c>
      <c r="Q36" s="68">
        <f t="shared" si="6"/>
        <v>32</v>
      </c>
      <c r="R36" s="11">
        <v>25</v>
      </c>
      <c r="S36" s="68">
        <f t="shared" si="5"/>
        <v>62.5</v>
      </c>
      <c r="T36" s="68">
        <f t="shared" si="7"/>
        <v>12.5</v>
      </c>
      <c r="U36" s="68">
        <f t="shared" si="8"/>
        <v>64.055555555555557</v>
      </c>
      <c r="V36" s="8">
        <v>77</v>
      </c>
    </row>
    <row r="37" spans="1:22" ht="16.5" thickTop="1" thickBot="1" x14ac:dyDescent="0.3">
      <c r="A37" s="8">
        <v>32</v>
      </c>
      <c r="B37" s="3" t="s">
        <v>98</v>
      </c>
      <c r="C37" s="11">
        <v>10</v>
      </c>
      <c r="D37" s="11">
        <v>14</v>
      </c>
      <c r="E37" s="11">
        <v>12</v>
      </c>
      <c r="F37" s="11">
        <v>12</v>
      </c>
      <c r="G37" s="12">
        <f t="shared" si="0"/>
        <v>48</v>
      </c>
      <c r="H37" s="9">
        <f t="shared" si="1"/>
        <v>53.333333333333336</v>
      </c>
      <c r="I37" s="21">
        <f t="shared" si="2"/>
        <v>21.333333333333336</v>
      </c>
      <c r="J37" s="11">
        <v>8</v>
      </c>
      <c r="K37" s="11">
        <v>8</v>
      </c>
      <c r="L37" s="11">
        <v>10</v>
      </c>
      <c r="M37" s="11">
        <v>10</v>
      </c>
      <c r="N37" s="11">
        <v>9</v>
      </c>
      <c r="O37" s="12">
        <f t="shared" si="3"/>
        <v>45</v>
      </c>
      <c r="P37" s="68">
        <f t="shared" si="4"/>
        <v>90</v>
      </c>
      <c r="Q37" s="68">
        <f t="shared" si="6"/>
        <v>36</v>
      </c>
      <c r="R37" s="11">
        <v>14</v>
      </c>
      <c r="S37" s="68">
        <f t="shared" si="5"/>
        <v>35</v>
      </c>
      <c r="T37" s="68">
        <f t="shared" si="7"/>
        <v>7</v>
      </c>
      <c r="U37" s="68">
        <f t="shared" si="8"/>
        <v>64.333333333333343</v>
      </c>
      <c r="V37" s="8">
        <v>77</v>
      </c>
    </row>
    <row r="38" spans="1:22" ht="15.75" thickTop="1" x14ac:dyDescent="0.25">
      <c r="H38" s="2"/>
    </row>
    <row r="39" spans="1:22" x14ac:dyDescent="0.25">
      <c r="H39" s="2"/>
    </row>
    <row r="40" spans="1:22" x14ac:dyDescent="0.25">
      <c r="H40" s="2"/>
    </row>
    <row r="41" spans="1:22" x14ac:dyDescent="0.25">
      <c r="H41" s="2"/>
    </row>
    <row r="42" spans="1:22" x14ac:dyDescent="0.25">
      <c r="H42" s="2"/>
    </row>
    <row r="43" spans="1:22" x14ac:dyDescent="0.25">
      <c r="H43" s="2"/>
    </row>
    <row r="44" spans="1:22" x14ac:dyDescent="0.25">
      <c r="H44" s="2"/>
    </row>
    <row r="45" spans="1:22" x14ac:dyDescent="0.25">
      <c r="H45" s="2"/>
    </row>
    <row r="46" spans="1:22" x14ac:dyDescent="0.25">
      <c r="H46" s="2"/>
    </row>
    <row r="47" spans="1:22" x14ac:dyDescent="0.25">
      <c r="H47" s="2"/>
    </row>
    <row r="48" spans="1:22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A1:B1"/>
    <mergeCell ref="C1:H1"/>
    <mergeCell ref="I1:O1"/>
    <mergeCell ref="P1:V1"/>
    <mergeCell ref="C2:I2"/>
    <mergeCell ref="J2:Q2"/>
    <mergeCell ref="R2:T2"/>
    <mergeCell ref="U2:U4"/>
    <mergeCell ref="V2:V4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V36" sqref="V36"/>
    </sheetView>
  </sheetViews>
  <sheetFormatPr defaultRowHeight="15" x14ac:dyDescent="0.25"/>
  <cols>
    <col min="1" max="1" width="4" style="1" customWidth="1"/>
    <col min="2" max="2" width="36.570312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3" t="s">
        <v>133</v>
      </c>
      <c r="B1" s="74"/>
      <c r="C1" s="31" t="s">
        <v>66</v>
      </c>
      <c r="D1" s="32"/>
      <c r="E1" s="32"/>
      <c r="F1" s="32"/>
      <c r="G1" s="32"/>
      <c r="H1" s="32"/>
      <c r="I1" s="71" t="s">
        <v>33</v>
      </c>
      <c r="J1" s="40"/>
      <c r="K1" s="40"/>
      <c r="L1" s="40"/>
      <c r="M1" s="40"/>
      <c r="N1" s="40"/>
      <c r="O1" s="61"/>
      <c r="P1" s="62" t="s">
        <v>34</v>
      </c>
      <c r="Q1" s="63"/>
      <c r="R1" s="63"/>
      <c r="S1" s="63"/>
      <c r="T1" s="63"/>
      <c r="U1" s="63"/>
      <c r="V1" s="64"/>
    </row>
    <row r="2" spans="1:22" ht="66" customHeight="1" thickTop="1" thickBot="1" x14ac:dyDescent="0.3">
      <c r="A2" s="5"/>
      <c r="B2" s="30" t="s">
        <v>1</v>
      </c>
      <c r="C2" s="18" t="s">
        <v>2</v>
      </c>
      <c r="D2" s="18"/>
      <c r="E2" s="18"/>
      <c r="F2" s="18"/>
      <c r="G2" s="18"/>
      <c r="H2" s="18"/>
      <c r="I2" s="18"/>
      <c r="J2" s="18" t="s">
        <v>29</v>
      </c>
      <c r="K2" s="18"/>
      <c r="L2" s="18"/>
      <c r="M2" s="18"/>
      <c r="N2" s="18"/>
      <c r="O2" s="18"/>
      <c r="P2" s="18"/>
      <c r="Q2" s="18"/>
      <c r="R2" s="65" t="s">
        <v>30</v>
      </c>
      <c r="S2" s="65"/>
      <c r="T2" s="65"/>
      <c r="U2" s="66" t="s">
        <v>31</v>
      </c>
      <c r="V2" s="67" t="s">
        <v>32</v>
      </c>
    </row>
    <row r="3" spans="1:22" ht="16.5" thickTop="1" thickBot="1" x14ac:dyDescent="0.3">
      <c r="A3" s="8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8">
        <v>1</v>
      </c>
      <c r="K3" s="8">
        <v>2</v>
      </c>
      <c r="L3" s="8">
        <v>3</v>
      </c>
      <c r="M3" s="8">
        <v>4</v>
      </c>
      <c r="N3" s="8">
        <v>5</v>
      </c>
      <c r="O3" s="8" t="s">
        <v>3</v>
      </c>
      <c r="P3" s="8" t="s">
        <v>4</v>
      </c>
      <c r="Q3" s="8" t="s">
        <v>5</v>
      </c>
      <c r="R3" s="8">
        <v>1</v>
      </c>
      <c r="S3" s="8" t="s">
        <v>4</v>
      </c>
      <c r="T3" s="8" t="s">
        <v>5</v>
      </c>
      <c r="U3" s="66"/>
      <c r="V3" s="67"/>
    </row>
    <row r="4" spans="1:22" ht="16.5" thickTop="1" thickBot="1" x14ac:dyDescent="0.3">
      <c r="A4" s="8"/>
      <c r="B4" s="7" t="s">
        <v>6</v>
      </c>
      <c r="C4" s="8">
        <v>30</v>
      </c>
      <c r="D4" s="8">
        <v>30</v>
      </c>
      <c r="E4" s="8">
        <v>25</v>
      </c>
      <c r="F4" s="8">
        <v>25</v>
      </c>
      <c r="G4" s="8">
        <f>SUM(C4:F4)</f>
        <v>110</v>
      </c>
      <c r="H4" s="9">
        <f>(G4/110)*100</f>
        <v>100</v>
      </c>
      <c r="I4" s="19">
        <v>0.4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f>SUM(J4:N4)</f>
        <v>50</v>
      </c>
      <c r="P4" s="68">
        <f>(O4/50)*100</f>
        <v>100</v>
      </c>
      <c r="Q4" s="69">
        <v>0.4</v>
      </c>
      <c r="R4" s="8">
        <v>40</v>
      </c>
      <c r="S4" s="68">
        <f>(R4/40)*100</f>
        <v>100</v>
      </c>
      <c r="T4" s="69">
        <v>0.2</v>
      </c>
      <c r="U4" s="66"/>
      <c r="V4" s="67"/>
    </row>
    <row r="5" spans="1:22" s="16" customFormat="1" ht="16.5" thickTop="1" thickBot="1" x14ac:dyDescent="0.3">
      <c r="A5" s="59"/>
      <c r="B5" s="14" t="s">
        <v>7</v>
      </c>
      <c r="C5" s="13"/>
      <c r="D5" s="13"/>
      <c r="E5" s="13"/>
      <c r="F5" s="13"/>
      <c r="G5" s="13"/>
      <c r="H5" s="15"/>
      <c r="I5" s="2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59"/>
      <c r="V5" s="13"/>
    </row>
    <row r="6" spans="1:22" ht="16.5" thickTop="1" thickBot="1" x14ac:dyDescent="0.3">
      <c r="A6" s="8">
        <v>1</v>
      </c>
      <c r="B6" s="3" t="s">
        <v>67</v>
      </c>
      <c r="C6" s="11">
        <v>8</v>
      </c>
      <c r="D6" s="11">
        <v>9</v>
      </c>
      <c r="E6" s="11">
        <v>17</v>
      </c>
      <c r="F6" s="11">
        <v>15</v>
      </c>
      <c r="G6" s="12">
        <f t="shared" ref="G6:G37" si="0">SUM(C6:F6)</f>
        <v>49</v>
      </c>
      <c r="H6" s="9">
        <f t="shared" ref="H6:H37" si="1">(G6/110)*100</f>
        <v>44.545454545454547</v>
      </c>
      <c r="I6" s="21">
        <f t="shared" ref="I6:I37" si="2">(H6*4)/10</f>
        <v>17.81818181818182</v>
      </c>
      <c r="J6" s="11">
        <v>9</v>
      </c>
      <c r="K6" s="11">
        <v>9</v>
      </c>
      <c r="L6" s="11">
        <v>10</v>
      </c>
      <c r="M6" s="11">
        <v>10</v>
      </c>
      <c r="N6" s="11">
        <v>9</v>
      </c>
      <c r="O6" s="12">
        <f t="shared" ref="O6:O37" si="3">SUM(J6:N6)</f>
        <v>47</v>
      </c>
      <c r="P6" s="68">
        <f t="shared" ref="P6:P37" si="4">(O6/50)*100</f>
        <v>94</v>
      </c>
      <c r="Q6" s="68">
        <f>(P6*4)/10</f>
        <v>37.6</v>
      </c>
      <c r="R6" s="11">
        <v>13</v>
      </c>
      <c r="S6" s="68">
        <f t="shared" ref="S6:S37" si="5">(R6/40)*100</f>
        <v>32.5</v>
      </c>
      <c r="T6" s="68">
        <f>(S6*2)/10</f>
        <v>6.5</v>
      </c>
      <c r="U6" s="68">
        <f>SUM(I6,Q6,T6)</f>
        <v>61.918181818181822</v>
      </c>
      <c r="V6" s="8">
        <v>76</v>
      </c>
    </row>
    <row r="7" spans="1:22" ht="16.5" thickTop="1" thickBot="1" x14ac:dyDescent="0.3">
      <c r="A7" s="8">
        <v>2</v>
      </c>
      <c r="B7" s="3" t="s">
        <v>68</v>
      </c>
      <c r="C7" s="11">
        <v>10</v>
      </c>
      <c r="D7" s="11">
        <v>16</v>
      </c>
      <c r="E7" s="11">
        <v>16</v>
      </c>
      <c r="F7" s="11">
        <v>10</v>
      </c>
      <c r="G7" s="12">
        <f t="shared" si="0"/>
        <v>52</v>
      </c>
      <c r="H7" s="9">
        <f t="shared" si="1"/>
        <v>47.272727272727273</v>
      </c>
      <c r="I7" s="21">
        <f t="shared" si="2"/>
        <v>18.90909090909091</v>
      </c>
      <c r="J7" s="11">
        <v>8</v>
      </c>
      <c r="K7" s="11">
        <v>8</v>
      </c>
      <c r="L7" s="11">
        <v>10</v>
      </c>
      <c r="M7" s="11">
        <v>10</v>
      </c>
      <c r="N7" s="11">
        <v>9</v>
      </c>
      <c r="O7" s="12">
        <f t="shared" si="3"/>
        <v>45</v>
      </c>
      <c r="P7" s="68">
        <f t="shared" si="4"/>
        <v>90</v>
      </c>
      <c r="Q7" s="68">
        <f t="shared" ref="Q7:Q37" si="6">(P7*4)/10</f>
        <v>36</v>
      </c>
      <c r="R7" s="11">
        <v>15</v>
      </c>
      <c r="S7" s="68">
        <f t="shared" si="5"/>
        <v>37.5</v>
      </c>
      <c r="T7" s="68">
        <f t="shared" ref="T7:T37" si="7">(S7*2)/10</f>
        <v>7.5</v>
      </c>
      <c r="U7" s="68">
        <f t="shared" ref="U7:U37" si="8">SUM(I7,Q7,T7)</f>
        <v>62.409090909090907</v>
      </c>
      <c r="V7" s="8">
        <v>76</v>
      </c>
    </row>
    <row r="8" spans="1:22" ht="16.5" thickTop="1" thickBot="1" x14ac:dyDescent="0.3">
      <c r="A8" s="8">
        <v>3</v>
      </c>
      <c r="B8" s="3" t="s">
        <v>69</v>
      </c>
      <c r="C8" s="11">
        <v>12</v>
      </c>
      <c r="D8" s="11">
        <v>15</v>
      </c>
      <c r="E8" s="11">
        <v>14</v>
      </c>
      <c r="F8" s="11">
        <v>12</v>
      </c>
      <c r="G8" s="12">
        <f t="shared" si="0"/>
        <v>53</v>
      </c>
      <c r="H8" s="9">
        <f t="shared" si="1"/>
        <v>48.18181818181818</v>
      </c>
      <c r="I8" s="21">
        <f t="shared" si="2"/>
        <v>19.272727272727273</v>
      </c>
      <c r="J8" s="11">
        <v>8</v>
      </c>
      <c r="K8" s="11">
        <v>8</v>
      </c>
      <c r="L8" s="11">
        <v>10</v>
      </c>
      <c r="M8" s="11">
        <v>10</v>
      </c>
      <c r="N8" s="11">
        <v>9</v>
      </c>
      <c r="O8" s="12">
        <f t="shared" si="3"/>
        <v>45</v>
      </c>
      <c r="P8" s="68">
        <f t="shared" si="4"/>
        <v>90</v>
      </c>
      <c r="Q8" s="68">
        <f t="shared" si="6"/>
        <v>36</v>
      </c>
      <c r="R8" s="11">
        <v>11</v>
      </c>
      <c r="S8" s="68">
        <f t="shared" si="5"/>
        <v>27.500000000000004</v>
      </c>
      <c r="T8" s="68">
        <f t="shared" si="7"/>
        <v>5.5000000000000009</v>
      </c>
      <c r="U8" s="68">
        <f t="shared" si="8"/>
        <v>60.772727272727273</v>
      </c>
      <c r="V8" s="8">
        <v>75</v>
      </c>
    </row>
    <row r="9" spans="1:22" ht="16.5" thickTop="1" thickBot="1" x14ac:dyDescent="0.3">
      <c r="A9" s="8">
        <v>4</v>
      </c>
      <c r="B9" s="3" t="s">
        <v>70</v>
      </c>
      <c r="C9" s="11">
        <v>9</v>
      </c>
      <c r="D9" s="11">
        <v>18</v>
      </c>
      <c r="E9" s="11">
        <v>14</v>
      </c>
      <c r="F9" s="11">
        <v>8</v>
      </c>
      <c r="G9" s="12">
        <f t="shared" si="0"/>
        <v>49</v>
      </c>
      <c r="H9" s="9">
        <f t="shared" si="1"/>
        <v>44.545454545454547</v>
      </c>
      <c r="I9" s="21">
        <f t="shared" si="2"/>
        <v>17.81818181818182</v>
      </c>
      <c r="J9" s="11">
        <v>8</v>
      </c>
      <c r="K9" s="11">
        <v>8</v>
      </c>
      <c r="L9" s="11">
        <v>10</v>
      </c>
      <c r="M9" s="11">
        <v>10</v>
      </c>
      <c r="N9" s="11">
        <v>9</v>
      </c>
      <c r="O9" s="12">
        <f t="shared" si="3"/>
        <v>45</v>
      </c>
      <c r="P9" s="68">
        <f t="shared" si="4"/>
        <v>90</v>
      </c>
      <c r="Q9" s="68">
        <f t="shared" si="6"/>
        <v>36</v>
      </c>
      <c r="R9" s="11">
        <v>16</v>
      </c>
      <c r="S9" s="68">
        <f t="shared" si="5"/>
        <v>40</v>
      </c>
      <c r="T9" s="68">
        <f t="shared" si="7"/>
        <v>8</v>
      </c>
      <c r="U9" s="68">
        <f t="shared" si="8"/>
        <v>61.81818181818182</v>
      </c>
      <c r="V9" s="8">
        <v>76</v>
      </c>
    </row>
    <row r="10" spans="1:22" ht="16.5" thickTop="1" thickBot="1" x14ac:dyDescent="0.3">
      <c r="A10" s="8">
        <v>5</v>
      </c>
      <c r="B10" s="3" t="s">
        <v>71</v>
      </c>
      <c r="C10" s="11">
        <v>16</v>
      </c>
      <c r="D10" s="11">
        <v>15</v>
      </c>
      <c r="E10" s="11">
        <v>11</v>
      </c>
      <c r="F10" s="11">
        <v>10</v>
      </c>
      <c r="G10" s="12">
        <f t="shared" si="0"/>
        <v>52</v>
      </c>
      <c r="H10" s="9">
        <f t="shared" si="1"/>
        <v>47.272727272727273</v>
      </c>
      <c r="I10" s="21">
        <f t="shared" si="2"/>
        <v>18.90909090909091</v>
      </c>
      <c r="J10" s="11">
        <v>8</v>
      </c>
      <c r="K10" s="11">
        <v>8</v>
      </c>
      <c r="L10" s="11">
        <v>10</v>
      </c>
      <c r="M10" s="11">
        <v>10</v>
      </c>
      <c r="N10" s="11">
        <v>9</v>
      </c>
      <c r="O10" s="12">
        <f t="shared" si="3"/>
        <v>45</v>
      </c>
      <c r="P10" s="68">
        <f t="shared" si="4"/>
        <v>90</v>
      </c>
      <c r="Q10" s="68">
        <f t="shared" si="6"/>
        <v>36</v>
      </c>
      <c r="R10" s="11">
        <v>15</v>
      </c>
      <c r="S10" s="68">
        <f t="shared" si="5"/>
        <v>37.5</v>
      </c>
      <c r="T10" s="68">
        <f t="shared" si="7"/>
        <v>7.5</v>
      </c>
      <c r="U10" s="68">
        <f t="shared" si="8"/>
        <v>62.409090909090907</v>
      </c>
      <c r="V10" s="8">
        <v>76</v>
      </c>
    </row>
    <row r="11" spans="1:22" ht="16.5" thickTop="1" thickBot="1" x14ac:dyDescent="0.3">
      <c r="A11" s="8">
        <v>6</v>
      </c>
      <c r="B11" s="3" t="s">
        <v>72</v>
      </c>
      <c r="C11" s="11">
        <v>16</v>
      </c>
      <c r="D11" s="11">
        <v>12</v>
      </c>
      <c r="E11" s="11">
        <v>13</v>
      </c>
      <c r="F11" s="11">
        <v>12</v>
      </c>
      <c r="G11" s="12">
        <f t="shared" si="0"/>
        <v>53</v>
      </c>
      <c r="H11" s="9">
        <f t="shared" si="1"/>
        <v>48.18181818181818</v>
      </c>
      <c r="I11" s="21">
        <f t="shared" si="2"/>
        <v>19.272727272727273</v>
      </c>
      <c r="J11" s="11">
        <v>8</v>
      </c>
      <c r="K11" s="11">
        <v>8</v>
      </c>
      <c r="L11" s="11">
        <v>10</v>
      </c>
      <c r="M11" s="11">
        <v>10</v>
      </c>
      <c r="N11" s="11">
        <v>9</v>
      </c>
      <c r="O11" s="12">
        <f t="shared" si="3"/>
        <v>45</v>
      </c>
      <c r="P11" s="68">
        <f t="shared" si="4"/>
        <v>90</v>
      </c>
      <c r="Q11" s="68">
        <f t="shared" si="6"/>
        <v>36</v>
      </c>
      <c r="R11" s="11">
        <v>16</v>
      </c>
      <c r="S11" s="68">
        <f t="shared" si="5"/>
        <v>40</v>
      </c>
      <c r="T11" s="68">
        <f t="shared" si="7"/>
        <v>8</v>
      </c>
      <c r="U11" s="68">
        <f t="shared" si="8"/>
        <v>63.272727272727273</v>
      </c>
      <c r="V11" s="8">
        <v>77</v>
      </c>
    </row>
    <row r="12" spans="1:22" ht="16.5" thickTop="1" thickBot="1" x14ac:dyDescent="0.3">
      <c r="A12" s="8">
        <v>7</v>
      </c>
      <c r="B12" s="3" t="s">
        <v>73</v>
      </c>
      <c r="C12" s="11">
        <v>6</v>
      </c>
      <c r="D12" s="11">
        <v>16</v>
      </c>
      <c r="E12" s="11">
        <v>15</v>
      </c>
      <c r="F12" s="11">
        <v>19</v>
      </c>
      <c r="G12" s="12">
        <f t="shared" si="0"/>
        <v>56</v>
      </c>
      <c r="H12" s="9">
        <f t="shared" si="1"/>
        <v>50.909090909090907</v>
      </c>
      <c r="I12" s="21">
        <f t="shared" si="2"/>
        <v>20.363636363636363</v>
      </c>
      <c r="J12" s="11">
        <v>8</v>
      </c>
      <c r="K12" s="11">
        <v>8</v>
      </c>
      <c r="L12" s="11">
        <v>10</v>
      </c>
      <c r="M12" s="11">
        <v>10</v>
      </c>
      <c r="N12" s="11">
        <v>9</v>
      </c>
      <c r="O12" s="12">
        <f t="shared" si="3"/>
        <v>45</v>
      </c>
      <c r="P12" s="68">
        <f t="shared" si="4"/>
        <v>90</v>
      </c>
      <c r="Q12" s="68">
        <f t="shared" si="6"/>
        <v>36</v>
      </c>
      <c r="R12" s="11">
        <v>11</v>
      </c>
      <c r="S12" s="68">
        <f t="shared" si="5"/>
        <v>27.500000000000004</v>
      </c>
      <c r="T12" s="68">
        <f t="shared" si="7"/>
        <v>5.5000000000000009</v>
      </c>
      <c r="U12" s="68">
        <f t="shared" si="8"/>
        <v>61.86363636363636</v>
      </c>
      <c r="V12" s="8">
        <v>76</v>
      </c>
    </row>
    <row r="13" spans="1:22" ht="16.5" thickTop="1" thickBot="1" x14ac:dyDescent="0.3">
      <c r="A13" s="8">
        <v>8</v>
      </c>
      <c r="B13" s="3" t="s">
        <v>74</v>
      </c>
      <c r="C13" s="11">
        <v>6</v>
      </c>
      <c r="D13" s="11">
        <v>16</v>
      </c>
      <c r="E13" s="11">
        <v>12</v>
      </c>
      <c r="F13" s="11">
        <v>16</v>
      </c>
      <c r="G13" s="12">
        <f t="shared" si="0"/>
        <v>50</v>
      </c>
      <c r="H13" s="9">
        <f t="shared" si="1"/>
        <v>45.454545454545453</v>
      </c>
      <c r="I13" s="21">
        <f t="shared" si="2"/>
        <v>18.18181818181818</v>
      </c>
      <c r="J13" s="11">
        <v>8</v>
      </c>
      <c r="K13" s="11">
        <v>8</v>
      </c>
      <c r="L13" s="11">
        <v>10</v>
      </c>
      <c r="M13" s="11">
        <v>10</v>
      </c>
      <c r="N13" s="11">
        <v>9</v>
      </c>
      <c r="O13" s="12">
        <f t="shared" si="3"/>
        <v>45</v>
      </c>
      <c r="P13" s="68">
        <f t="shared" si="4"/>
        <v>90</v>
      </c>
      <c r="Q13" s="68">
        <f t="shared" si="6"/>
        <v>36</v>
      </c>
      <c r="R13" s="11">
        <v>13</v>
      </c>
      <c r="S13" s="68">
        <f t="shared" si="5"/>
        <v>32.5</v>
      </c>
      <c r="T13" s="68">
        <f t="shared" si="7"/>
        <v>6.5</v>
      </c>
      <c r="U13" s="68">
        <f t="shared" si="8"/>
        <v>60.68181818181818</v>
      </c>
      <c r="V13" s="8">
        <v>75</v>
      </c>
    </row>
    <row r="14" spans="1:22" ht="16.5" thickTop="1" thickBot="1" x14ac:dyDescent="0.3">
      <c r="A14" s="8">
        <v>9</v>
      </c>
      <c r="B14" s="3" t="s">
        <v>75</v>
      </c>
      <c r="C14" s="11">
        <v>11</v>
      </c>
      <c r="D14" s="11">
        <v>10</v>
      </c>
      <c r="E14" s="11">
        <v>16</v>
      </c>
      <c r="F14" s="11">
        <v>16</v>
      </c>
      <c r="G14" s="12">
        <f t="shared" si="0"/>
        <v>53</v>
      </c>
      <c r="H14" s="9">
        <f t="shared" si="1"/>
        <v>48.18181818181818</v>
      </c>
      <c r="I14" s="21">
        <f t="shared" si="2"/>
        <v>19.272727272727273</v>
      </c>
      <c r="J14" s="11">
        <v>8</v>
      </c>
      <c r="K14" s="11">
        <v>7</v>
      </c>
      <c r="L14" s="11">
        <v>10</v>
      </c>
      <c r="M14" s="11">
        <v>10</v>
      </c>
      <c r="N14" s="11">
        <v>9</v>
      </c>
      <c r="O14" s="12">
        <f t="shared" si="3"/>
        <v>44</v>
      </c>
      <c r="P14" s="68">
        <f t="shared" si="4"/>
        <v>88</v>
      </c>
      <c r="Q14" s="68">
        <f t="shared" si="6"/>
        <v>35.200000000000003</v>
      </c>
      <c r="R14" s="11">
        <v>20</v>
      </c>
      <c r="S14" s="68">
        <f t="shared" si="5"/>
        <v>50</v>
      </c>
      <c r="T14" s="68">
        <f t="shared" si="7"/>
        <v>10</v>
      </c>
      <c r="U14" s="68">
        <f t="shared" si="8"/>
        <v>64.472727272727269</v>
      </c>
      <c r="V14" s="8">
        <v>77</v>
      </c>
    </row>
    <row r="15" spans="1:22" ht="16.5" thickTop="1" thickBot="1" x14ac:dyDescent="0.3">
      <c r="A15" s="8">
        <v>10</v>
      </c>
      <c r="B15" s="3" t="s">
        <v>76</v>
      </c>
      <c r="C15" s="11">
        <v>9</v>
      </c>
      <c r="D15" s="11">
        <v>13</v>
      </c>
      <c r="E15" s="11">
        <v>16</v>
      </c>
      <c r="F15" s="11">
        <v>11</v>
      </c>
      <c r="G15" s="12">
        <f t="shared" si="0"/>
        <v>49</v>
      </c>
      <c r="H15" s="9">
        <f t="shared" si="1"/>
        <v>44.545454545454547</v>
      </c>
      <c r="I15" s="21">
        <f t="shared" si="2"/>
        <v>17.81818181818182</v>
      </c>
      <c r="J15" s="11">
        <v>8</v>
      </c>
      <c r="K15" s="11">
        <v>8</v>
      </c>
      <c r="L15" s="11">
        <v>10</v>
      </c>
      <c r="M15" s="11">
        <v>10</v>
      </c>
      <c r="N15" s="11">
        <v>9</v>
      </c>
      <c r="O15" s="12">
        <f t="shared" si="3"/>
        <v>45</v>
      </c>
      <c r="P15" s="68">
        <f t="shared" si="4"/>
        <v>90</v>
      </c>
      <c r="Q15" s="68">
        <f t="shared" si="6"/>
        <v>36</v>
      </c>
      <c r="R15" s="11">
        <v>15</v>
      </c>
      <c r="S15" s="68">
        <f t="shared" si="5"/>
        <v>37.5</v>
      </c>
      <c r="T15" s="68">
        <f t="shared" si="7"/>
        <v>7.5</v>
      </c>
      <c r="U15" s="68">
        <f t="shared" si="8"/>
        <v>61.31818181818182</v>
      </c>
      <c r="V15" s="8">
        <v>75</v>
      </c>
    </row>
    <row r="16" spans="1:22" ht="16.5" thickTop="1" thickBot="1" x14ac:dyDescent="0.3">
      <c r="A16" s="8">
        <v>11</v>
      </c>
      <c r="B16" s="3" t="s">
        <v>77</v>
      </c>
      <c r="C16" s="11">
        <v>15</v>
      </c>
      <c r="D16" s="11">
        <v>15</v>
      </c>
      <c r="E16" s="11">
        <v>11</v>
      </c>
      <c r="F16" s="11">
        <v>10</v>
      </c>
      <c r="G16" s="12">
        <f t="shared" si="0"/>
        <v>51</v>
      </c>
      <c r="H16" s="9">
        <f t="shared" si="1"/>
        <v>46.36363636363636</v>
      </c>
      <c r="I16" s="21">
        <f t="shared" si="2"/>
        <v>18.545454545454543</v>
      </c>
      <c r="J16" s="11">
        <v>8</v>
      </c>
      <c r="K16" s="11">
        <v>9</v>
      </c>
      <c r="L16" s="11">
        <v>10</v>
      </c>
      <c r="M16" s="11">
        <v>10</v>
      </c>
      <c r="N16" s="11">
        <v>9</v>
      </c>
      <c r="O16" s="12">
        <f t="shared" si="3"/>
        <v>46</v>
      </c>
      <c r="P16" s="68">
        <f t="shared" si="4"/>
        <v>92</v>
      </c>
      <c r="Q16" s="68">
        <f t="shared" si="6"/>
        <v>36.799999999999997</v>
      </c>
      <c r="R16" s="11">
        <v>12</v>
      </c>
      <c r="S16" s="68">
        <f t="shared" si="5"/>
        <v>30</v>
      </c>
      <c r="T16" s="68">
        <f t="shared" si="7"/>
        <v>6</v>
      </c>
      <c r="U16" s="68">
        <f t="shared" si="8"/>
        <v>61.345454545454544</v>
      </c>
      <c r="V16" s="8">
        <v>75</v>
      </c>
    </row>
    <row r="17" spans="1:22" ht="16.5" thickTop="1" thickBot="1" x14ac:dyDescent="0.3">
      <c r="A17" s="8">
        <v>12</v>
      </c>
      <c r="B17" s="3" t="s">
        <v>78</v>
      </c>
      <c r="C17" s="11">
        <v>9</v>
      </c>
      <c r="D17" s="11">
        <v>12</v>
      </c>
      <c r="E17" s="11">
        <v>12</v>
      </c>
      <c r="F17" s="11">
        <v>18</v>
      </c>
      <c r="G17" s="12">
        <f t="shared" si="0"/>
        <v>51</v>
      </c>
      <c r="H17" s="9">
        <f t="shared" si="1"/>
        <v>46.36363636363636</v>
      </c>
      <c r="I17" s="21">
        <f t="shared" si="2"/>
        <v>18.545454545454543</v>
      </c>
      <c r="J17" s="11">
        <v>8</v>
      </c>
      <c r="K17" s="11">
        <v>8</v>
      </c>
      <c r="L17" s="11">
        <v>10</v>
      </c>
      <c r="M17" s="11">
        <v>10</v>
      </c>
      <c r="N17" s="11">
        <v>9</v>
      </c>
      <c r="O17" s="12">
        <f t="shared" si="3"/>
        <v>45</v>
      </c>
      <c r="P17" s="68">
        <f t="shared" si="4"/>
        <v>90</v>
      </c>
      <c r="Q17" s="68">
        <f t="shared" si="6"/>
        <v>36</v>
      </c>
      <c r="R17" s="11">
        <v>11</v>
      </c>
      <c r="S17" s="68">
        <f t="shared" si="5"/>
        <v>27.500000000000004</v>
      </c>
      <c r="T17" s="68">
        <f t="shared" si="7"/>
        <v>5.5000000000000009</v>
      </c>
      <c r="U17" s="68">
        <f t="shared" si="8"/>
        <v>60.045454545454547</v>
      </c>
      <c r="V17" s="8">
        <v>75</v>
      </c>
    </row>
    <row r="18" spans="1:22" ht="16.5" thickTop="1" thickBot="1" x14ac:dyDescent="0.3">
      <c r="A18" s="8">
        <v>13</v>
      </c>
      <c r="B18" s="3" t="s">
        <v>79</v>
      </c>
      <c r="C18" s="11">
        <v>17</v>
      </c>
      <c r="D18" s="11">
        <v>25</v>
      </c>
      <c r="E18" s="11">
        <v>14</v>
      </c>
      <c r="F18" s="11">
        <v>15</v>
      </c>
      <c r="G18" s="12">
        <f t="shared" si="0"/>
        <v>71</v>
      </c>
      <c r="H18" s="9">
        <f t="shared" si="1"/>
        <v>64.545454545454547</v>
      </c>
      <c r="I18" s="21">
        <f t="shared" si="2"/>
        <v>25.81818181818182</v>
      </c>
      <c r="J18" s="11">
        <v>9</v>
      </c>
      <c r="K18" s="11">
        <v>8</v>
      </c>
      <c r="L18" s="11">
        <v>10</v>
      </c>
      <c r="M18" s="11">
        <v>10</v>
      </c>
      <c r="N18" s="11">
        <v>8</v>
      </c>
      <c r="O18" s="12">
        <f t="shared" si="3"/>
        <v>45</v>
      </c>
      <c r="P18" s="68">
        <f t="shared" si="4"/>
        <v>90</v>
      </c>
      <c r="Q18" s="68">
        <f t="shared" si="6"/>
        <v>36</v>
      </c>
      <c r="R18" s="11">
        <v>25</v>
      </c>
      <c r="S18" s="68">
        <f t="shared" si="5"/>
        <v>62.5</v>
      </c>
      <c r="T18" s="68">
        <f t="shared" si="7"/>
        <v>12.5</v>
      </c>
      <c r="U18" s="68">
        <f t="shared" si="8"/>
        <v>74.318181818181813</v>
      </c>
      <c r="V18" s="8">
        <v>83</v>
      </c>
    </row>
    <row r="19" spans="1:22" ht="16.5" thickTop="1" thickBot="1" x14ac:dyDescent="0.3">
      <c r="A19" s="8">
        <v>14</v>
      </c>
      <c r="B19" s="3" t="s">
        <v>80</v>
      </c>
      <c r="C19" s="11">
        <v>10</v>
      </c>
      <c r="D19" s="11">
        <v>11</v>
      </c>
      <c r="E19" s="11">
        <v>13</v>
      </c>
      <c r="F19" s="11">
        <v>18</v>
      </c>
      <c r="G19" s="12">
        <f t="shared" si="0"/>
        <v>52</v>
      </c>
      <c r="H19" s="9">
        <f t="shared" si="1"/>
        <v>47.272727272727273</v>
      </c>
      <c r="I19" s="21">
        <f t="shared" si="2"/>
        <v>18.90909090909091</v>
      </c>
      <c r="J19" s="11">
        <v>8</v>
      </c>
      <c r="K19" s="11">
        <v>8</v>
      </c>
      <c r="L19" s="11">
        <v>10</v>
      </c>
      <c r="M19" s="11">
        <v>10</v>
      </c>
      <c r="N19" s="11">
        <v>9</v>
      </c>
      <c r="O19" s="12">
        <f t="shared" si="3"/>
        <v>45</v>
      </c>
      <c r="P19" s="68">
        <f t="shared" si="4"/>
        <v>90</v>
      </c>
      <c r="Q19" s="68">
        <f t="shared" si="6"/>
        <v>36</v>
      </c>
      <c r="R19" s="11">
        <v>15</v>
      </c>
      <c r="S19" s="68">
        <f t="shared" si="5"/>
        <v>37.5</v>
      </c>
      <c r="T19" s="68">
        <f t="shared" si="7"/>
        <v>7.5</v>
      </c>
      <c r="U19" s="68">
        <f t="shared" si="8"/>
        <v>62.409090909090907</v>
      </c>
      <c r="V19" s="8">
        <v>76</v>
      </c>
    </row>
    <row r="20" spans="1:22" ht="16.5" thickTop="1" thickBot="1" x14ac:dyDescent="0.3">
      <c r="A20" s="8">
        <v>15</v>
      </c>
      <c r="B20" s="3" t="s">
        <v>81</v>
      </c>
      <c r="C20" s="11">
        <v>9</v>
      </c>
      <c r="D20" s="11">
        <v>13</v>
      </c>
      <c r="E20" s="11">
        <v>14</v>
      </c>
      <c r="F20" s="11">
        <v>19</v>
      </c>
      <c r="G20" s="12">
        <f t="shared" si="0"/>
        <v>55</v>
      </c>
      <c r="H20" s="9">
        <f t="shared" si="1"/>
        <v>50</v>
      </c>
      <c r="I20" s="21">
        <f t="shared" si="2"/>
        <v>20</v>
      </c>
      <c r="J20" s="11">
        <v>8</v>
      </c>
      <c r="K20" s="11">
        <v>9</v>
      </c>
      <c r="L20" s="11">
        <v>10</v>
      </c>
      <c r="M20" s="11">
        <v>10</v>
      </c>
      <c r="N20" s="11">
        <v>9</v>
      </c>
      <c r="O20" s="12">
        <f t="shared" si="3"/>
        <v>46</v>
      </c>
      <c r="P20" s="68">
        <f t="shared" si="4"/>
        <v>92</v>
      </c>
      <c r="Q20" s="68">
        <f t="shared" si="6"/>
        <v>36.799999999999997</v>
      </c>
      <c r="R20" s="11">
        <v>18</v>
      </c>
      <c r="S20" s="68">
        <f t="shared" si="5"/>
        <v>45</v>
      </c>
      <c r="T20" s="68">
        <f t="shared" si="7"/>
        <v>9</v>
      </c>
      <c r="U20" s="68">
        <f t="shared" si="8"/>
        <v>65.8</v>
      </c>
      <c r="V20" s="8">
        <v>78</v>
      </c>
    </row>
    <row r="21" spans="1:22" ht="16.5" thickTop="1" thickBot="1" x14ac:dyDescent="0.3">
      <c r="A21" s="8">
        <v>16</v>
      </c>
      <c r="B21" s="3" t="s">
        <v>82</v>
      </c>
      <c r="C21" s="11">
        <v>10</v>
      </c>
      <c r="D21" s="11">
        <v>12</v>
      </c>
      <c r="E21" s="11">
        <v>17</v>
      </c>
      <c r="F21" s="11">
        <v>11</v>
      </c>
      <c r="G21" s="12">
        <f t="shared" si="0"/>
        <v>50</v>
      </c>
      <c r="H21" s="9">
        <f t="shared" si="1"/>
        <v>45.454545454545453</v>
      </c>
      <c r="I21" s="21">
        <f t="shared" si="2"/>
        <v>18.18181818181818</v>
      </c>
      <c r="J21" s="11">
        <v>9</v>
      </c>
      <c r="K21" s="11">
        <v>8</v>
      </c>
      <c r="L21" s="11">
        <v>10</v>
      </c>
      <c r="M21" s="11">
        <v>10</v>
      </c>
      <c r="N21" s="11">
        <v>9</v>
      </c>
      <c r="O21" s="12">
        <f t="shared" si="3"/>
        <v>46</v>
      </c>
      <c r="P21" s="68">
        <f t="shared" si="4"/>
        <v>92</v>
      </c>
      <c r="Q21" s="68">
        <f t="shared" si="6"/>
        <v>36.799999999999997</v>
      </c>
      <c r="R21" s="11">
        <v>11</v>
      </c>
      <c r="S21" s="68">
        <f t="shared" si="5"/>
        <v>27.500000000000004</v>
      </c>
      <c r="T21" s="68">
        <f t="shared" si="7"/>
        <v>5.5000000000000009</v>
      </c>
      <c r="U21" s="68">
        <f t="shared" si="8"/>
        <v>60.481818181818177</v>
      </c>
      <c r="V21" s="8">
        <v>75</v>
      </c>
    </row>
    <row r="22" spans="1:22" ht="16.5" thickTop="1" thickBot="1" x14ac:dyDescent="0.3">
      <c r="A22" s="8">
        <v>17</v>
      </c>
      <c r="B22" s="3" t="s">
        <v>83</v>
      </c>
      <c r="C22" s="11">
        <v>15</v>
      </c>
      <c r="D22" s="11">
        <v>12</v>
      </c>
      <c r="E22" s="11">
        <v>14</v>
      </c>
      <c r="F22" s="11">
        <v>19</v>
      </c>
      <c r="G22" s="12">
        <f t="shared" si="0"/>
        <v>60</v>
      </c>
      <c r="H22" s="9">
        <f t="shared" si="1"/>
        <v>54.54545454545454</v>
      </c>
      <c r="I22" s="21">
        <f t="shared" si="2"/>
        <v>21.818181818181817</v>
      </c>
      <c r="J22" s="11">
        <v>8</v>
      </c>
      <c r="K22" s="11">
        <v>8</v>
      </c>
      <c r="L22" s="11">
        <v>10</v>
      </c>
      <c r="M22" s="11">
        <v>10</v>
      </c>
      <c r="N22" s="11">
        <v>9</v>
      </c>
      <c r="O22" s="12">
        <f t="shared" si="3"/>
        <v>45</v>
      </c>
      <c r="P22" s="68">
        <f t="shared" si="4"/>
        <v>90</v>
      </c>
      <c r="Q22" s="68">
        <f t="shared" si="6"/>
        <v>36</v>
      </c>
      <c r="R22" s="11">
        <v>15</v>
      </c>
      <c r="S22" s="68">
        <f t="shared" si="5"/>
        <v>37.5</v>
      </c>
      <c r="T22" s="68">
        <f t="shared" si="7"/>
        <v>7.5</v>
      </c>
      <c r="U22" s="68">
        <f t="shared" si="8"/>
        <v>65.318181818181813</v>
      </c>
      <c r="V22" s="8">
        <v>78</v>
      </c>
    </row>
    <row r="23" spans="1:22" ht="16.5" thickTop="1" thickBot="1" x14ac:dyDescent="0.3">
      <c r="A23" s="8">
        <v>18</v>
      </c>
      <c r="B23" s="3" t="s">
        <v>84</v>
      </c>
      <c r="C23" s="11">
        <v>14</v>
      </c>
      <c r="D23" s="11">
        <v>16</v>
      </c>
      <c r="E23" s="11">
        <v>14</v>
      </c>
      <c r="F23" s="11">
        <v>15</v>
      </c>
      <c r="G23" s="12">
        <f t="shared" si="0"/>
        <v>59</v>
      </c>
      <c r="H23" s="9">
        <f t="shared" si="1"/>
        <v>53.63636363636364</v>
      </c>
      <c r="I23" s="21">
        <f t="shared" si="2"/>
        <v>21.454545454545457</v>
      </c>
      <c r="J23" s="11">
        <v>8</v>
      </c>
      <c r="K23" s="11">
        <v>9</v>
      </c>
      <c r="L23" s="11">
        <v>10</v>
      </c>
      <c r="M23" s="11">
        <v>10</v>
      </c>
      <c r="N23" s="11">
        <v>9</v>
      </c>
      <c r="O23" s="12">
        <f t="shared" si="3"/>
        <v>46</v>
      </c>
      <c r="P23" s="68">
        <f t="shared" si="4"/>
        <v>92</v>
      </c>
      <c r="Q23" s="68">
        <f t="shared" si="6"/>
        <v>36.799999999999997</v>
      </c>
      <c r="R23" s="11">
        <v>14</v>
      </c>
      <c r="S23" s="68">
        <f t="shared" si="5"/>
        <v>35</v>
      </c>
      <c r="T23" s="68">
        <f t="shared" si="7"/>
        <v>7</v>
      </c>
      <c r="U23" s="68">
        <f t="shared" si="8"/>
        <v>65.25454545454545</v>
      </c>
      <c r="V23" s="8">
        <v>78</v>
      </c>
    </row>
    <row r="24" spans="1:22" ht="16.5" thickTop="1" thickBot="1" x14ac:dyDescent="0.3">
      <c r="A24" s="8">
        <v>19</v>
      </c>
      <c r="B24" s="3" t="s">
        <v>85</v>
      </c>
      <c r="C24" s="11">
        <v>12</v>
      </c>
      <c r="D24" s="11">
        <v>15</v>
      </c>
      <c r="E24" s="11">
        <v>12</v>
      </c>
      <c r="F24" s="11">
        <v>14</v>
      </c>
      <c r="G24" s="12">
        <f t="shared" si="0"/>
        <v>53</v>
      </c>
      <c r="H24" s="9">
        <f t="shared" si="1"/>
        <v>48.18181818181818</v>
      </c>
      <c r="I24" s="21">
        <f t="shared" si="2"/>
        <v>19.272727272727273</v>
      </c>
      <c r="J24" s="11">
        <v>8</v>
      </c>
      <c r="K24" s="11">
        <v>8</v>
      </c>
      <c r="L24" s="11">
        <v>10</v>
      </c>
      <c r="M24" s="11">
        <v>10</v>
      </c>
      <c r="N24" s="11">
        <v>9</v>
      </c>
      <c r="O24" s="12">
        <f t="shared" si="3"/>
        <v>45</v>
      </c>
      <c r="P24" s="68">
        <f t="shared" si="4"/>
        <v>90</v>
      </c>
      <c r="Q24" s="68">
        <f t="shared" si="6"/>
        <v>36</v>
      </c>
      <c r="R24" s="11">
        <v>21</v>
      </c>
      <c r="S24" s="68">
        <f t="shared" si="5"/>
        <v>52.5</v>
      </c>
      <c r="T24" s="68">
        <f t="shared" si="7"/>
        <v>10.5</v>
      </c>
      <c r="U24" s="68">
        <f t="shared" si="8"/>
        <v>65.77272727272728</v>
      </c>
      <c r="V24" s="8">
        <v>78</v>
      </c>
    </row>
    <row r="25" spans="1:22" ht="16.5" thickTop="1" thickBot="1" x14ac:dyDescent="0.3">
      <c r="A25" s="60">
        <v>20</v>
      </c>
      <c r="B25" s="33" t="s">
        <v>86</v>
      </c>
      <c r="C25" s="39">
        <v>11</v>
      </c>
      <c r="D25" s="39">
        <v>9</v>
      </c>
      <c r="E25" s="39">
        <v>19</v>
      </c>
      <c r="F25" s="39">
        <v>14</v>
      </c>
      <c r="G25" s="12">
        <f t="shared" si="0"/>
        <v>53</v>
      </c>
      <c r="H25" s="9">
        <f t="shared" si="1"/>
        <v>48.18181818181818</v>
      </c>
      <c r="I25" s="21">
        <f t="shared" si="2"/>
        <v>19.272727272727273</v>
      </c>
      <c r="J25" s="11">
        <v>8</v>
      </c>
      <c r="K25" s="11">
        <v>8</v>
      </c>
      <c r="L25" s="11">
        <v>10</v>
      </c>
      <c r="M25" s="11">
        <v>10</v>
      </c>
      <c r="N25" s="11">
        <v>9</v>
      </c>
      <c r="O25" s="12">
        <f t="shared" si="3"/>
        <v>45</v>
      </c>
      <c r="P25" s="68">
        <f t="shared" si="4"/>
        <v>90</v>
      </c>
      <c r="Q25" s="68">
        <f t="shared" si="6"/>
        <v>36</v>
      </c>
      <c r="R25" s="11">
        <v>13</v>
      </c>
      <c r="S25" s="68">
        <f t="shared" si="5"/>
        <v>32.5</v>
      </c>
      <c r="T25" s="68">
        <f t="shared" si="7"/>
        <v>6.5</v>
      </c>
      <c r="U25" s="68">
        <f t="shared" si="8"/>
        <v>61.772727272727273</v>
      </c>
      <c r="V25" s="8">
        <v>76</v>
      </c>
    </row>
    <row r="26" spans="1:22" ht="16.5" thickTop="1" thickBot="1" x14ac:dyDescent="0.3">
      <c r="A26" s="8">
        <v>21</v>
      </c>
      <c r="B26" s="3" t="s">
        <v>87</v>
      </c>
      <c r="C26" s="11">
        <v>8</v>
      </c>
      <c r="D26" s="11">
        <v>18</v>
      </c>
      <c r="E26" s="11">
        <v>12</v>
      </c>
      <c r="F26" s="11">
        <v>15</v>
      </c>
      <c r="G26" s="12">
        <f t="shared" si="0"/>
        <v>53</v>
      </c>
      <c r="H26" s="9">
        <f t="shared" si="1"/>
        <v>48.18181818181818</v>
      </c>
      <c r="I26" s="21">
        <f t="shared" si="2"/>
        <v>19.272727272727273</v>
      </c>
      <c r="J26" s="11">
        <v>8</v>
      </c>
      <c r="K26" s="11">
        <v>8</v>
      </c>
      <c r="L26" s="11">
        <v>10</v>
      </c>
      <c r="M26" s="11">
        <v>10</v>
      </c>
      <c r="N26" s="11">
        <v>9</v>
      </c>
      <c r="O26" s="12">
        <f t="shared" si="3"/>
        <v>45</v>
      </c>
      <c r="P26" s="68">
        <f t="shared" si="4"/>
        <v>90</v>
      </c>
      <c r="Q26" s="68">
        <f t="shared" si="6"/>
        <v>36</v>
      </c>
      <c r="R26" s="11">
        <v>11</v>
      </c>
      <c r="S26" s="68">
        <f t="shared" si="5"/>
        <v>27.500000000000004</v>
      </c>
      <c r="T26" s="68">
        <f t="shared" si="7"/>
        <v>5.5000000000000009</v>
      </c>
      <c r="U26" s="68">
        <f t="shared" si="8"/>
        <v>60.772727272727273</v>
      </c>
      <c r="V26" s="8">
        <v>75</v>
      </c>
    </row>
    <row r="27" spans="1:22" ht="16.5" thickTop="1" thickBot="1" x14ac:dyDescent="0.3">
      <c r="A27" s="8">
        <v>22</v>
      </c>
      <c r="B27" s="3" t="s">
        <v>88</v>
      </c>
      <c r="C27" s="11">
        <v>9</v>
      </c>
      <c r="D27" s="11">
        <v>15</v>
      </c>
      <c r="E27" s="11">
        <v>15</v>
      </c>
      <c r="F27" s="11">
        <v>16</v>
      </c>
      <c r="G27" s="12">
        <f t="shared" si="0"/>
        <v>55</v>
      </c>
      <c r="H27" s="9">
        <f t="shared" si="1"/>
        <v>50</v>
      </c>
      <c r="I27" s="21">
        <f t="shared" si="2"/>
        <v>20</v>
      </c>
      <c r="J27" s="11">
        <v>8</v>
      </c>
      <c r="K27" s="11">
        <v>8</v>
      </c>
      <c r="L27" s="11">
        <v>10</v>
      </c>
      <c r="M27" s="11">
        <v>10</v>
      </c>
      <c r="N27" s="11">
        <v>9</v>
      </c>
      <c r="O27" s="12">
        <f t="shared" si="3"/>
        <v>45</v>
      </c>
      <c r="P27" s="68">
        <f t="shared" si="4"/>
        <v>90</v>
      </c>
      <c r="Q27" s="68">
        <f t="shared" si="6"/>
        <v>36</v>
      </c>
      <c r="R27" s="11">
        <v>11</v>
      </c>
      <c r="S27" s="68">
        <f t="shared" si="5"/>
        <v>27.500000000000004</v>
      </c>
      <c r="T27" s="68">
        <f t="shared" si="7"/>
        <v>5.5000000000000009</v>
      </c>
      <c r="U27" s="68">
        <f t="shared" si="8"/>
        <v>61.5</v>
      </c>
      <c r="V27" s="8">
        <v>75</v>
      </c>
    </row>
    <row r="28" spans="1:22" ht="16.5" thickTop="1" thickBot="1" x14ac:dyDescent="0.3">
      <c r="A28" s="8">
        <v>23</v>
      </c>
      <c r="B28" s="3" t="s">
        <v>89</v>
      </c>
      <c r="C28" s="11">
        <v>12</v>
      </c>
      <c r="D28" s="11">
        <v>18</v>
      </c>
      <c r="E28" s="11">
        <v>12</v>
      </c>
      <c r="F28" s="11">
        <v>17</v>
      </c>
      <c r="G28" s="12">
        <f t="shared" si="0"/>
        <v>59</v>
      </c>
      <c r="H28" s="9">
        <f t="shared" si="1"/>
        <v>53.63636363636364</v>
      </c>
      <c r="I28" s="21">
        <f t="shared" si="2"/>
        <v>21.454545454545457</v>
      </c>
      <c r="J28" s="11">
        <v>8</v>
      </c>
      <c r="K28" s="11">
        <v>8</v>
      </c>
      <c r="L28" s="11">
        <v>10</v>
      </c>
      <c r="M28" s="11">
        <v>10</v>
      </c>
      <c r="N28" s="11">
        <v>9</v>
      </c>
      <c r="O28" s="12">
        <f t="shared" si="3"/>
        <v>45</v>
      </c>
      <c r="P28" s="68">
        <f t="shared" si="4"/>
        <v>90</v>
      </c>
      <c r="Q28" s="68">
        <f t="shared" si="6"/>
        <v>36</v>
      </c>
      <c r="R28" s="11">
        <v>16</v>
      </c>
      <c r="S28" s="68">
        <f t="shared" si="5"/>
        <v>40</v>
      </c>
      <c r="T28" s="68">
        <f t="shared" si="7"/>
        <v>8</v>
      </c>
      <c r="U28" s="68">
        <f t="shared" si="8"/>
        <v>65.454545454545453</v>
      </c>
      <c r="V28" s="8">
        <v>78</v>
      </c>
    </row>
    <row r="29" spans="1:22" ht="16.5" thickTop="1" thickBot="1" x14ac:dyDescent="0.3">
      <c r="A29" s="8">
        <v>24</v>
      </c>
      <c r="B29" s="3" t="s">
        <v>90</v>
      </c>
      <c r="C29" s="11">
        <v>14</v>
      </c>
      <c r="D29" s="11">
        <v>14</v>
      </c>
      <c r="E29" s="11">
        <v>15</v>
      </c>
      <c r="F29" s="11">
        <v>9</v>
      </c>
      <c r="G29" s="12">
        <f t="shared" si="0"/>
        <v>52</v>
      </c>
      <c r="H29" s="9">
        <f t="shared" si="1"/>
        <v>47.272727272727273</v>
      </c>
      <c r="I29" s="21">
        <f t="shared" si="2"/>
        <v>18.90909090909091</v>
      </c>
      <c r="J29" s="11">
        <v>8</v>
      </c>
      <c r="K29" s="11">
        <v>8</v>
      </c>
      <c r="L29" s="11">
        <v>10</v>
      </c>
      <c r="M29" s="11">
        <v>10</v>
      </c>
      <c r="N29" s="11">
        <v>9</v>
      </c>
      <c r="O29" s="12">
        <f t="shared" si="3"/>
        <v>45</v>
      </c>
      <c r="P29" s="68">
        <f t="shared" si="4"/>
        <v>90</v>
      </c>
      <c r="Q29" s="68">
        <f t="shared" si="6"/>
        <v>36</v>
      </c>
      <c r="R29" s="11">
        <v>21</v>
      </c>
      <c r="S29" s="68">
        <f t="shared" si="5"/>
        <v>52.5</v>
      </c>
      <c r="T29" s="68">
        <f t="shared" si="7"/>
        <v>10.5</v>
      </c>
      <c r="U29" s="68">
        <f t="shared" si="8"/>
        <v>65.409090909090907</v>
      </c>
      <c r="V29" s="8">
        <v>78</v>
      </c>
    </row>
    <row r="30" spans="1:22" ht="16.5" thickTop="1" thickBot="1" x14ac:dyDescent="0.3">
      <c r="A30" s="8">
        <v>25</v>
      </c>
      <c r="B30" s="3" t="s">
        <v>91</v>
      </c>
      <c r="C30" s="11">
        <v>11</v>
      </c>
      <c r="D30" s="11">
        <v>10</v>
      </c>
      <c r="E30" s="11">
        <v>15</v>
      </c>
      <c r="F30" s="11">
        <v>18</v>
      </c>
      <c r="G30" s="12">
        <f t="shared" si="0"/>
        <v>54</v>
      </c>
      <c r="H30" s="9">
        <f t="shared" si="1"/>
        <v>49.090909090909093</v>
      </c>
      <c r="I30" s="21">
        <f t="shared" si="2"/>
        <v>19.636363636363637</v>
      </c>
      <c r="J30" s="11">
        <v>8</v>
      </c>
      <c r="K30" s="11">
        <v>9</v>
      </c>
      <c r="L30" s="11">
        <v>10</v>
      </c>
      <c r="M30" s="11">
        <v>10</v>
      </c>
      <c r="N30" s="11">
        <v>9</v>
      </c>
      <c r="O30" s="12">
        <f t="shared" si="3"/>
        <v>46</v>
      </c>
      <c r="P30" s="68">
        <f t="shared" si="4"/>
        <v>92</v>
      </c>
      <c r="Q30" s="68">
        <f t="shared" si="6"/>
        <v>36.799999999999997</v>
      </c>
      <c r="R30" s="11">
        <v>15</v>
      </c>
      <c r="S30" s="68">
        <f t="shared" si="5"/>
        <v>37.5</v>
      </c>
      <c r="T30" s="68">
        <f t="shared" si="7"/>
        <v>7.5</v>
      </c>
      <c r="U30" s="68">
        <f t="shared" si="8"/>
        <v>63.936363636363637</v>
      </c>
      <c r="V30" s="8">
        <v>77</v>
      </c>
    </row>
    <row r="31" spans="1:22" ht="16.5" thickTop="1" thickBot="1" x14ac:dyDescent="0.3">
      <c r="A31" s="8">
        <v>26</v>
      </c>
      <c r="B31" s="3" t="s">
        <v>92</v>
      </c>
      <c r="C31" s="11">
        <v>11</v>
      </c>
      <c r="D31" s="11">
        <v>15</v>
      </c>
      <c r="E31" s="11">
        <v>17</v>
      </c>
      <c r="F31" s="11">
        <v>19</v>
      </c>
      <c r="G31" s="12">
        <f t="shared" si="0"/>
        <v>62</v>
      </c>
      <c r="H31" s="9">
        <f t="shared" si="1"/>
        <v>56.36363636363636</v>
      </c>
      <c r="I31" s="21">
        <f t="shared" si="2"/>
        <v>22.545454545454543</v>
      </c>
      <c r="J31" s="11">
        <v>9</v>
      </c>
      <c r="K31" s="11">
        <v>9</v>
      </c>
      <c r="L31" s="11">
        <v>10</v>
      </c>
      <c r="M31" s="11">
        <v>10</v>
      </c>
      <c r="N31" s="11">
        <v>9</v>
      </c>
      <c r="O31" s="12">
        <f t="shared" si="3"/>
        <v>47</v>
      </c>
      <c r="P31" s="68">
        <f t="shared" si="4"/>
        <v>94</v>
      </c>
      <c r="Q31" s="68">
        <f t="shared" si="6"/>
        <v>37.6</v>
      </c>
      <c r="R31" s="11">
        <v>14</v>
      </c>
      <c r="S31" s="68">
        <f t="shared" si="5"/>
        <v>35</v>
      </c>
      <c r="T31" s="68">
        <f t="shared" si="7"/>
        <v>7</v>
      </c>
      <c r="U31" s="68">
        <f t="shared" si="8"/>
        <v>67.145454545454541</v>
      </c>
      <c r="V31" s="8">
        <v>79</v>
      </c>
    </row>
    <row r="32" spans="1:22" ht="16.5" thickTop="1" thickBot="1" x14ac:dyDescent="0.3">
      <c r="A32" s="8">
        <v>27</v>
      </c>
      <c r="B32" s="3" t="s">
        <v>93</v>
      </c>
      <c r="C32" s="11">
        <v>17</v>
      </c>
      <c r="D32" s="11">
        <v>15</v>
      </c>
      <c r="E32" s="11">
        <v>15</v>
      </c>
      <c r="F32" s="11">
        <v>18</v>
      </c>
      <c r="G32" s="12">
        <f t="shared" si="0"/>
        <v>65</v>
      </c>
      <c r="H32" s="9">
        <f t="shared" si="1"/>
        <v>59.090909090909093</v>
      </c>
      <c r="I32" s="21">
        <f t="shared" si="2"/>
        <v>23.636363636363637</v>
      </c>
      <c r="J32" s="11">
        <v>9</v>
      </c>
      <c r="K32" s="11">
        <v>9</v>
      </c>
      <c r="L32" s="11">
        <v>10</v>
      </c>
      <c r="M32" s="11">
        <v>10</v>
      </c>
      <c r="N32" s="11">
        <v>9</v>
      </c>
      <c r="O32" s="12">
        <f t="shared" si="3"/>
        <v>47</v>
      </c>
      <c r="P32" s="68">
        <f t="shared" si="4"/>
        <v>94</v>
      </c>
      <c r="Q32" s="68">
        <f t="shared" si="6"/>
        <v>37.6</v>
      </c>
      <c r="R32" s="11">
        <v>13</v>
      </c>
      <c r="S32" s="68">
        <f t="shared" si="5"/>
        <v>32.5</v>
      </c>
      <c r="T32" s="68">
        <f t="shared" si="7"/>
        <v>6.5</v>
      </c>
      <c r="U32" s="68">
        <f t="shared" si="8"/>
        <v>67.736363636363635</v>
      </c>
      <c r="V32" s="8">
        <v>79</v>
      </c>
    </row>
    <row r="33" spans="1:22" ht="16.5" thickTop="1" thickBot="1" x14ac:dyDescent="0.3">
      <c r="A33" s="8">
        <v>28</v>
      </c>
      <c r="B33" s="3" t="s">
        <v>94</v>
      </c>
      <c r="C33" s="11">
        <v>10</v>
      </c>
      <c r="D33" s="11">
        <v>14</v>
      </c>
      <c r="E33" s="11">
        <v>16</v>
      </c>
      <c r="F33" s="11">
        <v>14</v>
      </c>
      <c r="G33" s="12">
        <f t="shared" si="0"/>
        <v>54</v>
      </c>
      <c r="H33" s="9">
        <f t="shared" si="1"/>
        <v>49.090909090909093</v>
      </c>
      <c r="I33" s="21">
        <f t="shared" si="2"/>
        <v>19.636363636363637</v>
      </c>
      <c r="J33" s="11">
        <v>8</v>
      </c>
      <c r="K33" s="11">
        <v>8</v>
      </c>
      <c r="L33" s="11">
        <v>10</v>
      </c>
      <c r="M33" s="11">
        <v>10</v>
      </c>
      <c r="N33" s="11">
        <v>9</v>
      </c>
      <c r="O33" s="12">
        <f t="shared" si="3"/>
        <v>45</v>
      </c>
      <c r="P33" s="68">
        <f t="shared" si="4"/>
        <v>90</v>
      </c>
      <c r="Q33" s="68">
        <f t="shared" si="6"/>
        <v>36</v>
      </c>
      <c r="R33" s="11">
        <v>11</v>
      </c>
      <c r="S33" s="68">
        <f t="shared" si="5"/>
        <v>27.500000000000004</v>
      </c>
      <c r="T33" s="68">
        <f t="shared" si="7"/>
        <v>5.5000000000000009</v>
      </c>
      <c r="U33" s="68">
        <f t="shared" si="8"/>
        <v>61.13636363636364</v>
      </c>
      <c r="V33" s="8">
        <v>75</v>
      </c>
    </row>
    <row r="34" spans="1:22" ht="16.5" thickTop="1" thickBot="1" x14ac:dyDescent="0.3">
      <c r="A34" s="8">
        <v>29</v>
      </c>
      <c r="B34" s="3" t="s">
        <v>95</v>
      </c>
      <c r="C34" s="11">
        <v>10</v>
      </c>
      <c r="D34" s="11">
        <v>15</v>
      </c>
      <c r="E34" s="11">
        <v>17</v>
      </c>
      <c r="F34" s="11">
        <v>13</v>
      </c>
      <c r="G34" s="12">
        <f t="shared" si="0"/>
        <v>55</v>
      </c>
      <c r="H34" s="9">
        <f t="shared" si="1"/>
        <v>50</v>
      </c>
      <c r="I34" s="21">
        <f t="shared" si="2"/>
        <v>20</v>
      </c>
      <c r="J34" s="11">
        <v>9</v>
      </c>
      <c r="K34" s="11">
        <v>8</v>
      </c>
      <c r="L34" s="11">
        <v>10</v>
      </c>
      <c r="M34" s="11">
        <v>10</v>
      </c>
      <c r="N34" s="11">
        <v>7</v>
      </c>
      <c r="O34" s="12">
        <f t="shared" si="3"/>
        <v>44</v>
      </c>
      <c r="P34" s="68">
        <f t="shared" si="4"/>
        <v>88</v>
      </c>
      <c r="Q34" s="68">
        <f t="shared" si="6"/>
        <v>35.200000000000003</v>
      </c>
      <c r="R34" s="11">
        <v>11</v>
      </c>
      <c r="S34" s="68">
        <f t="shared" si="5"/>
        <v>27.500000000000004</v>
      </c>
      <c r="T34" s="68">
        <f t="shared" si="7"/>
        <v>5.5000000000000009</v>
      </c>
      <c r="U34" s="68">
        <f t="shared" si="8"/>
        <v>60.7</v>
      </c>
      <c r="V34" s="8">
        <v>75</v>
      </c>
    </row>
    <row r="35" spans="1:22" ht="16.5" thickTop="1" thickBot="1" x14ac:dyDescent="0.3">
      <c r="A35" s="8">
        <v>30</v>
      </c>
      <c r="B35" s="3" t="s">
        <v>96</v>
      </c>
      <c r="C35" s="11">
        <v>12</v>
      </c>
      <c r="D35" s="11">
        <v>13</v>
      </c>
      <c r="E35" s="11">
        <v>12</v>
      </c>
      <c r="F35" s="11">
        <v>14</v>
      </c>
      <c r="G35" s="12">
        <f t="shared" si="0"/>
        <v>51</v>
      </c>
      <c r="H35" s="9">
        <f t="shared" si="1"/>
        <v>46.36363636363636</v>
      </c>
      <c r="I35" s="21">
        <f t="shared" si="2"/>
        <v>18.545454545454543</v>
      </c>
      <c r="J35" s="11">
        <v>8</v>
      </c>
      <c r="K35" s="11">
        <v>7</v>
      </c>
      <c r="L35" s="11">
        <v>10</v>
      </c>
      <c r="M35" s="11">
        <v>10</v>
      </c>
      <c r="N35" s="11">
        <v>8</v>
      </c>
      <c r="O35" s="12">
        <f t="shared" si="3"/>
        <v>43</v>
      </c>
      <c r="P35" s="68">
        <f t="shared" si="4"/>
        <v>86</v>
      </c>
      <c r="Q35" s="68">
        <f t="shared" si="6"/>
        <v>34.4</v>
      </c>
      <c r="R35" s="11">
        <v>16</v>
      </c>
      <c r="S35" s="68">
        <f t="shared" si="5"/>
        <v>40</v>
      </c>
      <c r="T35" s="68">
        <f t="shared" si="7"/>
        <v>8</v>
      </c>
      <c r="U35" s="68">
        <f t="shared" si="8"/>
        <v>60.945454545454538</v>
      </c>
      <c r="V35" s="8">
        <v>75</v>
      </c>
    </row>
    <row r="36" spans="1:22" ht="16.5" thickTop="1" thickBot="1" x14ac:dyDescent="0.3">
      <c r="A36" s="8">
        <v>31</v>
      </c>
      <c r="B36" s="3" t="s">
        <v>97</v>
      </c>
      <c r="C36" s="11">
        <v>15</v>
      </c>
      <c r="D36" s="11">
        <v>14</v>
      </c>
      <c r="E36" s="11">
        <v>17</v>
      </c>
      <c r="F36" s="11">
        <v>17</v>
      </c>
      <c r="G36" s="12">
        <f t="shared" si="0"/>
        <v>63</v>
      </c>
      <c r="H36" s="9">
        <f t="shared" si="1"/>
        <v>57.272727272727273</v>
      </c>
      <c r="I36" s="21">
        <f t="shared" si="2"/>
        <v>22.90909090909091</v>
      </c>
      <c r="J36" s="11">
        <v>9</v>
      </c>
      <c r="K36" s="11">
        <v>8</v>
      </c>
      <c r="L36" s="11">
        <v>10</v>
      </c>
      <c r="M36" s="11">
        <v>10</v>
      </c>
      <c r="N36" s="11">
        <v>9</v>
      </c>
      <c r="O36" s="12">
        <f t="shared" si="3"/>
        <v>46</v>
      </c>
      <c r="P36" s="68">
        <f t="shared" si="4"/>
        <v>92</v>
      </c>
      <c r="Q36" s="68">
        <f t="shared" si="6"/>
        <v>36.799999999999997</v>
      </c>
      <c r="R36" s="11">
        <v>11</v>
      </c>
      <c r="S36" s="68">
        <f t="shared" si="5"/>
        <v>27.500000000000004</v>
      </c>
      <c r="T36" s="68">
        <f t="shared" si="7"/>
        <v>5.5000000000000009</v>
      </c>
      <c r="U36" s="68">
        <f t="shared" si="8"/>
        <v>65.209090909090904</v>
      </c>
      <c r="V36" s="8">
        <v>78</v>
      </c>
    </row>
    <row r="37" spans="1:22" ht="16.5" thickTop="1" thickBot="1" x14ac:dyDescent="0.3">
      <c r="A37" s="8">
        <v>32</v>
      </c>
      <c r="B37" s="3" t="s">
        <v>98</v>
      </c>
      <c r="C37" s="11">
        <v>11</v>
      </c>
      <c r="D37" s="11">
        <v>15</v>
      </c>
      <c r="E37" s="11">
        <v>15</v>
      </c>
      <c r="F37" s="11">
        <v>13</v>
      </c>
      <c r="G37" s="12">
        <f t="shared" si="0"/>
        <v>54</v>
      </c>
      <c r="H37" s="9">
        <f t="shared" si="1"/>
        <v>49.090909090909093</v>
      </c>
      <c r="I37" s="21">
        <f t="shared" si="2"/>
        <v>19.636363636363637</v>
      </c>
      <c r="J37" s="11">
        <v>8</v>
      </c>
      <c r="K37" s="11">
        <v>8</v>
      </c>
      <c r="L37" s="11">
        <v>10</v>
      </c>
      <c r="M37" s="11">
        <v>10</v>
      </c>
      <c r="N37" s="11">
        <v>9</v>
      </c>
      <c r="O37" s="12">
        <f t="shared" si="3"/>
        <v>45</v>
      </c>
      <c r="P37" s="68">
        <f t="shared" si="4"/>
        <v>90</v>
      </c>
      <c r="Q37" s="68">
        <f t="shared" si="6"/>
        <v>36</v>
      </c>
      <c r="R37" s="11">
        <v>15</v>
      </c>
      <c r="S37" s="68">
        <f t="shared" si="5"/>
        <v>37.5</v>
      </c>
      <c r="T37" s="68">
        <f t="shared" si="7"/>
        <v>7.5</v>
      </c>
      <c r="U37" s="68">
        <f t="shared" si="8"/>
        <v>63.13636363636364</v>
      </c>
      <c r="V37" s="8">
        <v>76</v>
      </c>
    </row>
    <row r="38" spans="1:22" ht="15.75" thickTop="1" x14ac:dyDescent="0.25">
      <c r="H38" s="2"/>
    </row>
    <row r="39" spans="1:22" x14ac:dyDescent="0.25">
      <c r="H39" s="2"/>
    </row>
    <row r="40" spans="1:22" x14ac:dyDescent="0.25">
      <c r="H40" s="2"/>
    </row>
    <row r="41" spans="1:22" x14ac:dyDescent="0.25">
      <c r="H41" s="2"/>
    </row>
    <row r="42" spans="1:22" x14ac:dyDescent="0.25">
      <c r="H42" s="2"/>
    </row>
    <row r="43" spans="1:22" x14ac:dyDescent="0.25">
      <c r="H43" s="2"/>
    </row>
    <row r="44" spans="1:22" x14ac:dyDescent="0.25">
      <c r="H44" s="2"/>
    </row>
    <row r="45" spans="1:22" x14ac:dyDescent="0.25">
      <c r="H45" s="2"/>
    </row>
    <row r="46" spans="1:22" x14ac:dyDescent="0.25">
      <c r="H46" s="2"/>
    </row>
    <row r="47" spans="1:22" x14ac:dyDescent="0.25">
      <c r="H47" s="2"/>
    </row>
    <row r="48" spans="1:22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A1:B1"/>
    <mergeCell ref="C1:H1"/>
    <mergeCell ref="I1:O1"/>
    <mergeCell ref="P1:V1"/>
    <mergeCell ref="C2:I2"/>
    <mergeCell ref="J2:Q2"/>
    <mergeCell ref="R2:T2"/>
    <mergeCell ref="U2:U4"/>
    <mergeCell ref="V2:V4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B13" sqref="B13"/>
    </sheetView>
  </sheetViews>
  <sheetFormatPr defaultRowHeight="15" x14ac:dyDescent="0.25"/>
  <cols>
    <col min="1" max="1" width="4" style="1" customWidth="1"/>
    <col min="2" max="2" width="36.5703125" customWidth="1"/>
    <col min="3" max="6" width="5.7109375" customWidth="1"/>
    <col min="10" max="14" width="5.7109375" customWidth="1"/>
    <col min="18" max="20" width="6.28515625" customWidth="1"/>
  </cols>
  <sheetData>
    <row r="1" spans="1:22" ht="15" customHeight="1" thickTop="1" thickBot="1" x14ac:dyDescent="0.3">
      <c r="A1" s="73" t="s">
        <v>0</v>
      </c>
      <c r="B1" s="74"/>
      <c r="C1" s="31" t="s">
        <v>66</v>
      </c>
      <c r="D1" s="32"/>
      <c r="E1" s="32"/>
      <c r="F1" s="32"/>
      <c r="G1" s="32"/>
      <c r="H1" s="32"/>
      <c r="I1" s="71" t="s">
        <v>33</v>
      </c>
      <c r="J1" s="40"/>
      <c r="K1" s="40"/>
      <c r="L1" s="40"/>
      <c r="M1" s="40"/>
      <c r="N1" s="40"/>
      <c r="O1" s="61"/>
      <c r="P1" s="62" t="s">
        <v>34</v>
      </c>
      <c r="Q1" s="63"/>
      <c r="R1" s="63"/>
      <c r="S1" s="63"/>
      <c r="T1" s="63"/>
      <c r="U1" s="63"/>
      <c r="V1" s="64"/>
    </row>
    <row r="2" spans="1:22" ht="66" customHeight="1" thickTop="1" thickBot="1" x14ac:dyDescent="0.3">
      <c r="A2" s="5"/>
      <c r="B2" s="30" t="s">
        <v>1</v>
      </c>
      <c r="C2" s="18" t="s">
        <v>2</v>
      </c>
      <c r="D2" s="18"/>
      <c r="E2" s="18"/>
      <c r="F2" s="18"/>
      <c r="G2" s="18"/>
      <c r="H2" s="18"/>
      <c r="I2" s="18"/>
      <c r="J2" s="18" t="s">
        <v>29</v>
      </c>
      <c r="K2" s="18"/>
      <c r="L2" s="18"/>
      <c r="M2" s="18"/>
      <c r="N2" s="18"/>
      <c r="O2" s="18"/>
      <c r="P2" s="18"/>
      <c r="Q2" s="18"/>
      <c r="R2" s="65" t="s">
        <v>30</v>
      </c>
      <c r="S2" s="65"/>
      <c r="T2" s="65"/>
      <c r="U2" s="66" t="s">
        <v>31</v>
      </c>
      <c r="V2" s="67" t="s">
        <v>32</v>
      </c>
    </row>
    <row r="3" spans="1:22" ht="16.5" thickTop="1" thickBot="1" x14ac:dyDescent="0.3">
      <c r="A3" s="8"/>
      <c r="B3" s="3"/>
      <c r="C3" s="34">
        <v>1</v>
      </c>
      <c r="D3" s="34">
        <v>2</v>
      </c>
      <c r="E3" s="34">
        <v>3</v>
      </c>
      <c r="F3" s="34">
        <v>4</v>
      </c>
      <c r="G3" s="35" t="s">
        <v>3</v>
      </c>
      <c r="H3" s="35" t="s">
        <v>4</v>
      </c>
      <c r="I3" s="36" t="s">
        <v>5</v>
      </c>
      <c r="J3" s="8">
        <v>1</v>
      </c>
      <c r="K3" s="8">
        <v>2</v>
      </c>
      <c r="L3" s="8">
        <v>3</v>
      </c>
      <c r="M3" s="8">
        <v>4</v>
      </c>
      <c r="N3" s="8">
        <v>5</v>
      </c>
      <c r="O3" s="8" t="s">
        <v>3</v>
      </c>
      <c r="P3" s="8" t="s">
        <v>4</v>
      </c>
      <c r="Q3" s="8" t="s">
        <v>5</v>
      </c>
      <c r="R3" s="8">
        <v>1</v>
      </c>
      <c r="S3" s="8" t="s">
        <v>4</v>
      </c>
      <c r="T3" s="8" t="s">
        <v>5</v>
      </c>
      <c r="U3" s="66"/>
      <c r="V3" s="67"/>
    </row>
    <row r="4" spans="1:22" ht="16.5" thickTop="1" thickBot="1" x14ac:dyDescent="0.3">
      <c r="A4" s="8"/>
      <c r="B4" s="7" t="s">
        <v>6</v>
      </c>
      <c r="C4" s="8">
        <v>20</v>
      </c>
      <c r="D4" s="8">
        <v>20</v>
      </c>
      <c r="E4" s="8">
        <v>25</v>
      </c>
      <c r="F4" s="8">
        <v>40</v>
      </c>
      <c r="G4" s="8">
        <f>SUM(C4:F4)</f>
        <v>105</v>
      </c>
      <c r="H4" s="9">
        <f>(G4/105)*100</f>
        <v>100</v>
      </c>
      <c r="I4" s="19">
        <v>0.4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f>SUM(J4:N4)</f>
        <v>50</v>
      </c>
      <c r="P4" s="68">
        <f>(O4/50)*100</f>
        <v>100</v>
      </c>
      <c r="Q4" s="69">
        <v>0.4</v>
      </c>
      <c r="R4" s="8">
        <v>40</v>
      </c>
      <c r="S4" s="68">
        <f>(R4/40)*100</f>
        <v>100</v>
      </c>
      <c r="T4" s="69">
        <v>0.2</v>
      </c>
      <c r="U4" s="66"/>
      <c r="V4" s="67"/>
    </row>
    <row r="5" spans="1:22" s="16" customFormat="1" ht="16.5" thickTop="1" thickBot="1" x14ac:dyDescent="0.3">
      <c r="A5" s="59"/>
      <c r="B5" s="14" t="s">
        <v>7</v>
      </c>
      <c r="C5" s="13"/>
      <c r="D5" s="13"/>
      <c r="E5" s="13"/>
      <c r="F5" s="13"/>
      <c r="G5" s="13"/>
      <c r="H5" s="15"/>
      <c r="I5" s="2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59"/>
      <c r="V5" s="13"/>
    </row>
    <row r="6" spans="1:22" ht="16.5" thickTop="1" thickBot="1" x14ac:dyDescent="0.3">
      <c r="A6" s="8">
        <v>1</v>
      </c>
      <c r="B6" s="3" t="s">
        <v>67</v>
      </c>
      <c r="C6" s="11">
        <v>11</v>
      </c>
      <c r="D6" s="11">
        <v>12</v>
      </c>
      <c r="E6" s="11">
        <v>12</v>
      </c>
      <c r="F6" s="11">
        <v>20</v>
      </c>
      <c r="G6" s="12">
        <f t="shared" ref="G6:G37" si="0">SUM(C6:F6)</f>
        <v>55</v>
      </c>
      <c r="H6" s="9">
        <f t="shared" ref="H6:H37" si="1">(G6/105)*100</f>
        <v>52.380952380952387</v>
      </c>
      <c r="I6" s="21">
        <f t="shared" ref="I6:I37" si="2">(H6*4)/10</f>
        <v>20.952380952380956</v>
      </c>
      <c r="J6" s="11">
        <v>9</v>
      </c>
      <c r="K6" s="11">
        <v>10</v>
      </c>
      <c r="L6" s="11">
        <v>8</v>
      </c>
      <c r="M6" s="11">
        <v>9</v>
      </c>
      <c r="N6" s="11">
        <v>9</v>
      </c>
      <c r="O6" s="12">
        <f t="shared" ref="O6:O37" si="3">SUM(J6:N6)</f>
        <v>45</v>
      </c>
      <c r="P6" s="68">
        <f t="shared" ref="P6:P37" si="4">(O6/50)*100</f>
        <v>90</v>
      </c>
      <c r="Q6" s="68">
        <f>(P6*4)/10</f>
        <v>36</v>
      </c>
      <c r="R6" s="11">
        <v>12</v>
      </c>
      <c r="S6" s="68">
        <f t="shared" ref="S6:S37" si="5">(R6/40)*100</f>
        <v>30</v>
      </c>
      <c r="T6" s="68">
        <f>(S6*2)/10</f>
        <v>6</v>
      </c>
      <c r="U6" s="68">
        <f>SUM(I6,Q6,T6)</f>
        <v>62.952380952380956</v>
      </c>
      <c r="V6" s="8">
        <v>76</v>
      </c>
    </row>
    <row r="7" spans="1:22" ht="16.5" thickTop="1" thickBot="1" x14ac:dyDescent="0.3">
      <c r="A7" s="8">
        <v>2</v>
      </c>
      <c r="B7" s="3" t="s">
        <v>68</v>
      </c>
      <c r="C7" s="11">
        <v>14</v>
      </c>
      <c r="D7" s="11">
        <v>25</v>
      </c>
      <c r="E7" s="11">
        <v>5</v>
      </c>
      <c r="F7" s="11">
        <v>14</v>
      </c>
      <c r="G7" s="12">
        <f t="shared" si="0"/>
        <v>58</v>
      </c>
      <c r="H7" s="9">
        <f t="shared" si="1"/>
        <v>55.238095238095241</v>
      </c>
      <c r="I7" s="21">
        <f t="shared" si="2"/>
        <v>22.095238095238095</v>
      </c>
      <c r="J7" s="11">
        <v>8</v>
      </c>
      <c r="K7" s="11">
        <v>10</v>
      </c>
      <c r="L7" s="11">
        <v>8</v>
      </c>
      <c r="M7" s="11">
        <v>10</v>
      </c>
      <c r="N7" s="11">
        <v>9</v>
      </c>
      <c r="O7" s="12">
        <f t="shared" si="3"/>
        <v>45</v>
      </c>
      <c r="P7" s="68">
        <f t="shared" si="4"/>
        <v>90</v>
      </c>
      <c r="Q7" s="68">
        <f t="shared" ref="Q7:Q37" si="6">(P7*4)/10</f>
        <v>36</v>
      </c>
      <c r="R7" s="11">
        <v>15</v>
      </c>
      <c r="S7" s="68">
        <f t="shared" si="5"/>
        <v>37.5</v>
      </c>
      <c r="T7" s="68">
        <f t="shared" ref="T7:T37" si="7">(S7*2)/10</f>
        <v>7.5</v>
      </c>
      <c r="U7" s="68">
        <f t="shared" ref="U7:U35" si="8">SUM(I7,Q7,T7)</f>
        <v>65.595238095238102</v>
      </c>
      <c r="V7" s="8">
        <v>78</v>
      </c>
    </row>
    <row r="8" spans="1:22" ht="16.5" thickTop="1" thickBot="1" x14ac:dyDescent="0.3">
      <c r="A8" s="8">
        <v>3</v>
      </c>
      <c r="B8" s="3" t="s">
        <v>69</v>
      </c>
      <c r="C8" s="11">
        <v>12</v>
      </c>
      <c r="D8" s="11">
        <v>11</v>
      </c>
      <c r="E8" s="11"/>
      <c r="F8" s="11">
        <v>19</v>
      </c>
      <c r="G8" s="12">
        <f t="shared" si="0"/>
        <v>42</v>
      </c>
      <c r="H8" s="9">
        <f t="shared" si="1"/>
        <v>40</v>
      </c>
      <c r="I8" s="21">
        <f t="shared" si="2"/>
        <v>16</v>
      </c>
      <c r="J8" s="11">
        <v>8</v>
      </c>
      <c r="K8" s="11">
        <v>9</v>
      </c>
      <c r="L8" s="11">
        <v>8</v>
      </c>
      <c r="M8" s="11">
        <v>10</v>
      </c>
      <c r="N8" s="11">
        <v>9</v>
      </c>
      <c r="O8" s="12">
        <f t="shared" si="3"/>
        <v>44</v>
      </c>
      <c r="P8" s="68">
        <f t="shared" si="4"/>
        <v>88</v>
      </c>
      <c r="Q8" s="68">
        <f t="shared" si="6"/>
        <v>35.200000000000003</v>
      </c>
      <c r="R8" s="11">
        <v>18</v>
      </c>
      <c r="S8" s="68">
        <f t="shared" si="5"/>
        <v>45</v>
      </c>
      <c r="T8" s="68">
        <f t="shared" si="7"/>
        <v>9</v>
      </c>
      <c r="U8" s="68">
        <f t="shared" si="8"/>
        <v>60.2</v>
      </c>
      <c r="V8" s="8">
        <v>75</v>
      </c>
    </row>
    <row r="9" spans="1:22" ht="16.5" thickTop="1" thickBot="1" x14ac:dyDescent="0.3">
      <c r="A9" s="8">
        <v>4</v>
      </c>
      <c r="B9" s="3" t="s">
        <v>70</v>
      </c>
      <c r="C9" s="11">
        <v>13</v>
      </c>
      <c r="D9" s="11">
        <v>13</v>
      </c>
      <c r="E9" s="11">
        <v>12</v>
      </c>
      <c r="F9" s="11">
        <v>16</v>
      </c>
      <c r="G9" s="12">
        <f t="shared" si="0"/>
        <v>54</v>
      </c>
      <c r="H9" s="9">
        <f t="shared" si="1"/>
        <v>51.428571428571423</v>
      </c>
      <c r="I9" s="21">
        <f t="shared" si="2"/>
        <v>20.571428571428569</v>
      </c>
      <c r="J9" s="11">
        <v>10</v>
      </c>
      <c r="K9" s="11">
        <v>9</v>
      </c>
      <c r="L9" s="11">
        <v>10</v>
      </c>
      <c r="M9" s="11">
        <v>10</v>
      </c>
      <c r="N9" s="11">
        <v>9</v>
      </c>
      <c r="O9" s="12">
        <f t="shared" si="3"/>
        <v>48</v>
      </c>
      <c r="P9" s="68">
        <f t="shared" si="4"/>
        <v>96</v>
      </c>
      <c r="Q9" s="68">
        <f t="shared" si="6"/>
        <v>38.4</v>
      </c>
      <c r="R9" s="11">
        <v>14</v>
      </c>
      <c r="S9" s="68">
        <f t="shared" si="5"/>
        <v>35</v>
      </c>
      <c r="T9" s="68">
        <f t="shared" si="7"/>
        <v>7</v>
      </c>
      <c r="U9" s="68">
        <f t="shared" si="8"/>
        <v>65.971428571428561</v>
      </c>
      <c r="V9" s="8">
        <v>78</v>
      </c>
    </row>
    <row r="10" spans="1:22" ht="16.5" thickTop="1" thickBot="1" x14ac:dyDescent="0.3">
      <c r="A10" s="8">
        <v>5</v>
      </c>
      <c r="B10" s="3" t="s">
        <v>71</v>
      </c>
      <c r="C10" s="11">
        <v>11</v>
      </c>
      <c r="D10" s="11">
        <v>12</v>
      </c>
      <c r="E10" s="11">
        <v>11</v>
      </c>
      <c r="F10" s="11">
        <v>15</v>
      </c>
      <c r="G10" s="12">
        <f t="shared" si="0"/>
        <v>49</v>
      </c>
      <c r="H10" s="9">
        <f t="shared" si="1"/>
        <v>46.666666666666664</v>
      </c>
      <c r="I10" s="21">
        <f t="shared" si="2"/>
        <v>18.666666666666664</v>
      </c>
      <c r="J10" s="11">
        <v>8</v>
      </c>
      <c r="K10" s="11">
        <v>9</v>
      </c>
      <c r="L10" s="11">
        <v>10</v>
      </c>
      <c r="M10" s="11">
        <v>10</v>
      </c>
      <c r="N10" s="11">
        <v>9</v>
      </c>
      <c r="O10" s="12">
        <f t="shared" si="3"/>
        <v>46</v>
      </c>
      <c r="P10" s="68">
        <f t="shared" si="4"/>
        <v>92</v>
      </c>
      <c r="Q10" s="68">
        <f t="shared" si="6"/>
        <v>36.799999999999997</v>
      </c>
      <c r="R10" s="11">
        <v>18</v>
      </c>
      <c r="S10" s="68">
        <f t="shared" si="5"/>
        <v>45</v>
      </c>
      <c r="T10" s="68">
        <f t="shared" si="7"/>
        <v>9</v>
      </c>
      <c r="U10" s="68">
        <f t="shared" si="8"/>
        <v>64.466666666666669</v>
      </c>
      <c r="V10" s="8">
        <v>77</v>
      </c>
    </row>
    <row r="11" spans="1:22" ht="16.5" thickTop="1" thickBot="1" x14ac:dyDescent="0.3">
      <c r="A11" s="8">
        <v>6</v>
      </c>
      <c r="B11" s="3" t="s">
        <v>72</v>
      </c>
      <c r="C11" s="11">
        <v>10</v>
      </c>
      <c r="D11" s="11">
        <v>12</v>
      </c>
      <c r="E11" s="11">
        <v>13</v>
      </c>
      <c r="F11" s="11">
        <v>11</v>
      </c>
      <c r="G11" s="12">
        <f t="shared" si="0"/>
        <v>46</v>
      </c>
      <c r="H11" s="9">
        <f t="shared" si="1"/>
        <v>43.80952380952381</v>
      </c>
      <c r="I11" s="21">
        <f t="shared" si="2"/>
        <v>17.523809523809526</v>
      </c>
      <c r="J11" s="11">
        <v>10</v>
      </c>
      <c r="K11" s="11">
        <v>10</v>
      </c>
      <c r="L11" s="11">
        <v>10</v>
      </c>
      <c r="M11" s="11">
        <v>10</v>
      </c>
      <c r="N11" s="11">
        <v>9</v>
      </c>
      <c r="O11" s="12">
        <f t="shared" si="3"/>
        <v>49</v>
      </c>
      <c r="P11" s="68">
        <f t="shared" si="4"/>
        <v>98</v>
      </c>
      <c r="Q11" s="68">
        <f t="shared" si="6"/>
        <v>39.200000000000003</v>
      </c>
      <c r="R11" s="11">
        <v>18</v>
      </c>
      <c r="S11" s="68">
        <f t="shared" si="5"/>
        <v>45</v>
      </c>
      <c r="T11" s="68">
        <f t="shared" si="7"/>
        <v>9</v>
      </c>
      <c r="U11" s="68">
        <f t="shared" si="8"/>
        <v>65.723809523809535</v>
      </c>
      <c r="V11" s="8">
        <v>78</v>
      </c>
    </row>
    <row r="12" spans="1:22" ht="16.5" thickTop="1" thickBot="1" x14ac:dyDescent="0.3">
      <c r="A12" s="8">
        <v>7</v>
      </c>
      <c r="B12" s="3" t="s">
        <v>73</v>
      </c>
      <c r="C12" s="11">
        <v>11</v>
      </c>
      <c r="D12" s="11">
        <v>12</v>
      </c>
      <c r="E12" s="11">
        <v>14</v>
      </c>
      <c r="F12" s="11">
        <v>18</v>
      </c>
      <c r="G12" s="12">
        <f t="shared" si="0"/>
        <v>55</v>
      </c>
      <c r="H12" s="9">
        <f t="shared" si="1"/>
        <v>52.380952380952387</v>
      </c>
      <c r="I12" s="21">
        <f t="shared" si="2"/>
        <v>20.952380952380956</v>
      </c>
      <c r="J12" s="11">
        <v>9</v>
      </c>
      <c r="K12" s="11">
        <v>9</v>
      </c>
      <c r="L12" s="11">
        <v>10</v>
      </c>
      <c r="M12" s="11">
        <v>10</v>
      </c>
      <c r="N12" s="11">
        <v>9</v>
      </c>
      <c r="O12" s="12">
        <f t="shared" si="3"/>
        <v>47</v>
      </c>
      <c r="P12" s="68">
        <f t="shared" si="4"/>
        <v>94</v>
      </c>
      <c r="Q12" s="68">
        <f t="shared" si="6"/>
        <v>37.6</v>
      </c>
      <c r="R12" s="11">
        <v>11</v>
      </c>
      <c r="S12" s="68">
        <f t="shared" si="5"/>
        <v>27.500000000000004</v>
      </c>
      <c r="T12" s="68">
        <f t="shared" si="7"/>
        <v>5.5000000000000009</v>
      </c>
      <c r="U12" s="68">
        <f t="shared" si="8"/>
        <v>64.052380952380958</v>
      </c>
      <c r="V12" s="8">
        <v>77</v>
      </c>
    </row>
    <row r="13" spans="1:22" ht="16.5" thickTop="1" thickBot="1" x14ac:dyDescent="0.3">
      <c r="A13" s="8">
        <v>8</v>
      </c>
      <c r="B13" s="3" t="s">
        <v>74</v>
      </c>
      <c r="C13" s="11">
        <v>8</v>
      </c>
      <c r="D13" s="11">
        <v>12</v>
      </c>
      <c r="E13" s="11">
        <v>15</v>
      </c>
      <c r="F13" s="11">
        <v>17</v>
      </c>
      <c r="G13" s="12">
        <f t="shared" si="0"/>
        <v>52</v>
      </c>
      <c r="H13" s="9">
        <f t="shared" si="1"/>
        <v>49.523809523809526</v>
      </c>
      <c r="I13" s="21">
        <f t="shared" si="2"/>
        <v>19.80952380952381</v>
      </c>
      <c r="J13" s="11">
        <v>9</v>
      </c>
      <c r="K13" s="11">
        <v>8</v>
      </c>
      <c r="L13" s="11">
        <v>8</v>
      </c>
      <c r="M13" s="11">
        <v>10</v>
      </c>
      <c r="N13" s="11">
        <v>9</v>
      </c>
      <c r="O13" s="12">
        <f t="shared" si="3"/>
        <v>44</v>
      </c>
      <c r="P13" s="68">
        <f t="shared" si="4"/>
        <v>88</v>
      </c>
      <c r="Q13" s="68">
        <f t="shared" si="6"/>
        <v>35.200000000000003</v>
      </c>
      <c r="R13" s="11">
        <v>15</v>
      </c>
      <c r="S13" s="68">
        <f t="shared" si="5"/>
        <v>37.5</v>
      </c>
      <c r="T13" s="68">
        <f t="shared" si="7"/>
        <v>7.5</v>
      </c>
      <c r="U13" s="68">
        <f t="shared" si="8"/>
        <v>62.509523809523813</v>
      </c>
      <c r="V13" s="8">
        <v>76</v>
      </c>
    </row>
    <row r="14" spans="1:22" ht="16.5" thickTop="1" thickBot="1" x14ac:dyDescent="0.3">
      <c r="A14" s="8">
        <v>9</v>
      </c>
      <c r="B14" s="3" t="s">
        <v>75</v>
      </c>
      <c r="C14" s="11">
        <v>10</v>
      </c>
      <c r="D14" s="11">
        <v>9</v>
      </c>
      <c r="E14" s="11">
        <v>15</v>
      </c>
      <c r="F14" s="11">
        <v>14</v>
      </c>
      <c r="G14" s="12">
        <f t="shared" si="0"/>
        <v>48</v>
      </c>
      <c r="H14" s="9">
        <f t="shared" si="1"/>
        <v>45.714285714285715</v>
      </c>
      <c r="I14" s="21">
        <f t="shared" si="2"/>
        <v>18.285714285714285</v>
      </c>
      <c r="J14" s="11">
        <v>8</v>
      </c>
      <c r="K14" s="11">
        <v>9</v>
      </c>
      <c r="L14" s="11">
        <v>10</v>
      </c>
      <c r="M14" s="11">
        <v>10</v>
      </c>
      <c r="N14" s="11">
        <v>10</v>
      </c>
      <c r="O14" s="12">
        <f t="shared" si="3"/>
        <v>47</v>
      </c>
      <c r="P14" s="68">
        <f t="shared" si="4"/>
        <v>94</v>
      </c>
      <c r="Q14" s="68">
        <f t="shared" si="6"/>
        <v>37.6</v>
      </c>
      <c r="R14" s="11">
        <v>17</v>
      </c>
      <c r="S14" s="68">
        <f t="shared" si="5"/>
        <v>42.5</v>
      </c>
      <c r="T14" s="68">
        <f t="shared" si="7"/>
        <v>8.5</v>
      </c>
      <c r="U14" s="68">
        <f t="shared" si="8"/>
        <v>64.385714285714286</v>
      </c>
      <c r="V14" s="8">
        <v>77</v>
      </c>
    </row>
    <row r="15" spans="1:22" ht="16.5" thickTop="1" thickBot="1" x14ac:dyDescent="0.3">
      <c r="A15" s="8">
        <v>10</v>
      </c>
      <c r="B15" s="3" t="s">
        <v>76</v>
      </c>
      <c r="C15" s="11">
        <v>7</v>
      </c>
      <c r="D15" s="11">
        <v>9</v>
      </c>
      <c r="E15" s="11">
        <v>14</v>
      </c>
      <c r="F15" s="11">
        <v>14</v>
      </c>
      <c r="G15" s="12">
        <f t="shared" si="0"/>
        <v>44</v>
      </c>
      <c r="H15" s="9">
        <f t="shared" si="1"/>
        <v>41.904761904761905</v>
      </c>
      <c r="I15" s="21">
        <f t="shared" si="2"/>
        <v>16.761904761904763</v>
      </c>
      <c r="J15" s="11">
        <v>8</v>
      </c>
      <c r="K15" s="11">
        <v>9</v>
      </c>
      <c r="L15" s="11">
        <v>10</v>
      </c>
      <c r="M15" s="11">
        <v>10</v>
      </c>
      <c r="N15" s="11">
        <v>9</v>
      </c>
      <c r="O15" s="12">
        <f t="shared" si="3"/>
        <v>46</v>
      </c>
      <c r="P15" s="68">
        <f t="shared" si="4"/>
        <v>92</v>
      </c>
      <c r="Q15" s="68">
        <f t="shared" si="6"/>
        <v>36.799999999999997</v>
      </c>
      <c r="R15" s="11">
        <v>17</v>
      </c>
      <c r="S15" s="68">
        <f t="shared" si="5"/>
        <v>42.5</v>
      </c>
      <c r="T15" s="68">
        <f t="shared" si="7"/>
        <v>8.5</v>
      </c>
      <c r="U15" s="68">
        <f t="shared" si="8"/>
        <v>62.061904761904756</v>
      </c>
      <c r="V15" s="8">
        <v>76</v>
      </c>
    </row>
    <row r="16" spans="1:22" ht="16.5" thickTop="1" thickBot="1" x14ac:dyDescent="0.3">
      <c r="A16" s="8">
        <v>11</v>
      </c>
      <c r="B16" s="3" t="s">
        <v>77</v>
      </c>
      <c r="C16" s="11">
        <v>10</v>
      </c>
      <c r="D16" s="11">
        <v>14</v>
      </c>
      <c r="E16" s="11">
        <v>12</v>
      </c>
      <c r="F16" s="11">
        <v>13</v>
      </c>
      <c r="G16" s="12">
        <f t="shared" si="0"/>
        <v>49</v>
      </c>
      <c r="H16" s="9">
        <f t="shared" si="1"/>
        <v>46.666666666666664</v>
      </c>
      <c r="I16" s="21">
        <f t="shared" si="2"/>
        <v>18.666666666666664</v>
      </c>
      <c r="J16" s="11">
        <v>10</v>
      </c>
      <c r="K16" s="11">
        <v>9</v>
      </c>
      <c r="L16" s="11">
        <v>10</v>
      </c>
      <c r="M16" s="11">
        <v>10</v>
      </c>
      <c r="N16" s="11">
        <v>9</v>
      </c>
      <c r="O16" s="12">
        <f t="shared" si="3"/>
        <v>48</v>
      </c>
      <c r="P16" s="68">
        <f t="shared" si="4"/>
        <v>96</v>
      </c>
      <c r="Q16" s="68">
        <f t="shared" si="6"/>
        <v>38.4</v>
      </c>
      <c r="R16" s="11">
        <v>12</v>
      </c>
      <c r="S16" s="68">
        <f t="shared" si="5"/>
        <v>30</v>
      </c>
      <c r="T16" s="68">
        <f t="shared" si="7"/>
        <v>6</v>
      </c>
      <c r="U16" s="68">
        <f t="shared" si="8"/>
        <v>63.066666666666663</v>
      </c>
      <c r="V16" s="8">
        <v>76</v>
      </c>
    </row>
    <row r="17" spans="1:22" ht="16.5" thickTop="1" thickBot="1" x14ac:dyDescent="0.3">
      <c r="A17" s="8">
        <v>12</v>
      </c>
      <c r="B17" s="3" t="s">
        <v>78</v>
      </c>
      <c r="C17" s="11">
        <v>11</v>
      </c>
      <c r="D17" s="11">
        <v>17</v>
      </c>
      <c r="E17" s="11">
        <v>7</v>
      </c>
      <c r="F17" s="11">
        <v>14</v>
      </c>
      <c r="G17" s="12">
        <f t="shared" si="0"/>
        <v>49</v>
      </c>
      <c r="H17" s="9">
        <f t="shared" si="1"/>
        <v>46.666666666666664</v>
      </c>
      <c r="I17" s="21">
        <f t="shared" si="2"/>
        <v>18.666666666666664</v>
      </c>
      <c r="J17" s="11">
        <v>10</v>
      </c>
      <c r="K17" s="11">
        <v>10</v>
      </c>
      <c r="L17" s="11">
        <v>9</v>
      </c>
      <c r="M17" s="11">
        <v>8</v>
      </c>
      <c r="N17" s="11">
        <v>9</v>
      </c>
      <c r="O17" s="12">
        <f t="shared" si="3"/>
        <v>46</v>
      </c>
      <c r="P17" s="68">
        <f t="shared" si="4"/>
        <v>92</v>
      </c>
      <c r="Q17" s="68">
        <f t="shared" si="6"/>
        <v>36.799999999999997</v>
      </c>
      <c r="R17" s="11">
        <v>12</v>
      </c>
      <c r="S17" s="68">
        <f t="shared" si="5"/>
        <v>30</v>
      </c>
      <c r="T17" s="68">
        <f t="shared" si="7"/>
        <v>6</v>
      </c>
      <c r="U17" s="68">
        <f t="shared" si="8"/>
        <v>61.466666666666661</v>
      </c>
      <c r="V17" s="8">
        <v>75</v>
      </c>
    </row>
    <row r="18" spans="1:22" ht="16.5" thickTop="1" thickBot="1" x14ac:dyDescent="0.3">
      <c r="A18" s="8">
        <v>13</v>
      </c>
      <c r="B18" s="3" t="s">
        <v>79</v>
      </c>
      <c r="C18" s="11">
        <v>13</v>
      </c>
      <c r="D18" s="11">
        <v>15</v>
      </c>
      <c r="E18" s="11">
        <v>20</v>
      </c>
      <c r="F18" s="11">
        <v>20</v>
      </c>
      <c r="G18" s="12">
        <f t="shared" si="0"/>
        <v>68</v>
      </c>
      <c r="H18" s="9">
        <f t="shared" si="1"/>
        <v>64.761904761904759</v>
      </c>
      <c r="I18" s="21">
        <f t="shared" si="2"/>
        <v>25.904761904761905</v>
      </c>
      <c r="J18" s="11">
        <v>9</v>
      </c>
      <c r="K18" s="11">
        <v>9</v>
      </c>
      <c r="L18" s="11">
        <v>10</v>
      </c>
      <c r="M18" s="11">
        <v>10</v>
      </c>
      <c r="N18" s="11">
        <v>10</v>
      </c>
      <c r="O18" s="12">
        <f t="shared" si="3"/>
        <v>48</v>
      </c>
      <c r="P18" s="68">
        <f t="shared" si="4"/>
        <v>96</v>
      </c>
      <c r="Q18" s="68">
        <f t="shared" si="6"/>
        <v>38.4</v>
      </c>
      <c r="R18" s="11">
        <v>23</v>
      </c>
      <c r="S18" s="68">
        <f t="shared" si="5"/>
        <v>57.499999999999993</v>
      </c>
      <c r="T18" s="68">
        <f t="shared" si="7"/>
        <v>11.499999999999998</v>
      </c>
      <c r="U18" s="68">
        <f t="shared" si="8"/>
        <v>75.804761904761904</v>
      </c>
      <c r="V18" s="8">
        <v>84</v>
      </c>
    </row>
    <row r="19" spans="1:22" ht="16.5" thickTop="1" thickBot="1" x14ac:dyDescent="0.3">
      <c r="A19" s="8">
        <v>14</v>
      </c>
      <c r="B19" s="3" t="s">
        <v>80</v>
      </c>
      <c r="C19" s="11">
        <v>15</v>
      </c>
      <c r="D19" s="11">
        <v>9</v>
      </c>
      <c r="E19" s="11"/>
      <c r="F19" s="11">
        <v>11</v>
      </c>
      <c r="G19" s="12">
        <f t="shared" si="0"/>
        <v>35</v>
      </c>
      <c r="H19" s="9">
        <f t="shared" si="1"/>
        <v>33.333333333333329</v>
      </c>
      <c r="I19" s="21">
        <f t="shared" si="2"/>
        <v>13.333333333333332</v>
      </c>
      <c r="J19" s="11">
        <v>9</v>
      </c>
      <c r="K19" s="11">
        <v>10</v>
      </c>
      <c r="L19" s="11">
        <v>10</v>
      </c>
      <c r="M19" s="11">
        <v>10</v>
      </c>
      <c r="N19" s="11">
        <v>9</v>
      </c>
      <c r="O19" s="12">
        <f t="shared" si="3"/>
        <v>48</v>
      </c>
      <c r="P19" s="68">
        <f t="shared" si="4"/>
        <v>96</v>
      </c>
      <c r="Q19" s="68">
        <f t="shared" si="6"/>
        <v>38.4</v>
      </c>
      <c r="R19" s="11">
        <v>20</v>
      </c>
      <c r="S19" s="68">
        <f t="shared" si="5"/>
        <v>50</v>
      </c>
      <c r="T19" s="68">
        <f t="shared" si="7"/>
        <v>10</v>
      </c>
      <c r="U19" s="68">
        <f t="shared" si="8"/>
        <v>61.733333333333334</v>
      </c>
      <c r="V19" s="8">
        <v>76</v>
      </c>
    </row>
    <row r="20" spans="1:22" ht="16.5" thickTop="1" thickBot="1" x14ac:dyDescent="0.3">
      <c r="A20" s="8">
        <v>15</v>
      </c>
      <c r="B20" s="3" t="s">
        <v>81</v>
      </c>
      <c r="C20" s="11">
        <v>15</v>
      </c>
      <c r="D20" s="11">
        <v>10</v>
      </c>
      <c r="E20" s="11">
        <v>11</v>
      </c>
      <c r="F20" s="11">
        <v>13</v>
      </c>
      <c r="G20" s="12">
        <f t="shared" si="0"/>
        <v>49</v>
      </c>
      <c r="H20" s="9">
        <f t="shared" si="1"/>
        <v>46.666666666666664</v>
      </c>
      <c r="I20" s="21">
        <f t="shared" si="2"/>
        <v>18.666666666666664</v>
      </c>
      <c r="J20" s="11">
        <v>8</v>
      </c>
      <c r="K20" s="11">
        <v>9</v>
      </c>
      <c r="L20" s="11">
        <v>10</v>
      </c>
      <c r="M20" s="11">
        <v>10</v>
      </c>
      <c r="N20" s="11">
        <v>9</v>
      </c>
      <c r="O20" s="12">
        <f t="shared" si="3"/>
        <v>46</v>
      </c>
      <c r="P20" s="68">
        <f t="shared" si="4"/>
        <v>92</v>
      </c>
      <c r="Q20" s="68">
        <f t="shared" si="6"/>
        <v>36.799999999999997</v>
      </c>
      <c r="R20" s="11">
        <v>16</v>
      </c>
      <c r="S20" s="68">
        <f t="shared" si="5"/>
        <v>40</v>
      </c>
      <c r="T20" s="68">
        <f t="shared" si="7"/>
        <v>8</v>
      </c>
      <c r="U20" s="68">
        <f t="shared" si="8"/>
        <v>63.466666666666661</v>
      </c>
      <c r="V20" s="8">
        <v>77</v>
      </c>
    </row>
    <row r="21" spans="1:22" ht="16.5" thickTop="1" thickBot="1" x14ac:dyDescent="0.3">
      <c r="A21" s="8">
        <v>16</v>
      </c>
      <c r="B21" s="3" t="s">
        <v>82</v>
      </c>
      <c r="C21" s="11">
        <v>10</v>
      </c>
      <c r="D21" s="11">
        <v>10</v>
      </c>
      <c r="E21" s="11">
        <v>16</v>
      </c>
      <c r="F21" s="11"/>
      <c r="G21" s="12">
        <f t="shared" si="0"/>
        <v>36</v>
      </c>
      <c r="H21" s="9">
        <f t="shared" si="1"/>
        <v>34.285714285714285</v>
      </c>
      <c r="I21" s="21">
        <f t="shared" si="2"/>
        <v>13.714285714285714</v>
      </c>
      <c r="J21" s="11">
        <v>9</v>
      </c>
      <c r="K21" s="11">
        <v>8</v>
      </c>
      <c r="L21" s="11">
        <v>10</v>
      </c>
      <c r="M21" s="11">
        <v>10</v>
      </c>
      <c r="N21" s="11">
        <v>9</v>
      </c>
      <c r="O21" s="12">
        <f t="shared" si="3"/>
        <v>46</v>
      </c>
      <c r="P21" s="68">
        <f t="shared" si="4"/>
        <v>92</v>
      </c>
      <c r="Q21" s="68">
        <f t="shared" si="6"/>
        <v>36.799999999999997</v>
      </c>
      <c r="R21" s="11">
        <v>20</v>
      </c>
      <c r="S21" s="68">
        <f t="shared" si="5"/>
        <v>50</v>
      </c>
      <c r="T21" s="68">
        <f t="shared" si="7"/>
        <v>10</v>
      </c>
      <c r="U21" s="68">
        <f t="shared" si="8"/>
        <v>60.514285714285712</v>
      </c>
      <c r="V21" s="8">
        <v>75</v>
      </c>
    </row>
    <row r="22" spans="1:22" ht="16.5" thickTop="1" thickBot="1" x14ac:dyDescent="0.3">
      <c r="A22" s="8">
        <v>17</v>
      </c>
      <c r="B22" s="3" t="s">
        <v>83</v>
      </c>
      <c r="C22" s="11">
        <v>9</v>
      </c>
      <c r="D22" s="11">
        <v>10</v>
      </c>
      <c r="E22" s="11">
        <v>15</v>
      </c>
      <c r="F22" s="11">
        <v>11</v>
      </c>
      <c r="G22" s="12">
        <f t="shared" si="0"/>
        <v>45</v>
      </c>
      <c r="H22" s="9">
        <f t="shared" si="1"/>
        <v>42.857142857142854</v>
      </c>
      <c r="I22" s="21">
        <f t="shared" si="2"/>
        <v>17.142857142857142</v>
      </c>
      <c r="J22" s="11">
        <v>9</v>
      </c>
      <c r="K22" s="11">
        <v>9</v>
      </c>
      <c r="L22" s="11">
        <v>10</v>
      </c>
      <c r="M22" s="11">
        <v>10</v>
      </c>
      <c r="N22" s="11">
        <v>9</v>
      </c>
      <c r="O22" s="12">
        <f t="shared" si="3"/>
        <v>47</v>
      </c>
      <c r="P22" s="68">
        <f t="shared" si="4"/>
        <v>94</v>
      </c>
      <c r="Q22" s="68">
        <f t="shared" si="6"/>
        <v>37.6</v>
      </c>
      <c r="R22" s="11">
        <v>19</v>
      </c>
      <c r="S22" s="68">
        <f t="shared" si="5"/>
        <v>47.5</v>
      </c>
      <c r="T22" s="68">
        <f t="shared" si="7"/>
        <v>9.5</v>
      </c>
      <c r="U22" s="68">
        <f t="shared" si="8"/>
        <v>64.242857142857147</v>
      </c>
      <c r="V22" s="8">
        <v>77</v>
      </c>
    </row>
    <row r="23" spans="1:22" ht="16.5" thickTop="1" thickBot="1" x14ac:dyDescent="0.3">
      <c r="A23" s="8">
        <v>18</v>
      </c>
      <c r="B23" s="3" t="s">
        <v>84</v>
      </c>
      <c r="C23" s="11">
        <v>9</v>
      </c>
      <c r="D23" s="11">
        <v>14</v>
      </c>
      <c r="E23" s="11">
        <v>15</v>
      </c>
      <c r="F23" s="11">
        <v>11</v>
      </c>
      <c r="G23" s="12">
        <f t="shared" si="0"/>
        <v>49</v>
      </c>
      <c r="H23" s="9">
        <f t="shared" si="1"/>
        <v>46.666666666666664</v>
      </c>
      <c r="I23" s="21">
        <f t="shared" si="2"/>
        <v>18.666666666666664</v>
      </c>
      <c r="J23" s="11">
        <v>10</v>
      </c>
      <c r="K23" s="11">
        <v>9</v>
      </c>
      <c r="L23" s="11">
        <v>10</v>
      </c>
      <c r="M23" s="11">
        <v>10</v>
      </c>
      <c r="N23" s="11">
        <v>9</v>
      </c>
      <c r="O23" s="12">
        <f t="shared" si="3"/>
        <v>48</v>
      </c>
      <c r="P23" s="68">
        <f t="shared" si="4"/>
        <v>96</v>
      </c>
      <c r="Q23" s="68">
        <f t="shared" si="6"/>
        <v>38.4</v>
      </c>
      <c r="R23" s="11">
        <v>19</v>
      </c>
      <c r="S23" s="68">
        <f t="shared" si="5"/>
        <v>47.5</v>
      </c>
      <c r="T23" s="68">
        <f t="shared" si="7"/>
        <v>9.5</v>
      </c>
      <c r="U23" s="68">
        <f t="shared" si="8"/>
        <v>66.566666666666663</v>
      </c>
      <c r="V23" s="8">
        <v>79</v>
      </c>
    </row>
    <row r="24" spans="1:22" ht="16.5" thickTop="1" thickBot="1" x14ac:dyDescent="0.3">
      <c r="A24" s="8">
        <v>19</v>
      </c>
      <c r="B24" s="3" t="s">
        <v>85</v>
      </c>
      <c r="C24" s="11">
        <v>9</v>
      </c>
      <c r="D24" s="11">
        <v>10</v>
      </c>
      <c r="E24" s="11">
        <v>13</v>
      </c>
      <c r="F24" s="11">
        <v>21</v>
      </c>
      <c r="G24" s="12">
        <f t="shared" si="0"/>
        <v>53</v>
      </c>
      <c r="H24" s="9">
        <f t="shared" si="1"/>
        <v>50.476190476190474</v>
      </c>
      <c r="I24" s="21">
        <f t="shared" si="2"/>
        <v>20.19047619047619</v>
      </c>
      <c r="J24" s="11">
        <v>9</v>
      </c>
      <c r="K24" s="11">
        <v>9</v>
      </c>
      <c r="L24" s="11">
        <v>10</v>
      </c>
      <c r="M24" s="11">
        <v>10</v>
      </c>
      <c r="N24" s="11">
        <v>9</v>
      </c>
      <c r="O24" s="12">
        <f t="shared" si="3"/>
        <v>47</v>
      </c>
      <c r="P24" s="68">
        <f t="shared" si="4"/>
        <v>94</v>
      </c>
      <c r="Q24" s="68">
        <f t="shared" si="6"/>
        <v>37.6</v>
      </c>
      <c r="R24" s="11">
        <v>21</v>
      </c>
      <c r="S24" s="68">
        <f t="shared" si="5"/>
        <v>52.5</v>
      </c>
      <c r="T24" s="68">
        <f t="shared" si="7"/>
        <v>10.5</v>
      </c>
      <c r="U24" s="68">
        <f t="shared" si="8"/>
        <v>68.290476190476198</v>
      </c>
      <c r="V24" s="8">
        <v>80</v>
      </c>
    </row>
    <row r="25" spans="1:22" ht="16.5" thickTop="1" thickBot="1" x14ac:dyDescent="0.3">
      <c r="A25" s="60">
        <v>20</v>
      </c>
      <c r="B25" s="33" t="s">
        <v>86</v>
      </c>
      <c r="C25" s="39">
        <v>9</v>
      </c>
      <c r="D25" s="39">
        <v>12</v>
      </c>
      <c r="E25" s="39">
        <v>17</v>
      </c>
      <c r="F25" s="39">
        <v>10</v>
      </c>
      <c r="G25" s="12">
        <f t="shared" si="0"/>
        <v>48</v>
      </c>
      <c r="H25" s="9">
        <f t="shared" si="1"/>
        <v>45.714285714285715</v>
      </c>
      <c r="I25" s="21">
        <f t="shared" si="2"/>
        <v>18.285714285714285</v>
      </c>
      <c r="J25" s="11">
        <v>8</v>
      </c>
      <c r="K25" s="11">
        <v>8</v>
      </c>
      <c r="L25" s="11">
        <v>10</v>
      </c>
      <c r="M25" s="11">
        <v>9</v>
      </c>
      <c r="N25" s="11">
        <v>9</v>
      </c>
      <c r="O25" s="12">
        <f t="shared" si="3"/>
        <v>44</v>
      </c>
      <c r="P25" s="68">
        <f t="shared" si="4"/>
        <v>88</v>
      </c>
      <c r="Q25" s="68">
        <f t="shared" si="6"/>
        <v>35.200000000000003</v>
      </c>
      <c r="R25" s="11">
        <v>16</v>
      </c>
      <c r="S25" s="68">
        <f t="shared" si="5"/>
        <v>40</v>
      </c>
      <c r="T25" s="68">
        <f t="shared" si="7"/>
        <v>8</v>
      </c>
      <c r="U25" s="68">
        <f t="shared" si="8"/>
        <v>61.485714285714288</v>
      </c>
      <c r="V25" s="8">
        <v>75</v>
      </c>
    </row>
    <row r="26" spans="1:22" ht="16.5" thickTop="1" thickBot="1" x14ac:dyDescent="0.3">
      <c r="A26" s="8">
        <v>21</v>
      </c>
      <c r="B26" s="3" t="s">
        <v>87</v>
      </c>
      <c r="C26" s="11">
        <v>12</v>
      </c>
      <c r="D26" s="11">
        <v>5</v>
      </c>
      <c r="E26" s="11">
        <v>10</v>
      </c>
      <c r="F26" s="11">
        <v>14</v>
      </c>
      <c r="G26" s="12">
        <f t="shared" si="0"/>
        <v>41</v>
      </c>
      <c r="H26" s="9">
        <f t="shared" si="1"/>
        <v>39.047619047619051</v>
      </c>
      <c r="I26" s="21">
        <f t="shared" si="2"/>
        <v>15.61904761904762</v>
      </c>
      <c r="J26" s="11">
        <v>8</v>
      </c>
      <c r="K26" s="11">
        <v>9</v>
      </c>
      <c r="L26" s="11">
        <v>10</v>
      </c>
      <c r="M26" s="11">
        <v>10</v>
      </c>
      <c r="N26" s="11">
        <v>9</v>
      </c>
      <c r="O26" s="12">
        <f t="shared" si="3"/>
        <v>46</v>
      </c>
      <c r="P26" s="68">
        <f t="shared" si="4"/>
        <v>92</v>
      </c>
      <c r="Q26" s="68">
        <f t="shared" si="6"/>
        <v>36.799999999999997</v>
      </c>
      <c r="R26" s="11">
        <v>16</v>
      </c>
      <c r="S26" s="68">
        <f t="shared" si="5"/>
        <v>40</v>
      </c>
      <c r="T26" s="68">
        <f t="shared" si="7"/>
        <v>8</v>
      </c>
      <c r="U26" s="68">
        <f t="shared" si="8"/>
        <v>60.419047619047618</v>
      </c>
      <c r="V26" s="8">
        <v>75</v>
      </c>
    </row>
    <row r="27" spans="1:22" ht="16.5" thickTop="1" thickBot="1" x14ac:dyDescent="0.3">
      <c r="A27" s="8">
        <v>22</v>
      </c>
      <c r="B27" s="3" t="s">
        <v>88</v>
      </c>
      <c r="C27" s="11">
        <v>9</v>
      </c>
      <c r="D27" s="11">
        <v>11</v>
      </c>
      <c r="E27" s="11">
        <v>15</v>
      </c>
      <c r="F27" s="11">
        <v>10</v>
      </c>
      <c r="G27" s="12">
        <f t="shared" si="0"/>
        <v>45</v>
      </c>
      <c r="H27" s="9">
        <f t="shared" si="1"/>
        <v>42.857142857142854</v>
      </c>
      <c r="I27" s="21">
        <f t="shared" si="2"/>
        <v>17.142857142857142</v>
      </c>
      <c r="J27" s="11">
        <v>8</v>
      </c>
      <c r="K27" s="11">
        <v>8</v>
      </c>
      <c r="L27" s="11">
        <v>8</v>
      </c>
      <c r="M27" s="11">
        <v>10</v>
      </c>
      <c r="N27" s="11">
        <v>9</v>
      </c>
      <c r="O27" s="12">
        <f t="shared" si="3"/>
        <v>43</v>
      </c>
      <c r="P27" s="68">
        <f t="shared" si="4"/>
        <v>86</v>
      </c>
      <c r="Q27" s="68">
        <f t="shared" si="6"/>
        <v>34.4</v>
      </c>
      <c r="R27" s="11">
        <v>17</v>
      </c>
      <c r="S27" s="68">
        <f t="shared" si="5"/>
        <v>42.5</v>
      </c>
      <c r="T27" s="68">
        <f t="shared" si="7"/>
        <v>8.5</v>
      </c>
      <c r="U27" s="68">
        <f t="shared" si="8"/>
        <v>60.042857142857144</v>
      </c>
      <c r="V27" s="8">
        <v>75</v>
      </c>
    </row>
    <row r="28" spans="1:22" ht="16.5" thickTop="1" thickBot="1" x14ac:dyDescent="0.3">
      <c r="A28" s="8">
        <v>23</v>
      </c>
      <c r="B28" s="3" t="s">
        <v>89</v>
      </c>
      <c r="C28" s="11">
        <v>14</v>
      </c>
      <c r="D28" s="11">
        <v>12</v>
      </c>
      <c r="E28" s="11">
        <v>14</v>
      </c>
      <c r="F28" s="11">
        <v>12</v>
      </c>
      <c r="G28" s="12">
        <f t="shared" si="0"/>
        <v>52</v>
      </c>
      <c r="H28" s="9">
        <f t="shared" si="1"/>
        <v>49.523809523809526</v>
      </c>
      <c r="I28" s="21">
        <f t="shared" si="2"/>
        <v>19.80952380952381</v>
      </c>
      <c r="J28" s="11">
        <v>8</v>
      </c>
      <c r="K28" s="11">
        <v>9</v>
      </c>
      <c r="L28" s="11">
        <v>10</v>
      </c>
      <c r="M28" s="11">
        <v>10</v>
      </c>
      <c r="N28" s="11">
        <v>9</v>
      </c>
      <c r="O28" s="12">
        <f t="shared" si="3"/>
        <v>46</v>
      </c>
      <c r="P28" s="68">
        <f t="shared" si="4"/>
        <v>92</v>
      </c>
      <c r="Q28" s="68">
        <f t="shared" si="6"/>
        <v>36.799999999999997</v>
      </c>
      <c r="R28" s="11">
        <v>22</v>
      </c>
      <c r="S28" s="68">
        <f t="shared" si="5"/>
        <v>55.000000000000007</v>
      </c>
      <c r="T28" s="68">
        <f t="shared" si="7"/>
        <v>11.000000000000002</v>
      </c>
      <c r="U28" s="68">
        <f t="shared" si="8"/>
        <v>67.609523809523807</v>
      </c>
      <c r="V28" s="8">
        <v>79</v>
      </c>
    </row>
    <row r="29" spans="1:22" ht="16.5" thickTop="1" thickBot="1" x14ac:dyDescent="0.3">
      <c r="A29" s="8">
        <v>24</v>
      </c>
      <c r="B29" s="3" t="s">
        <v>90</v>
      </c>
      <c r="C29" s="11">
        <v>15</v>
      </c>
      <c r="D29" s="11">
        <v>12</v>
      </c>
      <c r="E29" s="11">
        <v>10</v>
      </c>
      <c r="F29" s="11">
        <v>17</v>
      </c>
      <c r="G29" s="12">
        <f t="shared" si="0"/>
        <v>54</v>
      </c>
      <c r="H29" s="9">
        <f t="shared" si="1"/>
        <v>51.428571428571423</v>
      </c>
      <c r="I29" s="21">
        <f t="shared" si="2"/>
        <v>20.571428571428569</v>
      </c>
      <c r="J29" s="11">
        <v>9</v>
      </c>
      <c r="K29" s="11">
        <v>9</v>
      </c>
      <c r="L29" s="11">
        <v>10</v>
      </c>
      <c r="M29" s="11">
        <v>10</v>
      </c>
      <c r="N29" s="11">
        <v>9</v>
      </c>
      <c r="O29" s="12">
        <f t="shared" si="3"/>
        <v>47</v>
      </c>
      <c r="P29" s="68">
        <f t="shared" si="4"/>
        <v>94</v>
      </c>
      <c r="Q29" s="68">
        <f t="shared" si="6"/>
        <v>37.6</v>
      </c>
      <c r="R29" s="11">
        <v>17</v>
      </c>
      <c r="S29" s="68">
        <f t="shared" si="5"/>
        <v>42.5</v>
      </c>
      <c r="T29" s="68">
        <f t="shared" si="7"/>
        <v>8.5</v>
      </c>
      <c r="U29" s="68">
        <f t="shared" si="8"/>
        <v>66.671428571428578</v>
      </c>
      <c r="V29" s="8">
        <v>79</v>
      </c>
    </row>
    <row r="30" spans="1:22" ht="16.5" thickTop="1" thickBot="1" x14ac:dyDescent="0.3">
      <c r="A30" s="8">
        <v>25</v>
      </c>
      <c r="B30" s="3" t="s">
        <v>91</v>
      </c>
      <c r="C30" s="11">
        <v>18</v>
      </c>
      <c r="D30" s="11">
        <v>10</v>
      </c>
      <c r="E30" s="11">
        <v>17</v>
      </c>
      <c r="F30" s="11">
        <v>11</v>
      </c>
      <c r="G30" s="12">
        <f t="shared" si="0"/>
        <v>56</v>
      </c>
      <c r="H30" s="9">
        <f t="shared" si="1"/>
        <v>53.333333333333336</v>
      </c>
      <c r="I30" s="21">
        <f t="shared" si="2"/>
        <v>21.333333333333336</v>
      </c>
      <c r="J30" s="11">
        <v>8</v>
      </c>
      <c r="K30" s="11">
        <v>8</v>
      </c>
      <c r="L30" s="11">
        <v>10</v>
      </c>
      <c r="M30" s="11">
        <v>10</v>
      </c>
      <c r="N30" s="11">
        <v>9</v>
      </c>
      <c r="O30" s="12">
        <f t="shared" si="3"/>
        <v>45</v>
      </c>
      <c r="P30" s="68">
        <f t="shared" si="4"/>
        <v>90</v>
      </c>
      <c r="Q30" s="68">
        <f t="shared" si="6"/>
        <v>36</v>
      </c>
      <c r="R30" s="11">
        <v>17</v>
      </c>
      <c r="S30" s="68">
        <f t="shared" si="5"/>
        <v>42.5</v>
      </c>
      <c r="T30" s="68">
        <f t="shared" si="7"/>
        <v>8.5</v>
      </c>
      <c r="U30" s="68">
        <f t="shared" si="8"/>
        <v>65.833333333333343</v>
      </c>
      <c r="V30" s="8">
        <v>78</v>
      </c>
    </row>
    <row r="31" spans="1:22" ht="16.5" thickTop="1" thickBot="1" x14ac:dyDescent="0.3">
      <c r="A31" s="8">
        <v>26</v>
      </c>
      <c r="B31" s="3" t="s">
        <v>92</v>
      </c>
      <c r="C31" s="11">
        <v>15</v>
      </c>
      <c r="D31" s="11">
        <v>10</v>
      </c>
      <c r="E31" s="11">
        <v>5</v>
      </c>
      <c r="F31" s="11">
        <v>15</v>
      </c>
      <c r="G31" s="12">
        <f t="shared" si="0"/>
        <v>45</v>
      </c>
      <c r="H31" s="9">
        <f t="shared" si="1"/>
        <v>42.857142857142854</v>
      </c>
      <c r="I31" s="21">
        <f t="shared" si="2"/>
        <v>17.142857142857142</v>
      </c>
      <c r="J31" s="11">
        <v>9</v>
      </c>
      <c r="K31" s="11">
        <v>9</v>
      </c>
      <c r="L31" s="11">
        <v>10</v>
      </c>
      <c r="M31" s="11">
        <v>10</v>
      </c>
      <c r="N31" s="11">
        <v>9</v>
      </c>
      <c r="O31" s="12">
        <f t="shared" si="3"/>
        <v>47</v>
      </c>
      <c r="P31" s="68">
        <f t="shared" si="4"/>
        <v>94</v>
      </c>
      <c r="Q31" s="68">
        <f t="shared" si="6"/>
        <v>37.6</v>
      </c>
      <c r="R31" s="11">
        <v>18</v>
      </c>
      <c r="S31" s="68">
        <f t="shared" si="5"/>
        <v>45</v>
      </c>
      <c r="T31" s="68">
        <f t="shared" si="7"/>
        <v>9</v>
      </c>
      <c r="U31" s="68">
        <f t="shared" si="8"/>
        <v>63.742857142857147</v>
      </c>
      <c r="V31" s="8">
        <v>77</v>
      </c>
    </row>
    <row r="32" spans="1:22" ht="16.5" thickTop="1" thickBot="1" x14ac:dyDescent="0.3">
      <c r="A32" s="8">
        <v>27</v>
      </c>
      <c r="B32" s="3" t="s">
        <v>93</v>
      </c>
      <c r="C32" s="11">
        <v>12</v>
      </c>
      <c r="D32" s="11">
        <v>9</v>
      </c>
      <c r="E32" s="11">
        <v>17</v>
      </c>
      <c r="F32" s="11">
        <v>12</v>
      </c>
      <c r="G32" s="12">
        <f t="shared" si="0"/>
        <v>50</v>
      </c>
      <c r="H32" s="9">
        <f t="shared" si="1"/>
        <v>47.619047619047613</v>
      </c>
      <c r="I32" s="21">
        <f t="shared" si="2"/>
        <v>19.047619047619044</v>
      </c>
      <c r="J32" s="11">
        <v>9</v>
      </c>
      <c r="K32" s="11">
        <v>9</v>
      </c>
      <c r="L32" s="11">
        <v>10</v>
      </c>
      <c r="M32" s="11">
        <v>10</v>
      </c>
      <c r="N32" s="11">
        <v>10</v>
      </c>
      <c r="O32" s="12">
        <f t="shared" si="3"/>
        <v>48</v>
      </c>
      <c r="P32" s="68">
        <f t="shared" si="4"/>
        <v>96</v>
      </c>
      <c r="Q32" s="68">
        <f t="shared" si="6"/>
        <v>38.4</v>
      </c>
      <c r="R32" s="11">
        <v>16</v>
      </c>
      <c r="S32" s="68">
        <f t="shared" si="5"/>
        <v>40</v>
      </c>
      <c r="T32" s="68">
        <f t="shared" si="7"/>
        <v>8</v>
      </c>
      <c r="U32" s="68">
        <f t="shared" si="8"/>
        <v>65.447619047619042</v>
      </c>
      <c r="V32" s="8">
        <v>78</v>
      </c>
    </row>
    <row r="33" spans="1:22" ht="16.5" thickTop="1" thickBot="1" x14ac:dyDescent="0.3">
      <c r="A33" s="8">
        <v>28</v>
      </c>
      <c r="B33" s="3" t="s">
        <v>94</v>
      </c>
      <c r="C33" s="11">
        <v>16</v>
      </c>
      <c r="D33" s="11">
        <v>9</v>
      </c>
      <c r="E33" s="11">
        <v>10</v>
      </c>
      <c r="F33" s="11">
        <v>18</v>
      </c>
      <c r="G33" s="12">
        <f t="shared" si="0"/>
        <v>53</v>
      </c>
      <c r="H33" s="9">
        <f t="shared" si="1"/>
        <v>50.476190476190474</v>
      </c>
      <c r="I33" s="21">
        <f t="shared" si="2"/>
        <v>20.19047619047619</v>
      </c>
      <c r="J33" s="11">
        <v>8</v>
      </c>
      <c r="K33" s="11">
        <v>8</v>
      </c>
      <c r="L33" s="11">
        <v>10</v>
      </c>
      <c r="M33" s="11">
        <v>10</v>
      </c>
      <c r="N33" s="11">
        <v>9</v>
      </c>
      <c r="O33" s="12">
        <f t="shared" si="3"/>
        <v>45</v>
      </c>
      <c r="P33" s="68">
        <f t="shared" si="4"/>
        <v>90</v>
      </c>
      <c r="Q33" s="68">
        <f t="shared" si="6"/>
        <v>36</v>
      </c>
      <c r="R33" s="11">
        <v>17</v>
      </c>
      <c r="S33" s="68">
        <f t="shared" si="5"/>
        <v>42.5</v>
      </c>
      <c r="T33" s="68">
        <f t="shared" si="7"/>
        <v>8.5</v>
      </c>
      <c r="U33" s="68">
        <f t="shared" si="8"/>
        <v>64.69047619047619</v>
      </c>
      <c r="V33" s="8">
        <v>77</v>
      </c>
    </row>
    <row r="34" spans="1:22" ht="16.5" thickTop="1" thickBot="1" x14ac:dyDescent="0.3">
      <c r="A34" s="8">
        <v>29</v>
      </c>
      <c r="B34" s="3" t="s">
        <v>95</v>
      </c>
      <c r="C34" s="11">
        <v>16</v>
      </c>
      <c r="D34" s="11">
        <v>14</v>
      </c>
      <c r="E34" s="11">
        <v>10</v>
      </c>
      <c r="F34" s="11">
        <v>13</v>
      </c>
      <c r="G34" s="12">
        <f t="shared" si="0"/>
        <v>53</v>
      </c>
      <c r="H34" s="9">
        <f t="shared" si="1"/>
        <v>50.476190476190474</v>
      </c>
      <c r="I34" s="21">
        <f t="shared" si="2"/>
        <v>20.19047619047619</v>
      </c>
      <c r="J34" s="11">
        <v>9</v>
      </c>
      <c r="K34" s="11">
        <v>8</v>
      </c>
      <c r="L34" s="11">
        <v>8</v>
      </c>
      <c r="M34" s="11">
        <v>8</v>
      </c>
      <c r="N34" s="11">
        <v>7</v>
      </c>
      <c r="O34" s="12">
        <f t="shared" si="3"/>
        <v>40</v>
      </c>
      <c r="P34" s="68">
        <f t="shared" si="4"/>
        <v>80</v>
      </c>
      <c r="Q34" s="68">
        <f t="shared" si="6"/>
        <v>32</v>
      </c>
      <c r="R34" s="11">
        <v>16</v>
      </c>
      <c r="S34" s="68">
        <f t="shared" si="5"/>
        <v>40</v>
      </c>
      <c r="T34" s="68">
        <f t="shared" si="7"/>
        <v>8</v>
      </c>
      <c r="U34" s="68">
        <f t="shared" si="8"/>
        <v>60.19047619047619</v>
      </c>
      <c r="V34" s="8">
        <v>75</v>
      </c>
    </row>
    <row r="35" spans="1:22" ht="16.5" thickTop="1" thickBot="1" x14ac:dyDescent="0.3">
      <c r="A35" s="8">
        <v>30</v>
      </c>
      <c r="B35" s="3" t="s">
        <v>96</v>
      </c>
      <c r="C35" s="11">
        <v>10</v>
      </c>
      <c r="D35" s="11">
        <v>17</v>
      </c>
      <c r="E35" s="11">
        <v>9</v>
      </c>
      <c r="F35" s="11">
        <v>13</v>
      </c>
      <c r="G35" s="12">
        <f t="shared" si="0"/>
        <v>49</v>
      </c>
      <c r="H35" s="9">
        <f t="shared" si="1"/>
        <v>46.666666666666664</v>
      </c>
      <c r="I35" s="21">
        <f t="shared" si="2"/>
        <v>18.666666666666664</v>
      </c>
      <c r="J35" s="11">
        <v>8</v>
      </c>
      <c r="K35" s="11">
        <v>7</v>
      </c>
      <c r="L35" s="11">
        <v>10</v>
      </c>
      <c r="M35" s="11">
        <v>10</v>
      </c>
      <c r="N35" s="11">
        <v>8</v>
      </c>
      <c r="O35" s="12">
        <f t="shared" si="3"/>
        <v>43</v>
      </c>
      <c r="P35" s="68">
        <f t="shared" si="4"/>
        <v>86</v>
      </c>
      <c r="Q35" s="68">
        <f t="shared" si="6"/>
        <v>34.4</v>
      </c>
      <c r="R35" s="11">
        <v>15</v>
      </c>
      <c r="S35" s="68">
        <f t="shared" si="5"/>
        <v>37.5</v>
      </c>
      <c r="T35" s="68">
        <f t="shared" si="7"/>
        <v>7.5</v>
      </c>
      <c r="U35" s="68">
        <f t="shared" si="8"/>
        <v>60.566666666666663</v>
      </c>
      <c r="V35" s="8">
        <v>75</v>
      </c>
    </row>
    <row r="36" spans="1:22" ht="16.5" thickTop="1" thickBot="1" x14ac:dyDescent="0.3">
      <c r="A36" s="8">
        <v>31</v>
      </c>
      <c r="B36" s="3" t="s">
        <v>97</v>
      </c>
      <c r="C36" s="11">
        <v>13</v>
      </c>
      <c r="D36" s="11">
        <v>15</v>
      </c>
      <c r="E36" s="11">
        <v>11</v>
      </c>
      <c r="F36" s="11">
        <v>12</v>
      </c>
      <c r="G36" s="11">
        <f t="shared" si="0"/>
        <v>51</v>
      </c>
      <c r="H36" s="9">
        <f t="shared" si="1"/>
        <v>48.571428571428569</v>
      </c>
      <c r="I36" s="21">
        <f t="shared" si="2"/>
        <v>19.428571428571427</v>
      </c>
      <c r="J36" s="11">
        <v>9</v>
      </c>
      <c r="K36" s="11">
        <v>8</v>
      </c>
      <c r="L36" s="11">
        <v>10</v>
      </c>
      <c r="M36" s="11">
        <v>9</v>
      </c>
      <c r="N36" s="11">
        <v>9</v>
      </c>
      <c r="O36" s="12">
        <f t="shared" si="3"/>
        <v>45</v>
      </c>
      <c r="P36" s="68">
        <f t="shared" si="4"/>
        <v>90</v>
      </c>
      <c r="Q36" s="68">
        <f t="shared" si="6"/>
        <v>36</v>
      </c>
      <c r="R36" s="11">
        <v>18</v>
      </c>
      <c r="S36" s="68">
        <f t="shared" si="5"/>
        <v>45</v>
      </c>
      <c r="T36" s="68">
        <f t="shared" si="7"/>
        <v>9</v>
      </c>
      <c r="U36" s="68">
        <f t="shared" ref="U36:U37" si="9">SUM(I36,Q36,T36)</f>
        <v>64.428571428571431</v>
      </c>
      <c r="V36" s="8">
        <v>77</v>
      </c>
    </row>
    <row r="37" spans="1:22" ht="16.5" thickTop="1" thickBot="1" x14ac:dyDescent="0.3">
      <c r="A37" s="8">
        <v>32</v>
      </c>
      <c r="B37" s="3" t="s">
        <v>98</v>
      </c>
      <c r="C37" s="11">
        <v>15</v>
      </c>
      <c r="D37" s="11">
        <v>9</v>
      </c>
      <c r="E37" s="11">
        <v>7</v>
      </c>
      <c r="F37" s="11">
        <v>13</v>
      </c>
      <c r="G37" s="11">
        <f t="shared" si="0"/>
        <v>44</v>
      </c>
      <c r="H37" s="9">
        <f t="shared" si="1"/>
        <v>41.904761904761905</v>
      </c>
      <c r="I37" s="21">
        <f t="shared" si="2"/>
        <v>16.761904761904763</v>
      </c>
      <c r="J37" s="11">
        <v>8</v>
      </c>
      <c r="K37" s="11">
        <v>8</v>
      </c>
      <c r="L37" s="11">
        <v>10</v>
      </c>
      <c r="M37" s="11">
        <v>10</v>
      </c>
      <c r="N37" s="11">
        <v>9</v>
      </c>
      <c r="O37" s="12">
        <f t="shared" si="3"/>
        <v>45</v>
      </c>
      <c r="P37" s="68">
        <f t="shared" si="4"/>
        <v>90</v>
      </c>
      <c r="Q37" s="68">
        <f t="shared" si="6"/>
        <v>36</v>
      </c>
      <c r="R37" s="11">
        <v>18</v>
      </c>
      <c r="S37" s="68">
        <f t="shared" si="5"/>
        <v>45</v>
      </c>
      <c r="T37" s="68">
        <f t="shared" si="7"/>
        <v>9</v>
      </c>
      <c r="U37" s="68">
        <f t="shared" si="9"/>
        <v>61.761904761904759</v>
      </c>
      <c r="V37" s="8">
        <v>76</v>
      </c>
    </row>
    <row r="38" spans="1:22" ht="15.75" thickTop="1" x14ac:dyDescent="0.25">
      <c r="H38" s="2"/>
    </row>
    <row r="39" spans="1:22" x14ac:dyDescent="0.25">
      <c r="H39" s="2"/>
    </row>
    <row r="40" spans="1:22" x14ac:dyDescent="0.25">
      <c r="H40" s="2"/>
    </row>
    <row r="41" spans="1:22" x14ac:dyDescent="0.25">
      <c r="H41" s="2"/>
    </row>
    <row r="42" spans="1:22" x14ac:dyDescent="0.25">
      <c r="H42" s="2"/>
    </row>
    <row r="43" spans="1:22" x14ac:dyDescent="0.25">
      <c r="H43" s="2"/>
    </row>
    <row r="44" spans="1:22" x14ac:dyDescent="0.25">
      <c r="H44" s="2"/>
    </row>
    <row r="45" spans="1:22" x14ac:dyDescent="0.25">
      <c r="H45" s="2"/>
    </row>
    <row r="46" spans="1:22" x14ac:dyDescent="0.25">
      <c r="H46" s="2"/>
    </row>
    <row r="47" spans="1:22" x14ac:dyDescent="0.25">
      <c r="H47" s="2"/>
    </row>
    <row r="48" spans="1:22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</sheetData>
  <mergeCells count="9">
    <mergeCell ref="A1:B1"/>
    <mergeCell ref="C1:H1"/>
    <mergeCell ref="I1:O1"/>
    <mergeCell ref="P1:V1"/>
    <mergeCell ref="C2:I2"/>
    <mergeCell ref="J2:Q2"/>
    <mergeCell ref="R2:T2"/>
    <mergeCell ref="U2:U4"/>
    <mergeCell ref="V2:V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Proj3ElemModestMale 1Q</vt:lpstr>
      <vt:lpstr>Proj3ElemModestMale 2Q</vt:lpstr>
      <vt:lpstr>Proj3ElemModestMale 4Q</vt:lpstr>
      <vt:lpstr>Proj3ElemDiligentMale 1Q</vt:lpstr>
      <vt:lpstr>Proj3ElemDiligentMale 3Q</vt:lpstr>
      <vt:lpstr>Proj3ElemDiligentMale 4Q</vt:lpstr>
      <vt:lpstr>Proj3ElemHelpfulMale 1Q</vt:lpstr>
      <vt:lpstr>Proj3ElemHelpfulMale 2Q</vt:lpstr>
      <vt:lpstr>Proj3ElemHelpfulMale 4Q</vt:lpstr>
      <vt:lpstr>Proj3ElemGenerousMale 1Q</vt:lpstr>
      <vt:lpstr>Proj3ElemGenerousMale 2Q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</dc:creator>
  <cp:lastModifiedBy>Mikel</cp:lastModifiedBy>
  <dcterms:created xsi:type="dcterms:W3CDTF">2016-08-26T10:44:28Z</dcterms:created>
  <dcterms:modified xsi:type="dcterms:W3CDTF">2016-08-26T15:03:58Z</dcterms:modified>
</cp:coreProperties>
</file>