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GB_Basic_Business_Process-modeling\"/>
    </mc:Choice>
  </mc:AlternateContent>
  <bookViews>
    <workbookView xWindow="0" yWindow="600" windowWidth="30720" windowHeight="1369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J15" i="1" s="1"/>
  <c r="F16" i="1"/>
  <c r="E16" i="1" s="1"/>
  <c r="I16" i="1" s="1"/>
  <c r="F17" i="1"/>
  <c r="E17" i="1"/>
  <c r="I17" i="1" s="1"/>
  <c r="F15" i="1"/>
  <c r="E15" i="1" s="1"/>
  <c r="I15" i="1" s="1"/>
  <c r="B23" i="1"/>
  <c r="H16" i="1"/>
  <c r="H17" i="1"/>
  <c r="J16" i="1" l="1"/>
  <c r="J17" i="1"/>
  <c r="J19" i="1" l="1"/>
</calcChain>
</file>

<file path=xl/sharedStrings.xml><?xml version="1.0" encoding="utf-8"?>
<sst xmlns="http://schemas.openxmlformats.org/spreadsheetml/2006/main" count="28" uniqueCount="28">
  <si>
    <t>Семинар 7. Анализ: выявление проблемных мест, bottlenecks и зон для развития</t>
  </si>
  <si>
    <t>Выберите любой процесс и выпишите все его ключевые показатели эффективности</t>
  </si>
  <si>
    <t>Можно использовать:</t>
  </si>
  <si>
    <t>- Отправка посылки почтой России</t>
  </si>
  <si>
    <t>- Заказ товара с маркетплейса</t>
  </si>
  <si>
    <t>- Подготовка рекламной кампании</t>
  </si>
  <si>
    <t>- Планирование ежемесячного бюджета</t>
  </si>
  <si>
    <t>- Выдача справки сотруднику</t>
  </si>
  <si>
    <t>- Любой другой свой процесс</t>
  </si>
  <si>
    <t>Исполнитель</t>
  </si>
  <si>
    <t>менеджер по продажам</t>
  </si>
  <si>
    <t>бухгалтер</t>
  </si>
  <si>
    <t>менеджер по доставке</t>
  </si>
  <si>
    <t>Рабочих дней в месяце</t>
  </si>
  <si>
    <t>Время на один 
договор/упаковку, отправку товара (мин)</t>
  </si>
  <si>
    <t xml:space="preserve">накладные расходы в месяц </t>
  </si>
  <si>
    <t xml:space="preserve">Стоимость процесса </t>
  </si>
  <si>
    <t xml:space="preserve">Стоимость минуты 
сотрудника </t>
  </si>
  <si>
    <t>количество сотрудников</t>
  </si>
  <si>
    <t xml:space="preserve">Количество договоров/упаковок, отправок 
в месяц на сотрудника (шт.) </t>
  </si>
  <si>
    <t xml:space="preserve">Количество договоров/упаковок, отправок 
в месяц общее (шт.) </t>
  </si>
  <si>
    <t>Рабочий день (часов)</t>
  </si>
  <si>
    <t>Количество рабочих часов в месяц на сотрудника</t>
  </si>
  <si>
    <t>Возьмем процесс приобретения товара организацией (из предыдущих ДЗ). Будем рассматривать сотрудников магазина где покупаем товар. Примем за план 5 000 продаж в месяц</t>
  </si>
  <si>
    <t>Максимальное количество рабочих 
часов в месяц на сотрудника</t>
  </si>
  <si>
    <t>Стоимость выполнения одной операции одним сотрудником</t>
  </si>
  <si>
    <t>Зарплата одного сотрудника за месяц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</si>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</sst>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1" xfId="0" applyFont="1" applyBorder="1"/>
    <xf numFmtId="44" fontId="0" fillId="0" borderId="0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44" fontId="0" fillId="0" borderId="1" xfId="2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</cellXfs>
  <cellStyles count="3">
    <cellStyle name="Денежный" xfId="2" builtinId="4"/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15" zoomScaleNormal="115" workbookViewId="0">
      <selection activeCell="C9" sqref="C9"/>
    </sheetView>
  </sheetViews>
  <sheetFormatPr defaultRowHeight="14.4" x14ac:dyDescent="0.3"/>
  <cols>
    <col min="1" max="1" width="35.6640625" style="1" customWidth="1"/>
    <col min="2" max="2" width="13.6640625" style="1" customWidth="1"/>
    <col min="3" max="3" width="26.88671875" style="1" customWidth="1"/>
    <col min="4" max="4" width="17.33203125" style="1" bestFit="1" customWidth="1"/>
    <col min="5" max="5" width="18.109375" style="1" customWidth="1"/>
    <col min="6" max="6" width="19.33203125" style="1" customWidth="1"/>
    <col min="7" max="7" width="19.5546875" style="1" customWidth="1"/>
    <col min="8" max="8" width="19.6640625" style="1" customWidth="1"/>
    <col min="9" max="9" width="16.109375" style="1" customWidth="1"/>
    <col min="10" max="10" width="14.6640625" style="1" bestFit="1" customWidth="1"/>
    <col min="11" max="11" width="19" style="1" customWidth="1"/>
    <col min="12" max="12" width="18.77734375" style="1" customWidth="1"/>
    <col min="13" max="16384" width="8.88671875" style="1"/>
  </cols>
  <sheetData>
    <row r="1" spans="1:10" ht="21" x14ac:dyDescent="0.4">
      <c r="A1" s="2" t="s">
        <v>0</v>
      </c>
    </row>
    <row r="3" spans="1:10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3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3" t="s">
        <v>4</v>
      </c>
      <c r="B7" s="4"/>
      <c r="C7" s="4"/>
      <c r="D7" s="3"/>
      <c r="E7" s="4"/>
      <c r="F7" s="4"/>
      <c r="G7" s="4"/>
      <c r="H7" s="4"/>
      <c r="I7" s="4"/>
      <c r="J7" s="4"/>
    </row>
    <row r="8" spans="1:10" x14ac:dyDescent="0.3">
      <c r="A8" s="3" t="s">
        <v>5</v>
      </c>
      <c r="B8" s="4"/>
      <c r="C8" s="5"/>
      <c r="D8" s="5"/>
      <c r="E8" s="4"/>
      <c r="F8" s="4"/>
      <c r="G8" s="4"/>
      <c r="H8" s="4"/>
      <c r="I8" s="4"/>
      <c r="J8" s="4"/>
    </row>
    <row r="9" spans="1:10" x14ac:dyDescent="0.3">
      <c r="A9" s="3" t="s">
        <v>6</v>
      </c>
      <c r="B9" s="4"/>
      <c r="C9" s="4"/>
      <c r="D9" s="3"/>
      <c r="E9" s="4"/>
      <c r="F9" s="4"/>
      <c r="G9" s="4"/>
      <c r="H9" s="4"/>
      <c r="I9" s="4"/>
      <c r="J9" s="4"/>
    </row>
    <row r="10" spans="1:10" x14ac:dyDescent="0.3">
      <c r="A10" s="3" t="s">
        <v>7</v>
      </c>
      <c r="B10" s="4"/>
      <c r="C10" s="4"/>
      <c r="D10" s="3"/>
      <c r="E10" s="4"/>
      <c r="F10" s="4"/>
      <c r="G10" s="4"/>
      <c r="H10" s="4"/>
      <c r="I10" s="4"/>
      <c r="J10" s="4"/>
    </row>
    <row r="11" spans="1:10" x14ac:dyDescent="0.3">
      <c r="A11" s="6" t="s">
        <v>8</v>
      </c>
      <c r="B11" s="4"/>
      <c r="C11" s="4"/>
      <c r="D11" s="3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3"/>
      <c r="E12" s="4"/>
      <c r="F12" s="4"/>
      <c r="G12" s="4"/>
      <c r="H12" s="4"/>
      <c r="I12" s="4"/>
      <c r="J12" s="4"/>
    </row>
    <row r="13" spans="1:10" x14ac:dyDescent="0.3">
      <c r="A13" s="4" t="s">
        <v>23</v>
      </c>
      <c r="B13" s="4"/>
      <c r="C13" s="4"/>
      <c r="D13" s="3"/>
      <c r="E13" s="4"/>
      <c r="F13" s="4"/>
      <c r="G13" s="4"/>
      <c r="H13" s="4"/>
      <c r="I13" s="4"/>
      <c r="J13" s="4"/>
    </row>
    <row r="14" spans="1:10" ht="72" x14ac:dyDescent="0.3">
      <c r="A14" s="10" t="s">
        <v>9</v>
      </c>
      <c r="B14" s="10" t="s">
        <v>18</v>
      </c>
      <c r="C14" s="10" t="s">
        <v>14</v>
      </c>
      <c r="D14" s="10" t="s">
        <v>17</v>
      </c>
      <c r="E14" s="10" t="s">
        <v>22</v>
      </c>
      <c r="F14" s="10" t="s">
        <v>19</v>
      </c>
      <c r="G14" s="10" t="s">
        <v>20</v>
      </c>
      <c r="H14" s="10" t="s">
        <v>25</v>
      </c>
      <c r="I14" s="10" t="s">
        <v>26</v>
      </c>
      <c r="J14" s="10" t="s">
        <v>16</v>
      </c>
    </row>
    <row r="15" spans="1:10" x14ac:dyDescent="0.3">
      <c r="A15" s="7" t="s">
        <v>10</v>
      </c>
      <c r="B15" s="11">
        <v>8</v>
      </c>
      <c r="C15" s="11">
        <v>16</v>
      </c>
      <c r="D15" s="12">
        <v>10</v>
      </c>
      <c r="E15" s="13">
        <f>F15*C15/60</f>
        <v>166.66666666666666</v>
      </c>
      <c r="F15" s="14">
        <f>G15/B15</f>
        <v>625</v>
      </c>
      <c r="G15" s="11">
        <v>5000</v>
      </c>
      <c r="H15" s="12">
        <f>C15*D15</f>
        <v>160</v>
      </c>
      <c r="I15" s="12">
        <f>E15*60*D15</f>
        <v>100000</v>
      </c>
      <c r="J15" s="12">
        <f>H15*G15</f>
        <v>800000</v>
      </c>
    </row>
    <row r="16" spans="1:10" x14ac:dyDescent="0.3">
      <c r="A16" s="7" t="s">
        <v>11</v>
      </c>
      <c r="B16" s="11">
        <v>3</v>
      </c>
      <c r="C16" s="11">
        <v>5</v>
      </c>
      <c r="D16" s="12">
        <v>15</v>
      </c>
      <c r="E16" s="13">
        <f t="shared" ref="E16:E17" si="0">F16*C16/60</f>
        <v>138.88888888888889</v>
      </c>
      <c r="F16" s="14">
        <f t="shared" ref="F16:F17" si="1">G16/B16</f>
        <v>1666.6666666666667</v>
      </c>
      <c r="G16" s="11">
        <v>5000</v>
      </c>
      <c r="H16" s="12">
        <f>C16*D16</f>
        <v>75</v>
      </c>
      <c r="I16" s="12">
        <f t="shared" ref="I16:I17" si="2">E16*60*D16</f>
        <v>125000.00000000001</v>
      </c>
      <c r="J16" s="12">
        <f>H16*G16</f>
        <v>375000</v>
      </c>
    </row>
    <row r="17" spans="1:10" x14ac:dyDescent="0.3">
      <c r="A17" s="7" t="s">
        <v>12</v>
      </c>
      <c r="B17" s="11">
        <v>12</v>
      </c>
      <c r="C17" s="11">
        <v>25</v>
      </c>
      <c r="D17" s="12">
        <v>7.5</v>
      </c>
      <c r="E17" s="13">
        <f t="shared" si="0"/>
        <v>173.61111111111114</v>
      </c>
      <c r="F17" s="14">
        <f t="shared" si="1"/>
        <v>416.66666666666669</v>
      </c>
      <c r="G17" s="11">
        <v>5000</v>
      </c>
      <c r="H17" s="12">
        <f>C17*D17</f>
        <v>187.5</v>
      </c>
      <c r="I17" s="12">
        <f t="shared" si="2"/>
        <v>78125.000000000015</v>
      </c>
      <c r="J17" s="12">
        <f>H17*G17</f>
        <v>937500</v>
      </c>
    </row>
    <row r="18" spans="1:10" x14ac:dyDescent="0.3">
      <c r="A18" s="7" t="s">
        <v>15</v>
      </c>
      <c r="B18" s="11"/>
      <c r="C18" s="11"/>
      <c r="D18" s="12"/>
      <c r="E18" s="14"/>
      <c r="F18" s="14"/>
      <c r="G18" s="11"/>
      <c r="H18" s="12"/>
      <c r="I18" s="12"/>
      <c r="J18" s="15">
        <v>50000</v>
      </c>
    </row>
    <row r="19" spans="1:10" x14ac:dyDescent="0.3">
      <c r="A19" s="17" t="s">
        <v>27</v>
      </c>
      <c r="B19" s="18"/>
      <c r="C19" s="18"/>
      <c r="D19" s="18"/>
      <c r="E19" s="18"/>
      <c r="F19" s="18"/>
      <c r="G19" s="18"/>
      <c r="H19" s="18"/>
      <c r="I19" s="19"/>
      <c r="J19" s="16">
        <f>SUM(J15:J18)</f>
        <v>2162500</v>
      </c>
    </row>
    <row r="20" spans="1:10" x14ac:dyDescent="0.3">
      <c r="A20" s="4"/>
      <c r="B20" s="4"/>
      <c r="C20" s="4"/>
      <c r="D20" s="4"/>
      <c r="E20" s="4"/>
      <c r="F20" s="4"/>
      <c r="G20" s="4"/>
      <c r="H20" s="8"/>
      <c r="I20" s="8"/>
      <c r="J20" s="8"/>
    </row>
    <row r="21" spans="1:10" x14ac:dyDescent="0.3">
      <c r="A21" s="7" t="s">
        <v>21</v>
      </c>
      <c r="B21" s="11">
        <v>8</v>
      </c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7" t="s">
        <v>13</v>
      </c>
      <c r="B22" s="11">
        <v>22</v>
      </c>
      <c r="C22" s="4"/>
      <c r="D22" s="4"/>
      <c r="E22" s="4"/>
      <c r="F22" s="4"/>
      <c r="G22" s="4"/>
      <c r="H22" s="4"/>
      <c r="I22" s="4"/>
      <c r="J22" s="4"/>
    </row>
    <row r="23" spans="1:10" ht="28.8" x14ac:dyDescent="0.3">
      <c r="A23" s="9" t="s">
        <v>24</v>
      </c>
      <c r="B23" s="11">
        <f>B21*B22</f>
        <v>176</v>
      </c>
      <c r="C23" s="4"/>
      <c r="D23" s="4"/>
      <c r="E23" s="4"/>
      <c r="F23" s="4"/>
      <c r="G23" s="4"/>
      <c r="H23" s="4"/>
      <c r="I23" s="4"/>
      <c r="J23" s="4"/>
    </row>
  </sheetData>
  <mergeCells count="1">
    <mergeCell ref="A19:I19"/>
  </mergeCells>
  <conditionalFormatting sqref="H15:I17">
    <cfRule type="expression" priority="4">
      <formula>$E$29*$E$30*60/$C15</formula>
    </cfRule>
  </conditionalFormatting>
  <conditionalFormatting sqref="E15:E17">
    <cfRule type="cellIs" dxfId="0" priority="5" operator="greaterThan">
      <formula>$B$21*$B$22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Dom</cp:lastModifiedBy>
  <dcterms:created xsi:type="dcterms:W3CDTF">2023-07-17T14:13:14Z</dcterms:created>
  <dcterms:modified xsi:type="dcterms:W3CDTF">2024-03-04T20:26:40Z</dcterms:modified>
</cp:coreProperties>
</file>