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opt/SCHAS/git/Notebooks/Notes/MCMC/"/>
    </mc:Choice>
  </mc:AlternateContent>
  <bookViews>
    <workbookView xWindow="2840" yWindow="460" windowWidth="24440" windowHeight="17380"/>
  </bookViews>
  <sheets>
    <sheet name="Model" sheetId="3" r:id="rId1"/>
  </sheets>
  <definedNames>
    <definedName name="CB_003f2cee62b3489f8c494917fb19c2ac" localSheetId="0">Model!$B$8</definedName>
    <definedName name="CB_2c5e0fba17b448bdb38f49a7b6427914" localSheetId="0">Model!$B$4</definedName>
    <definedName name="CB_Block_00000000000000000000000000000000" localSheetId="0">"'7.0.0.0"</definedName>
    <definedName name="CB_Block_00000000000000000000000000000001" localSheetId="0">"'635304909711916857"</definedName>
    <definedName name="CB_Block_00000000000000000000000000000003" localSheetId="0">"'11.1.3833.0"</definedName>
    <definedName name="CB_BlockExt_00000000000000000000000000000003" localSheetId="0">"'11.1.2.4.000"</definedName>
    <definedName name="CBx_Sheet_Guid" localSheetId="0">"'86fa7bce-c1ea-4027-8bd4-c0b4fd279408"</definedName>
    <definedName name="CBx_SheetRef" localSheetId="0">#REF!</definedName>
    <definedName name="CBx_StorageType" localSheetId="0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3" l="1"/>
  <c r="B14" i="3"/>
  <c r="B19" i="3"/>
  <c r="B5" i="3"/>
  <c r="B21" i="3"/>
</calcChain>
</file>

<file path=xl/sharedStrings.xml><?xml version="1.0" encoding="utf-8"?>
<sst xmlns="http://schemas.openxmlformats.org/spreadsheetml/2006/main" count="28" uniqueCount="28">
  <si>
    <t>Costs</t>
  </si>
  <si>
    <t>Development Cost of ClearView to Date</t>
  </si>
  <si>
    <t>Testing Costs</t>
  </si>
  <si>
    <t>Marketing Costs</t>
  </si>
  <si>
    <t>Total Costs</t>
  </si>
  <si>
    <t>(sample of 100 patients)</t>
  </si>
  <si>
    <t>Drug Test</t>
  </si>
  <si>
    <t>Patients Cured</t>
  </si>
  <si>
    <t>FDA Approved if 20 or More Patients Cured</t>
  </si>
  <si>
    <t>(in millions)</t>
  </si>
  <si>
    <t>Market Study</t>
  </si>
  <si>
    <t>Persons in U.S. with Nearsightedness Today</t>
  </si>
  <si>
    <t>Growth Rate of Nearsightedness</t>
  </si>
  <si>
    <t>Persons with Nearsightedness After One Year</t>
  </si>
  <si>
    <t>Gross Profit on Dosages Sold</t>
  </si>
  <si>
    <t>Market Penetration</t>
  </si>
  <si>
    <t>Profit Per Customer in Dollars</t>
  </si>
  <si>
    <t>Gross Profit if Approved (MM)</t>
  </si>
  <si>
    <t>Net Profit (MM)</t>
  </si>
  <si>
    <t>inMillions</t>
  </si>
  <si>
    <t>pymc3.Deterministic("Gross Profit", B19())</t>
  </si>
  <si>
    <t>pymc3.Deterministic("Net Profit", B21())</t>
  </si>
  <si>
    <t>Distributions</t>
  </si>
  <si>
    <t>B3 = pymc3.Uniform('Testing Cost', 3,5)</t>
  </si>
  <si>
    <t>B4 = Triangular("Marketing Cost", 12,18,16) #Pymc3</t>
  </si>
  <si>
    <t>B8 = pymc3.Binomial("Patients Cured", 100,.25)</t>
  </si>
  <si>
    <t>#B13 = Custom("Growth Rate", 0,.05, 0.75, -.15,-.0 5, 0.25) #Pymc3</t>
  </si>
  <si>
    <t>B17 = pymc3.Normal("Market Penetration",.08, .02)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</si>
</sst>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\ ;\(&quot;$&quot;#,##0.00\)"/>
    <numFmt numFmtId="165" formatCode="&quot;$&quot;#,##0.0\ ;\(&quot;$&quot;#,##0.0\)"/>
    <numFmt numFmtId="166" formatCode="0.0"/>
  </numFmts>
  <fonts count="12" x14ac:knownFonts="1">
    <font>
      <sz val="10"/>
      <color rgb="FF000000"/>
      <name val="Geneva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indexed="1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6"/>
      <color theme="3"/>
      <name val="Cambria"/>
      <family val="1"/>
      <scheme val="major"/>
    </font>
    <font>
      <sz val="10"/>
      <color theme="10"/>
      <name val="MS Sans Serif"/>
      <family val="2"/>
    </font>
    <font>
      <sz val="9"/>
      <color rgb="FFA28300"/>
      <name val="Calibri"/>
      <family val="2"/>
      <scheme val="minor"/>
    </font>
    <font>
      <i/>
      <sz val="11"/>
      <color rgb="FF006E32"/>
      <name val="Calibri"/>
      <family val="2"/>
      <scheme val="minor"/>
    </font>
    <font>
      <sz val="9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26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7" fillId="3" borderId="1" xfId="1" applyFont="1" applyFill="1" applyBorder="1" applyAlignment="1">
      <alignment horizontal="left" vertical="center"/>
    </xf>
    <xf numFmtId="0" fontId="2" fillId="0" borderId="1" xfId="0" applyFont="1" applyBorder="1"/>
    <xf numFmtId="165" fontId="2" fillId="0" borderId="1" xfId="0" applyNumberFormat="1" applyFont="1" applyBorder="1"/>
    <xf numFmtId="165" fontId="2" fillId="2" borderId="1" xfId="0" applyNumberFormat="1" applyFont="1" applyFill="1" applyBorder="1"/>
    <xf numFmtId="0" fontId="9" fillId="0" borderId="1" xfId="0" applyFont="1" applyBorder="1" applyAlignment="1">
      <alignment horizontal="right"/>
    </xf>
    <xf numFmtId="4" fontId="2" fillId="0" borderId="1" xfId="0" applyNumberFormat="1" applyFont="1" applyBorder="1"/>
    <xf numFmtId="0" fontId="7" fillId="3" borderId="1" xfId="1" applyFont="1" applyFill="1" applyBorder="1" applyAlignment="1">
      <alignment vertical="center"/>
    </xf>
    <xf numFmtId="0" fontId="1" fillId="3" borderId="1" xfId="1" applyFont="1" applyFill="1" applyBorder="1"/>
    <xf numFmtId="1" fontId="2" fillId="2" borderId="1" xfId="0" applyNumberFormat="1" applyFont="1" applyFill="1" applyBorder="1"/>
    <xf numFmtId="1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/>
    <xf numFmtId="10" fontId="2" fillId="0" borderId="1" xfId="0" applyNumberFormat="1" applyFont="1" applyBorder="1"/>
    <xf numFmtId="164" fontId="2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11" fillId="4" borderId="1" xfId="1" applyFont="1" applyFill="1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165" fontId="2" fillId="5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GridLines="0" tabSelected="1" zoomScale="150" zoomScaleNormal="150" zoomScalePageLayoutView="150" workbookViewId="0">
      <selection activeCell="C19" sqref="C19"/>
    </sheetView>
  </sheetViews>
  <sheetFormatPr baseColWidth="10" defaultRowHeight="15" x14ac:dyDescent="0.2"/>
  <cols>
    <col min="1" max="1" width="32" style="1" customWidth="1"/>
    <col min="2" max="2" width="9" style="2" customWidth="1"/>
    <col min="3" max="3" width="39.5703125" style="24" customWidth="1"/>
    <col min="4" max="4" width="10.7109375" style="1" customWidth="1"/>
    <col min="5" max="16384" width="10.7109375" style="1"/>
  </cols>
  <sheetData>
    <row r="1" spans="1:3" ht="20.25" customHeight="1" x14ac:dyDescent="0.2">
      <c r="A1" s="3" t="s">
        <v>0</v>
      </c>
      <c r="B1" s="18" t="s">
        <v>19</v>
      </c>
      <c r="C1" s="19" t="s">
        <v>22</v>
      </c>
    </row>
    <row r="2" spans="1:3" ht="13.5" customHeight="1" x14ac:dyDescent="0.2">
      <c r="A2" s="4" t="s">
        <v>1</v>
      </c>
      <c r="B2" s="5">
        <v>10</v>
      </c>
      <c r="C2" s="20"/>
    </row>
    <row r="3" spans="1:3" ht="13.5" customHeight="1" x14ac:dyDescent="0.2">
      <c r="A3" s="4" t="s">
        <v>2</v>
      </c>
      <c r="B3" s="5">
        <v>4</v>
      </c>
      <c r="C3" s="21" t="s">
        <v>23</v>
      </c>
    </row>
    <row r="4" spans="1:3" ht="13.5" customHeight="1" x14ac:dyDescent="0.2">
      <c r="A4" s="4" t="s">
        <v>3</v>
      </c>
      <c r="B4" s="6">
        <v>16</v>
      </c>
      <c r="C4" s="21" t="s">
        <v>24</v>
      </c>
    </row>
    <row r="5" spans="1:3" ht="13.5" customHeight="1" x14ac:dyDescent="0.2">
      <c r="A5" s="4" t="s">
        <v>4</v>
      </c>
      <c r="B5" s="25">
        <f>SUM(B2:B4)</f>
        <v>30</v>
      </c>
      <c r="C5" s="22"/>
    </row>
    <row r="6" spans="1:3" ht="13" customHeight="1" x14ac:dyDescent="0.2">
      <c r="A6" s="7" t="s">
        <v>5</v>
      </c>
      <c r="B6" s="8"/>
      <c r="C6" s="22"/>
    </row>
    <row r="7" spans="1:3" ht="20.25" customHeight="1" x14ac:dyDescent="0.2">
      <c r="A7" s="9" t="s">
        <v>6</v>
      </c>
      <c r="B7" s="10"/>
      <c r="C7" s="22"/>
    </row>
    <row r="8" spans="1:3" ht="13.5" customHeight="1" x14ac:dyDescent="0.2">
      <c r="A8" s="4" t="s">
        <v>7</v>
      </c>
      <c r="B8" s="11">
        <v>100</v>
      </c>
      <c r="C8" s="21" t="s">
        <v>25</v>
      </c>
    </row>
    <row r="9" spans="1:3" ht="13.5" customHeight="1" x14ac:dyDescent="0.2">
      <c r="A9" s="4" t="s">
        <v>8</v>
      </c>
      <c r="B9" s="12">
        <f>IF(B8&gt;=20,1,0)</f>
        <v>1</v>
      </c>
      <c r="C9" s="22"/>
    </row>
    <row r="10" spans="1:3" ht="14" customHeight="1" x14ac:dyDescent="0.2">
      <c r="A10" s="7" t="s">
        <v>9</v>
      </c>
      <c r="B10" s="8"/>
      <c r="C10" s="22"/>
    </row>
    <row r="11" spans="1:3" ht="20.25" customHeight="1" x14ac:dyDescent="0.2">
      <c r="A11" s="9" t="s">
        <v>10</v>
      </c>
      <c r="B11" s="10"/>
      <c r="C11" s="22"/>
    </row>
    <row r="12" spans="1:3" ht="13.5" customHeight="1" x14ac:dyDescent="0.2">
      <c r="A12" s="4" t="s">
        <v>11</v>
      </c>
      <c r="B12" s="13">
        <v>40</v>
      </c>
      <c r="C12" s="22"/>
    </row>
    <row r="13" spans="1:3" ht="13.5" customHeight="1" x14ac:dyDescent="0.2">
      <c r="A13" s="4" t="s">
        <v>12</v>
      </c>
      <c r="B13" s="14">
        <v>0.02</v>
      </c>
      <c r="C13" s="21" t="s">
        <v>26</v>
      </c>
    </row>
    <row r="14" spans="1:3" ht="13.5" customHeight="1" x14ac:dyDescent="0.2">
      <c r="A14" s="4" t="s">
        <v>13</v>
      </c>
      <c r="B14" s="13">
        <f>B12*(1+B13)</f>
        <v>40.799999999999997</v>
      </c>
      <c r="C14" s="22"/>
    </row>
    <row r="15" spans="1:3" ht="11" customHeight="1" x14ac:dyDescent="0.2">
      <c r="A15" s="4"/>
      <c r="B15" s="8"/>
      <c r="C15" s="22"/>
    </row>
    <row r="16" spans="1:3" ht="20.25" customHeight="1" x14ac:dyDescent="0.2">
      <c r="A16" s="9" t="s">
        <v>14</v>
      </c>
      <c r="B16" s="10"/>
      <c r="C16" s="22"/>
    </row>
    <row r="17" spans="1:3" ht="15" customHeight="1" x14ac:dyDescent="0.2">
      <c r="A17" s="4" t="s">
        <v>15</v>
      </c>
      <c r="B17" s="14">
        <v>0.08</v>
      </c>
      <c r="C17" s="21" t="s">
        <v>27</v>
      </c>
    </row>
    <row r="18" spans="1:3" ht="14.25" customHeight="1" x14ac:dyDescent="0.2">
      <c r="A18" s="4" t="s">
        <v>16</v>
      </c>
      <c r="B18" s="15">
        <v>12</v>
      </c>
      <c r="C18" s="22"/>
    </row>
    <row r="19" spans="1:3" ht="14.25" customHeight="1" x14ac:dyDescent="0.2">
      <c r="A19" s="16" t="s">
        <v>17</v>
      </c>
      <c r="B19" s="5">
        <f>B14*B17*B18</f>
        <v>39.167999999999999</v>
      </c>
      <c r="C19" s="22" t="s">
        <v>20</v>
      </c>
    </row>
    <row r="20" spans="1:3" ht="14.25" customHeight="1" x14ac:dyDescent="0.2">
      <c r="A20" s="4"/>
      <c r="B20" s="8"/>
      <c r="C20" s="23"/>
    </row>
    <row r="21" spans="1:3" ht="14.25" customHeight="1" x14ac:dyDescent="0.2">
      <c r="A21" s="17" t="s">
        <v>18</v>
      </c>
      <c r="B21" s="5">
        <f>IF(B9,B19-B5,-B2-B3)</f>
        <v>9.1679999999999993</v>
      </c>
      <c r="C21" s="23" t="s">
        <v>21</v>
      </c>
    </row>
    <row r="22" spans="1:3" ht="13" customHeight="1" x14ac:dyDescent="0.2"/>
  </sheetData>
  <printOptions gridLinesSet="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Pharmaceutical Research - ClearView Project</dc:title>
  <dc:subject/>
  <dc:creator>Crystal Ball</dc:creator>
  <cp:keywords>tutorial, pharmaceutical, research, new project, drug, development</cp:keywords>
  <dc:description/>
  <cp:lastModifiedBy>Microsoft Office User</cp:lastModifiedBy>
  <cp:revision/>
  <cp:lastPrinted>2003-11-25T18:35:45Z</cp:lastPrinted>
  <dcterms:created xsi:type="dcterms:W3CDTF">1999-03-03T16:15:48Z</dcterms:created>
  <dcterms:modified xsi:type="dcterms:W3CDTF">2017-10-15T14:26:01Z</dcterms:modified>
  <cp:category>pharmaceutical research, basic model</cp:category>
  <dc:identifier/>
  <cp:contentStatus/>
  <dc:language/>
  <cp:version/>
</cp:coreProperties>
</file>