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0" yWindow="30" windowWidth="16680" windowHeight="11700" activeTab="2"/>
  </bookViews>
  <sheets>
    <sheet name="Description" sheetId="1" r:id="rId1"/>
    <sheet name="CB_DATA_" sheetId="3" state="hidden" r:id="rId2"/>
    <sheet name="Model" sheetId="2" r:id="rId3"/>
  </sheets>
  <definedNames>
    <definedName name="CB_147f6712476b47baa3badccdefab9411" localSheetId="2" hidden="1">Model!$U$19</definedName>
    <definedName name="CB_1573b60c1c7e4502bd70b24f9fa3d057" localSheetId="2" hidden="1">Model!$U$14</definedName>
    <definedName name="CB_1b986fdf05e14e4fb70192450aeba7f4" localSheetId="2" hidden="1">Model!$N$21</definedName>
    <definedName name="CB_2963fda402dd4d0191bd2d9d6b6e34e2" localSheetId="2" hidden="1">Model!$N$9</definedName>
    <definedName name="CB_2f299b844d6844149b9bdb5d5bd4762b" localSheetId="2" hidden="1">Model!$N$20</definedName>
    <definedName name="CB_39b10e8b8ce04d01875462b9a48b973d" localSheetId="2" hidden="1">Model!$N$16</definedName>
    <definedName name="CB_423850022bc6446495c30b0ce4f2410c" localSheetId="2" hidden="1">Model!$U$4</definedName>
    <definedName name="CB_492c8c47e5434d76b14752025f54796f" localSheetId="2" hidden="1">Model!$U$6</definedName>
    <definedName name="CB_4ab696faff7545fea1dbcea1a600a3e9" localSheetId="2" hidden="1">Model!$N$4</definedName>
    <definedName name="CB_525c12ab60154280bb37c8f2c1d7ce38" localSheetId="2" hidden="1">Model!$N$8</definedName>
    <definedName name="CB_55b70c95e97d4b2eba37f297e20f2689" localSheetId="2" hidden="1">Model!$N$10</definedName>
    <definedName name="CB_58e8b69a39044967834d8582efceb2b7" localSheetId="2" hidden="1">Model!$U$11</definedName>
    <definedName name="CB_5da86638cb5c4b16a9a59a21cc3f1284" localSheetId="2" hidden="1">Model!$N$17</definedName>
    <definedName name="CB_61b07a4da4c04be988ba8567550f2e00" localSheetId="2" hidden="1">Model!$U$20</definedName>
    <definedName name="CB_63219d6ac0b84c8ab973ce29e56208c1" localSheetId="2" hidden="1">Model!$U$16</definedName>
    <definedName name="CB_63d3c9c6f8c245e5a9d0e66ac330dd20" localSheetId="2" hidden="1">Model!$N$18</definedName>
    <definedName name="CB_679847303c7e4797bd5add868e9ee86c" localSheetId="2" hidden="1">Model!$N$5</definedName>
    <definedName name="CB_753ffa0a606f4adea4c40f392a084d2d" localSheetId="2" hidden="1">Model!$U$15</definedName>
    <definedName name="CB_818b383d0f984110baca0349fb335d50" localSheetId="2" hidden="1">Model!$U$5</definedName>
    <definedName name="CB_83ae1aa309844ed3999439585f5bbcf2" localSheetId="2" hidden="1">Model!$U$21</definedName>
    <definedName name="CB_87fa682e9e9f46aa89d6609761b9e3e9" localSheetId="2" hidden="1">Model!$U$7</definedName>
    <definedName name="CB_8a91ca1695374fbf8fb459757228db33" localSheetId="2" hidden="1">Model!$N$22</definedName>
    <definedName name="CB_911b29ae7f04486b95094b4ece02f629" localSheetId="2" hidden="1">Model!$N$15</definedName>
    <definedName name="CB_9155337cec4541f99d4f7c1ee8066b23" localSheetId="2" hidden="1">Model!$U$12</definedName>
    <definedName name="CB_968b8489987b4726ad5c310b549c731b" localSheetId="2" hidden="1">Model!$U$8</definedName>
    <definedName name="CB_a0a71f8394b2419a87cc1121f7c34427" localSheetId="2" hidden="1">Model!$U$13</definedName>
    <definedName name="CB_a7d1fb2d80824fb29a8673a2c1bf8dc1" localSheetId="2" hidden="1">Model!$N$19</definedName>
    <definedName name="CB_af6e9d9a835e47de8550313b18771b6e" localSheetId="2" hidden="1">Model!$N$12</definedName>
    <definedName name="CB_b5b910e2bcd6421eb3a592dc4fff3336" localSheetId="2" hidden="1">Model!$U$23</definedName>
    <definedName name="CB_b8169abebf614dd58444fdee9b99f90c" localSheetId="2" hidden="1">Model!$U$9</definedName>
    <definedName name="CB_bb0332cd902e46259350fa2f63a56ed2" localSheetId="2" hidden="1">Model!$N$6</definedName>
    <definedName name="CB_Block_00000000000000000000000000000000" localSheetId="1" hidden="1">"'7.0.0.0"</definedName>
    <definedName name="CB_Block_00000000000000000000000000000000" localSheetId="2" hidden="1">"'7.0.0.0"</definedName>
    <definedName name="CB_Block_00000000000000000000000000000001" localSheetId="1" hidden="1">"'635374797967862112"</definedName>
    <definedName name="CB_Block_00000000000000000000000000000001" localSheetId="2" hidden="1">"'635374797968762164"</definedName>
    <definedName name="CB_Block_00000000000000000000000000000003" localSheetId="1" hidden="1">"'11.1.3930.0"</definedName>
    <definedName name="CB_Block_00000000000000000000000000000003" localSheetId="2" hidden="1">"'11.1.3930.0"</definedName>
    <definedName name="CB_BlockExt_00000000000000000000000000000003" localSheetId="1" hidden="1">"'11.1.2.4.000"</definedName>
    <definedName name="CB_BlockExt_00000000000000000000000000000003" localSheetId="2" hidden="1">"'11.1.2.4.000"</definedName>
    <definedName name="CB_cf7ed31c8bff4c13a4bf22cc16d5bf90" localSheetId="2" hidden="1">Model!$N$11</definedName>
    <definedName name="CB_d1e329e9f71249babfd549082cb2b85f" localSheetId="2" hidden="1">Model!$S$24</definedName>
    <definedName name="CB_dd7c6c894bfe464ab66a35bfcff9d069" localSheetId="2" hidden="1">Model!$N$13</definedName>
    <definedName name="CB_dfc45491a8fa4be18330a46bd08dbbb6" localSheetId="2" hidden="1">Model!$N$14</definedName>
    <definedName name="CB_e718aee5332e4edfac3e9def6ace2d36" localSheetId="2" hidden="1">Model!$U$18</definedName>
    <definedName name="CB_efcb90c2647045fd9bf8630ed4c89637" localSheetId="2" hidden="1">Model!$U$22</definedName>
    <definedName name="CB_efef8b14652a4197828dda9154eab044" localSheetId="1" hidden="1">#N/A</definedName>
    <definedName name="CB_f00612e378264cd6a622dc98ab199838" localSheetId="2" hidden="1">Model!$N$7</definedName>
    <definedName name="CB_f0bb009197f840ff9d265953b2a496ec" localSheetId="2" hidden="1">Model!$U$10</definedName>
    <definedName name="CB_f3f4b5d12fd347bab222c5eaf6ac0acc" localSheetId="2" hidden="1">Model!$N$23</definedName>
    <definedName name="CB_fd9f2acb6f384ddd9212e49614d5e5ef" localSheetId="2" hidden="1">Model!$U$17</definedName>
    <definedName name="CBCR_0072c9f9b37b419b80bfbe42f41ebb69" localSheetId="2" hidden="1">Model!$L$6</definedName>
    <definedName name="CBCR_01e36b2e0cc8409f899585a38a1e90ac" localSheetId="2" hidden="1">Model!$L$7</definedName>
    <definedName name="CBCR_055cc4e0005540dbbe3b37c8890cdd18" localSheetId="2" hidden="1">Model!$L$9</definedName>
    <definedName name="CBCR_05669382e56e4ee69a4f3d0198ff9196" localSheetId="2" hidden="1">Model!$H$5</definedName>
    <definedName name="CBCR_0570a5a8c6a34d3bb6e05cf8dc3ff48f" localSheetId="2" hidden="1">Model!$V$4</definedName>
    <definedName name="CBCR_05f7cce3c773457fb8328f1a68507451" localSheetId="2" hidden="1">Model!$J$18</definedName>
    <definedName name="CBCR_08bbd86f52b04938a300c0ab51405831" localSheetId="2" hidden="1">Model!$L$10</definedName>
    <definedName name="CBCR_09a7109642fb48e78186acd5db45cd1f" localSheetId="2" hidden="1">Model!$L$18</definedName>
    <definedName name="CBCR_0d92297f19524e66ac8a92dd60a069a7" localSheetId="2" hidden="1">Model!$V$15</definedName>
    <definedName name="CBCR_0f6f951b7c354928a9e99aba9ebaeffd" localSheetId="2" hidden="1">Model!$H$4</definedName>
    <definedName name="CBCR_135e2a052d734a718730703d93a25abf" localSheetId="2" hidden="1">Model!$H$6</definedName>
    <definedName name="CBCR_143ba87b2d7d494c8748e1fe93011f11" localSheetId="2" hidden="1">Model!$B$22</definedName>
    <definedName name="CBCR_18be9a9d8f6843e6a2663fbe11c552af" localSheetId="2" hidden="1">Model!$H$20</definedName>
    <definedName name="CBCR_1c895696a5d34b439ce29d156b9d4453" localSheetId="2" hidden="1">Model!$B$11</definedName>
    <definedName name="CBCR_1ddeb51ba7fa41cc8e8491967bdff768" localSheetId="2" hidden="1">Model!$H$17</definedName>
    <definedName name="CBCR_1eaef5b4b0984c34826be8b7811cf76f" localSheetId="2" hidden="1">Model!$V$21</definedName>
    <definedName name="CBCR_1fab24c9cb4d4c1893704fae47eee044" localSheetId="2" hidden="1">Model!$V$6</definedName>
    <definedName name="CBCR_2758ef5cdd784ac59a9cc8a9bb3c232d" localSheetId="2" hidden="1">Model!$J$22</definedName>
    <definedName name="CBCR_29a75e86df6349e3811ce0b8bf981191" localSheetId="2" hidden="1">Model!$J$23</definedName>
    <definedName name="CBCR_2f49c9d76ec44b5784301a77aee306ca" localSheetId="2" hidden="1">Model!$V$10</definedName>
    <definedName name="CBCR_2f61369a44b643239106e874efe5fa25" localSheetId="2" hidden="1">Model!$B$21</definedName>
    <definedName name="CBCR_3181c7fbab2d45c6968efd9b18a689d8" localSheetId="2" hidden="1">Model!$V$14</definedName>
    <definedName name="CBCR_35d69dddca4f48eba0d84ceb06f61a9b" localSheetId="2" hidden="1">Model!$V$12</definedName>
    <definedName name="CBCR_39655e7f8e1a44838336c028e5ea0f00" localSheetId="2" hidden="1">Model!$B$18</definedName>
    <definedName name="CBCR_40646de3d2434a3e869ee49b459e50aa" localSheetId="2" hidden="1">Model!$J$15</definedName>
    <definedName name="CBCR_40eaa02506644791bc7ce6f39c4c5f8d" localSheetId="2" hidden="1">Model!$B$20</definedName>
    <definedName name="CBCR_5102beb40e5b468795ba1e84ae319847" localSheetId="2" hidden="1">Model!$L$8</definedName>
    <definedName name="CBCR_567521465fcc498194844e3824f1061c" localSheetId="2" hidden="1">Model!$L$21</definedName>
    <definedName name="CBCR_5a18f0f31a064c1f9fe421af015895e5" localSheetId="2" hidden="1">Model!$L$12</definedName>
    <definedName name="CBCR_5a30a8a38a964153896f3766ce6a72ae" localSheetId="2" hidden="1">Model!$H$8</definedName>
    <definedName name="CBCR_60f93ee7fcc340f48ae15f3f143036c7" localSheetId="2" hidden="1">Model!$L$20</definedName>
    <definedName name="CBCR_6e36803964f241a2bda034a3cc7f6294" localSheetId="2" hidden="1">Model!$V$17</definedName>
    <definedName name="CBCR_71b5c592251f4561a05596bae360a51d" localSheetId="2" hidden="1">Model!$J$17</definedName>
    <definedName name="CBCR_722c0e9abfcf4953a10328050fc88e40" localSheetId="2" hidden="1">Model!$H$19</definedName>
    <definedName name="CBCR_73615174441b4638adca7d9a4e3d206e" localSheetId="2" hidden="1">Model!$H$11</definedName>
    <definedName name="CBCR_762b9dfca7144cccb063daa8fb98ef34" localSheetId="2" hidden="1">Model!$B$12</definedName>
    <definedName name="CBCR_7b700d7714304d138e11d5159e4c92c2" localSheetId="2" hidden="1">Model!$V$13</definedName>
    <definedName name="CBCR_7c6b07d4005b49798a3dd54767af414d" localSheetId="2" hidden="1">Model!$L$19</definedName>
    <definedName name="CBCR_8574e9bd807d4ccc98dac29a5eda93a6" localSheetId="2" hidden="1">Model!$B$9</definedName>
    <definedName name="CBCR_865b0d2bb5994f9ab7bdf51d25c57e8b" localSheetId="2" hidden="1">Model!$L$17</definedName>
    <definedName name="CBCR_86a4f4a7d90843a4941da94db813aa53" localSheetId="2" hidden="1">Model!$J$19</definedName>
    <definedName name="CBCR_86de5d23d62a4c1c9562b311725c2a22" localSheetId="2" hidden="1">Model!$V$11</definedName>
    <definedName name="CBCR_8721916bb95149a0ab64a46be69ad161" localSheetId="2" hidden="1">Model!$J$10</definedName>
    <definedName name="CBCR_8b29ca41020c4a6cade990d7c68bab7e" localSheetId="2" hidden="1">Model!$J$6</definedName>
    <definedName name="CBCR_8be56de5ec5e48588150f6ecfd7af962" localSheetId="2" hidden="1">Model!$V$16</definedName>
    <definedName name="CBCR_8e62d178ce584537a7722bb3f3cfd4ff" localSheetId="2" hidden="1">Model!$B$6</definedName>
    <definedName name="CBCR_8ea3afefcaff49a4aacca3e28f60f265" localSheetId="2" hidden="1">Model!$V$9</definedName>
    <definedName name="CBCR_90eec988972141f79905b03c5259f97f" localSheetId="2" hidden="1">Model!$H$10</definedName>
    <definedName name="CBCR_927ccdaa5beb42cb8a2f50e645ec1c7d" localSheetId="2" hidden="1">Model!$H$7</definedName>
    <definedName name="CBCR_96c05a9619a0416595b16d79e94dc7fe" localSheetId="2" hidden="1">Model!$B$13</definedName>
    <definedName name="CBCR_96fb4d35742d49208553c591b5e2f017" localSheetId="2" hidden="1">Model!$L$14</definedName>
    <definedName name="CBCR_9c8bd3ed8311449f8bbdd8a2307729f4" localSheetId="2" hidden="1">Model!$B$19</definedName>
    <definedName name="CBCR_9da7a62348914e3585a49e327e991a1f" localSheetId="2" hidden="1">Model!$B$14</definedName>
    <definedName name="CBCR_a0fe67f53d2042cd902ea1c4e660a5ef" localSheetId="2" hidden="1">Model!$J$16</definedName>
    <definedName name="CBCR_a8ded08b8cc24d2cbbb7618d3f2b3fd9" localSheetId="2" hidden="1">Model!$H$13</definedName>
    <definedName name="CBCR_ac77a96263464524929f836d1f73ba95" localSheetId="2" hidden="1">Model!$V$22</definedName>
    <definedName name="CBCR_aed49204630e4e0bb79798e4b06c29dc" localSheetId="2" hidden="1">Model!$L$23</definedName>
    <definedName name="CBCR_afe169ac7bce4a0f9786c96a26fd32d6" localSheetId="2" hidden="1">Model!$J$21</definedName>
    <definedName name="CBCR_b319f67c9428421b819c61fbf7c66f74" localSheetId="2" hidden="1">Model!$J$7</definedName>
    <definedName name="CBCR_b3cdeecde2684e1fa6cc861c527944ba" localSheetId="2" hidden="1">Model!$B$16</definedName>
    <definedName name="CBCR_b602f1194d254bbeb5669be6e15a6cd0" localSheetId="2" hidden="1">Model!$B$5</definedName>
    <definedName name="CBCR_b917654d0ae942efb6e1a57e2606466d" localSheetId="2" hidden="1">Model!$V$20</definedName>
    <definedName name="CBCR_b952585d4e0d470f9aab51bce951401e" localSheetId="2" hidden="1">Model!$J$20</definedName>
    <definedName name="CBCR_b96cb49c8233487c8fa3bbb07ee52414" localSheetId="2" hidden="1">Model!$L$11</definedName>
    <definedName name="CBCR_ba7265d7c1d04948a44618dc972c77bf" localSheetId="2" hidden="1">Model!$B$10</definedName>
    <definedName name="CBCR_bc024d47b9d34c60b78a5c3ffc84ba48" localSheetId="2" hidden="1">Model!$J$9</definedName>
    <definedName name="CBCR_bd29f69b081045b59963317d8b559e4e" localSheetId="2" hidden="1">Model!$V$23</definedName>
    <definedName name="CBCR_c166a740030540839e1e61716cc50d3b" localSheetId="2" hidden="1">Model!$V$19</definedName>
    <definedName name="CBCR_c5be2545f513403b98b61bbe04ef8fb2" localSheetId="2" hidden="1">Model!$J$12</definedName>
    <definedName name="CBCR_c69cb545db274dd0a25ffff2dd3f0826" localSheetId="2" hidden="1">Model!$B$7</definedName>
    <definedName name="CBCR_c9a0dd6d633441fc80475058ba631957" localSheetId="2" hidden="1">Model!$L$15</definedName>
    <definedName name="CBCR_ccc1b3f7efa54227a9547e4d49b56a1b" localSheetId="2" hidden="1">Model!$L$4</definedName>
    <definedName name="CBCR_ccd7f4cd3f87453abc85bce60ba2e1f9" localSheetId="2" hidden="1">Model!$V$8</definedName>
    <definedName name="CBCR_cd2ca9a209764822b80e066c5f262345" localSheetId="2" hidden="1">Model!$H$22</definedName>
    <definedName name="CBCR_cdc8c86d0f5b4284bee6021a8191454a" localSheetId="2" hidden="1">Model!$J$4</definedName>
    <definedName name="CBCR_cf5c9cb6592c47dda56f64bcb22d5dc4" localSheetId="2" hidden="1">Model!$H$14</definedName>
    <definedName name="CBCR_d140ea72810a46d99ef982867132f338" localSheetId="2" hidden="1">Model!$H$16</definedName>
    <definedName name="CBCR_d261d09fe78c4aca9bf720544311e5be" localSheetId="2" hidden="1">Model!$L$5</definedName>
    <definedName name="CBCR_d2f531633a1d416bb1a80aa069dba011" localSheetId="2" hidden="1">Model!$B$15</definedName>
    <definedName name="CBCR_d4c87122d983448a9e9f37601eeffa77" localSheetId="2" hidden="1">Model!$V$18</definedName>
    <definedName name="CBCR_d4ef5ad807c64c0e9104f83081d3505d" localSheetId="2" hidden="1">Model!$B$8</definedName>
    <definedName name="CBCR_d6beeb7fe81344d0a78f1637fb9b02ae" localSheetId="2" hidden="1">Model!$H$18</definedName>
    <definedName name="CBCR_d6d84738c5de4ad6b003d28c6ea9aeeb" localSheetId="2" hidden="1">Model!$H$9</definedName>
    <definedName name="CBCR_db68304d8d0f4dde8b8c18ce6baf6dab" localSheetId="2" hidden="1">Model!$J$11</definedName>
    <definedName name="CBCR_dd1625746c174faeb1e27fe0a040cd27" localSheetId="2" hidden="1">Model!$H$12</definedName>
    <definedName name="CBCR_df00c22f9a884ca19f02d7ead0688d11" localSheetId="2" hidden="1">Model!$L$16</definedName>
    <definedName name="CBCR_e11a6d87bcff4735bb234fe112ea247d" localSheetId="2" hidden="1">Model!$H$23</definedName>
    <definedName name="CBCR_e33f936687f5439c97d9f6812432e117" localSheetId="2" hidden="1">Model!$J$5</definedName>
    <definedName name="CBCR_e34f7722d3e6439084099108a2be269f" localSheetId="2" hidden="1">Model!$H$21</definedName>
    <definedName name="CBCR_e55fb307ce0f4be4a41859457af9e7d1" localSheetId="2" hidden="1">Model!$J$13</definedName>
    <definedName name="CBCR_e660c3757b0d48a7b35b467380abe785" localSheetId="2" hidden="1">Model!$J$8</definedName>
    <definedName name="CBCR_e81e241d236e49a2b9bd07d6379baed4" localSheetId="2" hidden="1">Model!$B$23</definedName>
    <definedName name="CBCR_eb67d2c61c914ad9aa781d11445b363a" localSheetId="2" hidden="1">Model!$L$13</definedName>
    <definedName name="CBCR_ed74cb61d9ee45e8a8af4e029c7f1233" localSheetId="2" hidden="1">Model!$V$5</definedName>
    <definedName name="CBCR_eec38c7378c54a93b8b3254dd1278e59" localSheetId="2" hidden="1">Model!$L$22</definedName>
    <definedName name="CBCR_f0710a1e18254bde841c147d47f6a2da" localSheetId="2" hidden="1">Model!$H$15</definedName>
    <definedName name="CBCR_f38fdf404eee47939f6c98c3c8e5848b" localSheetId="2" hidden="1">Model!$V$7</definedName>
    <definedName name="CBCR_f44ae040d15149f1a4b1492a0afdf920" localSheetId="2" hidden="1">Model!$B$17</definedName>
    <definedName name="CBCR_fdc2317dc10c4e9eabcf17c25608108e" localSheetId="2" hidden="1">Model!$J$14</definedName>
    <definedName name="CBCR_fec16ee7199642698564d162a9dbe92f" localSheetId="2" hidden="1">Model!$B$4</definedName>
    <definedName name="CBWorkbookPriority" localSheetId="1" hidden="1">-1630541719</definedName>
    <definedName name="CBx_3671706cc3e04fd5bd065b460cd70eee" localSheetId="1" hidden="1">"'CB_DATA_'!$A$1"</definedName>
    <definedName name="CBx_db277331b61a41a7aff3e4bcd4dbd516" localSheetId="1" hidden="1">"'Model'!$A$1"</definedName>
    <definedName name="CBx_Sheet_Guid" localSheetId="1" hidden="1">"'3671706c-c3e0-4fd5-bd06-5b460cd70eee"</definedName>
    <definedName name="CBx_Sheet_Guid" localSheetId="2" hidden="1">"'db277331-b61a-41a7-aff3-e4bcd4dbd516"</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 name="_xlnm.Print_Titles" localSheetId="2">Model!$2:$2</definedName>
  </definedNames>
  <calcPr calcId="145621"/>
</workbook>
</file>

<file path=xl/calcChain.xml><?xml version="1.0" encoding="utf-8"?>
<calcChain xmlns="http://schemas.openxmlformats.org/spreadsheetml/2006/main">
  <c r="A11" i="3" l="1"/>
  <c r="B11" i="3"/>
  <c r="Q3" i="2"/>
  <c r="P15" i="2" s="1"/>
  <c r="L27" i="2"/>
  <c r="B31" i="2"/>
  <c r="D31" i="2"/>
  <c r="F31" i="2"/>
  <c r="J31" i="2"/>
  <c r="L31" i="2"/>
  <c r="N31" i="2"/>
  <c r="P31" i="2"/>
  <c r="T31" i="2"/>
  <c r="F35" i="2"/>
  <c r="H35" i="2"/>
  <c r="L35" i="2"/>
  <c r="P35" i="2"/>
  <c r="R35" i="2"/>
  <c r="V35" i="2"/>
  <c r="B39" i="2"/>
  <c r="F39" i="2"/>
  <c r="J39" i="2"/>
  <c r="N39" i="2"/>
  <c r="T39" i="2"/>
  <c r="Q15" i="2" l="1"/>
  <c r="P16" i="2" s="1"/>
  <c r="P17" i="2" s="1"/>
  <c r="P4" i="2"/>
  <c r="Q17" i="2" l="1"/>
  <c r="P18" i="2" s="1"/>
  <c r="Q18" i="2" s="1"/>
  <c r="Q4" i="2"/>
  <c r="P5" i="2" s="1"/>
  <c r="P7" i="2" s="1"/>
  <c r="Q7" i="2" s="1"/>
  <c r="P8" i="2" s="1"/>
  <c r="Q8" i="2" s="1"/>
  <c r="Q16" i="2"/>
  <c r="Q5" i="2" l="1"/>
  <c r="P6" i="2" s="1"/>
  <c r="Q6" i="2" s="1"/>
  <c r="P9" i="2" s="1"/>
  <c r="P12" i="2" s="1"/>
  <c r="Q9" i="2" l="1"/>
  <c r="P11" i="2" s="1"/>
  <c r="Q11" i="2" l="1"/>
  <c r="Q12" i="2"/>
  <c r="P10" i="2"/>
  <c r="Q10" i="2" s="1"/>
  <c r="P13" i="2" l="1"/>
  <c r="Q13" i="2" s="1"/>
  <c r="P14" i="2" s="1"/>
  <c r="Q14" i="2" s="1"/>
  <c r="P19" i="2" s="1"/>
  <c r="Q19" i="2" s="1"/>
  <c r="P20" i="2" s="1"/>
  <c r="Q20" i="2" s="1"/>
  <c r="P22" i="2" s="1"/>
  <c r="Q22" i="2" s="1"/>
  <c r="P21" i="2" l="1"/>
  <c r="Q21" i="2" s="1"/>
  <c r="P23" i="2" s="1"/>
  <c r="R23" i="2" s="1"/>
  <c r="R21" i="2" s="1"/>
  <c r="T23" i="2" l="1"/>
  <c r="U23" i="2" s="1"/>
  <c r="S23" i="2"/>
  <c r="Q23" i="2"/>
  <c r="P24" i="2" s="1"/>
  <c r="R24" i="2" s="1"/>
  <c r="S24" i="2" s="1"/>
  <c r="R22" i="2"/>
  <c r="S22" i="2" s="1"/>
  <c r="T21" i="2"/>
  <c r="U21" i="2" s="1"/>
  <c r="S21" i="2"/>
  <c r="T22" i="2" l="1"/>
  <c r="U22" i="2" s="1"/>
  <c r="T24" i="2"/>
  <c r="R20" i="2"/>
  <c r="T20" i="2" s="1"/>
  <c r="U20" i="2" s="1"/>
  <c r="Q24" i="2"/>
  <c r="S20" i="2" l="1"/>
  <c r="R19" i="2"/>
  <c r="R18" i="2" s="1"/>
  <c r="S19" i="2" l="1"/>
  <c r="R14" i="2"/>
  <c r="R13" i="2" s="1"/>
  <c r="T19" i="2"/>
  <c r="U19" i="2" s="1"/>
  <c r="S18" i="2"/>
  <c r="T18" i="2"/>
  <c r="U18" i="2" s="1"/>
  <c r="R17" i="2"/>
  <c r="S14" i="2" l="1"/>
  <c r="T14" i="2"/>
  <c r="U14" i="2" s="1"/>
  <c r="R11" i="2"/>
  <c r="S13" i="2"/>
  <c r="R12" i="2"/>
  <c r="R10" i="2"/>
  <c r="T13" i="2"/>
  <c r="U13" i="2" s="1"/>
  <c r="S17" i="2"/>
  <c r="R16" i="2"/>
  <c r="T17" i="2"/>
  <c r="U17" i="2" s="1"/>
  <c r="S10" i="2" l="1"/>
  <c r="T10" i="2"/>
  <c r="U10" i="2" s="1"/>
  <c r="R9" i="2"/>
  <c r="T16" i="2"/>
  <c r="U16" i="2" s="1"/>
  <c r="S16" i="2"/>
  <c r="R15" i="2"/>
  <c r="S12" i="2"/>
  <c r="T12" i="2"/>
  <c r="U12" i="2" s="1"/>
  <c r="S11" i="2"/>
  <c r="T11" i="2"/>
  <c r="U11" i="2" s="1"/>
  <c r="S15" i="2" l="1"/>
  <c r="T15" i="2"/>
  <c r="U15" i="2" s="1"/>
  <c r="R6" i="2"/>
  <c r="T9" i="2"/>
  <c r="U9" i="2" s="1"/>
  <c r="R8" i="2"/>
  <c r="S9" i="2"/>
  <c r="T8" i="2" l="1"/>
  <c r="U8" i="2" s="1"/>
  <c r="S8" i="2"/>
  <c r="R7" i="2"/>
  <c r="R5" i="2" s="1"/>
  <c r="S6" i="2"/>
  <c r="T6" i="2"/>
  <c r="U6" i="2" s="1"/>
  <c r="S5" i="2" l="1"/>
  <c r="T5" i="2"/>
  <c r="U5" i="2" s="1"/>
  <c r="R4" i="2"/>
  <c r="T7" i="2"/>
  <c r="U7" i="2" s="1"/>
  <c r="S7" i="2"/>
  <c r="T4" i="2" l="1"/>
  <c r="U4" i="2" s="1"/>
  <c r="R3" i="2"/>
  <c r="S4" i="2"/>
  <c r="T3" i="2" l="1"/>
  <c r="S3" i="2"/>
</calcChain>
</file>

<file path=xl/comments1.xml><?xml version="1.0" encoding="utf-8"?>
<comments xmlns="http://schemas.openxmlformats.org/spreadsheetml/2006/main">
  <authors>
    <author>A satisfied Microsoft Office user</author>
  </authors>
  <commentList>
    <comment ref="N4" authorId="0">
      <text>
        <r>
          <rPr>
            <sz val="8"/>
            <color indexed="81"/>
            <rFont val="Tahoma"/>
            <family val="2"/>
          </rPr>
          <t>Assumption: Task 1
Triangular distribution
   Minimum 10.0 (=D5)
   Likeliest 15.0 (=E5)
   Maximum 20.0 (=F5)
Selected range is 
   from  10.0 to  20.0</t>
        </r>
      </text>
    </comment>
    <comment ref="U4" authorId="0">
      <text>
        <r>
          <rPr>
            <sz val="8"/>
            <color indexed="81"/>
            <rFont val="Tahoma"/>
            <family val="2"/>
          </rPr>
          <t>Forecast: On Critical Path - Task 1</t>
        </r>
      </text>
    </comment>
    <comment ref="N5" authorId="0">
      <text>
        <r>
          <rPr>
            <sz val="8"/>
            <color indexed="81"/>
            <rFont val="Tahoma"/>
            <family val="2"/>
          </rPr>
          <t>Assumption: Task 2
Triangular distribution
   Minimum 15.0 (=D6)
   Likeliest 20.0 (=E6)
   Maximum 22.0 (=F6)
Selected range is 
   from  15.0 to  22.0</t>
        </r>
      </text>
    </comment>
    <comment ref="U5" authorId="0">
      <text>
        <r>
          <rPr>
            <sz val="8"/>
            <color indexed="81"/>
            <rFont val="Tahoma"/>
            <family val="2"/>
          </rPr>
          <t>Forecast: On Critical Path - Task 2</t>
        </r>
      </text>
    </comment>
    <comment ref="N6" authorId="0">
      <text>
        <r>
          <rPr>
            <sz val="8"/>
            <color indexed="81"/>
            <rFont val="Tahoma"/>
            <family val="2"/>
          </rPr>
          <t>Assumption: Task 3
Triangular distribution
   Minimum 21.0 (=D7)
   Likeliest 26.0 (=E7)
   Maximum 30.0 (=F7)
Selected range is 
   from  21.0 to  30.0</t>
        </r>
      </text>
    </comment>
    <comment ref="U6" authorId="0">
      <text>
        <r>
          <rPr>
            <sz val="8"/>
            <color indexed="81"/>
            <rFont val="Tahoma"/>
            <family val="2"/>
          </rPr>
          <t>Forecast: On Critical Path - Task 3</t>
        </r>
      </text>
    </comment>
    <comment ref="N7" authorId="0">
      <text>
        <r>
          <rPr>
            <sz val="8"/>
            <color indexed="81"/>
            <rFont val="Tahoma"/>
            <family val="2"/>
          </rPr>
          <t>Assumption: Task 4
Triangular distribution
   Minimum 15.0 (=D8)
   Likeliest 18.0 (=E8)
   Maximum 23.0 (=F8)
Selected range is 
   from  15.0 to  23.0</t>
        </r>
      </text>
    </comment>
    <comment ref="U7" authorId="0">
      <text>
        <r>
          <rPr>
            <sz val="8"/>
            <color indexed="81"/>
            <rFont val="Tahoma"/>
            <family val="2"/>
          </rPr>
          <t>Forecast: On Critical Path - Task 4</t>
        </r>
      </text>
    </comment>
    <comment ref="N8" authorId="0">
      <text>
        <r>
          <rPr>
            <sz val="8"/>
            <color indexed="81"/>
            <rFont val="Tahoma"/>
            <family val="2"/>
          </rPr>
          <t>Assumption: Task 5
Triangular distribution
   Minimum 13.0 (=D9)
   Likeliest 15.0 (=E9)
   Maximum 17.0 (=F9)
Selected range is 
   from  13.0 to  17.0</t>
        </r>
      </text>
    </comment>
    <comment ref="U8" authorId="0">
      <text>
        <r>
          <rPr>
            <sz val="8"/>
            <color indexed="81"/>
            <rFont val="Tahoma"/>
            <family val="2"/>
          </rPr>
          <t>Forecast: On Critical Path - Task 5</t>
        </r>
      </text>
    </comment>
    <comment ref="N9" authorId="0">
      <text>
        <r>
          <rPr>
            <sz val="8"/>
            <color indexed="81"/>
            <rFont val="Tahoma"/>
            <family val="2"/>
          </rPr>
          <t>Assumption: Task 6
Triangular distribution
   Minimum 30.0 (=D10)
   Likeliest 38.0 (=E10)
   Maximum 45.0 (=F10)
Selected range is 
   from  30.0 to  45.0</t>
        </r>
      </text>
    </comment>
    <comment ref="U9" authorId="0">
      <text>
        <r>
          <rPr>
            <sz val="8"/>
            <color indexed="81"/>
            <rFont val="Tahoma"/>
            <family val="2"/>
          </rPr>
          <t>Forecast: On Critical Path - Task 6</t>
        </r>
      </text>
    </comment>
    <comment ref="N10" authorId="0">
      <text>
        <r>
          <rPr>
            <sz val="8"/>
            <color indexed="81"/>
            <rFont val="Tahoma"/>
            <family val="2"/>
          </rPr>
          <t>Assumption: Task 7
Triangular distribution
   Minimum 20.0 (=D11)
   Likeliest 25.0 (=E11)
   Maximum 30.0 (=F11)
Selected range is 
   from  20.0 to  30.0</t>
        </r>
      </text>
    </comment>
    <comment ref="U10" authorId="0">
      <text>
        <r>
          <rPr>
            <sz val="8"/>
            <color indexed="81"/>
            <rFont val="Tahoma"/>
            <family val="2"/>
          </rPr>
          <t>Forecast: On Critical Path - Task 7</t>
        </r>
      </text>
    </comment>
    <comment ref="N11" authorId="0">
      <text>
        <r>
          <rPr>
            <sz val="8"/>
            <color indexed="81"/>
            <rFont val="Tahoma"/>
            <family val="2"/>
          </rPr>
          <t>Assumption: Task 8
Triangular distribution
   Minimum 10.0 (=D12)
   Likeliest 15.0 (=E12)
   Maximum 20.0 (=F12)
Selected range is 
   from  10.0 to  20.0</t>
        </r>
      </text>
    </comment>
    <comment ref="U11" authorId="0">
      <text>
        <r>
          <rPr>
            <sz val="8"/>
            <color indexed="81"/>
            <rFont val="Tahoma"/>
            <family val="2"/>
          </rPr>
          <t>Forecast: On Critical Path - Task 8</t>
        </r>
      </text>
    </comment>
    <comment ref="N12" authorId="0">
      <text>
        <r>
          <rPr>
            <sz val="8"/>
            <color indexed="81"/>
            <rFont val="Tahoma"/>
            <family val="2"/>
          </rPr>
          <t>Assumption: Task 9
Triangular distribution
   Minimum 11.0 (=D13)
   Likeliest 18.0 (=E13)
   Maximum 22.0 (=F13)
Selected range is 
   from  11.0 to  22.0</t>
        </r>
      </text>
    </comment>
    <comment ref="U12" authorId="0">
      <text>
        <r>
          <rPr>
            <sz val="8"/>
            <color indexed="81"/>
            <rFont val="Tahoma"/>
            <family val="2"/>
          </rPr>
          <t>Forecast: On Critical Path - Task 9</t>
        </r>
      </text>
    </comment>
    <comment ref="N13" authorId="0">
      <text>
        <r>
          <rPr>
            <sz val="8"/>
            <color indexed="81"/>
            <rFont val="Tahoma"/>
            <family val="2"/>
          </rPr>
          <t>Assumption: Task 10
Triangular distribution
   Minimum 23.0 (=D14)
   Likeliest 30.0 (=E14)
   Maximum 45.0 (=F14)
Selected range is 
   from  23.0 to  45.0</t>
        </r>
      </text>
    </comment>
    <comment ref="U13" authorId="0">
      <text>
        <r>
          <rPr>
            <sz val="8"/>
            <color indexed="81"/>
            <rFont val="Tahoma"/>
            <family val="2"/>
          </rPr>
          <t>Forecast: On Critical Path - Task 10</t>
        </r>
      </text>
    </comment>
    <comment ref="N14" authorId="0">
      <text>
        <r>
          <rPr>
            <sz val="8"/>
            <color indexed="81"/>
            <rFont val="Tahoma"/>
            <family val="2"/>
          </rPr>
          <t>Assumption: Task 11
Triangular distribution
   Minimum 22.0 (=D15)
   Likeliest 28.0 (=E15)
   Maximum 39.0 (=F15)
Selected range is 
   from  22.0 to  39.0</t>
        </r>
      </text>
    </comment>
    <comment ref="U14" authorId="0">
      <text>
        <r>
          <rPr>
            <sz val="8"/>
            <color indexed="81"/>
            <rFont val="Tahoma"/>
            <family val="2"/>
          </rPr>
          <t>Forecast: On Critical Path - Task 11</t>
        </r>
      </text>
    </comment>
    <comment ref="N15" authorId="0">
      <text>
        <r>
          <rPr>
            <sz val="8"/>
            <color indexed="81"/>
            <rFont val="Tahoma"/>
            <family val="2"/>
          </rPr>
          <t>Assumption: Task 12
Triangular distribution
   Minimum 120.0 (=D16)
   Likeliest 140.0 (=E16)
   Maximum 180.0 (=F16)
Selected range is 
   from  120.0 to  180.0</t>
        </r>
      </text>
    </comment>
    <comment ref="U15" authorId="0">
      <text>
        <r>
          <rPr>
            <sz val="8"/>
            <color indexed="81"/>
            <rFont val="Tahoma"/>
            <family val="2"/>
          </rPr>
          <t>Forecast: On Critical Path - Task 12</t>
        </r>
      </text>
    </comment>
    <comment ref="N16" authorId="0">
      <text>
        <r>
          <rPr>
            <sz val="8"/>
            <color indexed="81"/>
            <rFont val="Tahoma"/>
            <family val="2"/>
          </rPr>
          <t>Assumption: Task 13
Triangular distribution
   Minimum 13.0 (=D17)
   Likeliest 18.0 (=E17)
   Maximum 22.0 (=F17)
Selected range is 
   from  13.0 to  22.0</t>
        </r>
      </text>
    </comment>
    <comment ref="U16" authorId="0">
      <text>
        <r>
          <rPr>
            <sz val="8"/>
            <color indexed="81"/>
            <rFont val="Tahoma"/>
            <family val="2"/>
          </rPr>
          <t>Forecast: On Critical Path - Task 13</t>
        </r>
      </text>
    </comment>
    <comment ref="N17" authorId="0">
      <text>
        <r>
          <rPr>
            <sz val="8"/>
            <color indexed="81"/>
            <rFont val="Tahoma"/>
            <family val="2"/>
          </rPr>
          <t>Assumption: Task 14
Triangular distribution
   Minimum 15.0 (=D18)
   Likeliest 20.0 (=E18)
   Maximum 25.0 (=F18)
Selected range is 
   from  15.0 to  25.0</t>
        </r>
      </text>
    </comment>
    <comment ref="U17" authorId="0">
      <text>
        <r>
          <rPr>
            <sz val="8"/>
            <color indexed="81"/>
            <rFont val="Tahoma"/>
            <family val="2"/>
          </rPr>
          <t>Forecast: On Critical Path - Task 14</t>
        </r>
      </text>
    </comment>
    <comment ref="N18" authorId="0">
      <text>
        <r>
          <rPr>
            <sz val="8"/>
            <color indexed="81"/>
            <rFont val="Tahoma"/>
            <family val="2"/>
          </rPr>
          <t>Assumption: Task 15
Triangular distribution
   Minimum 10.0 (=D19)
   Likeliest 15.0 (=E19)
   Maximum 20.0 (=F19)
Selected range is 
   from  10.0 to  20.0</t>
        </r>
      </text>
    </comment>
    <comment ref="U18" authorId="0">
      <text>
        <r>
          <rPr>
            <sz val="8"/>
            <color indexed="81"/>
            <rFont val="Tahoma"/>
            <family val="2"/>
          </rPr>
          <t>Forecast: On Critical Path - Task 15</t>
        </r>
      </text>
    </comment>
    <comment ref="N19" authorId="0">
      <text>
        <r>
          <rPr>
            <sz val="8"/>
            <color indexed="81"/>
            <rFont val="Tahoma"/>
            <family val="2"/>
          </rPr>
          <t>Assumption: Task 16
Triangular distribution
   Minimum 30.0 (=D20)
   Likeliest 33.0 (=E20)
   Maximum 44.0 (=F20)
Selected range is 
   from  30.0 to  44.0</t>
        </r>
      </text>
    </comment>
    <comment ref="U19" authorId="0">
      <text>
        <r>
          <rPr>
            <sz val="8"/>
            <color indexed="81"/>
            <rFont val="Tahoma"/>
            <family val="2"/>
          </rPr>
          <t>Forecast: On Critical Path - Task 16</t>
        </r>
      </text>
    </comment>
    <comment ref="N20" authorId="0">
      <text>
        <r>
          <rPr>
            <sz val="8"/>
            <color indexed="81"/>
            <rFont val="Tahoma"/>
            <family val="2"/>
          </rPr>
          <t>Assumption: Task 17
Triangular distribution
   Minimum 5.0 (=D21)
   Likeliest 8.0 (=E21)
   Maximum 11.0 (=F21)
Selected range is 
   from  5.0 to  11.0</t>
        </r>
      </text>
    </comment>
    <comment ref="U20" authorId="0">
      <text>
        <r>
          <rPr>
            <sz val="8"/>
            <color indexed="81"/>
            <rFont val="Tahoma"/>
            <family val="2"/>
          </rPr>
          <t>Forecast: On Critical Path - Task 17</t>
        </r>
      </text>
    </comment>
    <comment ref="N21" authorId="0">
      <text>
        <r>
          <rPr>
            <sz val="8"/>
            <color indexed="81"/>
            <rFont val="Tahoma"/>
            <family val="2"/>
          </rPr>
          <t>Assumption: Task 18
Triangular distribution
   Minimum 10.0 (=D22)
   Likeliest 15.0 (=E22)
   Maximum 25.0 (=F22)
Selected range is 
   from  10.0 to  25.0</t>
        </r>
      </text>
    </comment>
    <comment ref="U21" authorId="0">
      <text>
        <r>
          <rPr>
            <sz val="8"/>
            <color indexed="81"/>
            <rFont val="Tahoma"/>
            <family val="2"/>
          </rPr>
          <t>Forecast: On Critical Path - Task 18</t>
        </r>
      </text>
    </comment>
    <comment ref="N22" authorId="0">
      <text>
        <r>
          <rPr>
            <sz val="8"/>
            <color indexed="81"/>
            <rFont val="Tahoma"/>
            <family val="2"/>
          </rPr>
          <t>Assumption: Task 19
Triangular distribution
   Minimum 13.0 (=D23)
   Likeliest 17.0 (=E23)
   Maximum 19.0 (=F23)
Selected range is 
   from  13.0 to  19.0</t>
        </r>
      </text>
    </comment>
    <comment ref="U22" authorId="0">
      <text>
        <r>
          <rPr>
            <sz val="8"/>
            <color indexed="81"/>
            <rFont val="Tahoma"/>
            <family val="2"/>
          </rPr>
          <t>Forecast: On Critical Path - Task 19</t>
        </r>
      </text>
    </comment>
    <comment ref="N23" authorId="0">
      <text>
        <r>
          <rPr>
            <sz val="8"/>
            <color indexed="81"/>
            <rFont val="Tahoma"/>
            <family val="2"/>
          </rPr>
          <t>Assumption: Task 20 
Triangular distribution
   Minimum 20.0 (=D24)
   Likeliest 25.0 (=E24)
   Maximum 40.0 (=F24)
Selected range is 
   from  20.0 to  40.0</t>
        </r>
      </text>
    </comment>
    <comment ref="U23" authorId="0">
      <text>
        <r>
          <rPr>
            <sz val="8"/>
            <color indexed="81"/>
            <rFont val="Tahoma"/>
            <family val="2"/>
          </rPr>
          <t>Forecast: On Critical Path - Task 20</t>
        </r>
      </text>
    </comment>
    <comment ref="S24" authorId="0">
      <text>
        <r>
          <rPr>
            <sz val="8"/>
            <color indexed="81"/>
            <rFont val="Tahoma"/>
            <family val="2"/>
          </rPr>
          <t>Forecast: End Last Finish Time</t>
        </r>
      </text>
    </comment>
  </commentList>
</comments>
</file>

<file path=xl/sharedStrings.xml><?xml version="1.0" encoding="utf-8"?>
<sst xmlns="http://schemas.openxmlformats.org/spreadsheetml/2006/main" count="121" uniqueCount="92">
  <si>
    <t>Task Number</t>
  </si>
  <si>
    <t>Predecessor</t>
  </si>
  <si>
    <t>Lead/ Lag</t>
  </si>
  <si>
    <t>Duration Optimistic</t>
  </si>
  <si>
    <t>Duration Expected</t>
  </si>
  <si>
    <t>Duration Pessimistic</t>
  </si>
  <si>
    <t>Slack</t>
  </si>
  <si>
    <t>Task 1</t>
  </si>
  <si>
    <t>Start FS</t>
  </si>
  <si>
    <t>Task 2</t>
  </si>
  <si>
    <t>1 FS</t>
  </si>
  <si>
    <t>Task 3</t>
  </si>
  <si>
    <t>2 FS</t>
  </si>
  <si>
    <t>Task 4</t>
  </si>
  <si>
    <t>2 SS</t>
  </si>
  <si>
    <t>Task 5</t>
  </si>
  <si>
    <t>4 FS</t>
  </si>
  <si>
    <t>Task 6</t>
  </si>
  <si>
    <t>3,5 FS</t>
  </si>
  <si>
    <t>Task 7</t>
  </si>
  <si>
    <t>6 FS</t>
  </si>
  <si>
    <t>Task 8</t>
  </si>
  <si>
    <t>Task 9</t>
  </si>
  <si>
    <t>6 SS</t>
  </si>
  <si>
    <t>Task 10</t>
  </si>
  <si>
    <t>7,8,9 FS</t>
  </si>
  <si>
    <t>Task 11</t>
  </si>
  <si>
    <t>10 FS</t>
  </si>
  <si>
    <t>Task 12</t>
  </si>
  <si>
    <t>Task 13</t>
  </si>
  <si>
    <t>12 FS</t>
  </si>
  <si>
    <t>Task 14</t>
  </si>
  <si>
    <t>13 SS</t>
  </si>
  <si>
    <t>Task 15</t>
  </si>
  <si>
    <t>14 FS</t>
  </si>
  <si>
    <t>Task 16</t>
  </si>
  <si>
    <t>11, 15 FS</t>
  </si>
  <si>
    <t>Task 17</t>
  </si>
  <si>
    <t>16 FS</t>
  </si>
  <si>
    <t>Task 18</t>
  </si>
  <si>
    <t>17 FS</t>
  </si>
  <si>
    <t>Task 19</t>
  </si>
  <si>
    <t>18, 19 FS</t>
  </si>
  <si>
    <t>1= yes</t>
  </si>
  <si>
    <t>0= no</t>
  </si>
  <si>
    <t>Task 20</t>
  </si>
  <si>
    <t>Start</t>
  </si>
  <si>
    <t>EST</t>
  </si>
  <si>
    <t>EFT</t>
  </si>
  <si>
    <t>LST</t>
  </si>
  <si>
    <t>LFT</t>
  </si>
  <si>
    <t>Crit Path</t>
  </si>
  <si>
    <t>Prob. on CP</t>
  </si>
  <si>
    <t>Sim Value</t>
  </si>
  <si>
    <t>When the simulation runs, the model performs a forward and backward pass, indicating in each trial whether or not a given task was on the critical path.  After running a complete simulation, you can determine the likelihood that any particular task is on the critical path of the project. The model also calculates the days of slack for each step, and formats the cells for those steps on the critical path with a dark blue background (using conditional formatting.)</t>
  </si>
  <si>
    <t xml:space="preserve">Please note that, while there are other software packages that specifically perform project analysis, Crystal Ball and Excel can be used to achieve the same goal. </t>
  </si>
  <si>
    <t>This model also includes 21 Crystal Ball forecasts, shown in light blue. Forecasts are equations, or outputs, that you want to analyze after a simulation. During a simulation, Crystal Ball saves the values in the forecast cells and displays them in forecast charts, which are histograms of the simulated values. In this example, you are most interested in the End Last Finish Time, at the bottom of Column S. You are also interested in how often the individual tasks lie on the critical path (Column U). To view a forecast with Crystal Ball, highlight the cell and either select Define Forecast from the Define menu or click the Define Forecast button on the toolbar.  Note that the forecast cells in Column U are set to automatically extract the mean to an adjacent cell.</t>
  </si>
  <si>
    <t>When you run a simulation, Crystal Ball generates a random number for each assumption (based on how the assumption has been defined) and places that new value in the cell. Excel then recalculates the model. You can test this by selecting Single Step from the Run menu or clicking on the Single Step button on the toolbar.</t>
  </si>
  <si>
    <t>The Last Finish Time forecast is the main chart to examine for certainty of completion. After you run a simulation, you can use this forecast chart to analyze your results. You can view the result statistics and percentiles (Hint: use the Space bar to step through the views). After the simulation, Auto Extract places the simulated mean value from the adjacent forecast in Column U into Column V. Are some of the tasks always on the critical path? Are certain tasks never on the critical path?</t>
  </si>
  <si>
    <t xml:space="preserve">To view which tasks have the greatest impact on the Last Finish Time forecast, use a sensitivity chart. Which of the 20 tasks most affects the Finish Time? By determining the key drivers in this model, you can discover where delays and bottlenecks occur. Are some of the assumptions always on the critical path? Note that the duration of the task is not necessarily linked to the importance of the task. </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</si>
  <si>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</si>
  <si>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</si>
  <si>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</si>
  <si>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</si>
  <si>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</si>
  <si>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</si>
  <si>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</si>
  <si>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</si>
  <si>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</si>
  <si>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</si>
  <si>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</si>
  <si>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</si>
  <si>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db277331-b61a-41a7-aff3-e4bcd4dbd516</t>
  </si>
  <si>
    <t>CB_Block_0</t>
  </si>
  <si>
    <t>Decisioneering:7.0.0.0</t>
  </si>
  <si>
    <t>CB_Block_7.0.0.0:2</t>
  </si>
  <si>
    <t>CB_Block_7.0.0.0:1</t>
  </si>
  <si>
    <t>3671706c-c3e0-4fd5-bd06-5b460cd70eee</t>
  </si>
  <si>
    <t>Learn about model</t>
  </si>
  <si>
    <r>
      <t>Summary</t>
    </r>
    <r>
      <rPr>
        <sz val="11"/>
        <rFont val="Calibri"/>
        <family val="2"/>
        <scheme val="minor"/>
      </rPr>
      <t xml:space="preserve">
This model analyzes the process, project schedule, or time it would take to get a product to market, with the goal of understanding how uncertainty affects project completion. At the bottom of the Model worksheet, a diagram depicts the flow pattern of the tasks. In terms of Six Sigma, the defect may be defined as the difference between the actual project completion time and the minimum project completion time. The results of this model indicate the likelihood that any particular task will be on the critical path, and the model can then be used to evaluate which pivotal tasks should be addressed to improve the results for the entire project. </t>
    </r>
  </si>
  <si>
    <r>
      <t>Keywords:</t>
    </r>
    <r>
      <rPr>
        <sz val="11"/>
        <rFont val="Calibri"/>
        <family val="2"/>
        <scheme val="minor"/>
      </rPr>
      <t xml:space="preserve"> critical path, Six Sigma, time to market, project analysis, cell referencing, Developer Kit functions</t>
    </r>
  </si>
  <si>
    <r>
      <t>Discussion</t>
    </r>
    <r>
      <rPr>
        <sz val="11"/>
        <rFont val="Calibri"/>
        <family val="2"/>
        <scheme val="minor"/>
      </rPr>
      <t xml:space="preserve">
A flow chart on the Model worksheet shows the project sequence. The task durations are triangular assumptions based on the best estimate of the project manager. In addition, various predecessors bound when subsequent tasks can begin. As in the flow chart, the formulas in the worksheet determine the earliest and latest starting and finishing times for each task, including the lag or lead entered in the spreadsheet for that particular step.</t>
    </r>
  </si>
  <si>
    <r>
      <t>Using Crystal Ball</t>
    </r>
    <r>
      <rPr>
        <sz val="11"/>
        <rFont val="Calibri"/>
        <family val="2"/>
        <scheme val="minor"/>
      </rPr>
      <t xml:space="preserve">
Crystal Ball enhances your Excel model by allowing you to create probability distributions that describe the uncertainty surrounding specific input variables. This model includes twenty probability distributions, referred to in Crystal Ball as "assumptions." These assumptions are the duration of each task, located in Column N. Each assumption cell is colored green and is marked by an Excel note (mouse over the cell to view the note). To view the details of an assumption, highlight the cell and either select Define Assumption from the Define menu or click on the Define Assumption button on the Crystal Ball toolbar. Notice that each assumption's name and parameters are defined by cell references rather than text or numeric values.</t>
    </r>
  </si>
  <si>
    <r>
      <t>Copyright Information</t>
    </r>
    <r>
      <rPr>
        <sz val="11"/>
        <rFont val="Calibri"/>
        <family val="2"/>
        <scheme val="minor"/>
      </rPr>
      <t xml:space="preserve">
Copyright © 2004, 2015, Oracle and/or its affiliates. All rights reserved.
Oracle is a registered trademark of Oracle Corporation and/or its affiliates. Other names
may be trademarks of their respective owners.</t>
    </r>
  </si>
  <si>
    <t>Critical Path - Stochastic Scheduling Model</t>
  </si>
  <si>
    <r>
      <t>Author</t>
    </r>
    <r>
      <rPr>
        <sz val="11"/>
        <rFont val="Calibri"/>
        <family val="2"/>
        <scheme val="minor"/>
      </rPr>
      <t xml:space="preserve">
Crystal Ball Team</t>
    </r>
  </si>
  <si>
    <t>㜸〱敤㕣㕢㙣ㅣ㔷ㄹ摥㔹敦慥㜷㙣㙦扣㡤搳愶㈹愵戸戴愵〵㐷㑢㥣㌴戴愵ち愹㉦捤愵捤挵㡤㥤ㄴ挴㘵㍢摥㍤㘳㑦㌳ㄷ㜷㘶搶㠹愱㐰㄰〵㕡〱㠲㤶ㄷ愸ち㔴ㄵ慡攰〵愹㍣㔴㤴㡢〴〲〹㠴㕡挴〳㐲昰㠰㔴㄰㠲〷㄰㡡挴ぢて㐸昰㝤攷捣散捥敥㝡挷敥戶〵ㄷ昹㈴晢攷捣戹捤㌹攷扦㥥晦㍦㤳㡣㤶挹㘴晥㡤挴㝦㤹㜲捣㕣㍢扦ㄶ㠴挲愹捣㜸戶㉤㙡愱攵戹㐱㘵捡昷㡤戵ㄳ㔶㄰づ愰㐱愱㙡愱㍥挸㔷〳敢挳愲㔸㕤ㄵ㝥㠰㐶昹㑣愶㔸搴戳愸攷㈰晣㤵攳〷㥤扤㐶㜲〰ぢ㌳搳愷ㄷㅦ挴愸昳愱攷㡢扤攳攷㔴摦㐳㤳㤳㤵挹捡㠱㍢づ散慢散摢㍢㍥搳戰挳㠶㉦づ戹愲ㄱ晡㠶扤㜷㝣慥戱㘸㕢戵㝢挵摡㠲㜷㕥戸㠷挴攲扥〳㡢挶慤户㑦摥㝡昰愰㜹挷ㅤ户㡦攰搵㤹㔳㌳搳㜳扥㌰㠳搷㘸捣㍣愷㝣敢慣愸㔹㕣㥢㄰扥攵㉥㔵㘶愶昱㌷㌱㝦㍣摤㔶㤹㕦ㄶ㈲攴慢㠵㉦摣㥡〸㜴㜴ㅣ㜶愶㠲愰攱慣㜰昳㜴攷〸㤶㕡㌳㠲㌰敦捣〸摢搶㥤㜸搴愲㜳ㅡ㝢㘷ㅢ㙢㈳捥扣㜰〳㉢戴㔶慤㜰慤攰㉣㘰愰㝡挹㌹ㅢ㠸㌳㠶扢㈴㑥ㄹ㡥挸㍢㐷ㅢ㔶㍤愷㔲㘶攰收㜸㠸攴挴攴昲㉢㔳㠱㌳戳㙣昸㜲㐶〱㌷㈶愵敤ㄱ扦搶摥昶㠶摥攳㜲敡昲つㅣ昳愶摥敤㔰㜳捥昰㥢㉤㈷㝡户㡣ㄶ摦㍥㠳㜷昶㙥㥦搸愳昶㍥㙦敦摤㐷㙥㘵㝢㙢㙤㌸愲㙦戹愳㔸㡣㕥㈰ㄸ㈴㈸ㄲ㄰㠱晡㄰挱㌰挱〸㠰㤶晢〷戸㈴搹㤱㔵搹慡㤱慤㉥㘶慢戵㙣戵㥥慤㡡㙣搵捣㔶㤷戲搵攵㙣搵捡㔶ㅦ捣㔶捦愳㑤㥣㡡㠳㠳搹㈸敤扥攱捥昷摥昸㤲㝤搷攷扣ㅦ㍤昰㡦摦晥攴戶㤱ㅤ㘸㜴㕦㌴愹㔹摦戸〰㔲㙢㔱昱晥ち㜸㘲㌳㕣〱愶㌰て㥡户㤹㤳㤳昵㠳晢㡣〳㐶㥥换㑡㐱㝥ㅢ愱㤴搱㜶挴扣摦㜲敢摥〵㠹扢㙢愷㡤㐰戴㌶㙥㈲慡㥢昶ㅡ㙥㍤㜸搳晡㤵昳愱ㄱ㡡㙢㍡敢㕡㠳㜴㜵㥢〷㕢㠹㐰扥敦扡捥㙥攷っ扢㈱愶㉥㕡慡晡捤ㅤ搵捥㥣敦㉤昶慥㍤攲㡢㠷㥡戵㕤㌳㥡㠲㔰㕢㤵㘳㜷慤㔲㔵愹㜹㡤捦㉣㝢㠱㜰攵昴㈶㥣㌹慢㜶㕥昸昳㠲㈲㔱搴攵㔲慦㘴㔵挴昵ㄳ愷㕤㉣ㄴ摣㕡㝦㙢戲搴扣晢㘲〸㘶ㄶ㜵捣㜷㐵昸攱摡㠲戱㘸㡢慢摡㥡愸㜷愲㘲㑦㕢昱ㄱ慦搶〸㘶㍣㌷昴㍤扢扤㘶慡扥㙡㐰搲搴㑦㝡㜵㤱换㘵愴㔰㠰挰ㅤㄸ搰戴捣㍢㝡昳㠲㐴㐴〲挵㘴攴慢摢挹慥㜲〶慢挳㉡㙣㐱㥡捣摥戸挱㘰㥣慦㤴㌱㈹ㅣ㤸㔸ㄳ昵〷㕦㝡换〶挳㌶㌱昷晡㌶捥㘶挷愲搵摦扤㉡摣昰㤸攱搶㙤攱愷㙡㍦㡤㌳搲㐷〱昲㤷㈱㄰㝡敥ㅥ㔵㥤㜶㔱㕢换㕦戰敡攱㜲㘱㔹㔸㑢换㈱捡愰㈱㡢㐵㙥㙤㔷搲慦㐰㤱扥㤳㘰っ㘰㘸㈸㔳搸挵㐶㠵㈱愴㑣㥥搲㈹㠵㤷摢〴㌹晢戵昱昲㠸㜹挴戲㐳愱㠴昲愸〹㡣㈸慤㈶搱㔷㈲㠹晡㐶㑤㈹㡣㕤收っ愸搴戰摣㜰慤挵户㕤㕣愲㠸㘸㕢ㄶ㙣㌹㔹㐰㔱搰㉥て㔲㜸つ㐴搳㈱つ搲ㅢ㈷㠸㠸㙣㤰愲搹㌱㜲㍢㤱戱㝤㡡㡣㐰晢㈴ㄱ戲昵扥摥㌲㠲挴摥㑤愴散搴㤳ㅦ户愵搹㝡戶扣㤲㘶㔷㘲攳昴慢〸㜶ㄳ㕣㑤戰〷㐰晢㌳㈴ㅣ愵ㅣ昲敤㐹㝦ㄳ㥥昵㙢〹摥っ〰昹愴㔳收㐴愲㡡㌶搴㘶散㐸戶㉢挱㑥㤶㐶戱ㄲ㐵戴㡣㥢㜶㘶挹㤱㠸㡥慣捥慤愱㙢㜳㔲挷扥慤㌷㙤㈶㤷㐳㡡㑣㘹㥡㕣敢〶㑤㤳ㅢ挱愶㝤敡慤户愰慢㍥㑥㜰㍤㠰㔲㉣㌴㜶㌷㘷捤搳㥣㝣㐳㤸㐴捡㄰敡㔳戹㐷㐴㑣昳㍦㐵挰㜵ㅤ㕤戶敤㘷㥡㠲ㄳ收ㅢ摥㝥摥摢㥢户㈳愴㜷攸捣㙤㥤㐳㕦搱㉢戴愰摦ち昶搲㝥摦㔳扦摣㠸㙡晤㈶㠲户〱㜴攸ㄷ㥥扣㕦愹㤷㐰㥡挴㑥〲㜳㍢改㜱㤱ㄶ敥挲摡㡡㤰摡㘷挴㕣㌰晣㈵ㄱ挲㝢㜱㝣ㄶ㜶戰攷晢挲挶㠱戶㉥ぢ㜸㜶搹摤㕥ㄸㅣ昱㍤㠷攵摢昶㜱昰㠶㔰っ戹㕣㜶㈰搳㘱ㅦ愷搸㤹〹㝦㔳㠲㜲愸㝦て昴ㄶㄲ㠹㑥敤攴挵㝥改㘷换㙤㐹搲㠷㈴戹〵摢慡扦ㅤ〰㔲㐲晢㑤㑦㠹㌲挱㘶㝢㘵戳㜶㙢㤵摥扤㤴㤳㐹㠷晦戰㑢㡥っ㉢㘷敤㌴㝣〷㐱挹㤹户㥣愶戰ㄸ㜶收㠴㕦㠳㕦挱戲挵㤰㜲挹㔲搴㙣换㡡㌷㠸慣ㄸㄸ攸㍡㑢愷昸搶㈴㥤㜴㐸㠹㔴㙥㑦慤㑣㌹㠷户㠸㡡㉥㐸ち㤵ㄴ户㔰㔳〲㤱昲搸㜶㕢挴昴㈱㘲㉡搸㌸晤㥤〴晢〸㈶〱昲扦㠴愴搹散挶㌳ㄴ㌶戸㑡㜷㜶戵㥡㈹ㄲつ搲㍤昸㔲㑦㘱㜵㉢㕦㜳㤰攰㕤〰ㅤ收て㥤㡦㈹㠴㈸㔱㥥㈰㐴㕡㑢扡㜹捥ㄲㄷ㐸〳㍢㑣〴㤵㘶ㅡ㐱攸㌹㡣㉡㤵捣㔹敦㤴ㄷ捥㕡挱ち愲㔰㘳㘶㤴戹㝦㔹戸愰㉥ㅦ戶㑦㐷㤹户戲㈲敡扡㌹敦㌵㈰摡㡥捦㙥㠵㐳㌹搶〷㕢㔲㥥换戳ㅡ㔲㝦㘷㘳っ愱挹ㄳ㌱㝣慤昴挴㙥捡昳捤㐳摦㘸㙢㐷ㄷ慣搰ㄶ挳愶㘲㍡收㡢㈶㜶ㄱ㔱㠳晡愰戹戰散ぢ㌱㕢㌲㡦晡㔶摤戶㕣㐱㘴挰挶㘴愰敥㠴㔸㐲㠴㘰捥㘳晣捦㜳㑢收㠲㙦戸挱㡡挱㘰攲摡捥戶㈷ㄹㄲ挹㥢搳㤶ㅢ攰㌵ㄲ㡢捣㡦㥡昳换摥〵㐴㙢ㅢ㡥㝢搴㔸〹戶〴㔶㐸昴㉡㐹搴㘸㔹㉤㥢搵㡡搹㘲扦昸攱㠱㍣㤳搹㡦㕦㡥㐰攲㉡㤳愷扦㍣㐵㝢搳慥㡦攲㌳戴搳㌹愷ㄱ㐴㡥㥡㠵〳愹㔲㤸㥣慡摦捥㍥㜷〰摣㜳昴散昱㔶㔴敥㔵挵慢昳昴昰愷挸㜸㐹ㄶ捤㈰〸晤㜳㍢ㄴ愹戰㡣㤴〳づ〴挶昹搴㐹㝥㐳愶㙣㐳敡摢搱捡ㅥ㐱ㄴ㘹挴㍣㘱㉣ちㅢ戱㘸挷〸㜷愸〷㥡戱㡥㘱〷㔱摤㡣攷㌸〶㐹㡢㘴㌹㕦㌳㐸挱㔳㡤搰㍢㘹戹扡〹㈰改㉦㉡㌲㉥愲挸戸㈸㡢㐶捣㌳っぢ捡㍣挷昲㤶っ摦ち㤷ㅤ慢㔶攴〳㐳㜷㕢㠲㈶挱攴㤴扣㜱㡡㘵挶㜸㠷㌵㝦ㄶ㈶㕢㔰〱扡㉢㤰愳摣㍡愲ㅦ㤴㥢搵ち昸愳昵改㔸㠲㠰㤱㕥㔲晤㑥㡣㤶㤷㌷㈳㈰㜲㘴扡ㅣ摦扦戸晣㜱㤴㈸扦ㅣ戱㥥㐲㈲昰〸㈶㠴㍣摤摢〵昳慣㙢㠵挰ㅥ㌱㜶挴ち㘷〳愰ㅣ〰㔹㜹扣扤㐶㘲㌵搱㘹愲愹ㄵ摥搲㕤搵愶㈶慥敢慥㑦敡㡤ㅢ搷愹㔶ㅡ㈵愱㐸㌶㙡㈴㌵换㍡㜳摣㑡慡㐶㤳㡡㍢搶㌶㕡㥡摢戴戵敦㤴㈲慦㐲㌱㐹㥡挹攸㠷㈴愱㈰挸㑢敡㠰㡥愲扦㍥㥤㍣ㄲ搱ㅡ摡〰㐳搴㔳慡慣ㄴ㠵〳㡦攳捡㐹㕤っ㐵㑦攰敦ㅤ㔱昶㜴㈳㙣慢㌱㉥㡥㐵㌵㔳戶㝤摡㠵㤵㔰㌳晣晡ㄶ㘱㘹慣㑤㘹ㄸ挹㥤晤㙡㝦戵扤〹㐶㡣搸㤰㈱㤱ㄴ㍦㌰搸㄰捣㤵㠸愶搲㍡㉢㜱慢㥢挵㐵㍥㥤ㄴ㠶㉢㌱㌰ㅦ搶㘷挵慡㌴挳㕡㤶晣㤸散搰㍣㉤㑡㌹慡㥢㔳㡢〱㔴㝡㐸㌹ㅥ攵㈴㠳敢收ㄹ扡愵㜰㠱〱㘲㌷捡捤搵㐲㠴㜵㥢〳昰㘴戰㜵戰㠳ㅤ㔱㘱ㄳ㕡㘷㤴愰㠵ㄴ挲㙤㕦〴㜹愷㑦㡣㐲㤰㥡㌲晤晤戰昶攴㔷㤸扥㜵㌸ㄳ㘷㈲㈶㘲愸㉢挵㝡〰㜲㤳㔱㐹㜲搱㔸ㅣ㉣㔷㤲㑤ち慤㤱戸㡣㈶㐶㠹㈶㥦ㅦ攲〶て攳㔸愳㘴ㅢㅢ㜷摣㐲ぢ摡搴㕥摢㘱ㅥ㜷㙢㜶愳㉥愴㉡㡥㘵戵搴挸㕢〲㕦昲晡㥦攲愶㤴㝤㠹㌶攵㌸㡥㔲㕣㌲㤱搴扦摤慤扦〷摤愵㤰挳ㄸ㑡戶㌱昸㤸攲㤶㤳挱戰慥㍢ち戴て㜷戶㉥㉦挸㡢㜳㄰㘹㕤㐵㤴㘵㈷㜰ㄷ慦ㄹ㐱㤶摣㤶㘸㜶挲㍢攱搱㘶㑦ㄴㅤ戳㔴搱㤶挰ㄱ搶愹〴㕥愱〰㘳愴㑦敥攰㈰㤹换㔱㘴昷昲挷攵㘳收昲攱挸昸搰ㄸ摦攵㈹㈸㠳㕤〵㈳搱攰捥戶慣㙥㡤㤱㕦㕡摥晡㕤〰ㅡ㐳挰㌴㘸搱㔲ㄹ㌸搳挸㙦㙣攰㌰ㄸ㤹ㄲㅤ㑤〶㔲ㄹ愳ㅣ㠳挳ㅥ㐸〳㌷昱㈰扤攰㐱〹㠵扢攴愵戰昸㕥攲㠴㠳㈳㤰攷㕦搵㔱㌸㘷㠴戸晡攲敥改㈸㥥慡搷㘹敥挲㍦户㈵戰㡡㙢ㅢ捡ㅣ摤搵㜱㈱㑢慥㠹昶摤つㅤㄵ搱㐵挱晤戳㤵㘳㐶㔸㕢㥥て搷搴愵慤㝥㐹㈲晦㐳昸㈳搶㝤㍢㙤收㥣换㑢愸慢摣晢愱昳慥㜷挱㤵昳捡〷扣昱㐷㉢㔶ㅦㅣ攴㈴㠷㌲晦挶ㅦ㤹戲㤹晣て㌰攲㘶愶捤〱㕡づㄲ㡥㈳㤳㤲〶攳挸愷搰〹㙣昷收㡤〱搲挹慥づ㍡㤱㠲㘰㥢㔰摣愵搷㡣㔰戴敦〳慤㈴ㄶ㜵㈴挷㥥㍦ぢ搶搷扥㠷ㄲ㈲ㅣ捦㤱ㄸ挹㕦㡦㕣ち敡愴㈰㡦慥㜷昰㌲挸晦て㤶㘲㙥㕥㤷㥤晥ぢ捣慣扤搰㠹愲敢㠸愲敦㜶愳㠸㠱搸㔷ㄴ昲收散户㡦㥡慦晢戵摥晦攱㔱昳ㅥ㘰㤸㐹㕡㘳〸慡㌱ㄸ摦㌴〶戲㕤挶挰㑤愸㤶挶挰扤散挳㜸扤㌲〶㈲㙦挷㐹ㄴ㙣㙣っ㌰㡡㤷㘲昲㈵㠲慡〹〷〶捦㕡㔷㌹昴㠴ㅤ挳昵㕡ㄱ㈰㜲て昵ㄴ捣挰昷戴扢扢㜸捥昰つ㘷㡦㉣㍦敡ぢ愸㉤㝦〱昷戵㘵ㄷ昶戸㘶摤ㅡ搹㘹ㅤ慦㐴散㑦摦昶㥣㙣敥㤶㍡㌰愵㤲㜲搴㙢㐵慤昰㉡㝣㈲ㅡ㑦〸㤹㡦散晡昶搱㍦㝣昸㤱挳扣㤷ㄶ搱㙡㥥㠱攰㝥㠲昳戴ㅣ㄰扥㑤㕣〹戹㤲㥦摦㥣挴㠷㐸搶㡡㉤愶つ㕦摡㍢㠱敥挴㔹㐵㜸〹挲㔴挴户ㄵ㡣㐹摣㜰㔰挶㘴愵挳戱㈹㍦㕦㤲捥挰㑡㘲攲搲㝢ㄷ〷〸戵㥥㉡慢㑦扢㌲晦ㅤ㈸㥤㔷㌸㤱㜶㝢㤰攷㑢㈶㑤㝢慥㔳慢ㅤ愴㔶㤳㘶愲㌶㠱ㄶ戱㤴㐲愴㠱ㄴ㤲㍣戲㌰昴㉦愵搴ㅣ㌲昹ち㐰㑡っ慤㌳㤸换㤳晦戶㄰㄰捤敢㝤㝤㝥慡㠲㕤〴ㄶ㘳慦㝢扦㘷㔷㕡㥤戱㙡㘲㔰㔶㥥㍥敥㐳㐶ㅥ㔳㔸挰㈸慤㉣㍤㠳㑣㥣昲㤳挸㙤摡昱挴㤷㤴ㅣㄵ㘲㔳㡣㥤㜷攸㔵ㅢ㜲敥㜶ㅢ戸攳〱㍤㔳㤰ち挳摤挹㘲ㅣ㍤㘵㌴㑥㌵ㅤ㔲㐵㠴愳㉡摢散㌴ㅣ㔵㐱㘷戹㝢㜰晥㐴㤸㡦摦〳戱㝥愲㌵昴㤵㥤㌵搴㜱敥㈰ㄶ挸ㅦ散慦敢㔲ㄸㅢ㙦㈵挷㐰挲㙥慡㔵㔱㕤〲㥦㐷ㄷ㘹捦㙢㝡㉢换㜷㘹ㅡ愳搱㌱㘷つ㜴敢㝦挶愹㈵㘷㉤戰㌵〳搶㙤晡晦ㅣち㌶搴晦ㅡ愳㙣ㄲ㘵昷㐷ㄹ㍥攴ㄹ㈹搹㌰㌸挳ㅤ㠱てㅢ㘱ㅡ㜹〴搶㘵㤶挱㙤㤵㥢挷㈷慡慡㕡㑡㜰㜸戸㜲㥤㤷㈰㥡㝤㘹摢づ昷ㄴ㠰㡣〲攵扦〹ㄱ搴戳㍦㈷摤㝤㡥㉤扣て挵扢㑥㕡㌵摦ぢ㍣㌳ㅣ㥦㐷㜸㜷㥣㕦㤸㤹戰㜹愶戴㘷㍢㠵摡つ搸㠹㤱昷愳捦愹搳㄰搸愷㐴昸㕡㐵ㅤㄹ㐳搸㕣捣㠲㕦ㅢ㤵ㄳ㠱㈴㙡㠷攰ち昳扥㠶㘱攳〳搵搳昰㙡㠶㉣摡ㄲ捡㑥昹㤶㍢敦㘲㜰敢㜰ㅢ敢㕥㜸㝥㠴㕤㐱ㄸ㑣㉥攱晤ㅦ攴扥㜶敥㐱㝢摢㘸㙤〱㕢昶攷㕤ㅢ捡㝦〳㌸摤摣㕢摡㐹㠶敦攴㜷挷㐳晡〷〹ㄱ攷愱㜷㜴昳慥㔸㡥㌶〶㍡㡦㍥摢愶换㙢挲㠶愳㙣ㄳ㜱敥て愱慢㜶ㄷ〱㝥㝡㌵捡昰㐱愳㍦敦㑥㘶㥥挶戲挸〰挸㘷ち〶㐰㙦慡晥摡㝡㔴慤昱㘸㐱㉡ㅣ搲扥㡡㝡敥㤲㕡㙤㥤㘵㌸㙡挸㈳〴昲扡〰㠸㤳挶㈳㠴㝣晦㤳攸搰㝣晦ㄲ㑡㝢扦晦换敢扥㥦捡㕦慥捦㡡〷挷扦攵㔸㜹攸て攲㐹㍦㑦㘰ㄳ㌸慣㡣㜵挸㈸挵㈲㘵㑤㐱〵ㄱ㕥㌸㡣㍣搲慦愲㝦㕦㍥晣搲㡢㑣㝦㍢慣㐹㐱㠸㉡摤㤵㉤ㄴ搰㈸〸攵㉡ㅥ㑦慥㘲〵愵扤㔷昱㠵昵㔶㔱愶㡣㉣攳愷晢〰愵㔱㡤戴㈲㔷ㄵ㐴ㄹ㠹㌵㠹㔰戶ち〱攲㔴㈶㘲㘵摦〶㌲攸换㥤㤷㝤㔷愳っㅦ捡摣㝥戶㉡㤵换摣㈹㤵捤㜳㝢㔲㍥散㤱㔶ㄳ㉦㐲搲㤷㔳㔰捥搸㠲搲㤵㐵㈷昲挲㙥〹㠹ㄱ昹捦㝢ち晡㐲㥦ㄱ㝥敤戱ㄸ㕤挷㡥挵㕦㑤㘵愳㤸ㄳ挸㐵搹愹㈴㉦㙥愴昶㘸摣昸戹攷㕢㉥㔳㔴㈰㠱愶㔴㘳㤲愱㙣晣㤹戸昱㝥㝣㤱㈵摢㘴㜸㠳㠰改攵戸㌱挹㔵㌶晥㜴摣昸慦晢昷㌴ㅢ挷搴愹㐶㉥㤳㌴㈳戴㤲㡡㔲㡣㘱㜹㍣㐸㝣愸捤㔳㜷摥愴㠲ㅤ㌶㔵㌱㐵慢㡣㈲摢㔲挵㡥攰㕥㠸㡦㑦愵㑦攰㥡ㄳ㙥㠳㐰ち慢晦㌱攱㌸慥㍦捤ㅡ愱㠱㉦愱㔷ㄱ㜷昶㜵昹挴捥〵昳戴㡦㠲㐱昳㜸㠰㐳㔷㝤㑢㔱ぢ散㠵㥣摡敡つ晣昳㈹戶㘵㙢㍦攲㜸㔹㤶搷㐹晡搳㉥㌲挶㤲搳ㅥ㠹㤱㥣戹搴㈲ㅦ晤愳㐰づ攴㈸㈰㌳晡挷〰㔵㑣㘶ㄷぢ捡ㄴ㄰㤴㘱晡㈵㠰搲㐰㤹愲㐱㔱㠱㐶㜹㐰㑡㈸㝣〲㘰㌴晥ㅦ㉢挶㔷愵㑢㈵慢㝤㉣㝥㕤㤲愶昴㑦戲挳㈳〰〳昰攵㙡ㄱ㐵づ改㥦㐲㐹昲戵㤴㉤昲戵㥦㐱愶㌴㤰攷㉣㌷扤㕤㕣㑣㥦㍡敤㔱㜴搵戸〷ㅣ㐳㝦㉣捡昰㈱㝦〹攰捥摥㔶㌴て挹昱㠷晤〸㜷戶㝤挱㝦㌷扥挸㕦攳㕡〷昰ㅦ㤲攴愵挹㥦换扥扢扦戱㐸晤戴搶攵㙦ㄵ㝢晣㉡挶攱扡㕡搶㈷㐷愴㙡搲㍦ぢ愰ㄱ㔱摣㜵晤㜳㝣㈲㝥攴㤶㝣㍥捡昰㐱㈳㜲㉥㌱攳㘳ㅥ㥣㡢散晥〵㤶挸㡤㐴㐶晦㈲㐰㥣捡摣㔰㠹搶挷㤱㈹つ㡣昲㑤搴㑤搹㡢㕡敤㠱晡〳て晣㜳㌴㌷㝥㑤敥扤㜷㡤㝣攵攵㕦晣昱㠹㕦㝦攰搰㕦晥昵搴㔳扦晥搳ㄳ㉦晥敢〷㡢㠷㝥昶捣㌳㍦扤攷敢㉦晥㜱愷昹㜴昶昹㝦㥥㜸晡攱挹昳て㍦㘴㥥㝤挷搱㠷摦昷攰㝤㤳㜳㔷㑣っっっづ摥㍣昶昳慢㙦㈹㕦㝡攸扢摡㡦㝦户摢搵攴攴昱〲晤〹㠰㌸㤵戹〸㌹㡤㉦㈱㠳㘹㜰挶慦攷㌴捡摣㠴㠸㙢戸昲㑢昸㘹㜶戴㘷搳㜸㈸㙡㤹㌲㘷ㄸ戵攱戴㉥攱愷㥤㙦㙦㌳晣ㅦ㔷ㅡ㤳扣</t>
  </si>
  <si>
    <t>㜸〱敤㕣㕢㙣ㅣ搵ㄹ摥㔹敦慥㜷㙣㙦扣挴攱ㄲ慥收㝥㜱戴挴〹㈹愴㈸つ扥攴〶㑥㘲㘲㈷ㄴ㔱扡㡣㜷捦搸㐳㜶㘶捤捣慣ㄳ㔳ち愹㑡ぢ愸慤㈸昴愵㈰㕡㄰㙡㔱晢㔲㠹㍥㈰㘸改㐳愵㑡慤㉡愸晡㠰㉡㔵㔵㔵㡡慡昶㠱慡㡡搴ㄷㅥ㤰攸昷㥤㌳戳㍢扢敢ㅤ㥢〵㕡㔳昹㈴晢攷捣戹捤㌹攷扦㥥晦㍦㤳㠴㤶㐸㈴㍥㐰攲扦㑣㈹㘶㉥㥥㔹昶㝣㘱ㄷ㈶慡㤵㡡㈸昹㔶搵昱ち㘳慥㙢㉣㑦㔹㥥摦㠳〶㤹愲㠵㝡㉦㕤昴慣〷㐵戶戸㈴㕣て㡤搲㠹㐴㌶慢㈷㔱捦㐱昸换㠷て㍡㝢つ愴〰㘶㈷挶㡦捥摤㡦㔱㘷晣慡㉢戶つ㥦㔰㝤昷㡣㡥ㄶ㐶ぢ㍢㜷敦摣㕥搸扥㙤㜸愲㔶昱㙢慥搸攳㠸㥡敦ㅡ㤵㙤挳搳戵戹㡡㔵扡㐳㉣捦㔶㑦ち㘷㡦㤸摢扥㜳捥戸改㤶搱㥢㜶敤㌲㜷敦扥㘵〰慦㑥ㅣ㤹ㄸ㥦㜶㠵改㝤㑣㘳愶㌹攵㥢㈶㐵挹攲摡㠴㜰㉤㘷扥㌰㌱㡥扦㤱昹攳改收挲捣㠲㄰㍥㕦㉤㕣攱㤴㠴愷愳㘳扦㍤收㜹㌵㝢㤱㥢愷摢晢戱搴㤲攱昹㘹㝢㐲㔴㉡扡ㅤ㡥㥡戵㡦㘲敦㉡挶昲㠰㍤㈳ㅣ捦昲慤㈵换㕦捥搸戳ㄸ愸㥣戳㡦㝢攲㤸攱捣㡢㈳㠶㉤搲昶㠱㥡㔵㑥愹㤴攸戹㌶ㅣ㈲㍡㌱戹晣挲㤸㘷㑦㉣ㄸ慥㥣㤱挷㡤㠹㘹扢摦㉤㌵户扤戲昳戸㥣扡㝣〳挷扣扡㜳㍢搴㥣㌰摣㝡换㤱捥㉤㠳挵㌷捦攰挶捥敤㈳㝢搴摣攷晡捥㝤攴㔶㌶户搶晡〳晡㤶㍢㡡挵攸ㄹ㠲㕥㠲㉣〱ㄱ愸昷ㄱ昴ㄳっ〰㘸愹㝦㠳㑢愲ㅤ㔹㤵㉣ㅡ挹攲㕣戲㔸㑡ㄶ换挹愲㐸ㄶ捤㘴㜱㍥㔹㕣㐸ㄶ慤㘴昱晥㘴昱㈴摡㠴㈹摢摢㥢っ搲㥦㜶扦㥢挹敦戸㘴散㠷改攷㕦㌸㌵昵㤷捤〳㥢搰攸捥㘰㔲㤳慥㜱ち愴搶愰攲ㅤ〵昰挴㕡戸〲㑣㘱敥㌲㙦㌶㐷㐷换扢戶ㅢ㍢㡤㌴㤷ㄵ㠳晣㈶㐲挹愳敤㠰㜹㤷攵㤴慢愷㈴敥㉥ㅥ㌷㍣搱搸戸㤱愰㙥扣㕡㜳捡摥㐵㉢㔷捥昸㠶㉦㉥㙣慤㙢っ搲搶㙤〶㙣㈵㍣昹扥㑢㕢扢㥤㌰㉡㌵㌱㜶摡㔲搵㤷戴㔴摢搳㙥㜵慥㜳敤㝥㔷㍣㔰慦㙤㥢搱ㄸ㠴摡㤲ㅣ扢㙤㤵慡㑡捤㙢㜸㘲愱敡〹㐷㑥㙦挴㥥戶㑡㈷㠵㍢㈳㈸ㄲ㐵㔹㉥昵㕣㔶〵㕣㍦㜲搴挱㐲挱慤攵㉢愲愵收扥搳㍥㤸㔹㤴㌱摦㐵攱晡换戳挶㕣㐵㥣搷搴㐴扤ㄳㄵ㕢㥢㡡昷㔷㑢㌵㙦愲敡昸㙥戵搲㕣㌳㔶㕥㌲㈰㘹捡㠷慢㘵㤱㑡㈵愴㔰㠰挰敤改搱戴挴つ㥤㜹㐱㈲㈲㠲㘲㌲昲〵捤㘴㔷㌸㠶搵㘱ㄵㄵ㐱㥡㑣㕥戵捡㘰㥣慦㤴㌱㌱ㅣㄸ㔹ㄳ昵〷㕦㝡摤㉡挳搶㌱昷挹㌶㑥㈶㠷㠲搵敦㕢ㄲ㡥㝦搰㜰捡ㄵ攱挶㙡㍦㡤㌳搲〷〱搲㘷㈱㄰㍡敥ㅥ㔵㥤㜶㕡㕢㑥㥦戲捡晥㐲㘶㐱㔸昳ぢ㍥捡愰㈱戳㔹㙥㙤㕢搲捦㐱㤱扥㤹㘰〸愰慦㉦㤱搹挲㐶㤹㍥愴㐴㥡搲㈹㠶㤷㥢〴㌹晢㌵昱昲㠰戹摦慡昸㐲〹攵㐱ㄳㄸ㔱㕡㑤愲㉦㐷ㄲ㜵㡤㤲㔲ㄸ㕢捣〹㔰愹㘱㌹晥㜲㠳㙦摢戸㐴ㄱ搱㠶㉣㔸㜷戲㠰愲愰㔹ㅥ挴昰ㅡ㠸愶㐵ㅡ挴㌷㡥㄰ㄱ搹㈰㐶戳㘳攴㘶㈲㘳晢ㄸㄹ㠱昶㔱㈲㘴敢敤㥤㘵〴㠹扤㥤㐸搹愹㈳㍦㙥㐸戳㤵㙣㜹㈵捤捥挵挶改攷ㄱ㥣㑦㜰〱挱㔶〰敤敦㤰㜰㤴㜲挸㌷㈷晤㈲㍣敢ㄷㄳ㕣〲〰昹愴㔳收〴愲㡡㌶搴㕡散㐸戶换挱㑥㤶㐶戱ㄲ㐵戴㡣敢㜶㘶捥㤶㠸づ慣捥昵愱㙢㔳㔲挷㕥搳㤹㌶愳换㈱㐵挶㌴㡤慥㜵㤵愶搱㡤㘰搳㉥昵搶㘵攸慡てㄳ㕣づ愰ㄴぢ㡤摤戵㔹昳㌴㈷㍦ㄵ㈶㤱㌲㠴扡㔴敥〱ㄱ搳晣㡦ㄱ㜰㙤㐷㤷つ晢㤹愶攰㠸昹愹户㥦户㜵收敤〰改㉤㍡㜳㐳攷搰㔷昴㈱㉤攸㉢挰㕥摡㥦㍢敡㤷慢㔰慤㕦㑤㜰つ㐰㡢㝥攱挹晢挳㝡〹愴㐹㙣㐷㌰户㤹ㅥㄷ㘹攱捥㉥㉦ち愹㝤〶捣㔹挳㥤ㄷ㍥扣ㄷ㠷㈶㘱〷㔷㕤㔷㔴㜰愰㉤换〲㥥㕤捥㙦㉥昴昶扢㔵㥢攵ㅢ昶戱昷愹㔰っ愹㔴戲㈷搱㘲ㅦ挷搸㤹ㄱ㝦㔳㠴㜲愸㝦㜷㜶ㄶㄲ㤱㑥捤攴挵㝥昱㘷换つ㐹搲㠵㈴戹づ摢慡㕦て〰㈹愱晤愱愳㐴ㄹ㘱戳㙤戲㔹戳戵㑡敦㕥捣挹愴挵㝦搸㈶㐷晡㤵戳㜶ㅣ扥〳㉦㘷捦㔸㜶㕤㔸昴摢搳挲㉤挱慦㘰㔵㐴㥦㜲挹㔲搴㙣挸㡡㑦㠹慣攸改㘹㍢㑢挷昸搶㈴㥤戴㐸㠹㔸㙥㡦慤㡣㌹㠷㌷㠸㡡㉥㐸ち㤵ㄸ户㔰㕤〲㤱昲搸㜶㐳挴㜴㈱㘲ち搸㌸晤㐶㠲敤〴愳〰改摦㐱搲慣㜵攳ㄹち敢㕤愲㍢扢㔸㑣㘴㠹〶改ㅥ㝣戳愳戰扡㠹慦搹㐵昰ㄹ㠰ㄶ昳㠷捥挷ㄸ㐲㤴㈸㡦㄰㈲慤㈵摤㍣㘱㠹㔳愴㠱㑤㈶㠲㑡ㄳ㌵捦慦摡㡣㉡攵捣挹敡㤱慡㍦㘹㜹㡢㠸㐲つ㤹㐱收慥〵攱㠰扡㕣搸㍥㉤㘵搵挵㐵㔱搶捤㤹㙡つ愲敤搰攴㝡㌸㤴㘳㝤戰㈵攵戹㍣愹㈱㜵㜷㌶挶㄰㥡㍣ㄱ挳搷㑡㑦散㥡㍣摦㍣昴つ㌶㜶㜴搶昲㉢愲摦㔴㑣挷㝣搶挴㉥㈲㙡㔰敥㌵㘷ㄷ㕣㈱㈶㜳收〱搷㉡㔷㉣㐷㄰ㄹ戰㌱ㄹ愸㥢ㄲ昳㠸㄰㑣㔷ㄹ晦慢㍡㌹㜳搶㌵ㅣ㙦搱㘰㌰㜱㜹㜳搳㤳っ㠹愴捤㜱换昱昰ㅡ㠹㐵收〷捤㤹㠵敡㈹㐴㙢㙢戶㜳挰㔸昴搶〵㔶㐸昴㉡㐹搴㘸㐹㉤㤹搴戲挹㙣户昸攱㠱㍣㤱搸㠱㕦㡡㐰攲㉡㤱愶扦㍣㐶㝢搳慥て攲㌳戴搳㌹愷〱㐴㡥敡㠵㍤戱㔲㤸㥣慡摦挲㍥扢〱㙥㍦㜰晣㔰㈳㉡昷㤱攲搵㘹㝡昸㘳㘴扣㈴㡢㝡㄰㠴晥戹㑤㡡㔴㔸㐶捡〱〷〲攳㝣㙡㈵扦㍥㔳戶㈱昵㙤㙡㘴昷㈳㡡㌴㘰㑥ㄹ㜳愲㠲㔸戴㙤昸㥢搴〳捤㔸摢愸㜸㐱摤㐴搵戶つ㤲ㄶ挹㜲愶㘴㤰㠲挷㙡㝥昵戰攵攸㈶㠰愴扦愰挸㌸㡤㈲攳戴㉣ㅡ㌰㡦㌱㉣㈸昳ㅣ慢㍡㙦戸㤶扦㘰㕢愵㉣ㅦㄸ扡㕢ㄷ㌴〹㈶愷攴つ㔳㈸㌳㠶㕢慣昹攳㌰搹扣〲搰㕤㠰ㅣ攵搶ㄱ晤愰摣愴㤶挱ㅦ慤㑢挷ㄲ〴㡣昴㤲敡户㘲戴戴扣ㄹ〱㤱㈳搳搹昰晥挵搹㐷㔰愲晣㜲挴㝡っ㠹挰㈳ㄸㄱ昲㜴㙦㘷捣攳㡥攵〳㝢挴搸㝥换㥦昴㠰㜲〰㘴攵昱昶㐲㠹搵㐸愷㤱扡㔶戸慣扤慡㐹㑤㕣摡㕥ㅦ搵ㅢ㔷慤㔰慤㌴㑡㐴㤱慣搶㐸㙡㤶ㄵ收戸㥥㔴㡤㈶ㄵ㜷愸㙤戴㌸户㘹㘳摦㈹㐵㍥㠲㘲㤲㌴㤳搰昷㐸㐲㐱㤰㤷搴〱ㅤ㐵㝦㝤㍣㜹㐴愲㌵戴〱晡愸愷㔴㔹㉥〸〷ㅥ挲㤵㤳戲攸ぢ㥥挰摦㥢㠲散搱㥡摦㔴㘳㥣ㅥち㙡挶㉡㤵愳づ慣㠴㤲攱㤶搷〹㑢㘳㙤㑡挳㐸敥散㔶晢慢敤㡤㌰㘲挰㠶っ㠹挴昸㠱挱㠶㘰慥㐸㌴㤵搶㔹㡥㕢㕤㉦捥昲改戰㌰ㅣ㠹㠱ㄹ扦㍣㈹㤶愴ㄹ搶戰攴㠷㘴㠷晡㘹㔱捡㔱摤ㅣ㥢昳愰搲㝤捡昱㈰㈷ㄹ㕣㌷㡦搱㉤㠵ぢっ㄰扢㐱㙥扡攴㈳慣㕢ㅦ㠰㈷㠳昵㠳ㅤ散㠸ち㥢搰㍡愳〴捤挴㄰㙥昳㈲挸㍢㕤㘲ㄴ㠲搴㤴改㕦㝢戵㘷㥦㘱晡昱摥㐴㤸〹㤸㠸愱慥ㄸ敢〱挸㡤㐶㈵挹㐵㐳㘱戰㕣㐹㌶㈹戴〶挲㌲㥡ㄸ㌹㥡㝣慥㡦ㅢ㍣㡣㘳つ㤲㙤㉡戸攳收㕢搰愶㤵攵㑤收㈱愷㔴愹㤵㠵㔴挵愱慣㤶ㅡ㜹㕤攰㑢㕥晦㔳摣ㄴ戳㉦挱愶ㅣ挲㔱㡡㑢㈶㤲扡户扢昵捦愱扢ㄴ㜲ㄸ㐳挹㌶〶ㅦ㘳摣㜲㌲ㄸ搶㜶㐷㠱昶攱收挶攵〵㜹㜱づ㈲慤慤㠸戲㙣ち㜷昱敡ㄱ㘴挹㙤㤱㘶㔳搵愹㉡㙤昶㐸搱㐱㑢ㄵ慤ぢㅣ㘱㥤㑡攰㘵㌲㌰㐶扡攴づづ㤲㌸ㅢ㐴㜶捦㍥㈲ㅦㄳ㘷昷〶挶㠷挶昸㉥㑦㐱〹散㉡ㄸ㠹〶㜷戲㘱㜵㙢㡣晣搲昲搶㙦〳搰ㄸ〲愶㐱㡢㤶捡挰ㄹ㐷㝥㜵〳㠷挱挸㤸攸㘸㌴㤰捡ㄸ攵㄰ㅣ昶㐰ㅡ戸㠹〷改搹㉡㤴㤰扦㐵㕥ちぢ敦㈵㡥搸㌸〲㔵摤昳㕡ち愷つㅦ㔷㕦㥣慤㉤挵㘳攵㌲捤㕤昸攷搶〵㔶㜱㙤㐳㤹愳㕢㕡㉥㘴挹㌵搱扥扢戲愵㈲戸㈸戸㘳戲㜰搰昰㑢ぢ㌳晥戲扡戴搵㉤㐹愴㝦〱㝦挴㡡㙦愷捤㥣㜲㜸〹㜵㠹㝢摦㜷搲愹㥥㜲攴扣搲ㅥ㙦晣搱㡡搵㝢㝢㌹挹扥挴〷昸㈳㔳㌲㤱㝥ㅤ㈳慥㘵摡ㅣ愰攱㈰攱㌸㌲㈹㘹㌰㡣㝣っ㥤挰㜶慦摦ㄸ㈰㥤㙣㘹愱ㄳ㈹〸㌶〸挵㤹晦搸〸㐵晢㌹搰㑡㘲㔱㐷㜲散昹㑢㘰㝤敤㘷㈸㈱挲昱ㅣ㠸㤱昴攵挸挵愰㑥ち昲攰㝡〷㉦㠳晣晦㘰㈹攴收ㄵ搹改扦挰捣摡㙢慤㈸扡㤴㈸㝡戵ㅤ㐵っ挴㝥愸㤰㌷㘷扦㜱搴晣挴慦昵晥て㡦㥡户〳挳㑣搲ㅡ㐳㔰㡤挱昸扡㌱㤰㙣㌳〶慥㐶戵㌴〶敥㘰ㅦ挶敢㤵㌱㄰㜸㍢づ愳㘰㜵㘳㠰㔱扣ㄸ㤳㉦ㄲ㔴㡤㌸㌰㜸搶㍡捦愶㈷散㈰慥搷ちて㤱㝢愸㈷㙦〲扥愷昳摢㡢愷つ搷戰户捡昲〳慥㠰摡㜲㘷㜱㕦㕢㜶㘱㡦ぢ㔷慣㤱㥤㔶昰㑡㠴晥昴つ捦挹摡㙥愹〳㔳㉡㈹㐷扤㤶搵㌲ㅦ挱㈷愲昱㠴㤰昸搲㤶㥦ㅣ昸敢㠳㡦敥攵扤戴㠰㔶搳っ〴㜷ㄳ㥣愷攵㠰昰㙤攴㑡挸戹晣晣收㌰㍥㐴戲ㄶ㉢㘲摣㜰愵扤攳改㜶㤸㔵㠴ㄷ㈱㑣㐵㝣敢挱㤸挴つ〷㘵㑣ㄶ㕡ㅣ㥢昲昳㈵改っ㉣㐴㈶㉥扤㜷㘱㠰㔰敢愸戲扡戴㉢搳㍦㠵搲昹㤰ㄳ㘹戶〷㜹扥㘴搲戴㤷㕢戵摡㉥㙡㌵㘹㈶㙡㈳㘸ㄱ㑡㈹㐴ㅡ㐸㈱搱㈳ぢ㐳晦㔲㑡㑤㈳㤳㉥〰挴挴搰㕡㠳戹㍣昹㙦〸〱㔱扦摥搷攵愷㉡搸㐵㘰㌱昴扡㜷㝢㜶愵搵ㄹ慡㈶〶㘵攵改攳㑥㘴攴㌱㠵〵㡣搲捡搲㘳挸㠴㈹㍤㡡摣㥡ㅤ㑦㝣㐹捥㔶㈱㌶挵搸㘹㥢㕥戵㍥㝢㥦㔳挳ㅤて攸㤹㡣㔴ㄸ捥㘶ㄶ攳攸㈹愳㜱慡㘹㥦㉡㈲ㅣ㔴搹㝡愷晥愰ち㍡换搹㡡昳㈷挲㝣晣ㅥ㠸昵㈳㡤愱捦㙤慤愱㡥㜳㝡戱㐰晥㘰㝦㕤ㅡ挳搸㜸㉢㌹〶ㄲ㜶㑤慤戲敡ㄲ昸っ扡㐸㝢㕥搳ㅢ㔹扥㑢搳ㄸ㡤づ㌹慢愷㕤晦㌳㑥㉤㌹㙢㤶慤ㄹ戰㙥搲晦㈷㔰戰慡晥搷ㄸ㘵㤳㈸扢㉢挸昰㈱捤㐸挹慡挱ㄹ敥〸㝣搸〸搳挸㈳戰㉥戳っ㙥慢摣っ㍥㔱㔵搵㔲㠲挳挳㤵㙡扤〴㔱敦㑢摢戶扦愳〰㘴ㄴ㈸晤㈳㠸愰㡥晤㌹改昶㜳㙣收㙥ㄴ㙦㌹㙣㤵摣慡㔷㌵晤攱ㄹ㠴㜷㠷昹㠵㤹〹㥢㘷㑣㝢愹㔵愸㕤㠹㥤ㄸ戸〷㝤㡥ㅣ㠵挰㍥㈲晣㡦㉢敡挸ㄸ挲摡㘲ㄶ晣摡㈸ㅦ〹㈴㔱㍢㜸攷㤸㜷搶㡣ち㍥㔰㍤ち慦愶捦愲㜵愱散㤴㙦戹昵㉥〶户づ户戱敥㠰攷㐷㔴ち〸㠳挹㈵摣㜳㉦昷戵㜵て㥡摢〶㙢昳搸戲㍢敦㕡㕦晡〷挰改摡摥搲㑣㌲㝣㈷扦㍢敥搳敦㈵㐴㥣㠷摥搱戵扢㘲㌹摡㄰攸㍣昸㙣㥢㉥慦㤱ちㅣ㘵㙢㠸㜳㝦ㄱ㕤戵摢〸昰搳㡢㐱㠶てㅡ晤㜹户㌲昳〲㤶㐵〶㐰㍥㤱㌱〰㍡㔳昵昷㔷愲㙡㡤㐷ぢ㔲㘱㥦昶㍤搴㜳㤷搴㙡换㉣挳㔱㐳ㅥ㈱㤰搷〵㐰㤸㌴ㅥ㈱攴晢㥦㐵㠷晡晢攷㔱摡昹晤摦㕤昱晤㔴晥㜲㝤㔶㌸㌸晥捤㠷捡㐳扦ㅦ㑦晡㐹㠲ち㠱捤捡㔰㠷っ㔲㉣㔲搶㘴㔴㄰攱戵扤挸㈳晤㍥昸昷敤扤㙦扥挱昴捦扤㥡ㄴ㠴愸搲ㅤ搹㐲〱㡤㠲㔰慥攲愹攸㉡ㄶ㔱摡㜹ㄵ㑦慥戴㡡㍣㘵㘴ㅥ㍦摤〵挸つ㙡愴ㄵ戹㉡㉦挸㐸慣㐹㠴戲㤵て㄰愶㍣ㄱ㉢晢搶㤰㐱㕦敥扣散扢ㄴ㘴昸㤰攷昶戳㔵㉥㥦攷㑥愹㙣㥡摢ㄳ昳㘱㡦戴㥡㜸ㄱ㤲扥㥣㡣㜲挶㘶㤴慥捣摡㠱ㄷ㜶㕤㐸㡣挰㝦摥㔱搰㘷扡㡣昰㙢㑦㠴攸㍡㜸㌰晣㙡㉡ㄹ挴㥣㐰㉥捡㑥㈵㜹㜱㈳戵挷挳挶㉦扦搲㜰㤹愲〲〹㌴愵ㅡ㤳っ㘵攳挷挲挶㍢昰㐵㤶㙣㤳攰つ〲愶户挳挶㈴㔷搹昸敢㘱攳㜷㜷㙣慤㌷づ愹㔳㡤㥣㈷㘹〶㘸㈵ㄵ挵ㄸ挳昲㜸㄰昹㔰㥢愷敥戴㐹〵摢㙦慡㘲㡡㔶ㄹ㐵慥㐸ㄵ㍢㠰㝢㈱㉥㍥㤵㥥挲㌵㈷摣〶㠱ㄴ㔶晦㘳挲㈱㕣㝦㥡㌴㝣〳㕦㐲㉦㈱敥散敡昲㠹㥤㌳收㔱ㄷ〵扤收㈱て㠷慥昲扡愲ㄶ搸ぢ㈹戵搵慢昸攷㘳㙣换挶㝥㠴昱戲㈴慦㤳㜴愷㕤㘴㡣㈵愵㍤ㅡ㈲㌹㜱愶㐱㍥晡㤷㠱ㅣ挸㔱㐰㘶昴㠷〱㔵㑣㘶ぢぢ昲ㄴ㄰㤴㘱晡ㄹ㠰㕣㑦㥥愲㐱㔱㠱㐶㜹㐰㑡挸㝣〵㘰㌰晣ㅦ㉢㠶㤷愴㑢㈵愹㍤ㅣ扥㉥㑡㔳晡㔷搹攱㔱㠰ㅥ昸㜲戵㠰㈲晢昴慦愱㈴晡㕡捡ㄶ昹摡挷㤰挹昵愴㌹换㌵㙦ㄷㄷ搳愵㑥㝢ㅣ㕤㌵敥〱挷搰㥦〸㌲㝣㐸㥦〱戸戵戳ㄵ捤㐳㜲昸㘱㍦挲㥤㑤㕦昰敦挳ㄷ昹换㕣㙢て晥㐳㤲戴㌴昹㔳挹捦㜶㌷ㄶ愹㥦搶扡晣㉤㘱㡦㍦挲㌸㕣㔷挳晡攴㠸㔴㑤晡㌷〰㌴㈲㡡扢慥㝦㤳㑦挴㡦摣㤲㙦〵ㄹ㍥㘸㐴捥ㄹ㘶㕣捣㠳㜳㤱摤㥦㘴㠹摣㐸㘴昴㙦〳㠴㈹捦つ㤵㘸㝤ち㤹㕣捦㈰摦㐴摤㤴㍣慤㤵敥㉢摦㜷摦㝢㠳愹攱ぢ㔳㥦扦㙤攰㤹户㝦晢捥搳㙦㝤㘱捦㍦摥㝦敥戹户晥昶昴ㅢ敦扦㍥户攷搷㉦扥昸慢摢㥦㝦攳㥤捤收ぢ挹㔷摥㥢㝡攱愱搱㤳て㍤㘰ㅥ扦攱挰㐳㜷摦㝦攷攸昴㌹㈳㍤㍤扤扤搷づ晤收㠲敢昲㘷ㅥ㜸㔵晢攵ㅦ捦㜷㌴㌹㜹扣㐰㝦ㅡ㈰㑣㜹㉥㐲㑥攳㍢挸㘰ㅡ㥣昱㈷㌹㡤㍣㌷㈱攰ㅡ慥晣っ㝥㕡㈵搸戳㜱㍣㘴戵㐴㥥㌳っ摡㜰㕡㘷昰搳㑥㌶户改晦て㍥㜵㤲戴</t>
  </si>
  <si>
    <t>Critical Path</t>
  </si>
  <si>
    <t>㜸〱捤㔸捤㙦ㅢ㐵ㄴ昷慥扤敢㕤㝦戴㈶㑤ぢ㉤愵㌵愸愲ㅦ〹㙥摣㄰㘸㐱ㄵ挴㜶㤳㐶㤴㈴慤摤昶㠰搰㙡散㥤㡤户搹て㌳戳㑥㘲戸㈱㙥㠸〳㈷挴㕦挰つ㄰〷㠴㉡㄰ㄲ㕣ぢㄲㄲㄵㄲ攵㔰〴ㄷ㄰愲〷㈴㌸㈱㜸㙦搶㑥搷㡥ぢ㘹〸㔲㐷挹㜸㘶摥捣㥢㌷㙦摥晢扤㌷ㅢ㤳㘲戱搸㕦㔰昰ㄷ㑢〲ㅢ晢慢ㅤㅥ㔰户㔰昶ㅤ㠷㌶〲摢昷㜸㘱㥡㌱搲㌹㘷昳㈰づㄳ㔴挳〶㍡㔷っ㙥扦㑣㌵㘳㠵㌲づ㤳㤴㔸㑣搳㜴ㄹ攸挸〴晦㜳扤㡥㡥慢㌲〹愸㙡攵搲㐲晤ち㜰慤〶㍥愳攳昹㑢攱摡搳挵㘲愱㔸㤸㍣㌵㌹㔱㤸ㄸ捦㤷摢㑥搰㘶昴戴㐷摢〱㈳捥㜸㝥戱㕤㜷散挶㜳戴㔳昳㤷愹㜷㥡搶㈷㈶敢攴昱㤳挵挷愷愶慣㔳愷㑥㘶㘰敢搸㘲戹㜴㤶㍡㉤攰户㕤㕣㔵攰㍡㕦㉥㉤㌲㙡㙤ㄷ㑦〵ㄵ㔱慣搰㠶㡤ㅡ愳㤴搹摥㔲愱㕣㠲扦㠸㔶愰昷㘴㘱愱㕡愵ㅥ户〳㝢挵づ㍡㜸㍥摤㕤㘸搴㉦ㄱ愷㑤㔵㔷㠸愴戹㤷〸㥢㈷㉥捤扡ㄷ㌹扤㐰扣㈵㡡㍤挵㥤㙤摢㘶〲㙥㌲㝥㜴搸㐶㕤㈵ㄵㄶ捡愵㜲㤳戰㐰戰挴つ㡥て㥢㉤㜶㉡㐴㐴ㄱ㙢挴㈸慡㐷㑡㜷㙤㐵散㠹㔲㈶戱搲愰㔲㜵愸㜶㐵㔶收挵搲㝣㔱㑡晣づㄶㄷ㕤㤸㠶㤹戲㐱㘴愳㉥ㅢつ搹㌰㘵㠳捡㠶㈵ㅢ㑢戲搱㤴つ㕢㌶慥挸挶㌲捣改ㄵ㉤㤹㤴扢㘵昴昵㕢户㡥搱户愶㕦㝤攳摢㌷㙢㍦扦㕦挹㈰慦㜹㌸㕢㘱㥥〶摢㘴〸ち㥥㘹昳扡捣挰㙣挵つ慦愲㐲㜹㐳挷㝢㥡昳㑣扡愶㐲ぢ敥㉦攳㤶㝤㉦愰㙢㐱㠵〴㈴改㉥ㄲ㐶扤㐰㠷㐹㘳㘲㔵搸挲㤵㔹㌱搶㕢㥤敡昶㠰㐳㑥㌴㈳㕣搲㘲㈰攴㈴㠱敢挵ㄳ㘱慤愹挳㥣昹㉣攱捤㠰搴ㅤ㝡㘸攰捡㔱㙦㘰㘵ㄷ〳摢攱〵㘰㌹换晣㜶ぢ㌵扡㕤㝣㠴㈱愳㘱愸㔹愸〴昴攰㉦㙣昰慣扥〳㝥㔲㍡ㄲ㜵㈴㈲㉣挱て㤴ㅥ㉤㌳〲ㅤ㄰戱攲扢挴昶戶改㜲㌳扢㠰改昹慥ㄵ㔷ㄸ㔹〵㡦扣捤晡㐴〱〰㘹㌳㤰〴㠸㘴㑤㔹㑦㕡挵愲㌹㌵㐱㈶㠹㠲㉥㜰户ㅥ㌵ち㙢㌲敥㘵摢㌳晤㔵攱㘲㈳㉥昸㡦㜰㥢㕡愷㐵挵㔰挶慡ㄱ戶㐴挱㙤搹㕣㘵搴㉡晢㡣㔱㠷〴搴ㄴ〳㠸搰昷昷て昲ㄹ收扢㌸扥扦㐴㌸扤敤扥㘳㔶戸㔱挹㙦㝢㈶㝦㜰㌸戱ㅡ〰敢㝤㠳戴摢㑣㌶㉣慢〲愴㔱㉥㈴㍤㌰戸㑣ㄸ晦昴㥡ㅤ㤲ㅦㅡ㈰〳愸昹昵㍢㔳㘷ㄸ㝤㘹㥤扡㐱愲㘹〸㔳㉢ㄴ改ㅢ㑥ㄹ㤲㐲戹〰㠲㝣㑥㍤㈱摥㤸扢㘸㌷㤶㈹慢㔲っ㜲搴ㄴ㐷摤㡤㈴ち晥搸愰㝣㙣〱㔵て愸㙡㍥ㄲㅤ戵捥慣〵ㄴ扣搹〴㜹㈱摡〴㥤ㅡ㝡搲㥥扥㈹攱㥥㐰搸摢㌷㍣攳㌷摡ㅣ扤㤶昹㑥㍦㘵摡㕣㈱戰愷昹扣㙦搲㐴㐲㡥挷ㄲ戱〴ㄶ〸愳昱㌸戸昲挴㠰愳㡡㤰㠱扣㜹ㄴ㥢㈳㤶㠳攰㍣戹愹㐵晤收㠵敢㠶㐱挶㝡晣㤷ㅥ攸昷㤵挲〵搰ㅥ㘸挹愱攸㐸昲㈰愲㐴〴扤㙤㌵戸挹㔰㍣つ㑦ㄴ搱ㄹ摡㉤捥㍥㜲攷愳〸戶敢㤶昱晦㑥㤶攵㕤摤搳㥦㔹〱捣㍥㑢㍣搳愱散㥦昵㠵ㄲ改攸搹晡㙥慣昶㐰㤵㡡㈹㍦〱扡摤㔱㤳㤸㈸㐹㙢㔲㐷㔹戵捤愰愹㌶愹扤搴っ㘰っ昲㉢㑤㐳㌵摦㠰晦㥢〰昳㥦挱晦㌵捣戴昴〷戰摡ぢ㔵㉡㤵ち昱㔳㑤改て㐲㕦摤て搵㐸㌴っ㠷㔶㤲㤲ㄲ〸戸挳㘴㕦ててㄸ昷㔲攷㝣㘲捥㤰〶愴㙢挹㙥戲愶㤵㝤户〵㐱㡢攵㜰㘶ㄹ㑣ㄶ㕣㘱挵㌶㈹搳㜰愰ち㐹㘱〲㜲㌵慥ち㠷攷㄰㡤攲㌱㐵㐹㙢挳昶㥡敢昱㍡搴㔵㙣㌴改㥣摢挰晦㤷昳㈷㥦挱愴㌲㤵挲㐴㑡㝦〸慢〳㔰㈹愸攰扢㜶㤲㥤戰㘸㡦㕢㙤晡慢㘷㐱挳㤴㠷戹㄰㉦㌳㍢戸㝦攳㌰㐴㔷攲敥ㄵ攳戳㡣〲㉥戲ㅡ挰㠳㌸㈳慥搸㌷㤴㈲ㄶ敤ㄳ㌶ㅡ昱捥㌱敢㤲㑤㔷ㄱ搳て㙥㈴㐱㌲㔷㙥昳挰ㄷ挹挰㠱㡤昴㡡㍦敦〷ㄵ㥢户ㅣ搲㌹㌴㠴ㅣ㔲㉥㌷愹〷㤰挶〰搹晥㙤㤲摦㙡㔱㜳㠸㡣㔵扦捤ㅡ㜴慥㜲㉦㠰㈲摣㔴㔸㈴㠱㠷㤲㈶愹戲〴㘵㙢晥㈸㘱ㅥㄲ㝢㘵昴摤搹敦㕦㝥敤ㄹ昴㔰〹晣〶㍣㐷㐱ㅦ摤ち㙥㘲摡㤲敤㡢搶扢㌱㉢㝦ㅥ㕥㌲㜶换愱㈵挲挰戰㝤挶㜵户搷っつ㉦攲㤸愱户摣ぢ捡㠶攰ㄳ㠶㥤挲㥤㘱㌷㈲戸戰㐱㌴㘶愱挸搱㠱昸㈰捥㡤愰戵挵扢㔲扥〷愸扣㑢㐱㄰ㄲ㤳㉢㤸㙢ㅢ〶攴慥搰挳㈲㈹㌷㠱搵㔰昹㄰㜱ㄳㅥ扥㥥挴慡搴戲攷慦㝡㐲㜲㠵㘳ち㈴㌰㌶㤹挴㘳愴㤰ㄵ㤶㈹〸捥挲㙣㘲ち㠲晡搸㌰㕤㠵愹敡晡昳㙥捥㠴愸搱㝤捦㘵昰㍤㔷㘳㔴㍣摡㌴搱〱ㄵ㘶摤换㍥㕢慥晢晥㌲㍥㈰㜶㠸ㅥ㙦㔲ㅡ攰〳㉢敤㠶慦㐴㙣㠳敤挷攳㝤㡦愸慥摥㤱㠸㠹戲㐸愲搵㐷愰ㄵ㥦㘱つ搱㤳扥㠳昳攳攳慢挸て摦搸昷攱㍢搳敦晤昶攳挷㕦摦戸扥㐷扡搱㈵晣㜴昴㠷慦㐶晥戸㍡昷改昵㌹㙤晣㠳㡦っ〵攳捡愶㘲㝡づ㈶敥戴搶戱慢㘶〷づ㑤㕢愱㘹㘰㕢戳〰㡤㈰摦㌲㤳㔶慤〹愷慥㘴慤㔹㘶㥢㡥敤㔱㌴ㅤ挸㘴昱㌱㝡㡥㉥㐱㙥戵攸攳挳搷昷戲㔶㡤ㄱ㡦㘳慣昱ㅡ㥤㤱扥㥥昰ㄶ挵㉡搹ㅥ㠷㙤〴㕥㘲㝢愷㠵㜰づ㌷搷㜶扤㔹搲攲昷㠲㍢㠹㙦㈱愰ㅥ㈸㈱㜸挹㤲㉣㑢㥡慣㙤搱㈳㘲敡愳挰敡攱㠸〷㍥㤵㍦攳㤹昹㜳㠴〷昹ㄹ摢戳㜹㌳㕦戳㕤ち改㤸㉣㘱㑥㈰㥦挰扤㐳㠰挳晥收㜳㉦戴晢㡣昸摣搰㑤㡡攳挳㠲昸㝡㜲㠸㥥愶ㅦ㠶㑡挲搴㐳㌸捤㤱㙥〳㍢㌹㡣搷ㄸ扥搵愳㔰敤㈸㤷㡣㐸慡愷ㅥ㠳戱晢㘰㉣戴昱㥥慢攴㌰扣攳ㅡ昱㔱㐱ㅦ㠷㤶㈴㜶挰愱挷愰敡㤵ㅣ敥㠴㔶愸ㄷ愰捡敥㤴㜰㉡㍡愶㝡ㅣ晢搳㡥㤳敦戹ㄶ㔷㈷㜰愸敦ぢ㠸㕡㠴愱ㄱっ攴㜶㠳㌸昹㐵ㄲ㌴ぢ㙢づ㕦㤳扥散扡㠶搳㝡改㠹㥢㥦㕦㕦昸㐴㝤㘱㈶昳捤㡥㕦愵㉦扡㠴挱㑦㄰㌹㤴ち〵挹收ㄴㄴ攵改㘱挰戰㈱搳ㅤㅢ㝣㔶㥣㠱㘷㐲〷てㅥ㠷㕣㑡ㄱ收㥥㤰㥦摡ㅡ慦ㅥ㌸攳晤㈸搷㐰敥晦挰〷㉦戲ㅦ㕢て挲㠸㍥㠵慣戱ㅡ挴㔷㑣〷㘷昰ㅣ〳搹㙣㍡㡤㘸㕡㝢晢敡戳㝦㑥扥㌸㥤晥ㅢ㐸敥㠷愰</t>
  </si>
  <si>
    <t>㜸〱攵㝤〹㤸ㄴ搵搵昶摣㔹㥡愹㘶㠶㙥㔱㔱㔱㜰㤴㑤㐵㜱昶㐵㐴㠴㘱ㄱ㘵㕦㌵㐶挷㥥敥㙡ㄸ㤸〵愷ㅢ〴㌷㐰㔱㕣ㄲ㑤㡣愲愰〸㙥㐹摣㌰敥晢ㅡ户㈸㘲㕣愳挶挴捦〵㤷捦㌵㈶㌱挶昵㝦摦㔳昷㜶㔷㜷㔵てㄳ扦捣昳昸㍣㝦㌳㝤愸㝢捥㝢捦㍤昷扣戵摣扡户愶㈶㑦攵攵攵㝤㡦て晦攷愷㤰ㅢ㝢捣㕡㥥㐸摡㙤㈳ㅡ㍢㕡㕢敤㘸戲愵愳㍤㌱㘲㑣㘷㘷㘴昹攴㤶㐴戲〰㠰㐰㔳ぢ散㠹愲愶㐴换㠹㜶㜱搳㔲扢㌳〱㔰㔱㕥㕥㜱戱㤵て㝢搸㝣㑤挱㘲㉤慢㤰〲愸㍣㉢㐰搱㡢愲㤸挲愲〸㔲昴愶㈸愱㈸愵攸㐳ㄱ愲愰㑢㙢〷㡡扥㄰㈵㍢㐲捣㙥ㅣ㍢慤㜹㈱〲㥣㤵散攸戴昷㉦㥢敢㠴㌱慡愲㘲㐴挵㠸慡㠶慡昲ㄱ攵晢㤷㌵㉥㘹㑤㉥改戴㐷戵摢㑢㤲㥤㤱搶晤换愶㉦㘹㙥㙤㠹ㅥ㘱㉦㥦摤戱挸㙥ㅦ㘵㌷㤷㔷㌵㐷慡敢㉢慡㙢㙡攲つつ昵㈵㍢挱昳搴挶戱搳㍢敤㜸攲扦攵㜳㘷晡㥣搶㌸㜶挴㔴㍢昹摦昲搹て㍥攱㜲㕣㐷㕢愴愵晤扦攴戴㠸㌴㔵㡤戳愳㉤攴搳戶㍢㕢摡攷㡦㐰搸ㄹ㠹㐶愹㙥挴〴㘴㍣ㅡ㐹㈴ㅢ敤搶搶㤹㜶㥣㔴㤶戴㌱㘷㜶愷摤ㅥ戵ㄳ㝤摡挶㉦㡢摡慤摡㥣㈸㙥㥢ㅢ改㥣ㅡ㘹戳ぢ戹ㄱ㙡㜳㜸㥢ㄴ戳摢㤳㉤挹攵愵㙤㜳ㄲ昶捣㐸晢㝣㥢㤰愲戶㠹㑢㕡㘲㠵㠵慡戰㌰慦㘰㤸㕦㌰挲捤㠸〹㥤搱挶〵㤱捥愴㤴挸㕡㠵ㅦ搶戵㠷㐸攰ㄹ㘱㜱㉦㉡换慡㐵㥡㘶戵戴ㅤ㘱㜷戶摢慤㙣㠴攴つ捦〲㐹㑥㥣搴愷㤲㘳㝡㐳㘲㔴㙦㝤〸戱㉢㙣挵摡㠵㘲㔷㠸挰㙥㄰扢㑤㙢㉦㙢散㙣㐹戶㐴㈳慤㘵搳㈳挹〵㘵〷㤴捤㡥㈴ㄶ㤵㔵㕡晤〹摣ㅤ㐲ㄵ扥㠳〳搳敤㠸〷㐷㝥㔳㈴扦愹㌹扦㈹㥡摦ㄴ换㙦戲昳㥢攲昹㑤昳昳㥢ㄶ攴㌷戵攴㌷㉤捣㙦㕡〴㡣昹ㄴ昷敡㤵慦㍦愳敡捦㕤㜵㐹㈸㍣收㥥愷ち㈶㝤㕤㜵捣㜴挵㘳㔱づ捡〱搸戰〶㐲〴昶㠴攸㥦㉢戰㡡㉡慢㡣挸扤㈰㤴晡㉢㈲㘳㜴ぢ㌷散ㄵ扤敢愱㜳㈶摦㥤搸扡敦戶收攲㠷ㄵ㡦㙥㜱㍢㠸攰挱㄰㠱㈱㄰戹摤搶㔹㐳㠹ㅣ〶愱搴㉢摡敤㤴ㄳ㝦ㄷ㜹攸敡て㡥㌸敢㥥㌳收捦〹㡤挸㔳㍣㕦㠸摢㝤〹摥て㈲㌰ㅣ㈲户摢ㅡ㙢㝦㈲て㠰㔰敡㜹敤㜶摢收㕤摦ㅢ㔱昵挶搴ㅢづ搹昰改挲慤〷搴㉡敥戶攲昶㐰㠲换㈱〲ㄵ㄰㌹搹愹戲㉡〹慣㠲㔰㙡㡢昶㍡昱㘷晢㑦㙡摣戶㜴捡捤ㄳ㘷收㌷捤㕥摥愱㜸㑡ㄳ慦㌵〴搷㐲〴敡㈰㜲㝡㙤戰敡〹㙣㠰㔰敡㜱敤昵攴慡㌹扦ㅣ晦搱扦挷㙣㤸㜶昲挰昷〳㡢〶㈹㥥㈳挵敢㐸㠲て㠶〸㡣㠲挸改戵摥㍡㠴挰搱㄰㑡㍤愴扤慥扦攳晤㈳ぢㅢ收㑦㍡㝤捡ㄹ愷㝤扡昵㤶㍢ㄵ㑦扡攲㜵っ挱㘳㈱〲㡤㄰戹ㄳ㕢㙦㡤㈳㜲㍣㠴㔲昷㘸户㔷昵摦㝣晡㙡敢㠵愹敢㉥㙣㌸戲改攸晢㍥㔷摣㔳挵敤㐴㠲て㠳〸㑣㠲搸㘹㝣㝢慣㙣㌲㑥ㅢ㘵ㄳ㕡摡㕢ㄲぢ捡㘶户戴搹搶攱挴ㅣ〱愱搴㙤摡攱〷晢扥晤㕣摦㝦摤㌳改挱㤷㈶ㄵ敦㝦换㕤㑤㡡㤷〴㜱㌸㠵攰愹㄰㠱㘹㄰㌹㝢㕦㘳㑤㈷㜰〶㠴㔲㥢戵搷戳㔷㥦扢昶愴㑢㠶㑥扣昱愷ㄵ扤㘷㕦㤶搸㕤昱ㅡ㈳㕥㘷ㄱ㍣ㅢ㈲㌰〷㈲愷搷ち㙢㉥㠱昳㈰㤴晡慤昶㥡㍦扤㝥散攳挳㘳攳㉥晡㝤敦㤲㜷㍥ㅦ㔳愲㜸搱ㄲ慦㐷ㄱ晣ㄳ㠸挰搱㄰㌹扤㔶㕢㍦㈵昰ㄸ〸愵慥搴㕥㐷㉣昸㙡捤挶换慦㥢㜰昶换挷㕤ㅣ戹晢敤てㄴ慦㠲攲戵㠹攰攳㈰〲ㄱ㠸摣㑣搵㕡捤㐴㐶㈱㤴扡㑣扢敤㍢㝦挵㑥㡢㈶摥㌳昱慡㝢㕥㝦收搳敢㉦摣㐱昱扡㉡㙥㙤㠲攳㄰㠱昹㄰㌹㠳慤戵ㄶ㄰搸〲愱搴㕡敤昵㠱昵晤敥㡡㍣昸搲㤴搵攳扥晤攴搲㜵晦㉥㔱扣㔰㡢㔷㥥㡥慣㔶㠸㐰ㅢ㐴敥㘰ㅢ慣㜶㈲㍢㈰㤴晡㠵㜶晢挸㉦㥥晥㜴㜱散摢昱㤷㝥ㄹ敤昳攲㤳㙢敢ㄴ㉦晤攲昶㜸㠲㍢㈱〲〹㠸㥣挱搶㔹㐹〲㤷㐰㈸㜵㡥昶晡换扣㝢㍦晢昲攲敦て摤㌰昴愸㔹户㕣扤昶愳㤲ㄳ㘰㥥愱捦搷攳㍡㈳㈷攰愲㤷扥㥥㔶㡥挰㌰愲㍢〳〹㡣㈳攲㌵昱扡㜸㐵㐵慣愶㍣㔲ㄵ㈹攲ㄹ晦㍦戹㝣㤵挴攷戵戴挷㍡㑥㤰敢㔹㐹㝣㐲㑢㙢搲敥㤴㐲㈸㡥晦㥣㙢戲㤴㑢攳攳㤷㘱㌰ㄳ搵㤷扥㜸愳摤㤹挴㈰㈰戹㍣㝤㍤摣㘳㙣㈴㘱愷㡢挳戵敦戱ㅤ㑢摡㘳㠹摤晤㡤戳㤲㤱愴摤㍦摢㤶㜶攲愹㌶ぢ〳〴㍢㈱㈱つ捣慥㌶㌷搲扡挴ㅥ戳慣挵㌱て挸㌲㘳愸搰搱㥣摢㍡愱搳㍥㍥㘵昵㐴㌴〶㐳搲愵攲摢搳㑢挷攴挴㔵搶戸愰㈳㘱户㑢㜸挳摢愶户㐴ㄷ搹㥤戳㙣づ㘸敤㤸㜴㜵㘷㥡昴㜸㘵昸戴㜶㜴ㄴ㈳㤰搸摥㙥㉤ㄳ㙤户挷散ㄸ攲㕤㡣㉣㉦㥦ㅤ㘹㙥戵晢㘵㐰㥣㌶㘱搸㉤㐳㍤愱㈳扡㈴搱搸搱㥥散散㘸捤戴㡣㠹㉤㡤㘰㡣ㄴ㥢搲ㄱ戳ぢ攵㤳攷㐸㤵㔷㔰愰㔴摥㍥㝥㠳つ晡㑥㜰㌸攲摡㐹㌸攸改ㅡ散摡㠹〸昶ㅤ挶愴㍣㘳挳戵㤳ㄱ扦㙦㤷㤱㘴散㠴㐰㤷㜷㠹昶搹㐹搹挴慥㤹〷摥㠸㤹攰〷㍣戴摡㍣㉡昳〷攷㜶㤹摥㉦户ㄳ愹㡢ㄵ摥扦㄰摤㐵搲挴㙤㙡摦敢㔹㜰㝥晥㡥扡昷攳㤷㘲㈴㝣㔸愴㍤搶㙡㜷㜶㜹昷愵ㄸ㤱戵㡣㘲㌹挵㠹ㄴ㈷㔱㥣っ㔱㜴㍡捥㜱㌹㌳捡㈱㥦㕡愶㤶ㄷ㥤搰ㄲ㑢㉥〸㉣戰㕢收㉦㐸㐲㠷扢戶攲㘲愶晢㈶晤㝤ㄴ户㙤㙦昳㐶搰㍡㤵㘲〵挵㑡㠸㘰㌰㉦戰ち晦攷〵㠲搶㘹晣敦㜴㠸㤲㌱㑢㤲ㅤ㘵㝡㕦〸慡㈲㡥㜱晦昳㤱㌸㕡捣戳㘴攰㡦㍢戳㐴㔱ㅢ敥㉦ㄲ〵〵㝥愹㌸㉣㤲㔸㤰攴㔱搸愵㔱挶摣慢改昴っ挶㜸㈶挴搴挳散㔶ㅣ挳晦慤㥢扡㈲づ搴户㝢昳挰㉢㔶扦戶㔹换摢愳ぢ㍡㍢摡㜱户㍣㉥㤲㡣㡣㠹攲づ㈹愱㈲㠱戶挹ㅤ㡤㑢㤲㠱戶挳㕡昰㕦㐹摢㑣㝢戱ㅤ㐹㌶攲ㅣ㥤㉣㙤攳㌰㐹㑥愲㤳㘲换㡡摡㥣ㅢ愳㜱㜶㈲㙡昱づ㙡ㄲ捥㐹换〲搸挲㐹戶愴㡤㘷ㄹ㝢㔹㤲慥㝢戵㑤㡦攰づ㉣㘹〱㌴㕣㙡㌹㕢慣㔹㉡㍡㔳㍢愸㑢昰㄰㤶㑤㤷㤷摥愲㜰㍣攵㜱户挱攵ㄳ㔷摥㐲㉤戳て㥦㌹挹㤶搶挴〸㥤摥ㄱ攳㍡㜰㠷㙤换㝣〱搳ㅥ〸㘰敦ち㜴㐹㔶昶㔱捥㕢戰㘹搱㘶挷㉤㐲㤹搸搹戱㘴㌱㙦挳晥㕢㝥攸㉢捦㕡〳戱昱㙦搷㡤ㅣ戲攱愶敦昵晦㉢㜰晣挸挷攲㕤㥡挵㥤㥤㐵晣㈷ㅦ敢ㅣ晣ㄷ散捡㔶挴㍢㌷摦搳㙣㡥扢挵㈲攰㑢摡搰摢搹㥤戶摣晥ㄶ㑢㘱昹㘲扢戴㙤㕥㐷攷愲收㡥㡥㐵㈴扦㡦㤴ㄲぢ㙣㍢挹㝢捡摥晡ㄶ㥡摢㑡愹㠲㠲㡣晢㐴搷捤㈷敦㐶〳攷㐱㤴㡥㘹㙤㉤㌳ㅥㄳ㠱昳愱㉡挰攵㈴昰ぢ㙣昴捤戸ㄷㅤ戱慣㌵戱㑣㜵愰摦扣挵慢㐸っ晢㜳晦㍢㝥㌳收愶扦扦㜳摦㡢㝦㝥愹㥦㙡搷〶捦㉤㈵敦㈴㌹攸戱㝥㐵㜱㈱挵㐵ㄴ㙢㈹㉥㠶㔰ぢ㔰㤵愷愸㌷㔱攰㌷㝤愲㔹㐷捣㝡㡡㑢㈱㜰愲㤱摣攳㍣戳㠱㍡㥥㘷㠲㑡昱㉥㤵愷ㄷ㙢㈳挵㈶〸㔵〶挱〳㌱捦扡〲㈲㈷㥢㝢ㄲ攱㘱昳㙡㘸㠳㔶ㄷ㌶戵ㄷ㄰㘴搴㘲〶㉤收捣㘲扥搴ㅣ㥤〳㑦㜲㘶㙢㠳攷挶㜸㄰慡㐹㜲㙥愴㤳捤ㄴ㍣摤㕡扦愳戸ㄹ㐲㑤搵挹㠹愱挰㙦㍡㌹户ㄲ㜳ㅢ挵敤㄰慥攴摣㐹㥤㑥捥㘰㙣㑢㜲敥愶昲ㅥ〸㌵ㄴ挲㐹捥扤搸捡㤹㥣㈱慣攰㐹捥〳搰〶慤㉥㙣㙡ㄸ㄰㝥挹ㄹ㤹㉢㌹〷㘹㠳攷昶㥥㜷昵㤲㥣㈷ㄸ捡㤳ㄴ㝦愰㜸㡡攲㘹〸㔵慤㤳挳晢㙦㝥搳挹㜹㠶㤸慤ㄴ捦㐲戸㤲昳ㅣ㜵㍡㌹晢㘱㕢㤲昳〲㤵㉦㐲㈸捥て㌸挹㜹〹㕢㌹㤳㌳㥣ㄵ㍣挹㜹〵摡愰搵㠵㑤ㅤ〰㠴㕦㜲昶捡㤵㥣㌲㙤昰㑣㔲ㅣ〸㑦㤲㥣㌷ㄹ捡㕢ㄴ㙦㔳扣㐳戱つ㐲昵搷挹㈱㠰摦㜴㜲摥㈳收㝤㡡て㈰㕣挹昹㤰㍡㥤㥣㜲㙣㑢㜲㍥愶昲ㄳ〸挵ㄴ㍢挹昹ㄴ㕢㌹㤳㔳挱ち㥥攴㝣づ㙤搰敡挲愶慡㠰昰㑢㑥慦㕣挹〹㘸㠳㘷慥愵〶㥥㈴㌹㕦㌳㤴㙦㈸扥愵昸㡥㠲攷㙤挵ㄳ㌸捦㌹㍣ぢ昱㥢㑥づ慦㘶㔶㍥㐵〱㠴㉢㌹㐵搴改攴搴愲㡡㈴愷ㄷ㤵挵㄰慡ㅥ㉡㈷㌹ㄶ㡡㌹㤳㔳〷㤸㌷㌹㈵愸ㄲ戴扡戰愹〶搴昳㑢捥挷摦攵㌸㈱㝦愴つ㥥㈹愳㤱昰㈴挹搹㤹戱昷愳搸㠵㘲㔷㡡摤㈰搴扢愸捡攴㥣〲㈴扦改攴散㑥捣ㅥㄴ〳㈰㕣挹搹㤳㍡㥤ㅣ捥㐲㐹㜲昶愲㜲㙦〸㜵〸㔴㑥㜲〶愱㤸㌳㌹愳〰昳㈶㘷㈸慡〴慤㉥㙣㙡㌴敡昹㈵攷㠵㕣挹㜹㕥ㅢ㍣㌳㕦㘳攰㐹㤲㜳㈰ㅡ戵捡㈹㉡㈸㉡㈹慡㈰搴㤶㥣挹愹㈱愶㤶愲づ挲㤵㥣〶敡㜴㜲挶愲〱㐹捥㐸㉡て㠶㔰攳愰㜲㤲㌳ち挵㥣挹㘹〴捣㥢㥣㐳㔱㈵㘸㜵㘱㔳攳㔱捦㉦㌹㜷攷㑡捥㕤摡攰㤹扦㥢〸㑦㤲㥣㐹㡣晤㜰㡡㈳㈸㈶㔳㑣㠱㔰户攸攴昰昸攰ㄹ㡡㑢〷㙦挰㤰㘷㑤㈳㘶㍡挵っ〸㔷㜲㘶愱ㄸ㤸つㄱ㌲慢〷㘵捥捤㉣㉥敤㥣㈲㤴㘴捤㘱挵戹㄰敡㜰愸㥣㘴捤㐳㌱㔷戲〲㐷挲攸㍦慦戸ちづ戰㙦昳㉣㈰ㅦ敢㈷㠰〶㉤㔶昰㘶㔷㙣敡〸〰晤㌲戸㌱㔷〶㉦搷〶捦㠴攵ㄴ㜸㤲っ㐶搹㕣㡣挲愶㠸㔳捣㠷㔰㤷攸っ㝡㉦㘹㉤挴㉣愴㔸〴攱捡㘰ㅢ㜵㝡昷㥡㡡〶㈴㘳ㅤ㔴㉥㠶㔰搳愱㜲㌲㜶㍣㡡戹㌲㘶㑤〳捣㥢㠰㈴慡〴扢戲愹ㄹ愸攷㤷㥣㌳㜲㈵㘷戵㌶㜸收㕤㘷挱㤳㈴攷ㄴ挶㝥㉡挵ち㡡㤵ㄴ慢㈰搴愹㍡㌹摥ㄳ搳改挴慣愶㌸〳挲㤵㥣㌵搴改攴捣㐶〳㤲㥣戳愹㍣〷㐲捤㠵捡㐹捥戹㈸收㑣捥ㅣ挰扣挹㌹て㔵㠲㔶ㄷ㌶㌵て昵晣㤲戳㈸㔷㜲ㄶ㙡㠳㘷晡昸㈸㜸㤲攴㕣捣搸㉦愱㔸㐷戱㥥攲㔲〸ㄵ搳挹搹つ㐸㝥搳㘷敤つ挴㕣㑥戱ㄱ挲㤵㥣㉢愸搳挹昹〹慡㐸㜲慥愲昲㙡〸挵〹㘸㈷㌹搷愰㤸㌳㌹㐷〳收㑤捥㙦㔱㈵㘸㜵㘱㔳挷愰㥥㕦㜲㘶攴㑡捥㜴㙤昰捣㠲㌷挱㤳㈴攷㘶挶㝥ぢ挵慤ㄴ户㔱摣づ愱づ搷挹攱愱捣㙦㍡㌹㜷ㄲ㜳ㄷ挵摤㄰慥攴摣㑢㥤㑥捥㜱愸㈲挹戹㥦捡〷㈰㔴㌳㔴㑥㜲ㅥ㐴㌱㘷㜲㈲㠰㜹㤳昳〸慡〴慤㉥㙣㉡㡡㝡㝥挹愹换㤵㥣㕡㙤昰捣攵摢昰㈴挹㜹ㅡ㡤㕡㕢㈸㥥愱搸㑡昱㉣㠴㉡捦㤹㥣攷㠸㜹㥥攲〵〸㔷㜲㕥愲㑥㈷㠷换〳㤲㥣㍦㔱昹ち㠴攲㙡㠰㤳㥣㔷㔱捣㤹㥣昹㠰㜹㤳昳㍡慡〴慤㉥㙣㡡敢っ㝥挹ㄹ㤰㉢㌹㝢㘸㠳㘷㐹㘲ㄱ㍣㐹㜲戶㌱昶㜷㈹摥愳㜸㥦攲〳〸搵㑦㈷㠷愳㐴㝥搳㝢捥㠷挴㝣㐴昱㌱㠴㉢㌹㥦㔲愷㤳挳㔵づ㐹捥摦愸晣ㅣ㐲戵㐳攵㈴攷敦㈸收㑣㑥ㅢ㘰摥攴㝣㠱㉡㐱慢ぢ㥢敡㐰㍤扦攴ㄴ攴㑡㑥扥㌶㜸ㄶ㔶㡥㠷㈷㐹捥昷㡣㍤て戳㜱㤶愲挸愷㈸㠰㔰摦㝣敢㡣ㄴ㜹㘷捡㙦㍡㌹㐵挴〴㈸㝡㐱戸㤲挳㐷㐱㑣㜲㍡㔱㐵㤲搳㥢捡ㄲ〸㤵㠴捡㐹㑥㈹㡡㌹㤳㤳〰捣㥢㥣㌰慡〴慤㉥㙣㙡〹敡昹㈵攷〳㜴挴㜷㕥攳㝤㙤挸㕥ㅦ㉡㕡〶㑦搹㔳㕥昲〰㐰㙡收摣㌵㈷摦〷攰㐰㝣㑥㝢㑢㌲搱㍢捥愹搱〹㉤挹㜱㠹㘴㐹ㅣ〲㥢㔲愵扦㑣㌲扢㉡つ㡦捦㙤戱㑦㤸㡤㐹㥦㍤扤㈶㍣ㅢ搱戸㈴㤱散㤰搹扣㠱㕥晢戸㡥愹ㅤ挹㜱㉤㠹挵慤㤱攵㠳㝤捣㡥㘵摥〲扢ㅤ慢ㅥ㥤㔸晣搸ㅥ愸㘳昱㘲㍢收ㄳ攳慣㡥㈵㥤㔱㝢搲戸ㅦ挳扡㠹㜲愶㈵昳㌰昳㠵摢㌸㌵㈴昷㍡㠱㉢敦㍢㠱㥢㝣捣㤶愹ㅦ㌸敤扥ち昵昳慣晥搸昵㘴㍥㌴ㄸ戴㜶攷㙥ㄸ捣㉢㕡づ㔵搷扢㠸㙢㈵愶㌷挰挱㌸㘸㜵㜴愵㝡愹㙦㔲㝢愲㈵㘶〷㜵㘹㑡㑢㝢ㅦ扤㌹㙤㐹㌲挳ㄲ㔹戶愳戶㘰㑡㙦㕡㍢愸㡦㐶㍡㘳㍦〶㔶搰㌱㝣ㅣ㑡㔴〰晦㝥㔸愲㜱搳㉥㥦捦捣搰晤戳ㄵ㉡㘸敤愱㜳㝤㈲㙣扥㌳慣愹挳ㄱㅢ慥㠵慣㄰昰愵㑣㜷㑡㕤捣搲ㄴ㍢搲㉥㉣捣㑡挶挶搹㑢晢〸挲挶づ㡥㐷㤲㕡敤ㅤ㌳㡢㌲搱㙥挵挷㌴㈷㍡㕡㤷㈴敤㍥愹㉤㌹搰慤昸㑣扢㌵挲㐵挹㤲搴搶昴㘸ㄲ换戶㈹㝦㕣㜰晣昱㌰㠴㡣ㄴ㙡㤶㤴昰ㄴ攸㘲攷捤散〴㡦愱ㅦ捥㙡㕣㍥㥦㡣㔶敢搷昱㜳敤攸㍣戳ㄱ攴㈷慦攸㈴戸敦晥慡㈳㡦愴ㅤ捤㘲戸㜳㠶㤳㤳㔷㠹搱㜱挱慦㌴㉥攷㍤慣敡昳㘹戴㄰て㥤㔶㍣㉡㈸捦㕥戵㉥敦ㄳ㥦搴ㅥ㙤㕤ㄲ戳㈷㐷㥡敤㔶㜳捥敥攸㙣晢㤱昰㈵て㘴㍡㕣㜵㤱ㄷ扤晣㌶〹㑦㘵㥡㌵捥ㅦ㝣㥡㔳搶〰ㅣ㘹㠱㠱㄰〵愳收㜲慡〳㜳攴晡搸攳㈲攳㝦扣捣ㅢ㐴愵扥改㠷ㄴ攴㐱㍦㥣摥㍣㉡㥥搷戸敡㤵㕡㈹㤶愳捥〵㥢摣㌱戹〳慢昸㌱㤷敡戰ㄶ㐷昵愳㌹戶㠴慡㐰㈰昰㐳㉦㌲挸ㄵ㍥收捣昷搹ち㕤ㅥ捤敢って㤰㔳愱挸㕥㉦㜳つ㐶攴晡㉦㈷挲㌰㠰㈱㥥挵㥣挱挳散㤶㘴慢摤㍢㉥㜶搹㉥收㘱挱㙣昶㡡捦㕥㠰戵愷㜱愵昱㠹㥤㉤戱搶㤶㜶㥢〳㤱㥤ㅣ攸㘴㝢㍥㥥㝦㤸摥㤱挰戳㡡ㅤ敤愵昱搹㥤㤱昶挴㘲㉥㌱㐶㤷昷捤㈸〹㔹㐵昱戱㉤敤㌸㠸㥣㌶戹ㅤ㡡捦㕡搰㜱〲㥥㈴㕥搲搶㍥㌱戲㌸昱愳㈰㑡㕦㕦㤰㈱攷挸捡㔷昹昹慡㌸扦昸㠷㕥慦㘴㐵㄰㠳〲㘷㙤㈲㥦㌳㍡㥡㉥昲搷挵㜱㑢愶昴ㄳ㈸㍣㙥ㄹ㔷挶㘳戴扥㉢攰愹㐷戱㜹㉥戶昶挲愱㔹戲㌷挴攱ㄳ攷㑣㑡㍦户昴㝦㝡〸扡㘸㈵㍣㜷㜱㐹㤰扤㈸昵㤰挴捥〰昷㜱㜶ㄷ敡戸昷㔸挲㍡㑢搹扢㘰㌰㉥ㄸ敥㡤戸㡡ㄲ捥捤〹㔸挱㉥挱挱㡦㔳㌰收〶㜱敥敤攳ㄴ㌸慣㙢㡢戴㈶戴慤戱愳慤㉤挲摤㡢捦晤捥挲戳戳㜶戱㡣戱㜱㌶戱攲㄰戲て㙡㔵㘴ㄹ㔴㤱㘵愲挲㘵㤹て㍥挹㌶㝤㜵捣㡦攰攱摢〵㙤㉤搱㘲ㄶ昸㜰搲㡦㘲扦挴㉥㔴㠸㘴㥡㡦散㥣ㄸ戰㘶㍦㘵攰㉣㡣㠳敥ㄱ戸㠷㘰敡㐸㍦昶摥㝣戹㤶慢ㅦ昸㔴〹㜶㕦戹捦戲〶挳㕢㤱挴㠰愱戵㝣㍥攳㙤㈱㍦㜲㍥㤲ㄳ㤱㍡つ㐵㙡慤㈱ㅡ捥㉡㠵慢㈱扡㕣敢敦〵㐰㜰㜲㐷㈴㌶〱捦慦㜵㜴昶搲て敤ㄷ㠳㕡㥥㔶㍡挳㝣扥愳ㄱ㑦㐶攱㠹慢愵ㄸて㜷ㄶ㔳㌱ぢ㑦㑥ㄴ昲挹㤰㠰挳㈱て摣扣愲愲摥挵㝥㙤㑤㌲扥〶敢㜵㜰昷敦㌱㑣昲昸晦㘸㐶晤攸〰愳ち㜲㌸㘱つ㐵㜷慣㘱㄰敡っㄴ搹㥦㉣挰㍥〴散换㑥慦㠱㌱晢㈸挹昹㉣㐴〱挰㐵㙤㝣㐶愳戸㡤摤挱戰㈳㠰㈷㌷昰慣〷㔲ㄲ攸㕤捣㘷㈵慣晤攰昶㤹㉤㕢戸〲㤲愷捥㠱㌰敤昳㔰搷〱づ㘷晢晢㐳愸㕦㐱挹㥢㔳愱㉤捦ㅡ〱㥤戹㌱㌹㄰摢戸㕣愸ぢ愱攲捤㠹晦㤰扡㕣愳㉥〲㠰挳㙡愲戶㌷㐴㔳㥣ㅡ攱㌰㑤㔹ㄵ愸ㅥ愸㠴㈸ㅣ㌵户㠲换㈱㐱慢㑡㝢扣ㄸ〰づㄶ㥣㑦捥换㤹㕡〷〰㉦㘹㜹戲っ㉦〱昰散改㍡㠵慡昵㈸昳㌴㙡搵挰户扡ㄴ㕢㉢昱㑤敤慤㜵搰㙥㝦㙦摤㈰㌵攰愴㕥挳㔹㐵㙤㠴㌰ㄹ㜶敤〲つ挰㔸〷戱戵㑤晥㠰㤱〴ㅣ㑣挰ㄵ〰㜰㌷戰㐶愱㤴㘲敥㙡㔷㌵ㄷ㜳㠷戰摡㘸㔶扢ㄱ〰ㄷ㜳㘳愰㌳捣㡤挵㌶㤹摢っ㔵㙥收ㅡ㌵敡㈶愰扡捤ㅣ㥦㌵㜰㤸ㅢ㠷敡㠱昱㄰㘰慥㤲㙢㕦㐱㙢㠲昶㜸㌳㐰摤㘱敥㔶攰ㅣ收㠶㘰ぢ攱㝢㉥㝥敡㌶愸㠵戹挳攰㕢摤㡥搲㑡㝣㔳捣ㅤづ敤昶㤹扢㔳㙡㈰㜱㐷㘸戸㌰㜷㌷戴㍥捣㑤〶挶㥡挲搶敥昱〷㑣㈵㘰ㅡ〱昷〲㈰捣㑤㐷㈹挵摣〳慥㙡㉥收㘶戰摡㑣㔶㝢〲〰ㄷ㜳戳愱㌳捣捤挱㌶㤹攳昳ぢ戹㤹㥢慢㔱㝣挰愱摢捣㍤〵戰挳摣㍣㔴てㅣ〹挱㘳慥㕥㤸㍢㑡㝢㝣ㅡ愰敥㌰昷っ㜰づ㜳挳戱㠵昰扤捣㙤㠵㕡㤸㍢ㅡ扥搵戳㈸慤挴㌷挵摣㌱搰㙥㥦戹攷愴〶ㄲ㜷慣㠶ぢ㜳㉦㐰敢挳㕣ㄳ㌰搶㜱㙣敤㐵㝦㐰㠴㠰㘶〲㕥〲㐰㤸㡢愲㤴㘲敥ㄵ㔷㌵ㄷ㜳㌱㔶戳㔹敤㑤〰㕣捣捤㠷捥㌰户〰摢㘴敥㉤愸㜲㌳搷愲㔱㙦〳搵㙤收摥〱搸㘱㙥㈱慡〷ㄶ㐱攰慥捡㌹㔹戶㙡㠷摢㠰改づ㜱敦〱攷㄰㔷㠱㉤㐴敦㈵㡥捦㝡〸㜱敤昰慤昸搰挷㑡㝣㔳挴㉤㠶㜶晢挴㝤㈸㌵㤰户攳㌵㕣㠸晢ㄸ㕡ㅦ攲㍡㠱戱ㄲ㙣敤ㄳ㝦㐰㤲㠰㈵〴㝣ち㠰㄰户ㄴ愵ㄴ㜱㥦扢慡戹㠸㍢㠱搵㤶戱摡搷〰戸㠸㍢ㄱ㍡㐳摣㐹搸㈶㜱摦㐰㤵㥢戸㤳㌵敡㕢愰扡㑤摣㜷〰㍢挴㥤㠲敡㠱㔳㈱㜸挸昱昱㠰愰戵㐲㝢晣ㅥ愰敥㌰挷㠱㤴挳㕣ㅤ㙡㈰㝣㉦㜳㝣㄰㐵㤸㕢〵摦慡〰愵㤵づ搲ㄹ㤴㥤づ敤昶㤹㉢㐲㌵晣㘰㠱㔴挳㠵㌹㍥扡攲挳摣ㄹ挰㔸㘷戲㌵㍥搶攲〳㔸㐳挰㔹〴㔸〰〸㜳㘷愳㤴㘲㡥捦戲㤸㙡㉥收捥㘱戵㜳㔹㙤㘷〰㕣捣晤ㅣ㍡挳摣㜹搸㈶㜳晤〰挹捤摣昹ㅡ戵ぢ㔰摤㘶㙥㔷㠰ㅤ收㝥㠱敡㠱㕦㐲㤰戹ち愸㠳搶〵摡攳㙥㈸㜵㠷㌹㍥〷攳㌰㈷㠳㌲㍦收昸㤴㡣㌰㜷㈱㝣慢〱㈸㘵㌰户ㄶ摡敤㌳户㈷慡攱〷て㑡㙡戸㌰户ㄷ㔴㈶挳慥〱捡㈵挰㔸敢搸ㅡ㥦戹昱〱慣㈷攰㔲〲〶〱㈰捣㕤㠶㔲㡡㌹㍥㘸㘳慡戹㤸摢挰㙡㤷戳摡㠱〰戸㤸摢〴㥤㘱敥ち㙣㤳㌹づㅢ㜲㌳㜷愵㐶㌱敢摤㘶㡥〷㤷挳摣㔵愸ㅥ戸ㅡ㠲〳ㄴ㠷戹㙢戴挷㉡㠰扡挳ㅣ㘷慥ㅣ收ㅡㄱ㍣挲昷ㅥ㜳㍣つぢ㜳扦㠱㙦㔵㠷搲㑡〷改ㅣ㜳搷㐲扢㝤收ㅡ㔰つ㍦㜹搶㜵ㅡ㉥捣昱愱ㅦ㤳㘱ㄷ㜳搷〳㘳摤挰搶昸㐰㤰て攰㐶〲㌶ㄳ㌰ち〰㘱敥㈶㤴㔲捣ㅤ敡慡收㘲敥㜷慣㜶㌳慢㑤〲㈰挵㥣戲㙥㠵㡥攱㈹慣㔶摣㠶㙤㌲挷攷㜹㜲㌲挷㔹㈶㜵〴㄰ㅥ搶晡ㅦ㌳攵挲㡤㥦つ㍦㌴㙢捥㔶昱愱㈰戲㠶〵㜸㐶戱㡡つ㉡㑣搸摦愹㥢㥢〲扢㠷戰戲捥㐳愷㙦ㄸ㜱攷昲ㄵ㙦㡤㘶㙣㙣㜴ㅡ㜰づ㘱㐷㘲ぢ㑥ち攴㔱㑦昷扤〰ㅦ㉢ㄲ挲敥㠶㙦㌵〳愵㤵㠲搴㜷慥昷㐲换㔳㈰〳愰攴㐴㥡搹㘰㌵愷㥤㔹㔰㔱㙢摤㐷㈷搸㤰敦ㅣ㐸挳〷㜴挰捡敤攰晤挰㔸て㄰㌸搷ㅦ昰㈰〱てㄱ㌰て〰㈱散㘱㤴㔲㠴昱挱㈲攳搷㐵搸㈳慣昶㝢㔶㡢〲㤰㈲㉣捦㝡っ㍡㜳愸㍤㡥㙤㘶㈶〶㐸㑥挲慣㈷㌴捡〶捡㐳㥡㤹㕦捦㈶㡤捦㈱㌹㠷摡㤳愸ㅥ昸〳〴挶㈵捥㠰昲㈹敤㤰㡦㈹㜹㠸㜳收〰㄰攳㘷愳㑤㐲㕢㠰㜳㠸㥢挶捣㌱㥦搹㌷㜱㝣㥡㐹㠸摢〲摦㙡ㄱ㑡㉢ㅤ愴㜳愴㙤㠵㜶晢㐷㕡ㅢ慡攱〷捦㌲㘸戸ㅣ㘹ㅤ㔰㤹〴扢㡥戴㍦〲㘳㍤挷搶昸㙣㤴て攰㜹〲㕥㈰攰㜸〰㠴戸ㄷ㔱㑡ㄱ挷搹㌸㔳捤㐵摣㑢慣昶㌲慢㥤〲㠰㡢戸㔷愰㌳挴扤㡡㙤ㄲ挷㐷㥢㜲ㄳ昷㥡㐶慤〰慡摢挴慤〴搸㈱敥捦愸ㅥ㜸ㅤ〲挴㔵㐳ㅢ戴晥愲ㅤ慥㐲愹㍢挴㥤づ㥣㐳摣ㅣ戲攱㐷摣㙡㐰㠴戸㌷攰㕢㥤㠱搲㑡〷改㄰昷㈶戴摢㈷㡥㡦㘶攱〷㑦㉦㙢戸㄰㜷㌶㔴㈶挱挵戰敡㈳敥㙤㘰慣㜷搸ㅡ㥦摢昲〱㙣㈳攰㕤〲捥〵㐰㠸㝢て愵ㄴ㜱㝣㔸换㔴㜳ㄱ昷㍥慢㝤挰㙡ㄷ〳攰㈲敥㐳攸っ㜱ㅦ㘱㥢挴㕤〲㐸㙥攲㍥搶愸㜵㐰㜵㥢㌸㍥扦攵㄰昷〹慡〷㍥㠵〰㜱扣攸〴慤捦戴㐳㍥摥搵ㅤ攲㌶〰攷㄰㜷㌴搹昰㈳㡥㑦㠱〹㜱㥦挳户摡㠸搲㑡〷改㄰昷て㘸户㑦摣ㄵ愸㠶㥦㍣敢㥦ㅡ㉥挴㕤〵㤵㐹戰敢㠸晢〲ㄸ敢㕦㙣敤㙡㝦挰㤷〴晣㥢㠰㙢〰㄰攲扥㐲㈹㐵ㅣㅦ㈴㌳㝥㕤挴㝤捤㙡摦戰摡捤〰戸㠸晢づ㍡㐳摣昷搸㈶㜱户〰㤲㥢㌸晥昶㌰㔱户〲搵㙤攲昸㙣㤹㐳ㅣ慥㐸㜹㠱㝣〸㡥㈷㜹摤て㕡㤸㠷ㄴ㡦户愳搴ㅤ收敥〴捥㘱㉥㐲㍡晣㤸扢ぢ㄰㘱㡥捦搴慡扢㔱㕡改㈰ㅤ收㝡㐱扢㝤收昸㑣ㅢ㝥昰挸扡㠶ぢ㜳昷㐳㘵㌲散㘲㡥慦㘷戱㠲㙣㡤て扣昹〰㝡ㄳ㔰㐲挰㠳〰〸㜳愵㈸愵㤸攳㔳㙥愶㥡㡢戹㍥慣ㄶ㘲戵愷〱㜰㌱户〳㜴㠶戹扥搸㈶㈷㝣㕥㉤㌷㜳㍢㙡搴㌳㐰㜵㥢㌹㍥昸收㌰户ㄳ慡〷㜶㠶挰㈱攷㄰搷㑦㍢㝣ㄶ㤸敥㄰昷ㅣ㜰づ㜱昳挹㠶ㅦ㜱捦〳㈲挴敤ち摦敡〵㤴㔶㍡㐸㠷戸晥搰㙥㥦戸㤷㔰つ㍦㜸〷㠸㠶ぢ㜱㝦㠲捡㈴搸㐵摣ㅥ挰㔸〳搸摡㉢晥㠰㠱〴散㐹挰慢〰〸㜱㘵㈸愵㠸攳ㄳ㜸挶慦㡢戸扤㔸㙤㙦㔶摢〶㠰㡢戸挱搰ㄹ攲㠶㘰㥢挴昱㔹扡摣挴つ搵㈸㍥㙣搷㙤攲昸㔰㥥㐳摣㌰㔴て散〳挱ㅢ〱攷收㝢㕦敤昱〳㠰扡挳摣㠷挰㌹捣昱㘱㍡㠴敦ㅤ㥥昰搹㍥㘱㙥㌸㝣慢㡦㔱㕡改㈰ㅤ收づ㠰㜶晢捣㝤㡡㙡昸挱㐴扣㠶ぢ㜳㝦㠳捡㘴搸挵摣㠱挰㔸攵㙣敤㜳㝦㐰〵〱㤵〴晣ㅤ〰㘱慥ち愵ㄴ㜳㕦戸慡戹㤸慢㘶戵ㅡ㔶攳挸搷挵㕣ㅤ㜴㠶戹㝡㙣㤳㌹㍥攸㤷㥢戹〶㡤㔲㐰㜵㥢戹㝣㠰ㅤ收づ㐲昵挰㐸〸㥥㉣㥤㌹收㠳戵挷〲㠰扡挳㕣ㄱ㜰づ㜳㝣搲て攱㝢㤹ぢ〰㈲捣ㅤ〲摦慡ㄷ㑡㉢ㅤ愴挳摣愱搰㙥㥦㌹ぢ搵攰㍢捦ㅡ愳攱挲㕣㙦㘸㝤㤸ㅢぢ㡣搵挸搶㑡晣〱攳〸ㄸ㑦㐰㈹〰挲摣〴㤴㔲捣㠵㕤搵㕣捣㑤㘴戵挳㈰㡡晡〳搰扤㈷摡㝡㈱攸戰敢㌱㐳慥扤㈶㜶㠸捦㔸ㄲ㘹挵㝢㤵愶攱㔹㤷㈴㔵㍦㠶挵捤㐲攷㠹愳散㌷㘲㘴扥㙥〹て敢㐹ㄷ㡥㍥㘶㘷昴㉣㍢〷㤹㔸摤户〴㤱㍦散㠹愴㘰搱㥤摦㝣晦㝤昷㕡攱敥搱㙢㈹㝦摦扡愹㈹慦㤸㙤㠲㈹㕣晦て挷㝦㍣㤴㜶〷㘷戲ぢㅤ㐱扤晥愸㍤晣戴㐵〳愰敤攲愱㠰慣㠷㜹攸㜵挷昴ㄲ㈶ㄷ慢㠷户昲㐵㙣㝥㙢㥦㤹捦〶㑣㐶㉣㙡㑦ㄳ挳ㄴ㤴戰㉤㕦戵㤷搱㑥㈵〶㕡㝥㡢〶㐳扢摤搵收㐲㈰昱㤸㈲搶㥤㘷㈵㤷户㘲慤㥦㥢晣ㅤ㘵㘷㡢㡢㥢㡥ㄹ㐱㜷㜴ㄶ攲㔱捤散㔷ㄲ愴敡㥥〰㔷扤㜷捡㝡〵㠴㔴愳㘵㙦㐴㔳㜴㌳㈸捡㔹㥦㐱愷㔹㘱ㅤ㝥〲搳搱愷㥤愶戴㐴㍢㍢ㄲㅤ昱㘴搹㉣㍣戳㔲挶㤷㠲挴昱昴搲㤸愲㥢攰搱户㑤㜶慣戰㥤慦㈰ㄳ愲㠳㡢摡㍢㑥㘸㤷㘸㡡ㄲ㝣㌷ち㕢戳㝡昵㘲㌳㝣愶㐹㍥㠳㤰戸昰㄰〴捡攷㙤慣㤹㘸搸㥡㐵㌱㥢㘲づ挵㕣㠸搲摥攱愱㍡攱㠱㜹㈸て㘹ㅣ摢㌸戳挹㡥搵㔵㐷㥢㙢㉢㘲つ戶㕤㕤㘳搷㐷敡㈳昱㙡扢扣戲㈱㡡搷挸㔴㔶㔵㠵㠷改㍡搶㤱愸ㄳ摥挷㤴㡥㘲㘹㕦㔳愲㉤戴ㅦ㑡㡣㠹㔷㤸晦敡㈷㍣ㅣ㥥搱〲摥㘱〴戹㐳攳搸愶捣㜷户〵㝥ち㜵〹搴戲㌰㍦ㄳ㉦㈹〹ㅣ〳㑤ㅦ㘸㕣て户㠴昷搷㕥慣㘳㘱㤴昷愰挹ㅢ搱搴〸攸㜹扡ぢ慡㡤㘰㠵㠷㈳散㌸慣㥡昱ㅦて慢〳㘱㤳戴㘷ㅣ㔶攵扥摡ち㘸㜹㘸㔹㌱㔴㔶㕣㠹㤶㥡㌶㑡搸㜶㜶晢ㅡ愳㡤ㄳ〳慤㝣敢愰攵慥慦搶㈱〰敥㜰㌰攰㜷搸〰攱づ愳㉥㠶㠶㍢㑤㈶改昵愸㈰愴㉦〴捥㕡㐴搱㑡搱㐶搱づ〱搲ㅢ㜴㜳㠱づ㤴ㅤ搲敢㥢敤㥡摡㤸㕤㘳㐷㙢散敡晡㥡晡晡㡡㥡昲㜸慤ㅤ㡤挷敡㈲昱㠶摡捡昰㐱扡㡥戵ㄸ㜵挲㈳㑤㐹㐸㍦搸㤴㘸ぢ㡤㐲愹㘷㐸㍦〴㥥搱㐲㥥㐵搲㉤㔲㙣㤱搵昰㘸愳㕦㑡搵㐰㈲〶㐰愸㌱搰㍢㌴慥㐱㥥搲㌴㥥〸ㄸ㘹ㅣぢ扢㤷挶㐶㕦敤㌸㘸㠵挶㤳㔱㔹㑤㌰㤸㔳㔰挲戶㐳攳㘱㐶㝢㉡㌱㡣㠰摦挳愱ㄵㅡ㔷㈱〸㉦㡤㉢㝣㘹㍣〲㤵㠴挶搳攰捡㍡㥤㘲㌵挵ㄹㄴ㘷㐲㠰挶挹扡戹挰ㅡ㤴ㅤㅡ㥢ㅢ㉡敡㙡㙢慡㘳攵ㄱ扢愱扡搲㡥㌷搷摡ㄵ㤱㥡㍡扢戲戶扣戶扡戶㌶ㄶ㥥㘲㐲㍣ぢ㜵挲㔳㑤㐹㘸㥣㘶㑡戴㠵愶愳搴㌳㌴捥㠰㘷戴攰愱㜱愶搱㥦〷慢扣愵捦ㅡ挴〴捥㠶摥愱戱㈳㠳挶ぢ〰㈳㡤㜳㘰昷搲㌸搷㔷㍢て㕡愱昱㐲㔴㔶㐷ㄹ捣㐵㈸㘱摢愱昱㘸愳㕤㑢っ㈳攰昷ㄸ㘸㠵挶ㄶ㕦ㅡ攷晢搲㜸㉣㉡〹㡤敢攱捡扡㤴攲㌲㡡つㄴ㤷㐳㠰挶㈶摤㕣㘰㈳捡づ㡤戱敡㘸㝤㕤㐵㘵㘵慣愱扥慡扡扡㍥搲㘰㌷挴慢敡㙡换㉢㙣㍢ㅥ㡦搴搵㠵㡦㌳㈱㙥㐲㥤㜰挴㤴㠴挶㘶㔳愲㉤ㄴ㐵愹㘷㘸㡣挱㌳㕡昰搰㘸ㅢ晤慦㘱㤵户㈲㕡晢㌲㠱昳愱㜷㘸㥣㤷㐱攳㜵㠰㤱挶〵戰㝢㘹㙣昱搵㉥㠴㔶㘸扣〱㤵㔵慢挱摣㠸ㄲ戶ㅤㅡ摢㡤㜶㌳㌱㡣㠰摦挵搰ち㡤㌳㝣㘹㥣收㑢攳昱愸㈴㌴摥〲㔷搶慤ㄴ户㔱摣㑥㜱〷〴㘸散搴捤〵敥㐴搹愱戱㈲ㅥ㘹慥慣㡥㌶㐴㥢慢挱㘸㐵㝤㐳㔵㕤㜹㜵㍣㘲㔷搷搹戶㕤㕥㕤ㅤ㤶〵㙡㐴㘵摤㠵㍡攱愴〹㔸㘸㕣㘲㑡戴㠵㤶愲搴㌳㌴㥥〰捦㘸挱㐳攳㌲愳㝦〰㔶㜹ぢ愵㜵㈰ㄳ㜸㈲昴づ㡤愳㌳㘸㝣〴㌰搲㜸ㄲ散㕥ㅡ㑦昶搵㥥〲慤搰昸㈸㉡慢ㄵ〶昳ㄸ㑡搸㜶㘸㕣㘵戴㡦ㄳ挳〸昸㍤ㅤ㕡愱戱挱㤷挶㍡㕦ㅡ㔷愳㤲搰昸ㄴ㕣㔹㑦㔳㙣愱㜸㠶㘲㉢〴㘸㍣㐳㌷ㄷ㜸ㄶ㘵㠷挶慡㥡㔸㙤㐳㉣ㄶ㡢㐶慡攳搵昵㜶㜳愴㍣㔶㕦ㅤ挵㉢㝡㙢攳戵ㄵ㤱㠶收昰㤹㈶挴㍦愲㑥㜸㡤㈹〹㡤㘷㤹ㄲ㙤愱戳㔱敡ㄹㅡ捦㠱㘷戴攰愱昱㕣愳㝦ㄹ㔶㜹敤愷㔵挳〴晥ㅣ㝡㠷挶㘱ㄹ㌴扥〶ㄸ㘹㍣て㜶㉦㡤攷晢㙡㝦〱慤搰昸㍡㉡慢ぢっ收㉦㈸㘱摢愱昱㐲愳晤㉢㌱㡣㠰摦戵搰ち㡤㝢昹搲戸愷㉦㡤ㄷ愳㤲搰昸ㄶ㕣㔹㙦㔳扣㐳戱㡤攲㕤〸搰㜸㠹㙥㉥昰ㅥ捡づ㡤昵ㅣ摦挴㉡慢㘲戵㤵ㄱㅣ㡤搱㠶㥡摡捡收慡㡡㡡扡捡㥡㘸㘵愴戲㌲扣捥㠴昸㍥敡㠴搷㥢㤲搰㜸愹㈹搱ㄶ扡っ愵㥥愱㜱〳㍣愳〵て㡤㤷ㅢ晤㈷戰捡㝢㔶慤㤱㑣攰㈶攸ㅤㅡ㐳ㄹ㌴㝥づㄸ㘹扣〲㜶㉦㡤㔷晡㙡慦㠲㔶㘸晣〷㉡慢㙢っ收㥦㈸㘱摢愱昱㌷㐶晢〵㌱㡣㠰摦㙢愱ㄵㅡ㉤㕦ㅡ㝢昹搲㜸ㅤ㉡〹㡤㕦挱㤵昵㌵挵㌷ㄴ摦㔲㝣〷〱ㅡ慦搷捤〵㌸〰搷㈷㔵㍢㘲挷㙢㥡慢㥢换ㅢ㜰ㄴ㔶㔵搷㔷搶㌶摢昵捤㜵昵ㄵㄵ搱㜸㕤㙤㍣㝣㠳〹㌱て㜷㑥攱ㅢ㑤㐹㘸摣㙣㑡戴㠵㙥㐲愹㘷㘸晣ㅤ㍣㈳㘲て㡤㌷ㅢ㝤〰敤㕢㘳㠹ㄸ挳〴㜲㍤摣愱昱㕦㕦扢㐷慡㐱挰㐸攳㙤戰ぢ㡤扤愱㌰ㅦ㜵㍢戴㐲㔸〹戴敡㑥㠳㈹㜵㘳敥㌶摡㍥搰㘲㍢㡦㙢㕡敡㕥㙣〹㘱㝦㐳㜳摥㌱改愷搰㝡㙦㉤敥㐳㈵㈱慣㉦㕣㤵㠶挲昷搳ㅤ㍥攱〷捣挶㠳㘶攳㈱扤ㄱ㝡ㄸㅢ㍤㤳攲㐷攰搹㉦挵扦㌷晡㝥㠸㔲㕥昲㙢㑤㐴㤰敡㌱攸㥤ㄴ扦㤷㤱攲晥㠰㌱挵㡦挳㉥㈹捥戸愷㝢挲㔷晢㈴戴㤲昸㍤㔰㔹㍤㘵㌰〳㔰挲戶㜳愴㙣㌱摡㠱挴㌰〲㝥户㐲㉢㠹㝦搳㌷昱㙦昸㈶晥㔹㔴㤲挴敦つ㔷搶㈰㡡挱ㄴ㐳㈸㠶㐲攰㐸昹愳㙥㉥㌰っ㘵攷㐸㠹㐶㘳㜵昱敡㘸慣㉡㕥㕦㔷㕤㔳ㄵ㘹㡥搶搷㌴㐷敤摡昲收㐸愵㕤ㄱ㙦〸㍦㘷㐲摣〷㜵挲捦㥢㤲ㅣ㈹戲〴㡤㠸㉤摡㐲㉦挲搶㌳㌴扥〴捦㝥㌴扥㙣昴㈳搰扥扣㕡搹㥡挲〴扥〲扤㐳攳戳ㄹ㌴㔶〲㐶ㅡ㕦㠵摤㑢攳㙢扥摡㍦㐳㉢㌴㔶愳戲晡㡢挱搴愰㠴㙤㠷挶㌷㡣戶㤶ㄸ㘸ㄹ慣㝡ㄳ㕡愱昱て扥㌴㍥攱㑢攳㕢愸㈴㌴ㅥ〴㔷搶㐸㡡㠳㈹㐶㔱ㅣ〲〱ㅡ摦搶捤〵㐶愳散搰㔸㕥㔳㔷ㅥ愹㠹搴㐷㙢㈳㔵搵戱慡㘶摣搳㤵搷㐴攳昵戱㘸㔵ㅣ攳㤱㜸昸ㅤㄳ攲愱愸ㄳ摥㘶㑡㐲攳扢愶㐴㕢攸㍤㤴㝡㠶挶昷攱搹㡦挶て㡣㝥〲摡㤷㜷㔹㕢戳㤸挰て愱㜷㘸扣㌳㠳挶挳〱㈳㡤ㅦ挱敥愵昱㘳㕦敤㈷搰ち㡤㤳㔱㔹㝤㘶㌰㔳㔰挲戶㐳攳攷㐶㍢㤵ㄸ㐶挰敦㍦愰ㄵㅡ㙦昶愵昱㈶㕦ㅡ晦㠹㑡㐲攳㑣戸戲㘶㔱捣愶㤸㐳㌱ㄷ〲㌴㝥愱㥢ぢ捣㐳搹愱㌱㕥㔵ㅦ㡦挵慢换慢㌱昶慦慥㙢愸㙡㠸搷㐶ㅢ敡愳㔵搱㝡扢愶扥扡扥㌹晣㉦ㄳ攲㤱愸ㄳ晥搲㤴㠴挶㝦㥢ㄲ㙤愱慦㔰敡ㄹㅡ扦㠶㘷㍦ㅡ扦㌱晡㘳搱扥扣㍣摣㍡㡡〹晣づ㝡㠷挶㡤ㄹ㌴㌶〳㐶ㅡ扦㠷摤㑢㈳㥢昰㙡戹㡣㉤㌴挶㔰ㄹ扦㐱慦㌱㌶㑡昰攲搰㔸㘴戴㜱㘲っ㡤扤愰ㄵㅡ搷昹搲㜸戱㉦㡤挵愸㈴㌴㉥㠴㉢㙢ㄱ㐵㉢㐵ㅢ㐵㍢〴㘸攴ち㌴㕢〹㜴愰慣㑦慡ㄵ戵戵㤱扡敡昲昲慡昲㥡敡昲晡慡〶扢挲慥慤愸慢愸㡤㐶㙢捡㜱㜴㠶㠳㈶挴挵愸ㄳ敥㙤㑡㐲㘳㠹㈹搱ㄶ㉡㐵愹㘷㘸散〳捦昸昱っ㍦戸攸㉤晡愵㘸摦㍡㡥㠸㈶〸挵㠵㙦㠷挶㌵ㄹ㌴㥥〸ㄸ㘹散ぢ扢㤷㌰㉥㝥㝢戵㍢㐱㉢㌴㥥㡣捡慡㥦挱㥣㠲㔲㡡挶㕤㡤昶㔴㘲ㄸ〱扦晤愱ㄵㅡ㔷昹搲戸挲㤷挶摤㔱㐹㘸㍣つ慥慣搳㈹㔶㔳㥣㐱㜱㈶〴㘸摣㐳㌷ㄷ㔸㠳戲㐳㘳扤㡤㤷愱挷敤㜸㌴㠲㜳㘸㐳愴㍡ㄲ㠹㐶㈳㔵㜶㘵㝤扣戶㍣㕥㔹㕢ㄳㅥ㘰㐲㍣ぢ㜵挲〳㑤㐹㘸㤴㤵㙢㈶㡦戶㔰ㄹ㙣㍤㐳㈳搷扢昱攳愱㜱㙦愳㍦て敤换摢昱㉤㥢〹ㅣっ扤㐳㘳㐷〶㡤ㄷ〰㐶ㅡ㠷挰敥㈵㙣愸慦㜶ㄸ戴㐲攳㠵愸慣戸戸㉤㌵㉦㐲㈹㐵攳㜰愳㕤㑢っ㈳攰昷〰㘸㠵挶ㄶ㕦ㅡ攷晢搲㌸〲㤵㠴挶昵㜰㘵㕤㑡㜱ㄹ挵〶㡡换㈱㐰㈳ㄷ愷搹㐲㘰㈳捡づ㡤㤱㘸㕤㕤〴搳搳戵㔵搵戵搵㌵㤵搵つ㤵つ昱晡慡摡㔸㐵扣づ㝦㍦愷愱㈶㕣㙥㐲摣㠴㍡㘱慥㕥㑢㌷㠴挶㑡㔳愲㉤挴㘵散㥥愱戱ㅡ㥥昱攳愱戱挶攸㝦㡤昶攵捦ㄱ㔸㡢㤸㐰慥㠹㍢㌴捥换愰昱㍡挰㐸㘳㍤散搲㡢㡣㤱㙡㠳慦昶㈰㘸㠵挶ㅢ㔰㔹ㅤ㙣㌰㌷愲㤴愲昱㄰愳摤㑣っ㈳攰昷㔰㘸㠵挶ㄹ扥㌴㑥昳愵㤱㉢搵㐲攳㉤㜰㘵摤㑡㜱ㅢ挵敤ㄴ㜷㐰㠰挶戱扡戹挰㥤㈸㍢㌴㔶攲ㄸ㡣㌶挴敡戰攰㔰㕤摤㕣㔳㔷㕦㕤㔵㕥㠱㜹捥㠸㙤㔷㤵搷㐶㈳㘱㔹搸㘶ち敦㐲㥤昰㌸ㄳ戰搰㌸摥㤴㘸ぢ㑤㐰愹㘷㘸㥣〸捦昸昱搰㜸㤸搱㍦㠰昶攵捦㍦㔸㝣㜱㤱㍡ㅣ㝡愱改㘱攸㑤㕡挳㠶㌳㌵搹㤸ㅦ搱㘶㔹㌵㥦〲慤㈴昰昷㜴昶㈸㐴㘹㥦昰㔴愳㝣㡣攵㔰搱㑣㤴㐷收㝥户㡣㙢㠵㙢㌸㔶㙤㌳晥㔲挰㜸扣昹㝦㌹㤹㉦挰敦慤ㄶ挹敡㔸㘱晥㐱㍦捣ㄷ搷挴昹愴〰扦㐵〷㘱㝦昸㍦昸㘱㝥搲㑢愶昴挸㘵㥣㘲㍣戱捤㜵㑢㜶㔸㌵戰〵㝣昹㉥愳㘲扤愲昸攵昷㙡戶戱搷㙢㝢㈸搳㍥挷搸敢戴㝤昷㑣晢㕣㘳慦搵昶㍤㘱户㥥㐶愶㡢㡥㠴挹昷扤ㄲ㕤晤昹㈶㐶戶㜳摢愴〴ㄶㅤ昱㕡昷搹ㅤ㘳㔲㝦㐲㙡〷戳ㄸ㌹摣扣㔲㝥㐸㕡㘳㕥攲㘲慡㑤敢㑣搵挳ㅢ搲戱挰て挳㜰扥㠰㝥攷㜴挹昵㙥昴摤搳㕡扣戱〷敦ㄱ戱㘳挶㘳〲捦搷ㄴ收ㄷ愸〳㜲戳㡣㌷㙥敢攵㝤攳㈶㐱ち㜶昷昹㑤攵戱㉤㐹㔹捤摦ㄱ㜶㘵㜱搵㌸昰っ㜳㌵㙡昰摣挱㌵㐵㤵挸攱㝦搶㡥㤷㜸㌸挶㔲敢戳㜰慡㜸㝣搳㈵㔵敡㔸ㄴ挸㕤昶㕢慦て〰挰昷搵㔹晢㙢㠳攷㤵攰捤昰㈴㐷收㑢㙣㠴扥昹㡤ㄹ敤换㕡㉢〷愴つ慤ㅣ㤰㝦㠲搶㝡〵〲〷㘴摣㈸㕦㘵㌹愴ㄶ愲㉣晢攸㔰㌴挹㝤搴散扣㡢㡣㘱㠸㌶㘴敤扣慤挶㍥㔸摢戳㜶摥㌶㘳ㅦ愴敤㔹㍢㙦扢戱敦慤敤戲昳扥挱づ㜰㉤㤶㍢戰戲戸捡ㅢ㜸ㄳ扡〰㐹挲慦㐴て〴搸愴㌵㘸扤㑤昴㔲㘰晣㤲扢ㅢ愰扥挹摤㔵ㅢ㍣慦ㄴ㍦㤱㙤㤲愶て攸搷㈴昷㘴愳晤㕦慤㤵攴㥥〲慤㈴昷㐳㘸慤㡦㈰㤰摣㔳㡤昲㘳㤶㐳敡㌴㤴㈵戹㝤㜵ㅦ㑤㜲戹㉡㉡㠶ㅤ戴㈱㉢戹慢㡤㍤慣敤㔹挹㍤挳搸㐳摡㥥㤵摣㌳㡤扤㡦戶㑢㜲晦捥づ㥣〵㤳㤳摣㌵搸ち晣ㄳ㍡㐹㉥㝥㙢㌹〸㜰㍡戹晦㈲晡㍣㘰晣㤲㕢〴愸㙦㜲ぢ戵挱昳㑡昲ぢ攰㐹㤲晢㉤晤㥡攴㕥㘸戴摦㘹慤㈴昷㈲㘸㈵戹摦㐳㙢昱㜹㌳㈴㜷慤㔱昲㙦愲㈱戹敢㔱㤶ㅣ㝥昷㔵收㥥换戵㑡㌱㝣慢つ㔹挹扤捣搸扦搱昶慣攴㙥㌰昶慦戵㍤㉢戹㤷ㅢ晢㔷摡㉥挹敤㠵愸搴㈶㤸㥣攴㜲㐵㌴挰扦捤攸散戹昵敡ぢ㠰搳挹敤㑤昴慦㠱昱㑢敥摦〰昵㑤敥㘷摡攰㜹愵昹㜵昰㈴挹摤㠱㝥㑤㜲㙦㌰摡扥㕡㉢挹扤ㄱ㕡㐹敥㡥搰㕡㍢㐱㈰戹㥢㡤㜲㘷㤶㐳敡ㄶ㤴㈵㠷晦慢晢㘸昶㕣慥㈰㡡攱〳㙤挸㑡敥㙤挶晥扥戶㘷㈵昷㜶㘳㝦㑦摢戳㤲㝢㠷戱扦慢敤㤲摣摤搹㠱扢㘰㜲㤲换㜵捡挰〰攸攴摣㕤慢摥〲㌶㥤摢㍤〹㝥〰㄰扦摣晥〵㔰摦摣扥慥つ㥥㌷愲㍦〲㑦㤲摢㈱昴㙢㜲晢愸搱づ搵㕡挹敤㘳搰㑡㙥㠷㐱㙢敤〳㠱摣㍥㙥㤴晢戲ㅣ㔲㑦愱㉣㈹㝣㔹㜷搱攴昶㘹㘳㜸㐹ㅢ戲㜲扢挵搸㕦搴昶慣摣㍥㘳散㉦㘸㝢㔶㙥户ㅡ晢昳摡㉥戹㍤㤰ㅤ攰ㄲ㥦㤳㕢㉥ㅥ〶㉡愰㜳㜶摣㑡戵ㄵ攰㜴㜲慢㠸㝥ㄹㄸ扦攴晥〱㔰摦攴㍥愹つ㥥㌷慡扦〶㑦㤲摣〶晡㌵挹㝤摤㘸て搲㕡㐹敥㕦愰㤵攴㡥㠴搶㍡ㄸ〲挹晤慢㔱㡥㘲㌹愴摥㐲㔹㤲晢㠸敥愳㐹㉥ㄷ摢挴昰戰㌶㘴㈵昷ㅤ㘳㝦㐸摢戳㤲扢捤搸ㅦ搴昶慣攴扥㙢散て㘸扢㈴户㤱ㅤ攰挲㥢㤳摣昷戰ㄵㄸて㥤㤳摣ち㜵て挰改攴㑥㈴晡ㄳ㘰晣㤲㝢㍢愰扥挹扤㑤ㅢ㍣㙦㘴晦ㅣ㥥㈴戹㔳攸搷㈴昷ㅦ㐶㍢㔵㙢㈵戹晦㠴㔶㤲㍢つ㕡㙢㍡〴㤲晢㠵㔱捥㘰㌹愴扥㐲㔹㜲戸㔹昷搱㈴㤷㑢㘰㘲戸㔱ㅢ戲㤲晢㡤戱摦愰敤㔹挹晤搶搸慦搷昶慣攴㝥㘷散搷㘹扢㈴㜷㥥㜴〰㤷〸㈷戹㕣㘸ぢㅣ〵㥤㜳㍤慢㔰扦〶㌸㥤摣愳㠹づ〰敤㤷摣㉢〰昵㑤敥㈶㙤昰扣搱㍤愸㉦㔸㔶㐴愲㜰ㄲㅣ㌶㡢㕣慡挴㤸㥢㘱收㠷㜷㉥攱㔲㘸昹〹昷挱㠶愴㍢ち戳ㄵ㠳㈸敤愳晡㐲㈹㔹扣搴摤换㌸晤昷㠳挹㉦敥戵戹攲扥㐸ㅢ㍣敦㔱攷愲㤱散ㄴ慤昴㡢㔸攴㉢慢㐱㈸㔸㙤㕡㉢㍢挵〰ㄳ㈵晦ㄴ戱搵〱㠱㥤㘲愰㔱㉥㘶㌹愴戸戲㈳㔱㥦慦愳㌶㍢〵㔷㝢挴㜰㥥㌶㘴敤ㄴ㕣〸ㄲ晢捦戵㍤㙢愷攰ㅡ㤱搸㝦愶敤㔹㍢挵㔰㘳㍦㔷摢㘵愷㔸捡づ㜰攵挷搹㈹戸愶ㄴ㔸〶㥤㕣㉡敡搵ㅡ㘰搳晢挴㠹〴㡦〰挴㉦户愷〱敡扢㑦慣搲〶捦㙢搸㉢攱㐹㜲扢㤲㝥㑤㙥㘵㠹㠶戹㕤愵戵扣〱〹搷〰㉢㝢挰㘹搰㕡愷㐳㈰户戵㐶戹㥡攵㤰攲㜲㡢愴攰㈴摤㐵㤳㕢㉥挱㠸攱㐴㙤挸捡㉤㔷㘷挴扥㕣摢戳㜲㍢捡搸㤷㘹㝢㔶㙥て㌱昶ㄳ戴㕤㜲㝢づ㍢挰攵ㄸ㈷户㕣攸〹晣っ㍡挹㙤戵㑡〰㥢捥敤㜹〴㑦〰挴㉦户敤㠰晡收戶㑤ㅢ㍣㙦㜱㍦ㅣ㥥㈴户ㄷ搲慦挹敤㘴愳扤㐸㙢㘵扦㥤〲慤攴㜶㉤戴搶挵㄰挸敤㔴愳扣㠴攵㤰㥡㠹戲愴㘸扥敥愲挹㉤搷㐵挴㄰搷㠶慣摣㜲挹㐴散戶戶㘷攵㜶㡥戱挷戴㍤㉢户㜳㡤㍤慡敤㤲摢换搹〱慥㤱㌸戹攵敡㑢㘰ㄳ㜴㤲摢㍡搵〴㙣㍡户㔷ㄲ㝣㉣㈰㝥戹晤〹愰扥戹㍤㑡ㅢ㍣㉦㠱攷㥡㠷攴昶户昴㙢㜲㉢㡢ㄹ摣㙦慦搵㕡挹㉤ㄷ㌵㈴户搷㐱㙢㕤て㠱摣挶㡤昲〶㤶㜱㔷㠹戲愴㘸㤶敥愲挹㉤ㄷ㉢挴㌰㔳ㅢ戲㜲摢㙡散㌳戴㍤㉢户㙤挶㍥㕤摢戳㜲摢㙥散搳戴㕤㜲㝢ぢ㍢挰㠵ぢ㈷户㕣ㄲ〹摣〶㥤㜳ㄵ㙥㔰㐷〰㥣㑥敥ㅤ㐴㉦〵挶㉦戹ㄳ〰昵㑤敥㜸㙤昰扣㐴㥥㉢ㄱ㤲摣晢攸搷㈴㔷㤶ㄸ㤸摣晢戵㔶㤲㝢ち戰㤲摣〷愰戵ㅥ㠴㐰㜲㑦㌵捡㠷㔸挶㕤㈵捡㤲挳搱扡㡦㈶戹㕣㐲㄰挳㈱摡㤰㤵㕣慥㉥㠸㝤㤴戶㘷㈵㤷ぢて㘲㍦㔸摢戳㤲㝢愶戱㡦搴㜶㐹敥攳散〰㤷ㄳ㥣攴㜲愱㈲昰㈴㜴戲攳㌶愸㍡㘰搳戹㝤㡡攰昳〰昱换㙤㈵愰扥戹慤搰〶捦㍢攸㉦㠰㈷挹敤ㅦ改搷攴㔶收晤㤹摢攷戴㔶㜲㝢ㄱ戰㤲摢攷愱戵㕥㠰㐰㙥搷ㅡ攵㡢㉣攳愶ㄲ㘵㐹挱㜰摤㐵㤳㕢捥敢㡢㘱㍦㙤挸捡㉤愷晣挵扥慦戶㘷攵㜶㠳戱敦愳敤㔹戹扤摣搸㠷㘹扢攴昶㌵㜶㠰㜳晣㑥㙥戹㝡㄰㜸ㅤ㍡㘷㠴㔳愹〶〱㥣㑥敥㕦㠹晥㌵㌰㝥挹ㅤ〸愸㙦㜲〷㘸㠳攷ㅤ昶搷挱㤳㈴昷ㅤ晡㌵挹扤挱㘸户㘹慤㈴昷㐶㘸㈵戹敦㐲㙢扤〷㠱攴㙥㌶捡昷㔹挶㑤㈵捡㤲愳㕤㜴ㅦ㑤㜲㌹摢㉥㠶㝥摡㤰㤵㕣㑥挴㡢㝤㘷㙤捦㑡敥敤挶扥㤳戶㘷㈵昷づ㘳摦㔱摢㈵戹㥦戰〳㥣㜹㜷㤲换㌹晤挰㘷搰㌹㘷㠵㜲ㄵ〲㌸㥤摣捦㠹㝥〰ㄸ扦攴〶〱昵㑤慥愵つ搹敦挰て㜳㘶ㅤ㍦㜹搶㤷捣㑤㐱㤸㔳改㤲挰㝦戳ㅣ㔲㥣㐴㤷㉥〷㜴挸晤〰挶㙢㠵ㄴ㈷搶挵㔰愴つ扢搰㔰捣扦换㔳挴㐹昶晤㜲捦㤵㍡㙦昹㑣晦㡤㘱㘶戱㈸捥㕦㌴敡ㅤ㜷晥挴㉦攷挵攵㠵改慤昲㕢㍡㈵㜸攱㘷㈷晥捡敦㘴扣挳ㄶ慦昹㥣搵愲晦㐸攲㈴扣摢㤶㉦㕥㌴慦㤴戴愴挴捡㠱昸戴㑥扣㘳戲㔷㝣㔲〲㙦捡㡤ㄵ攳慦㘷㈶昱㔷㤷摢㝦っ扦㌰㠷摦㥢㉡攴㈸ㅣ㉢〸㝣挷㝤扥敦慦㉣昱㜷㤱戲㕦㐱改㝡ㅤ㜰㍡ㅦ收戵搰昹㝣㑦攸て晢㜵戹挰㌷攰㍡晤户㥢㤶㜲慥㍣㤱慦ち㐰慣㍣挲昶㘱攵㙥摦㑢扣戸㜹戰扥〳㔶晥㘰愲㤲㍥㈸㑣㌴昳㤷㤳㥣摦捡㕣㐵㔸ㄱ㘷晥戳㍢挵㕦ㅥ攳慦㝣攴㘵晤㤱摡摥扤搹搳搹敢敥㌹昴摢慡㘳挶ㄴ㜲捥扡慢㌹㜳摣㕡攵昵㙡㙢㡡㜴㜶㐶㤶ㄷ户㌵戵摡敤昳㤳ぢ㡡㥢㤶㘲㥤〰慦㌱挶㈹〰㝦㤳搴捡㐷㍣㙣㡡摦昰㑢昰㠸ㅦ晣戵ぢ㘸戱㠳扦㡣㠲散攰㠵㉣㠷ㄴ㈷愵㘵㍦晥晡摦捥昴㥤搹挱㌹㔱㉤㠶慦戴㈱扤㠳㉢㑥㕡㜳㈷户㤸戹㝣昵㈵㄰摥㑣㔹㑣换昹㘸㍡㥤愹摥㔴㌱㐹㈲昲ㄴ愷㤹㤹㉤搳㝦挵㤹㘴收挰㉡〵㌲搵〷捥〳攳㈷捦敡挳㤸ぢ挲晦㡢㠲昴㈱挴㜲㐸㝤㠸戲㠴晡㔹㔶ㅦ㍥㌲㠶㑦扤㝤昸ㄸ㌶㔷ㅦ㍥昶敤挳㑥っ㌸戳て晤愸㜲昵㠱戳戹ㄹ㝤攰㠴慤昴㘱㔷㈰㔳㝤昸ㄶ㕡晣攰敦搳㌱收㠲昰㜷㈸㐸ㅦ晡戳ㅣ㔲㥣㘲㤵㍥㙣换敡〳愷㕤挵昰㡥户て㥣㠲㜵昵攱㉤摦㍥散挹㠰㌳晢戰ㄷ㔵慥㍥㜰搲㌴愳て㥣ㄷ㤵㍥っ〲㌲搵〷捥㙡㑡ㅦ〶㌳收㠲㌰攷㌳愵て㐳㔸づ㈹捥㘴㑡愸慦㘵昵㠱戳㥢㘲㜸搵摢〷捥㜴扡晡昰㈷摦㍥散挷㠰㌳晢戰㍦㔵慥㍥㜰㙥㌲愳て㥣㝦㤴㍥㡣〰㌲搵〷捥ㅥ㑡ㅦづ㘴捣〵㘱捥ㅢ㑡ㅦ捡㔹づ㈹捥ㄸ㑡愸捦㘶昵㠱戳㠸㘲搸敡敤〳㘷ㄴ㕤㝤搸攲摢㠷ㅡ〶㥣搹㠷㍡慡㕣㝤攰ㅣ㘰㐶ㅦ㌸捤㈷㝤㘸〰㌲搵〷㑥搲㐹ㅦづ㘲捣〵㘱㑥捦㐹ㅦ㐶戲ㅣ㔲㥣㤸㤳㔰ㅦ捤敡挳挱挶昰㝢㙦ㅦ㌸㜱攷敡挳挳扥㝤㌸㤴〱㘷昶㘱㉣㔵慥㍥㜰慡㉤愳て㥣㑤㤳㍥㡣〳㌲搵〷捥㠵㐹ㅦ挶㌳收㠲㌰㘷挱愴てㄳ㔸づ㈹捥㝦㐹ㅦ敥捥敡〳攷挴挴㜰㤷户て㥣ㅦ㜳昵攱づ摦㍥ㅣ挱㠰㌳晢㌰㠵㉡㔷ㅦ㌸愳㤵搱〷㑥㕡㐹ㅦ愶〱㤹敡〳愷㥣愴て搳ㄹ㜳㐱㤸㜳㑣散㐳㘹㔸㜱㍥㠹㤱〴㘶搰㌵㝥愵晢愰戲戱㜶㌲愲搴㘶ㄳ㔳摥捡扣昴㔵㘵ㄶ㔱ㄲ㤳㐲㝤㡣昲昰㐷搹愸㜲挵挴挹㈹㔷摦㝥㙢晣㘴㕣㥤㡥㑡昹攱㙢ㄷ挵捦搱㔹㝥㌸㡦攵敥㕢㤸ㄳ㔰搲㡢㘳㠰㐴㉦㌸昵㈴㑣ㅣ换㜲㐸㜱搲㐹ㄲ㝥㠵㑥戸戹㐲㜰㈲㑡っ㥢戴挱㜵㠵攰愴㤴㉢摡换㝤愳㡤愶愳㌵扤戶戳愲攵㌴㤲㍢㕡挵愹㈲㘱㘲㍥㤰㈹㈶㌸搱㈳㝤㔸挰㤸ぢ挲㥣攲㤱㍥戴戰㡣㝢㌵㤴㈵搴戵㔹㝤攰㠴㡦ㄸ㉥昲昶㠱㤳㍦慥㍥晣捡户て敤っ㌸㜳㙦㕡㑣㤵㡢㌹㑥搷㘴昴㠱㔳㌲搲㠷㑥㈰㔳㝤攰㠴㡡昴㈱挱㤸ぢ挲㥣㑡㤱㍥㈴㔹づ㈹㑥愲㐸愸攷㘶昵㠱ㄳ㉢㘲㌸挷摢〷㑥戲戸晡㜰㤶㙦ㅦ㤶㌳攰捣㍥㥣㐴㤵慢て㥣ㄶ挹攸〳愷㍥愴て愷〰㤹敡〳㈷㉥愴て愷㌲收㠲㌰愷㉣愴て㉢㔸づ㈹㑥㔶㐸愸㉢戳晡挰〹っ㌱慣昰昶㠱㤳ㄹ慥㍥㥣攲摢㠷搵っ㌸戳て㘷㔲攵敡〳愷ㅦ㌲晡挰ㄹ〶改挳㔹㐰愶晡㜰ㅦ戴搲㠷戳ㄹ㜳㐱㤸㌳〳搲㠷㜳㔸づ㈹捥〹㐸愸㑢戲晡挰㜹〲㌱㈴扤㝤攰㥣㠱慢て㥤扥㝤㌸㥦〱㘷昶攱㤷㔴戹晡挰扢晣㡣㍥昰㑥㕥晡昰㉢㈰㔳㝤攰㝤戸昴攱㐲挶㕣㄰收ㅤ戸昴攱㈲㤶㐳㡡昷摥ㄲ敡挲慣㍥昰㝥㕣っ㉤摥㍥昰摥摣搵㠷昹扥㝤㔸捦㠰㌳晢㜰ㄹ㔵慥㍥昰㙥㍡愳て扣㘱㤶㍥㕣づ㘴慡て扣摤㤵㍥㙣㘴捣〵㘱摥攸㑡ㅦ㌶戱ㅣ㔲扣挵㤵㔰㥢戲晡挰摢㕥㌱ㅣ敢敤〳㙦㠱㕤㝤昸愹㙦ㅦ慥㘱挰㤹㝤昸つ㔵慥㍥昰愶㌵愳て扣㉦㤵㍥㕣ぢ愴改㠳攲㕤愵㠴㌲㔷㠷㌲ㅡ㈷㍡敢㝡㐰㡡㜸㠳㤹晤㡡づ搷ㅤ㡥敢㘵ㄹ晣㝤ㅢ慢㡤㝦㘹㠹㌷㍢挱戶昱敤㑢摡攴㈹㥢㐰ㅢ晦〶㐹晢づㅡ㍢㍣㠵改㥢搲愴戰㝤㔲㉡愹戳㥢昳户〴㈲捤慤㌶㈱挳搳㑥㜷捥戶〸ㅥ㐴㤰㡢扣扤㜳摦搶㥡〰昹摣㑦戱敡㌶戰㔸戱㠲㜵㠳㑥㥢㑡㙦㌱㡢慡㠸㌷㕣摤扥ㄳ㔴愸昲〳摦㈹㜲㈳〲㔰扣㤵愳て㙢戳づ㠷㌱㠴㜸㐳㐵㉤ㅦ昸挶㜳攵㈸〹愷㌳摣㥣晥㡥ㄸ摥㔳㤱㔷敢㘶㙣㐸昸改㉤㈹㉡摥ㄴ戱㐷搶㉤挴昳㝥㐸㥡扢㔵攳愵㌹摥晢愴㥢攳㍤㡦㌴㌷搹摤摣敤挴昰昶㐷㥡扢〳ㅢ㑥㜳愹㉤愷㌹摥扦㐸㜳㜷ㄲ捦㕢ㄷ㘹敥㉥㡤㤷收㜸㥢㤲㙥㡥户㈷搲摣㐴㜷㜳昷㄰挳㍢ㄵ㘹敥㕥㙣㌸捤愵戶㥣收㜸慢㈱捤摤㐷㍣敦㌲愴戹晢㌵㕥㥡攳ㅤ㐵扡㌹摥㐹㐸㜳㘳摤捤㍤㐸っ㙦㉡愴戹㠷戰攱㌴㤷摡㜲㥡攳㕤㠱㌴昷㌰昱扣㈱㤰收ㅥ搱㜸㘹㡥㠳晦㜴㜳ㅣ昴㑢㜳愳摣捤㍤㑡っ挷晦搲摣㘳搸㜰㥡㑢㙤㌹捤㜱〰㉦捤㍤㑥㍣挷敥搲摣ㄳㅡ㉦捤㜱㥣㥥㙥㡥攳㜳㘹慥摥摤摣ㅦ㠸ㄹ〹㈱捤㍤㠵つ愷戹搴㤶搳摣愱㌰㐸㜳㑦ㄳ捦㘱戶㌴户㐵攳愵戹㜱㕡敢散㤹攳㔱㤲收慡摣捤㙤㈵㠶愳㙡㘹敥㔹㙣㌸捤愵戶㥣收㌸㉣㤶收晥㐸㍣㐷挴搲摣㜳ㅡ㉦捤㑤搳㕡愷戹改㈸㐹㜳㈳摣捤扤㐰捣㉣〸㜱昶㈲㑢ㅣ捡㡡戳㤷戰㐱㐷搲㈲挷慡㠲㜹㤹收愳つ收㑦㙥っ㠷愴搲挴㍥敥㈶㕥㈵㤶愳㔳改搱㙢扡㠲戲㔲㕢㑥㡦㌸扣㤴〶晥㑣扣㑤㠱戶慤搷㌵㕥㝡挴㔱㈴戵㑥㡦㌸㝡㤴收〶戹㥢晢㉢㌱㉤㄰搲摣ㅢ搸㄰晦㔶㙡换㘹慥ㅤ〶㘹敥㝦㠸㕦㑣挱收摥搴㜸㘹㡥〳扥㜴㜳〹㤴愴戹㠱敥收摥㈶㠶㘳㍥㘹敥ㅤ㙣㌸捤愵戶㥣收㤶挳㈰捤㙤㈳晥㈴ち㌶昷慥挶㑢㜳ㅣ㥢愵㥢攳㤸㑣㥡摢捤摤摣晢挴慣㠰㤰收㍥挰㠶搳㕣㙡换㘹㙥㌵っ搲摣晦ㄲ捦愱㤵㌴昷愱挶㑢㜳ㅣ㐶愵㥢㍢ㅢ㈵㘹㙥㈷㜷㜳ㅦㄳ㜳づ㠴㌴昷〹㌶㥣收㔲㕢㑥㜳攷挳㈰捤㝤㑡㍣㐷㐱搲摣㘷ㅡ㉦捤晤㑡㙢ㅤ敥㌸搲㤱收㐲敥收㍥㈷收㈲〸㘹敥敦搸㜰㥡㑢㙤㌹捤慤㠷㐱㥡晢〷昱ㅣ戰㐸㜳晦搴㜸㘹㡥㠳㤳㜴敦㌶愲㈴捤〵摤捤晤㡢㤸㑤㄰搲摣㤷搸㜰㥡㑢㙤㌹捤㕤〳㠳㌴昷㙦攲㌹戶㤰收扥搲㜸㘹敥㕡慤㤵摥㠵慥㐷㘹ㅥ昸捤㕦愶愲挷挵㡥㍢敥换㔰㘱㔹晦挲㈳て㉤㔹昷㍦㑦扤㜵挱㡢㍦ㅤ昵摥㌷㤷㕤昶攲㍢ㄷ㙣昹收扥收㔱㑦㕣㜹攵愳㠷㙦摣昲㔶摦昸愶晣㍢扥㥣扣改攴㡡㐵㈷ㅦㅦ㥦戳摦挴㤳㡦㕡㌸愳㘲晡づ挳ぢち㝡昵ㅡ戶攳㤳扢敥ㄳ㕥㜹晣㕤敡攱㔷㜷㘹㉦攲昵户ㅢ搷㙣挶昹〳㉦戰㕦戳㐳捥㔵ㄶ晢㘹愹っ㈷攰つ㥦昰㘶㤸㘴愸昷㉤㌶慣敦㈰㑡昳㐳扦挳㝦㍤搹㘵挵㡢㌴扢㙤㝤て愱攴㠲㡣㘰㌲㈳扢ㄵ㈶㠹㑣㘱㜲搵捡㠷㐰㘴户㐳搹愳㤱昱㉡㉥㤱ㄵ愰㐱㈵搷㙥㑦㘴扣㠶㑢㘴㐵㡣㉣攰㐴㜶㑦㑦㐷㜶慦㠹慣ㄷ㈳㤳换扣㈷㌲㕥敥㈵㌲㡢㤱〵㥤挸ㅥ散改挸㌸㌶㤰㥣昵㘶㘴㌲㈲昰㐴挶㤱㠱㐴㔶捡挸晡㌸㤱㍤摡搳㤱㍤㘶㈲ぢ㌱㌲ㄹ㍣㜸㈲攳㈰㐲㈲摢㠱㤱昵㜵㈲晢㐳㑦㐷挶ㄱ㠷攴㙣㐷㐶㈶攳っ㑦㘴㕢㑣㘴㍢㌳戲㝥㑥㘴㕢㝢㍡㌲づ㑥㈴戲㕤ㄸ搹ㅦ㔱㤲㌳㘴挶㔹㠳㐳ㄳ挹搹㙥㡣慣扦ㄳ搹ぢ㍤ㅤ㤹㡣㘸㤸愵摤搱㈰㍦っ㉣捣㤱㡤摣㥣敥挱㔸〶㌰㤶㍥㑡〶㌶戰㕡〳㔱㈶㡣㈷昶㌰〷㌸〲摤㤳搰㌲㠱㠶㌸愴改搱㔳ち挷㐶㤲搰扤ㄸ㡢㡣㠸ㄸ㔹㐶㐲㌹㌲㤲㠴づ㘲㘴㠳ㄹ㔹㝥㠸愳㥦ㅥ㡤散つㄳ搹㄰㐶㈶㠳㈷㐶㌶ㄴ㈵昳〹㜳㄰㈵㌹ㅢ挶挸昶㘱㘴㝤㐲ㅣ㈸昵㘸㘴ㅣ㜱㐹捥昶㘵㘴㌲捥㘲㘴ㄹ㌹攳㜸㑢㜲㌶㥣㤱敤捦挸昲㐳ㅣ㔳昵㘸㘴ㅣ㥣㐹㘴〷㌰㌲ㄹ㤲㜹㈲攳搰㑣㈲㍢㤰㤱㤵㍢㤱㜱昸搵愳㤱㜱ㅣ㈷㤱㔵㌰㌲ㄹ扤㜹㈲攳㈸㑥㈲慢㘲㘴搵㑥㘴ㅣ愹昵㘸㘴ㅣ昲㐹㘴㌵㡣㑣〶㝡㥥挸㌸攰㤳挸敡ㄸ㔹扤ㄳㄹ〷㜵㍤ㅡㄹ㐷㠷ㄲ㔹〳㈳㤳㌱愱㈷㌲㡥つ㈵戲㤱㡣散㘰㠹㑣挹㤰㡡㔰昳㍢㠱搸捥㔳ㅣ㐴挹搰昴㤱㉦㥤㈵摤戱搰昲㤹〵づ慣挴昰戰㌶挸㈱㜵㈸ㅢ㤵㈱㤰挷ㄳ〷㍤㔲攱㠱㉣㑦ㅣ〸㠹攱㝥户愷㜱昴㈴㐳ㄶ㡦㈷づ㔲愴挲㍤㔹㥥㌸㜰ㄱ挳摤㙥㑦㠷搱㤳っ㌱㍣㥥㌸愸㤰ち㜷㘴㜹攲㐰㐳っ户扢㍤㑤愶㈷ㄹㄲ㜸㍣㜱㄰㈰ㄵ㙥挹昲挴㠱㠱ㄸ㙥㜶㝢㥡㑥㑦㜲〹昷㜸攲㐵㕢㉡㙣捥昲挴ぢ戹ㄸ㙥㜴㝢㥡㑤㑦㜲挹昵㜸攲㐵㔶㉡㕣㤷攵㠹ㄷ㕥㌱㕣敢昶㜴㈴㍤挹㈵搲攳㠹ㄷ㐵愹昰敢㉣㑦扣㔰㡡攱ㅡ户愷㥦㐲ㅢ收㈵㡤晢〴ㄶ戰㜸ㅤㄳ搴㔵㙥搴戱搰㉡㕥摤挴㜴㐵愶攷㌰㉦㜳戲㑢ㅤ㠷つ捣搰昲〲㈷挰㡤㙥ㅦ捤搰㉡㕥昶挴戴㈱搳㠷㤲换㤳愷㌳扣㈰〹晣搲㉣㌸㉦㔲㘲㔸敦㙥㘲㍥㥢㤰换㐹戶愷㌰㉦㉢扡㡢扣㤶㐸摤㡢摤㜵ㄷ戲㉥慦㌰㘲扡㈸慢㍤戹ㄲ㘴㍢㔵㍣昷ぢ晣㔷㔹㜰㕥て挴㜰㠱扢㠹づ㌶㈱㘷㙥㡦㈷㥥慢愵挲昹㔹㥥㜸晥ㄶ挳㜹㙥㑦〹㝡㤲㌳慤挷ㄳ捦慤㔲攱摣㉣㑦㍣摦㡡攱ㅣ户愷ㄳ攸㐹捥㡣ㅥ㑦㍣ㄷ㑡㠵㌵㔹㥥㜸㝥ㄴ挳㤹㙥㑦㈷搱㤳㥣挹㍣㥥㜸敥㤲ち愷㘷㜹攲昹㑣っ愷戹㍤慤愰㈷㥥㥥攴㕥㜹㈵㑢㍣挵㐸㘹ㄵ㑢㍣㑤㐸改㌴㤶㜸愸㑢改㜴㤶㜸戸㑡㘹㌵㑢㍣攴愴㜴〶㑢㍣㙣愴㜴㈶㑢摣昵愵戴㠶㈵敥攲㉣〵㡢戸ㄷ㜷昱㈷挹搳捦㈰晤㝦㌱㐱㝦ㄶ戲㠱敢〷㝥ㅢ㌴戵㈵㐵挵攳㔹搲㜷㌶㌶ㄴて㍤㈹㥤挳ㄲて㈶㈹㥤换ㄲ昷㝢㈹晤㡣㈵敥扢㔲晡㌹㑢摣晦愴㜴ㅥ㑢摣㠷愴㜴㍥㑢摣て愴昴ぢ㤶㘴㍦攰慥昵㑢㤴捣㐷挹晥攰搱捡㝥攱搱捡晥攱搱捡㝥攲搱捡晥攲搱捡㝥攳搱捡晥攳搱㌲㕤扣扡〷㤵㈴㠸昶ぢ摣㤱㑢愲㍣戵㈴㘱搴㕥挸㍥㘳㐳扥㤲㌸て㔶ㄲ攸搱㑡㈲㍤㕡㐹愸㐷㉢㠹捤搶㠶㑤㠲挳㡣搷㌹㘹㠶ㄹ㡥㥣攳搷㘲〳攷㜸晥挷〳挵扡㤸〲㉥㤴㙢㡢㐵㐵㠳㡣㙥㉥挱㠶ㄲ挱㤶搶愱挴昵ㄴ㝥挳㉣㠸搷昵搸戰㉥愵戸っ愲戴戴㠸㡡㐱戹ㄷ㥤㘴ㅤ㡣㉢㑦晣愳㘶㠱㌶昹㑢敢愵㙤㡤㑢ㄲ挹づ㘷㡤㉣㔱㈴慢㘲摥㔵戳扥慣㌵㍣〳ㅡ㜴㔴㤴㈱㘷㌳戵㝣搶㕢㥢戸摥昶㥦慥㥤愹㕥ㄸ戸昱㡢〸〷收敥ち㕢㜰搶捥扡㠷㜲ㄶ捥〲ㅢ㤰愰㠲挹戳㈶㕢㤷㘳㠳敦慤〰〳改㑤㈹㉢㈶㤴㠹っ㙣㈴㜸づ挰㥢搲攰昴愶〳㘶攲〵㝣〵㙢捣ㅥ㌳㜳攲昸搹搶㤵㘹㝣㝡㔳昰㈱㌶挶㥤㤳㘷〳昹㠴攸㌱㔳挳㍡ㄹ㥡摥晦て㥦㌸搸㙦</t>
  </si>
  <si>
    <t>㜸〱敤㝤㜷㥣ㄴ㔵搶昶摣㘱愶㤸㙡㐲㌷㠸㡡㡡㍡㈸㉡㡡㘲攷愰愲㈴㐹㠲㈰㘰づ搸愱ㅡ㐶㈶攰捣㠰愰愸扣〶捣〱戳㤸㜳㔸搷㠰慥㌹慣㙢㕣㜳搶㕤㜵㕦〵昳敥扡敡扡收昰㍤捦愹扡搵搵摤㌵っ换愷扦捦㍦扥㠶㍥㔳昷㥣攷㥥㝢敢㥣㥢敢㜴㜷㡤慡愹愹昹ㄹ㉦晥攵慢㡥ㄷ㠳㘶㉣敡攸戴㕡㠶㡦㘹㙢㙥戶昲㥤㑤㙤慤ㅤ挳㐷戵户㘷ㄷ㑤㙥敡攸散〱㠰㌱慢〹昲㡥晡㔹ㅤ㑤㠷㕢つ戳ㄶ㔸敤ㅤ〰搵搷搴㌴㌴㤸戵㤰㙦攰扣㐳㍡㘱㌲㤷㔹㐷〲㔴㡤㘹㤰昴㈴㘹㈰㌱㐹〲㈴扤㐸㝡㤳昴㈱改㑢ㄲ㈴〹㤱昴㈳改㑦戲づ挹〰㤲㜵㐹搶㈳㔹㥦㘴㈰〹换㌷㌷㈴搹〸愴昷㈰㤰㤹㘳㐶㑦捤ㅤ㠲扢㤹搱搹搶㙥㙤摢戸㤷㕤攷ㄱ㤱挸昰挸昰㔸㈶ㄶㅥㅥ摥戶㜱捣晣收捥昹敤搶㠸㔶㙢㝥㘷㝢戶㜹摢挶㘹昳㜳捤㑤昹摤慣㐵㌳摢收㕡慤㈳慣㕣㌸㤶换挶搳㤱㜸㈲㔱捣㘴搲扤㌷㠶收摤挷㡣㥥搶㙥ㄵ㍢㝥㈹㥤㥢㔰攷搴㌱愳㠷敦㙥㜵晥㔲㍡㌷㠵㑥愸ㅣ摢搶㤲㙤㙡晤㠵㤴搶搳愷戱戱㔶扥㠹捥户慣昶愶搶搹挳㔱敤㌲㐳㈳㤵ㅡ㍥づㄶ捦㘷㍢㍡挷㔸捤捤搳慤㈲晤摥扢㠵㌶戳摡慤搶扣搵搱户㘵搷㠵㜹慢搹ㄱ㜷㌴戴散㤵㙤摦㍤摢㘲搵昱㈲搸㘲晢㙤㘲挱㙡敤㙣敡㕣搴愷㘵捦づ㙢㝡戶㜵戶㐵㐸㝤换昸昹㑤㠵扡㍡㔵㔷㔷搳㘳㉢扦捡㠸㙦㠶㡦㙢捦㡦㤹㤳㙤敦㤴ㄴ扤ㄶ昱挳㝡㕡㠸㔴扣慣㕡㙣㐵㡤ㄵ戹攸愶ㄹ㑤㉤扢㔹敤慤㔶㌳ぢ愱昳㠶㔵㠰挴㈶戶改㕤攳攸扢愱㘳㔴㉦愷扦昱㔶㔸㡡搹㐸㌲ㄸ挴搸っ㘴挳愹慤㡤㘳摡㥢㍡㥢昲搹收挶㘹搹捥㌹㡤摢㌵捥捣㜶捣㙤㡣㐴捤捤㠹ㅣ〲愲敡摥㐴㌷昶㙡㘲㔷慡㥤㤵慤㥤㤵慢㥤㤵慦㥤㔵愸㥤㘵搵捥㉡搶捥㥡㕤㍢㙢㑥敤慣愶摡㔹㠷搴捥㥡ぢ㡣㝥㌵昴散㔹敢扣〲摦敤㌲扦敤攰扦㑤扡晡搱㘰㘶㥢㠶㈹摢搵戳攷㈶晣㙥慢搲㘲愳㍡㍡收户捣攳㤰攱㜸㔳晡㜷换搸㡥捥㘹搹昶㤶㡥㕦搶敤㜰㝡㜷㝥ㅦ搵搱昲敢晢ㅤ㠵晣㈲㝥㌷戶㠴㤹户㤸搹摥㠴搶㍤扦㌹摢扥敤㤴愶搶ㄱ搱挸戶㤳㥢收㕡捤㑤㔶㐷攷㠸㘸㜲摢㈹搹㠵㈳㘲㘱㜳㉢㐰捤愱㈰挶搶㈰㍤㐶㡣㑥㥡摢㤰㌵っ㐴愹㔷搰ㄶ搸ㅥ㥥㡤昶戸㙦昸㤹㕢㡣㍢㝢摡㜷摢攷慦㘹㝤㐹㜱昴愵㌳㡤敤㐰㉡㡢㡡㈴㍣㐵㐵搲㔲㔴㌴㘶づ〷搴摣㥥㤹挲㈰㈸㉡㘵㐶挸㡡㠲㈸昵慣㔳搴慡晥挶㘷㕢㉥㝣㙤昲戵㥢扤㜵挱敦㌶戸㈰慤㌸挶换戰ㅦ㈷㌸〱㘲㈴㐱扡㙥捤ㄱ㌳㐵㘴ㅡ㐴愹㈷ㅣ戵扤敦散㔸昷愸㐱戵扢㍥㌰㙦挵搴换慥㝡㘱㙦挵搱㐳搴敥㐰昰㡥㈰挶㑥㈰㕤慢㡤㥢㈳㠸摣ㄹ㐴愹㠷ㅤ戵㑦㙦㜳搹㡦改戶户愷㥣搵晦扤昳〶扣晡晥扦ㄴ摢愹ㄸ㘶㈴㉥慡っㄳ昶ㅡ㈶㘱ㅢ㈶㙣㡥〲搴ㅣつ㘲㡣〱愹ㅢ㌱㍡ㄲ㌱挷㤲户㉢㠸㔲昷㍡㘵つ㝡昹愸攷㝦㍥㘵㥤挹㔷㍦戴搹㌳敢扤晡搰㤹㡡搳㥤㤴㌵ㅥㄷ㤵㘵㐵㘳㥥戲㘲㘱㈹㉢㥥㌰㈷㔰敦㐴㄰㘳ㄲ㜳愳慣㤸戹ㅢ㜹㤳㐱㤴扡摤㈹敢愴收挵㙦晦戴摢愴㜱㜷ㅥ㤲㜸攸昹㙦㕦㘸㔲㥣㔵愵慣摤㜱㔱㔵㤶昷扥愲昶㝤愱慣愹搴㍢つ挴搸㠳戹㐷㡣㐶㈳㤸㑥摥っ㄰愵㙥㜲捡㝡昱て㕦晥晢攵敤敦ㅤ扦㘲戳挷㍥昹敡愶挰㌳㡡㈳㡥戸㘶㑦㠲昷〲㌱昶〶改搲㌵搱戰戹て㤱晢㠲㈸㜵慤愳㜶㘵攸㥥㍦扣㜶晦㈶愳㙦扦收慣户愶晥ㅣ㑢㉡㉥〷攴ㄶ昶挷㐵攵㉤㐴扣户㠰〶捣敥〱扤〷㔰敦㠱㈰挶㐱㈰㘸戳㜱㜳ㄶ㔹〷㠳㈸㜵㤹㔳搴㜷攷摤㌹㘹晥捦㍦敤㝡挵㥢捦㕤㜱㙤捤㔵ㅦ㉢㉥㍡愴愸ㅣ㉥㉡㡢㠲㌳㑡㍤㌱㘶㜷て㔸㉢て愸㔹〰㌱㉣㄰ㄴ㤵㌱㡢㘴捤〶㔱敡〲愷愸慢㝦捣㙦晤㜶慤㥡戲散㠱敤㉥㤹摢ㅡ㕦愹戸戴㤱愲㥡㜰㔱㔹㤴敦㕤㈵捣㐳愸㤷㘳戶搱捣摣㜰㑣挴㙣㈱慦ㄵ㐴愹㘵㑥㔹晦摢㜶挱㐶敦搶㑦摤晤㉥㜵搶慥㠱扦㕦昷愵攲ち㑡捡㥡㠷㡢捡戲愲㔱捦㙤㐵敤摢㡡㘵捣㐳愹户ㅤ挴攸㘰㙥㌴戸戸搹㐹摥㝣㄰愵㑥㜶捡㕡㌶昳搱晦晤敥晡㜷㜷㍢㌶㝣昵摣ㄷ㑥扢敦㑥挵㠵㥡㤴㜵ㄸ㉥㉡换㉡ㅢ㘱愲㜶攳㡥㈶捣㠵搴扢〸挴㌸㥣戹㔱㔶捡㍣㠲扣挵㈰㑡ㅤ敢㤴㤵㉥㕥㝦攰〱㑦慦户摢つ搷㉣ㅦ晣捣㉥晤㡦㔳㕣て㑡㔹㐷攱㘲㘸挵挰ㄹ㠱晥㤲扦㈲㜱扢戴㐸㍡㙣ㅥ㑤搵㑢㐰㡣晦〱㘱㜱〹昳ㄸ昲㡥〵㔱㙡戱㔳摣捤㕢㙦戴慣敥攸戹ㄳ捥㌵㜷摢晤戹摡慦戶㔶㕣㜹㑡㜱挷攳愲昲搶捡㑡㜳晡ㄲ挶改愵搴㝢〲㠸㜱㈲㜳愳慣戰㜹ㄲ㜹㈷㠳㈸㌵摦㈹敢摣摥㜷敤㜹攴挷挳㜷扢㌷昵挵昹㉢㠳㕢㥥愴戸挰㤵戲㑥挵㐵㘵㔹ㄱ敦㥣愰〷敡愸㜹ㅡ昵㥥づ㘲㥣挱摣㈸㉢㙡㥥㐹摥㌲㄰愵㕡㥤戲㤶㕦搲㝡换㐱挷晥㙤晣昱搳㈲㍢づ㍣㙣愳㔶挵㜵戴㤴㜵㌶㉥慡捡昲㡥㐷㤱㤴㜴戰㐸挶㍣㠷㝡捦〵㌱捥㘳㙥㌴挵愸㜹㍥㜹ㄷ㠰㈸㌵摢㈹㙢扤愷㤶㥤㥣㍡昷愱愹㘷摣戱敦晣昶愱㙦挶搴扡㐴攳㙤㉣〷愹㉡慢捣㘳㙥㘷扥〸㔰昳㘲㘶扡〴㠴昷㤵㌶㉦㈵敦㌲㄰愵づ㜶捡㝡晣捦㉦攷晦昴捤晢扢摥昰挲〷㠷㍣ㄲ㝥扢㔱㜱㔷㈰㘵㕤㠱㡢慡戲捡敥换㤹散愲收㤵搴㝢ㄵ㠸㜱㌵㜳愳慣愴㜹つ㜹搷㠲㈸戵慦㔳搶㈹㝤㙦换扣㜳慡㥡㜲挲捣摣㍤㔷㥦㜲晥〸戵㍥搱㜸ㅢ搷㠳慣扥㉣晢扥搰挴㙦〰搴扣㤱㤹㝥〷㠲㤱㈳㙤摥㐴搶敦㐱㤴㥡敥ㄴ昵扢晥〷㑣㕦昷攰㈵愳敦㑢㍤昹挵挳慦㍦㤷㔶〳㈱㤶愲㙥挱㐵㔵㔱摥㌹㕣昷戰愸㜹㉢昵摥〶㘲慣〰㐱㔱〹昳㜶戲敥〰㔱㙡㌷愷愸昰昸ぢ㘶ㅦ戵搳昹攳ㅦ搸敦敤愵愷㕦晡㔱戳攲㐶㑡㡡扡ㄳㄷ㥢㔷㜴㌰㙦㐹戶晤㌰晦摤㐵慤㜷㠳ㄸ昷㌰㉦摡㐵搸扣㤷扣晢㐰㤴ㅡ敢㤴㜴摣㐵㕢㙦㍦㘷捡㠰戱ㄷ㕤昴收㠱晢扦戲㘰㤸摡㤰㘸扣㡤〷㐰㉡㙦慡㝣攴㡤㐹ㅢ㑣㠶捤〷〱㌵ㅦ㘲愶㍦㠲搰㔷ㄹ昳㘱㕣㤹㝦〲㔱㙡㠴㔳搶㜶摦扦㜸摤㌱㑢㔶㑣㕤扥戴攳捡㠷ㅦ㍡敤㘱戵ㄱ挴㌲㑦㍤㑡昰㘳㈰挶攳㈰㕤捥㔳攸戲㑦㄰昹㈴㠸㔲㈹㐷敤戱㥢㕥㜷昹㡡㜳㤶㡦㍡攱㤹㝥㠳扦㝥㘴散㔶扤㥦㠲㜸て㘷㈹㍦戶㍤㝢ㄸ昶㐳愵慤㔶㜴㌸㜶㤸㙢戲挷挴ㄶ戳㤸㈸愶㡡㤱㐸㈱ㄱ捥挶戲昵㡤㔰扢愶㍢ㅢ昶攴摥挵扤㥢㕡ぢ㙤㠷挹㔶愷㜷㜱㕣㔳㜳愷搵㉥㠹㘰ㄱ㝦散敤㥡愴晢ㄴ㜷㕤㠸㝤㙥摥摥ㄵつ㈸㡥戱摡㍢戱㍦散㕣㔴㕡㌲てㅡ㥤敤戰㑡挹㘱㡥敥搱㙤昳㕢ぢㅤㅢ昹ぢ㘷㜴㘶㍢慤つ㉢㘵㈵㈵㔵搹㘶㘰敦㘸㜵㐸㤵㌶愹捣戶㔷戶㜹扥㌵㙡㘱㤳㉤摥戸㐲㡣㕤㘴㕢慥㙢改戸㜶敢㔰㔷㕡㔵愳㔱㌸摡㔸㈰扡慢敥搲ㄶ搹昵㙡ㅣ㌳愷慤挳㙡㤵敡つ㙢㤹搶㤴㥦㙢戵捦戰㜸㌰㘲ㄵ攴㔶搷愵挸搹捡づ㥢摡㡡ㅢ挵收戴戰㤹㤷㑢㐳㕢慤〵慢㠰晡捥㠳㤵ㄷ捤捣收㥡慤昵捡㈰㜶㤹㄰㙣㔰挶ㅥ搷㤶㥦摦㌱愶慤戵戳扤慤戹㕣㌲慡戰㈰㡢敤㜳㘱㑡㕢挱慡㤳㔷㡤㑤㔵㑤㡦ㅥ㑡搵っ昵摢戰㔱㜷〷㜷慡㥥㐶戲㌱㕡捤敡挱㥥㐶㐴戰敦づ搷搵㡣ぢ㑦㈳㈳㝥敢搵搶挴摢〸㠹づ慦ㄶ敤搳㐸㤹㘹㘰㜹挷ㅢ㍥ㅤ晥㠱ㅦ㥡㉤昶捡摡㈱㕤慢㉣戵换㙥㙡敡昱ち捦挱㠸㕥㡤搱㐴慤摢昶㝥㕤㜰㙤敤㍡捥摤敦扡〰㠷㈴ㄳ戲慤㠵㘶慢㝤戵愷㜸㡡㌵㌲㥦㈶㜹㠶攴㔹㤲攷㐸㥥〷愹て㘳㡣敢搲愲ㅣ愶搵㐲戵愸晥戰愶㐲攷ㅣ㘳㡥搵㌴㝢㑥㈷㜸㌸晤㙢㘸愰戹㌹㑥昲晤㘸㙤㑤捤㉡㠵ぢ昳㐵㤲㤷㐸㕥〶〹〴㙡㡣㔷昰户挶〸㤸慦昲捦㙢㈰扤㐷捤敦㙣㙢㜴摡㐲㐰搵て〶敦扦㍦愴㐱㠹㌵愶㥣〹攱搰慥愳扥〵㐷㑦ㅤ㍤㝡昸㤹㘲㐲戶㘳㑥㈷㝢攱敡㠵搴昷㍡挹ㅢ㈰扤晦〲戲晢〴慢ㄹ㝤昸㤷㍡敦慢摦ㅣ㍡扢㍤㔷攲搲㜳扤㤶ㄹ㡢㕡昳㜳摡摢㕡㜱敡㍡㌶摢㤹ㅤ㤵挷攱㔹㠷捡ㅡ㉤㤳摢挶捣敦㌴㕡㈶㌴攱㑦敦㤶改搶㍣㉢摢㌹〶㘳㜴㘷㥦㤶挹㌸㜸㤳㐱㜴㘲㘱㘱㝤㡢㝤㘶㌶搶敡挸㥢㍣㕣㥢㠸㌱㘹愱㠱㉢っ戲扤㕢㌸捡㔸ぢ㍢愹扡㘷ぢ捥㙢搰㤶㑣㠰㠶㐹㉥晢㡡㌹晢〸㑦攷づ㌸㈹㘸〸挹愵㐷㑢㉦㘱搸㥡㘴㜶挷昴㠹愹户捥愱㤵摤㘷捦捥愶收㡥攱㡥㜹㠷㡦㙤挳攱慢㈵攷捥㌴扢㘱愰㜵ㄹ慢㜵㔶㘵㉦攷改摣搴㝣捥㔶㡢慡㡣㙦㙦㥢㍦㙦ㄳ攸晡愵昴㔰㔷㡤昹㔷㤰换㍥扦㜱挷㉤㉥戹攵㘷攷敦搱攸㍦昲㌲㌷㈳㠲㡤㥤㐹晣㤱㤷昹㌶晥〴㔶㈷慢ㅦ〲㠴敦㌰摢挵㐱㘲㍤昰扤㕢㜰户㌳摢㉤㌹ㄹ㙤㤰挴愲㜹㔶㥦㤶扤摢摡攷收摡摡收搲昹㝤㈵搵㌱挷戲㍡㜹摣搸换㌹㕤攵戵㔲慡㐷㡦戲ㄳ㐴捦戹攴愶搰㙦扣ぢ搲㘷㔴㜳㜳愳搶搸㘱慣〴慢〷愶ㄳ㘳ㄵ㉥晡㤷ㅤ㔳づ㕦搸摣戱㔰つ挲㝤昳㈸㉡搲戱搵㥢ㅢ摥㜹摤愸㕢晥晤摥晤慦扣昹敡㝡㙡㈳㐷㔰㜵搸戸ㄵ㌴慤㘶挱㔳㜶愴挷摤㘶搹㠲愷㙡㉡户攷戹晦扦㘰昹捤㉤㔸捡ㄷ㉢摢㜴㌳㐳㔷㉣㔷扡㥣㥣晥晦㜴敦昷搰捥㥥敥㍦㐰㘷㔱ㅢ愰摢㜱㝡挷㜵昹换晣〸㘹昳㘳㤲㑦㐰㌰㐹换戸㘵〴昰慡㔱㐳挱攲㤴㙣晥㠳攴㥦㈰昵摢㠰慣㝥攲㐲㔷㤵愳㈷㥥晦昷㘹ㄹ㙢ㄵ戳㜸挰㈶㤳㡤捡晥扦㥣㡢敡昰㥣搳㌳ㄱ慤晥㈶㔰㜷㡥昳㐶攵㈲戶晣搹て㥥㐸ㄵ挶㕢慤㌳㌱攰㜶晣㤲㔳捣㉦㌹㔵㤹㥦攲㍥昴慢扥ㅦㅡ挱㥡摦ㄳ捣㔵搳㜳〱搷〹戳㘶搵㌴昰づ挹㌱㍥〳挱㘹㐲戲㝡㡡晢〲㤲㠰㐹㜹ㄷ㌲㌵っ㌲㑥㜳收扢㈰挶搷㈰㍤搰㘰㑣㑥㈴慡愷㌳㌹㔴捤ㅡ㠶㈳愸㝡戲㌱ㅣ搹㌸㜳㤸摦㌳㝦ㅤ㘰晥慤晣㐷㘲㝥㈲㘱ㄷ愸㘸攵摢㠳㌵㤸㌲㌶て戳ㄶ㐴㐵㤰㘴㑢㌷㝢㈰愵㕦敡㠷㥦㝥晥㤹〶㈴捦愸〷㠵ㄱ㔲搵㌷摡ㄳ㤲㠰㐹㜹ㄷ㌲ㄵ㠵〲搷〸㈶㡤㘰ㅢ攰ぢㄴ攰㍢㙤㝥敥〸慡㥥户挴㤱户㤱昹㐳㉣慥ㅦ㐹㝦㤲㜵㐸〶㠰愸扦㈳㉢㡤挲㜳㈳扥㑢敢昳昵㠸㔹㥦㘴㈰㐸挹㈸收㠶攴㜱㜹ㅥ㔰㉡㠱㍦㠳昱㌶〷㤱戹㌱㠸㑡㈱挹昵㙢㡤戹〹㤲㕤㉥㠲㤲㐴㔴㉤㠲〶㈳㑢挰㕣㡤㑣愵㤱慦㘴ㅣ㉥㌵㙣攳扣搱㤵㜱㕥㜷〴㔵㑦㡤㜶㐰摥㐶收摦〶㠵㥡挳㐸戶㈵搹㡥㘴㌸㠸㝡搱㌱づ㡦扣昸㉥ㄹ㈷㑣㑣㠴㈴ち攲㌱㑥㥣㍣挷㌸㍢㈲换㘰ㄶ㤰㈴㌳〵愲㐶㈰㘹ㅢ㈷㡤㘴㤷挶攱搳慢㙡攳散㠸㉣〱㜳㌵㌲戵㌳昲昹ㄹ攷挱慥㡣昳㠰㈳愸㝡昶㌵ち㥡愴敢㡣㘵戵敦㜳っ〱㘶昹换ㅣ〷戱㌹㥥㘴〲㐸挹㄰㌲㐱㡣〶㜸㌰摥收㈴〲㜶〳㔱㘳㤱㤴慥㌳ㄹ㈹晤㔲户㐳扦摢㜵㜶㠷㠴〷㜷㤱㙡ぢ㑣㠳㈸㘰ㄲ搰㠵㑣敤ち㥤㈵ぢ㤴晡捥つ㕤㔹攰㝡㐷㔰昵㐴㙥〲㌴㠹〵昶㐵㜱敡摡㉥㉤戰㍦㙢㜳〰挹㠱㈰ㄵㄶ㤸〸㈵㠳昱㌶㘷ㄱ㜰㌰㠸摡つ㐹戱㐰ㄶ㈹晤㔲㤷㝡㉤㤰㠷㠴ㄶ㠸㔵摦愵〵㔱挰㈴愰ぢ㤹㥡っ㥤㝥ㄶ㌸愷㉢ぢ㥣敤〸慡㥥ㄳ㑥㠵㈶戱㐰㉢㡡㔳换扡戴挰㍣搶收㔰㤲㜶㤰ちぢ㑣㠳㤲挱㜸㥢㥤〴捣〷㔱搳㤱ㄴぢ㉣㐰㑡扦搴㐹㕥ぢ㉣㠴㠴〷挵㍥ㄶ㌸ㅣ愲㠰㐹㐰戵〵㐴愶㘶㐰愷㥦〵㡥敥捡〲㐷㌹㠲慡愷㤷㝢㐲㔳㈳摥收戱㉣敥㌸㤲攳㐹㤶㤲㥣〰愲ㄶ㍡㔶攱搹〶摦愵㈱攲㈴㘲㑥㈶㌹〵愴㘴ㄵ昳㌴昲㥣㈱㘲㉦㘴ㄹ捣〲捥㈰昳㑣㄰戵て㤲昶㄰戱っ挹㉥㠷㠸扤㤹慢㙡晣㍣〷㔹〲收㙡㘴㙡㕦攴㉢ㄹ愷㌴㝥㕡㕤ㄹ愷攰〸慡㥥挱ㅥ〰㑤搲㍣㉥㘱戵㜳㡥㈱挰㉣㝦㤹㤷㐱㙣㕥㑥㜲〵㙢㔷扥㠶㍣㄰攰挱㜸㥢㔷ㄱ㜰㌵㠸㥡㠵愴㌴㡦㙢㤰搲㉦戵ㅦ昴扢㐳挴㜵㤰㘰㜶㡤㔷ㅢ攰〶㐸〲㈶攵㕤挸搴挱㔰㔹㌲㐰㘹㠴㤸搶㤵〱愶㍡㠲慡㈷挳㜹㘸ㄲ〳慣㐰㜱㙡㑡㤷〶戸㠳戵昹〳挹㥤㈰ㄵ〶㈸㐰挹㘰扣捤扢〹戸〷㐴ㄵ㤱ㄴ〳摣㡢㤴㝥愹㕤扤〶戸ㅦㄲㄸ㈰㔳㝤㤳て㐲ㄲ㌰㈹敦㐲愶㘶㐳愵㥦〱㜶散捡〰㍢㌸㠲慡攷搵㠷㐰㤳ㄸ攰〹ㄴ愷搲㕤ㅡ攰捦慣捤㔳㈴㑦㠳㔴ㄸ㘰㉥㤴っ挶摢㝣㤶㠰攷㐰㔴ぢ㤲㘲㠰攷㤱搲㉦ㄵ昶ㅡ攰㐵㐸㌸㐰昸㑣ㄲ㉦㐳ㄴ㌰〹愸戶㠰挸㔴㉢㜴晡㔹㘰换慥㉣戰㠵㈳愸㝡㡡㝥㈸㌴㠹〵摥㐲㜱㙡昳㉥㉤昰㌷搶收㝦㐹摥〱愹戰㐰㍢㤴っ挶摢㕣㐹挰㉡㄰搵㠹愴㔸攰㍤愴昴㑢㙤攴戵挰〷㤰㜰㤲昰改〴ㅦ㐱ㄴ㌰〹愸戶㠰挸搴㝣攸昴戳㐰扦慥㉣㄰㜲〴㔵捦昶ㄷ㐲㤳㔸攰㜳ㄴ愷晡㜶㘹㠱㝦戳㌶㕦㤲晣〷愴挲〲㡢愰㘴㌰摥收搷〴㝣〳愲㡥㐰㔲㉣昰㉤㔲晡愵っ慦〵扥㠷㠴ㄶ昰㔹㘴晦〸㔱挰㈴愰摡〲㈲㔳㡢愱搳捦〲㍦晣搸挵㈲晢㝢㐷㔰ㄵ㜱㜰㌴㌴㠹〵㡣㕡搴晢㕢挰晣㜷ㄹつ㄰㥢㡣㠵㌵〳㈰㈵ぢ㤸扤敤愴㕡〲㐵㠳昱㌶晢㄰搴ㄷ㐴ㅤ㠳愴㔸㈱㠸㤴㝥愹捦㔰㠶㍢ㄶ昶㠳㠴㔶㐸㔴摦改㍡㄰〵㑣〲扡㤰愹㘳愱搳捦ちㅦ㜴㘵㠵昷ㅤ㐱㔵㈰挴㔲㘸ㄲ㉢っ㐲㜱㙡㔵㤷㔶搸㠴戵搹㤴愴ㄱ愴㘴〵㔹㌰㥥〰㈵㘲㠱捤〸搸ㅣ㐴㌱㌰㐲㉣㌰〴㈹晤㔲㙦㝡㉤戰㈵㈴戴㐰戸晡㉥㠷㐲ㄴ㌰〹攸㐲愶㑥㠶㑥㍦ぢ扣搸㤵〵㕥㜰〴㔵攱ㄹ愷㐱㤳㔸㈰㠲攲搴㜳㕤㕡㈰挶摡挴㐹ㄲ㈰ㄵㄶ㌸ㅤ㑡挴〲㈹〲搲㈰敡㑣戰挴〲ㄹ愴昴㑢㍤敥戵挰㡥㤰搰〲搱敡扢ㅣ〱㔱挰㈴愰ぢ㤹㕡〶㥤㝥ㄶ戸扦㉢ぢ摣攷〸慡㠲㐶捥㠱㈶戱挰㌸ㄴ愷敥改搲〲ㄳ㔸㥢㠹㈴㤳㐰㉡㉣㜰㉥㤴㠸〵㈶ㄳ㌰〵㐴㥤て㤶㔸㘰㜷愴昴㑢摤收戵挰㌴㐸㘰〱㐴㥣㔴慤㠹愶㐳ㄴ㌰〹攸㐲愶㉥㠰㑥㍦ぢ㕣搷㤵〵慥㜵〴㔵愱㉣ㄷ㐱㤳㔸㘰㝦ㄴ愷慥敥搲〲〷戲㌶〷㤱捣〲愹戰挰挵㔰㈲ㄶ挸ㄲ㤰〳㔱㤷㠲㈵ㄶ挸㈳愵㕦敡㘲慦〵㉣㐸搸〶搲搵㜷㌹ㅢ愲㠰㐹㐰ㄷ㌲㜵ㄹ㜴晡㔹攰慣慥㉣戰捣ㄱ㔴〵搸㕣〹㑤㘲㠱㜹㈸㑥㥤搱愵〵摡㔹㥢づ㤲㑥㤰ちぢ㕣〵㈵㘲㠱〵〴ㅣ〶愲慥〱㑢㉣戰㄰㈹晤㔲㈷㜸㉤㜰㌸㈴戴㠰捦挹搳㘲㠸〲㈶〱搵ㄶ㄰㤹扡ㄶ㍡晤㉣㜰㘴㔷ㄶ㔸散〸慡挲㝥ㄸ挲㈳ㄶ㌸ㅥ挵愹挳扢戴挰〹慣捤㠹㈴㈷㠱㔴㔸攰㐶㈸ㄱぢ㥣㐲挰愹㈰㡡㜱㐰㘲㠱搳㤰搲㉦搵敥戵挰ㄹ㤰㘰㔹攸搳〴㤶㐱ㄲ㌰㈹慦㌶㠰挸搴敦愱搲捦〰㜳扡㌲挰㙣㐷㔰ㄵ㡣㜴㉢㌴㠹〱㤶愳㌸㘵㜵㘹㠰㡢㔹㥢㑢㐸㉥〵愹㌰挰㙤㔰㈲〶戸㥣㠰㉢㐰ㄴ愳㤳挴〰㔷㈲愵㕦敡㐰慦〱慥㠶〴〶昰㤹ぢ慦㠵㈴㘰㔲㕥㙤〰㤱愹㍢愰搲捦〰㌳扡㌲挰㜴㐷㔰ㄵ㈲㜵ㄷ㌴㠹〱㙥㐱㜱㙡㕡㤷〶戸㡤戵㔹㐱㜲㍢㐸㠵〱敥㠶ㄲ㌱挰ㅦ〸戸ㄳ㐴㌱㘸㑡っ㜰ㄷ㔲晡愵㈶㜸つ㜰て㈴ㅣ〷㝤收挲晢㈰ち㤸〴㔴㕢㐰㘴敡㍥攸昴戳挰捥㕤㔹㘰㠴㈳愸ち摤㝡㄰㥡挴〲摣て慢ㅤ扢戴挰攳慣捤ㄳ㈴㑦㠲㔴㔸攰㈱㈸ㄱぢ㍣㐵挰搳㈰敡㘱戰挴〲捦㈰愵㕦㉡收戵挰㜳㤰㜰ㄴ昰搹ㅢ扤〰㔱挰㈴愰摡〲㈲㔳㝦㠲㑥㍦ぢ㙣摤㤵〵㠶㍡㠲慡㠰戲㐷愱愹ㄱ㙦昳㉦㉣敥慦㈴㙦㤲扣㐵昲㌶㠸摡捣戱捡㜹㐰昱㑤㔳㜱昱㡦㡤〲㌱敦㤰扣ぢ㔲戲㡡戹㡡㍣攷攸攰㌱㈰挵㍡敦㤳昹〱㠸㝡〲㉣晢攸攰㐳㈴扢㍣㍡㜸㥣㘵㔴㑤㤳㥦㈰㑢挰㕣㡤㑣昱㝣愳㘴㥣㤵搴戲ち㐴〵扢㌲㑥㕦㐷㔰ㄹㄶ㔷捦㈰㤳捡㈷晤昲㤱ㄸ㌷㘰挸昳㙣慦㉦挰㐶㜱捦搶愶捥㡥㕥㐵㐶㠴㡣㙢敡挴〳㤸摥㐵㄰㕣㑡㤶つ㈵戶挶㤳㘹㔸㜱慦㈶敢㌰㍥㝡搹戴㕡㠴㑦ぢ㡤㤹摦搱搹㈶㐱っ㥢㔴换挷戶敤摥搶㌹戶愹㘳㕥㜳㜶搱㄰ㅦ戱㉤搹㝢㡥搵㡡㘰慦㜶挴㝣㜵〷㙡㥢㌷捦㉡昸搴㜱㐶摢晣昶扣㌵㜱散㙦㈱㕣㑣搹搱ㄸ㌵㜸攰慦㔴㡤摡愲敢㠷慦ㅥ扢㙦っ摦搴㈲㐸㐰慤㘵戴ㄱ㕢㈱戶㠵㘸㝡㌵㈸ㄴ㑤摤晣て㥢㘱愰愶㥥㈱㐸慢㙦㈲㥥〰戴㕥〰〷㡡㜰慢捤敢攳㐴㌸㑥㙣敤㘸㉡㔸〱㈷㠵㑦捥昴㜵㉥愷捥敦㉣㤳㘴ㄷ慥攳㐸㄰挹㌰戵ㄵ慥捦㘷摢ぢ扦〵慦攰挶昰戲㕤愲っ晣㕢㍢㐳搷㜰㕣挱敢戳㥦敤扦㌵㥦ㅤ慤〲收㔷㡥慤㥦〵搳㌷戰挴敤㡥戸昰挴敦〵㠱敦㐳㜳扢散〶愶愶㔸搹㔶昱挲㡣捥挲㔸㙢㐱㕦㐱㔸㘸攰昸㤰㕥戳戵㑥㜹㔲ㅥ昹㥡挵㔱戹㡥戶收昹㥤㔶㕦昷㑡㍡扡㔹㥣㙥㌵㘷ㄹ㡢搹摢扤㥡㤶敦㐴戴慡慢㡦㜱㤶扦ㅤて挱㈲㜵㡥㤷㤴昸挹㔸㑤攳㉤扦〹昶愱戵昷㙡㔱㕥㥦敥愲㤶㕦挸搷つ扢搴攸ぢ㍥愴㐷㐷㝡づ敡㉢㥦改㤶㡦戵摥㘰㑢昶愴㜵㜴っ戰㍤挲挹攰搵㕢昳ㄸ攷搸愷㈸攳ㅥ㠲㤹昹㠹扥㈰扢㑥㌳㍥㍣㉢㥦㐶㙣㕥搴户㌸戱㌵摦㍣扦㘰㑤捥收慣㘶㍤㘶户戵户晣㐶晣㔵挷扥㘰晢㙡㌵㜶㜱㡣㌲ㄱㅦ㙡搶愱㥤㙢㍤捣㈹昳㙢昴㌴攳ㅢ㤰扡ㄱ㝢㐵ㄲㅣ改捣㙦㥤捥昷㍣㙡昳㕦㠷户〶㤰愹㝦㈹㌸㕢㍥晢㡡昱慤㡡挵㠱㡤搱㝥㙥㠴慣㜴㍢て㙣㜲摢攴㌶㐴㉦ㄷ㍣慣〹㑤㌶敢㌷搳戹挴㔷㠶㘱慣敤㉣〳㕢攱愵㠷扥捦㜸㕥挷昴㉥㥣㘸搸㐳㕥㐴慡㌲㑥搰搳㐳㘴〱㈰㈳㘱〸挰㈰㠷㌱㝢昵㌰戳愹戳搹敡㔵ㄴ戹㕣㌷戰㕦搰㥡㍤㡢㌳攷㈰收㙥㙣㥦攲昸昶愶㐲㜳㔳慢挵㤵〸愲改昹㜹攳挹搶㙣挴㝤㑦㙢敢挰挷㜷摢㕡晢ㄴ㘷戶㘷㕢㍢收㌱戴㌲扦愸㝦㔹㑡㥣㔵㕦ㅣ摤搴㡡㕥㘴㤷挹敢㘰㜱挶㥣戶挳昰㐹晣昹㉤慤攳戳昳㍡㝥ㄳ㡥㜲㈶ㄸ㔸挸敥㕡戵慡戶㔶㌵搴㌶慣敤㠴㘵㙥〶㔵㔸ㄵ搴搴㌰ㅣ愲㤶挴㜱搷㑢戸㕡㑤挷愵愷㥣挸㝢㜶㕣搶慢散㈳挶扥㤱扦敥㔷ㄹ㜰㌰㌶扦㐷搷散晤〳挸愴昱㝢㑥㉣㝤㕥攳晦敡㝢〱敡ㄹ攵扣㥡㌹㐱㥡㠶ㅢㅣ扥㉥挰㝤敤收㐲ㅥ㕢㡦㈹㕥㘷慡戲〹〶㡡㠲㘱㙢挴㌴㑡㌸㉦挷㈱㜲户㌷㍡㍦挶㘰㐴㍣㘳昰敤㙢㈷戸慥㙢挹㌶㜷㌸戲㌱㙤㉤㉤㔹㌶㉦㌶捤ㄹ昸㌸戹搵㈰㡢㙣㡣㈶㘶ㄱ㐴摡愰挳捡㉥〴㉢扢㔰㔸㤸㤷昹㠱て戹愶慥戶搹㔹㝣ㅥ㝤㑥㑢㔳扥㠱〹㝥㈸攳㌷搱㉥搱㠴敡㘰㑣晤㤲挶㠹ㄵ㙢㘵㝣㤷ㅤ㄰っ㜷て挷㈶㠲愶愳晢搱㝡㙢㘵㌲㔷㙢ㄹ㑤㡦收㉢ㅢ㉤昳㈷㘸慢㤷㍡㜰㤹换搷㘷ㄲ㈷挴ぢ㡥㐷㌲㄰愹㔷㜱㐵戱昹戳〳㘷㤶扡搷㐱㔶ㅢ攳摣ㄳ㠰挰攴戶㙣㘱ㅣ㍥户搳搶摥搳昹ㅥ㡢〶戸㤶挳㑡㝢㠸㜱敤㘳昰㠹㄰㝣搲㘴〱ㄶ挴敤つ㘴捣㐰挴㜸ㅤ㈳攲つ摢㠷散戸㌵昵昵扤ㅡ晣捡㥡愸㜵つ㜱攲㝦扤摦〳㌲戱㑡晦㍦昶㐸敦㘲戰㔶〱慥㈷㑣㝥戲捡㔴㈰敡つ㈴㜹㍦ㄵ㠰㕡〲㔰㝣㑤㍤〳愷㉢㝢㐹㤷㌱攰挸㔰㔳摦挲搸昴㠶ㄶ摥づ搶ㅤ〶㈲搶ㄱ攳づ㤳ㄸ扤ㅡ晥〲戹㔹〷搴戳捦㍣㌳〲搷㌵敡㙤㄰㕤㍥晢㤸㔳㐱㝥㙦㠵㘹戰晣て挰晣㉦攲㑥攵昶摣慤愶慣㜸㑢㍢换㍥㐵敦㐶㜲㥤愲戳愳昴散ㅢ㉢㜸戲搲㐲㍦晦つ敤ち㘱づ㤸㑤昷㥡戵㥥㠱戱㜴㤲㌶㡥愸搱㡦愰㤰㌳㙥㡤搱ㄳ〶㕦扦昴〱挲㐶搸愷戳扤㈹㌷㥦搳㈲〱㌲昲搷㤵㐶㝥挵㐰㔴㡥晥㘶〳㜲慡㑦㜰挵㐱ㄵ㍢㐷扢㤳〵攸㐰昴ㅣ㌰慡㍢ㄹ㌸㜶㈷㘳戰慡㙥〲㡤戸㜶㥡㐰㉦㘴㌶㝢㔳敦㍦晤〱㝤〸攸换㈲㍥〵愰㜲晣㈸㡦晣挴づ搹〴愸㑥扥戱㠴㥦㡦㘸挰㐷つ攴㠳ㄵ昵搲搹㝡㜹㍥㄰㘱搸㥦㠵㘸㐰ㅥ㕣戵㜴ㄸ㌳㌰ㄲ㕢㠵㠰摤㡥搸戸㜹㌷戵戵㜵ㄸ㡥㡣捡ㄸ昸慡㘲愹㘲㠶㈵搱愹㙡ㄳ㔴挱〸愲挶扤㜸㙡〲晤戳晣愲㌲戱攷敥〷っ愲昹扥〰搵㤶搹㤰ㅣ扢昷昶攷㡤慦〳愲扥〷㤳ㅤ㐴っ㑣㙢挲㥤㍦㈲㈹敥㌴改㑥㜹搱㘳㕥户晤㠴戴戸㙤㕤㉡攱づ戴捣㙤敢㠳摢扤摢㘸〴㕤戹㐶愸㜰㉡㌷㄰㤹捤つ愸㤷㤱㤹㍥㠰つ〹搸㠸㠰ㅥ〰搰㜵挶㈰愴㍣㈶愹㝥㝣っ㤳㙣〲っ㑣搲搳愳搴㘳㤲㑤愹戴㤱㑡㐳〰㍣つ愸戴挰ㅡ㜳㌳㘶㘳㔵愱㘲㜳㕣搳㐲晤㤰攴㘹㠶っ敤昸愳ㄷ愲昶ㅥ㝣㠸㠳㘲㕣㈶昷攱㐴㜵户愷㔳㡣摦攴扥㑥㤹㕢㈰扢戱㈵〸㌷ㄶ㜱戰〳收㔶㡥挶〱㐸㜱㜳㘱扦㜴愹㔵换㕦挵㐰㑦摢㠳㐹㠱㈲㐹て㝡㤶㕣㡡㘱愰攲挱慤愱㕢つ㐴捡昶愰㌳扢つ〳户晢搹㡤㜱愳昸㡦㈸㑢〷捥㉣㙡㄰㔸摡㙤㥥㈹㘳㍢㘰捣攱㉣㙤㘳㝦挰昶〴㠴〹㘰㤸㈹愷つ㌳㠲㤴㍢搲て昶㘴昳㡣昴㔱㘶㡢㌱ㅢ愳㍥㍤㥥㑢㠰愷㍤㤷挴㌵㍤挷㤸搰慥㍤㤷㜲㔰っㅡ㕤㘳捦㌱戸搴昶㕣ㅡ搹㡤っ〸㍤挷攰搰㠰戹㠳愳㜱㌸㔲㙢攲戹㌰㜰戶攷ㄸㄴ㡡敡㔷㝢㉥〲㥥㜸㙥㈷攸㔶っ㔶㉤昳摣捥攰㜶敦㌹戶㉢晣慦㌱㜷㜱攰攲㌹㐶戵晡㜸㙥㈴㌰收㈸㤶挶㥢昲〱㡣㈶㘰っ〱㘹〰挴㜳㘳㤱㜲㍤挷㌰㔷㥤㙤〰㑡㜵㝡晡慥捣㌶㡥搹挶〲㔰㌹っ㌱づ戵㥢㘱㘸㍣㈰㘲㡡〹㔴挲㜰搵戲㘱㘸ㄲ戸摤て㐳㡣㘴搵㤵㙢㉣㔵㙥㌷㔶㙥㌲昵㌲捡搵〷㌰㠵㠰摤〹㘰攰慢っ㐳㔳㤱㤲㑦㌸摡㈳戳㑦扣㉢〶㤱㍤〰挲㌸㌴捤愳㤵㤱挸㡥㑤愶㔳敢っ㙡㘵㤰㙡愵㑤ㄸ㤹摡㡤㑤づ〰㐴㙣戲㈷㤵ㅣ㠸㔴㤹㑤昶〶户㝢㥢㌰戶搵攷㤶昷㘱攵昶愵摥㠳晤〱晢ㄱ戰㍦〱㔹〰挴㈶〷㈰攵戵㐹㜵晣㈷㙣㜲㄰㐰戰〹㐳㘱㜵戱ㅥ㥢捣愲搶㠳愹㤵㘱慢㤵㌶㤹〷㕥㌷㌶㌹ㄴ㄰戱㐹㡥㑡ㄸ搲㕡㘶㤳〲戸摤摢㠴晢㑥㕤戹挶㤲挳㉣㔶慥㐸扤㡣㠴昵〱捣㈶㘰づ〱っ㡥ㄵ㥢㌴㈱攵戱㠹㑦㑣㉣㙣㌲ㄷ㈰搸㠴〱戰㕡慢挷㈶捤搴摡㐲慤挷〲攰ㄹ昵摡㤸捤㤹慦收攱㥡愳摥㜱㠰㜴㍤敡ㅤ敡愰ㄸ〷扢挶愳ㅥ攳㘵敤㔱慦ㅤ搹㡤づ㄰㡣㝡搱ㄸ搸〱㤳㕦ㅦ挸㜲㑦㐰㙡㑤㐶㍤〶搶摡㉥摣ㅢ㤵㐷昵慢㐷㍤㠶摤㡡ぢㄷ㐰户㘲晣㙤搹愸户㄰摣敥㐷㍤挶改攲㍦扥㠵挶㠱换愸挷㐰㕤㙤㘱捦㝣㜵㌸㌰收ㄱ㉣敤㑣㝦挰㘲〲㡥㈴㘰ㄹ〰㌲敡ㅤ㠵㤴㍢敡㥤攳挹收ㄹ昵㡥㘶戶㈵捣㜶〹〰㤵慤㤹愱戵摤戴收换〱ㄱ㔳ㅣ㐳㈵㔷㈰㔵搶㥡㡦〳户晢搶㝣ㄵ戲改㥢ㅥち㤳㌸挳捦昱慣摣㔲敡扤摡ㅦ㜰〲〱㈷ㄲ挰㔸㕥㘹捤㈷㈱攵㔹㝣㔵㐷㉦愲㌱㥦〲っㅡ㌳㘳㜹㜵愹㥥挶㝣㉡㤵㥥㐶愵㡣扢慤㌴挹ㅤ攰㜵㘳ㄲ㠶攲㡡㐹捥愰ㄲ挶攴㤶㤹㘴ㄹ戸摤㥢㠴攱扡扡㜲㡤㈵㤳㥣挵捡㥤㑤扤っ攵昵〱㥣㐳挰戹〴㌰扡㔷㑣㜲ㅥ㔲ㅥ㤳㔴㍦戸㠶㐹㉥〰〶㈶㘱㜴慦㔶敡㌱挹㠵㔴扡㥣㑡㥦〰愰搲㈴っ扦敤挶㈴っ捥ㄵ㤳㕣㑣㈵㡣搲㉤㌳挹愵攰㜶㙦ㄲ〶昰敡捡㜹㑣㜲ㄹ㉢㜷㌹昵㌲戸搷〷㜰〵〱㔷ㄲ挰㜸㕦㌱挹㔵㐸㜹挷扣敡㌰㕦搸攴ㅡ㠰㘰ㄳ挶昴㙡慤ㅢ㤵㍣㜱㉤戵㕥㐷慤㡣捤慤戴〹〳㜲扢戱〹挳㜵挵㈶㌷㔰挹㍢㐸㤵搹攴㜷攰㜶㙦ㄳ㠶昴敡捡㜹㙣㜲ㄳ㉢昷㝢敡攵ㄳ㝦ㅦ挰捤〴摣㐲挰㝢〰㠸㑤㙥㐵捡㘳ㄳ㥦挰㕦搸㘴〵㐰戰〹愳㝣戵㔶捦扥攵㜶㙡扤㠳㕡㍦〷愰搲㈶っ搱敤挶㈶㕦〲㈲㌶戹㤳㑡ㄸ挹㕢㘶㤳扢挱敤摥㈶っ昲搵㤵昳搸攴ㅥ㔶敥㕥敡㘵〰戰て攰㍥〲敥㈷㠰㌱挱㘲㤳〷㤰昲摡挴㜷㉦昷㄰㐰戰〹攳㝥戵㔶㑦摦昹㈳戵㍥㑣慤〶捥づ㉡㙤搲〰㕥㌷㌶㘱㐸慦搸攴ㄱ㉡㘱㙣㙦㤹㑤ㅥ〳户㝢㥢㌰〶ㄸ昵慢㌱ㅦ〷㕣扦ㄴ〳㠱㜵㤵ㅢ挱㜵挶摤㈷㠰㌱㥦㘴㘹っㄲ昶〱晣㤹㠰愷〸㘰摣戰㔸敡㘹愴扣㤶慡づ㤱㐲敢㜹ㄶ㈰㔸㡡㜱挳㕡慢挷㔲捦㔱敢昳搴㍡〸㠰㑡㑢㌱戰户ㅢ㑢㌱散㔷㉣昵㈲㤵㌰晥户捣㔲㉦㠳摢扤愵ㄸㅡ慣㉢攷戱挹㉢慣摣慢搴换戰㘱ㅦ挰㙢〴扣㑥挰㄰〰挴㈶㙦㈰攵戵㐹㜵搰ㄴ㙣昲㔷㠰㘰㤳愱ㅥ慤㥥ㅥ昵㈶戵扥㐵慤㡣晡慤戴〹㐳㝤扢戱〹〳㠱挵㈶㝦愳ㄲ㐶〴㤷搹攴ㅤ㜰扢户〹㠳㠵㝤㙥昹㕤㔶㙥㈵昵㌲㤰搸〷戰㡡㠰昷〸挸〰㈰㌶㜹ㅦ㈹慦㑤慡〳㙡㘱㤳て〱㠲㑤ㄸ㕢慣戵㝡摡挹㐷搴晡㌱戵㡥〳愰搲㈶ㄳ挰敢挶㈶っつㄶ㥢晣㥤㑡ㄸ㈳㕣㘶㤳㝦㠲摢扤㑤ㄸ㍥慣㉢攷㘹㈷㥦戲㜲晦愲㕥㠶ㄶ晢〰㍥㈳攰㜳〲ㄸ㙤㉣㌶昹〲㈹㡦㑤㝣㠲㡣㘱㤳㉦〱㠲㑤ㄸ㙤慣戵㝡摡挹㝦愸昵㉢㙡摤ㅦ㠰㑡㥢㌰ㅣ戸ㅢ㥢㌰㔸㔸㙣昲つ㤵㌰㙡戸捣㈶摦㠱摢扤㑤ㄸ㔰慣㉢攷戱挹昷慣摣て搴换㘰㘳ㅦ挰㡦〴晣㐴〰攳㡦挵㈶㍦㈳攵戱㠹㑦搸㌱㙣㈲㡦㕥〲㙡戶㐷慢愷㥤攰㐸ㄳ愷晥㈰㡡戱挲㤵㌶㘱㠰㜰㌷㌶㘱昸戰搸㠴㕦㐶慣ㄸ㐷㕣㘶㤳㥥攰㜶㙦ㄳ㠶ㄸ晢摣㜲〳㉢挷慦㈷㔷っ㍦昶〱〴〸攸㐵〰㈳㤲挵㈶扤㤱昲摡愴㍡㄰ㄹ㌶改ぢ㄰摡挹㘲㡦㔶㡦㑤㠲搴ㅡ愲搶攳〱愸戴挹〹攰㜵㘳㤳ㄳ〱ㄱ㥢昴愷ㄲ㐶ㄶ㤷搹㘴〰戸摤摢㠴㐱挷㍥户扣㉥㉢户ㅥ昵㌲㈰搹〷戰㍥〱〳〹㘰㡣戲搸㘴〳愴㍣㡢摢敡搰㘴㤸㘴㈳㘰㘰ㄲ挶㈱㙢愵ㅥ㤳っ愲搲㡤愹㤴昱挴㤵㈶戹ㄸ扣㙥㑣挲㄰㘳㌱挹愶㔴挲㔸攳㌲㤳っ〶户㝢㤳㌰っ㔹㔷捥搳㜵㌶㘳攵㌶愷㕥㠶㈸晢〰㠶㄰戰〵〱㡣㕡ㄶ㤳㙣㠹㤴挷㈴扥㌳昱㔰㘰㘰㤲㙢㍤㑡㍤㈶搹㥡㑡户愱㔲㐶ㄸ㔷㥡㠴㘱挵摤㤸㠴㐱挷㘲㤲㙤愹㠴搱挷㘵㈶ㄹづ㙥昷㈶㘱㘰戲捦ㅤ㙦捦捡㠵愹㤷㐱换㍥㠰〸〱㔱〲ㄸ挷㉣㈶㠹㈱攵改㌹㍥攱换㘸㈶〹㠰㘰ㄳ挶㉡㙢慤ㅥ㥢㈴愹㌵㐵慤っ愴慤戴挹攳攰㜵㘳㤳㈷〰ㄱ㥢㘴愸攴㐹愴捡㙣戲㈳戸摤摢㠴愱捡扡㜲㥥㘶戲ㄳ㉢㌷㠲㝡ㄹ挶散〳搸㤹㠰㕤〸㘰㘴戳搸㘴㈴㔲ㅥ㥢昸〴㌴挳㈶愳〱㠲㑤ㄸ扤慣戵㝡㙣㌲㠶㕡挷㔲㉢愳㤰㍤攷㍥攳㤸捤㌹昷ㄹ㡦㙢㥥扦㌰㐶戹敢㜳㥦〹づ㡡㐱捣㙢㝣敥昳ㄶ挰捦戱㈴㜳㈲戲ㅢ㤳㐰㜸摡㙤㥦晢散收㘸㘴㌰昴㥡㥣晢㌰㉡摡㜶攱攳㔰〹愵搵攷㍥㡣㤹ㄶㄷ㑥㠱㙥挵攰㘹摢㠵捥㜳㡡愹攰㜶㝦敥挳㈰㙢㔹㡡㑦㜳攰㜲敥昳㍥戸摡挲〶㑡㜷㤶攲㝢〰㘳㑥㘷㘹ㅦ昸〳㘶㄰㌰㤳〰挶㘴换戹捦㥥㐸戹攷㍥っ扢搶㝡㍤攷㍥㝢㌱摢摥㈰昵っ㡥㕤戳㘰㕣挶〱㠴㍣ㄱ搲昲挵㌳晤㡡㝢捣捦㌶攳㐷ㄲ愶㈲㑣慦㤳慣摦㐲㔸㐶㥤ㅤ㉣搹敤攳㑣戹㠵晤て攴㤳捣㑡ㅢ㤴㍦晡㜴敥㑤扥㘷㘷敤㠲㈹〳昵搷㝦晦昳捦㙢㔶ち㥢㐷昹㌷摦㘰㌵㠴愳捣㝤攱㌰㜶㈵〶㌱㑢ㄳ摡てっ晤㔲っ户慤攲搶㌳㌴㜰㌵攱㑣ㄵ㜱㠸捣扦㑥㈹昸㠲㘱㌶挳㥡昱摣㝣つ愲㥡昶㐷㕤ㄴ愳づ愵づ〷㈰㠵㙢㜹㉢〶㍣〹昷㐰㘲挰攵扢㥥㐱㉢㤵捦戹慢攲㘴㜸㠳㠸戰㐶挴捣㡣捥㐵捤㠸㔲攲㈵㥦㝢摢㔷っ换戰挵愸㜴㕢㝢ㅤ愲捣㉢扦愷换捤晢ㄴ㔴昵ㅡ㔰昱愵㥤㤲㡤㤲ㅦ㔰㥢晡㉢攱愲㉥昳戳搲㈵慦㌰て㕦挶㉣㔴㜱挰㤴愶㝣㝢㕢㐷㕢戱戳㜱〶愲敤ㅡ昹㌵慥㐵挴㕤㡥慡扦ㅣㅡ㝤换攴㡤搵戵昲昷㐴ㄶ昰㉢㡥〲㜳㕢摢づ㙢㤵摡搴㜷昰摢㙣㔹㥡搹戳㈷㡢〹攰㉤慦捤㘱戸㄰㠳㜷ㄸ㈹㘸㘶愱挲捣㤱攴㐹ち㈴ㄶ㐸㥦㕥愱ㅡ慥愵㠱㌱㡡㐸㙦㌱㘶昴㤸改戳挲㠵㑣㌴㥡挱㤷晣㘶ㄲ搱戸㤵㑣㘶昳改㙣㈶㕡㈸㈴挳搹㜰㌲㤳㑤㠵㤴㤳挷㥣㡤㍣愱㕡㥤㥡挳㔴て㥤愲㉣㔸㠷ㄴ敢挴㜱敡ㄷ㝤㠵敡愱ㄹ晦㙢㡣㐳㔰㑥扦㌱愳㘷㤵晦㄰㡢㌱ㄷ散摥㘰㑢㤴挳㜴㝣慤慣搱っ㑥㕦㜰㍣㘱㜹㈱挳搱㘲戶㐰㘸づ㠶㍥戳ㄱ㐴㌵㠰㉦㘶㥤〷㍥㉦攴捤戰づ㌶㐵㜵〶㕣挵〶〰㐱㡤搱づ㐸㤷㕥㔵愷〱㐶捦㤶㝢愶ㄷ㌴㈱㕢㡤搱〹㙡㕢㍤㙤㈵愳㠵㐸㉡㥤户ㄲ改㜸㈲㤶捡愶㔲搱㘸㉥ㄷ㉢挶昲挵㐲扣㔸㌴收扢搰㜰㌸ㄵ捤㘷㡡㤹㕣㉣㤵㡢㐷㌲戹㜴㌸㔷捣㔹昱㘸㌱ㅥ戱㜲戹㘴挶㔸攰㐲㈳戱㠴ㄵ捤㠶ㄳ搱㐲㉡ㄶ捦愶㈲改㔴㉣㥣ち挷ち㤹㔸㌶㥡挸收㡡挶㘱㉥㌴㥤㡢㘶昲搹㜸㈴ㅣつ攷攳搹㘴㍥㕢戰㌲㤹㜰㈱㤵㑦愶㜳搹㕣捡ち昵㜶㉡㙤㉥㐴ㅥ㜳ㄱ挹攱㈴㐷㠰㠴晡㘸攱㘲戲㡥㈴㌹㡡攴㘸ち晢㙡愱㘴㈲摥捥㐹㐵昵晤㈰散㜶昸㜵愲㐹㠰挷搶㔰攵㔵㐱㔹㜵㍤㝢㔶㝤㌶愴㝣㈸挶攳㑣ㄹ戶㈵晣挴㈰慤㕦っ㔷慣㝥㘴搵㤹攸昱㔲ㅦ㘶㘶㜸ㅥ摦扡挲捡㉦〵〹㠴晡敢扢㘲ㄳ㌴㑥〴改㡦收㠵㙦〹搳㕦㐰㈹㠳てㅢ愲挹戶ㄷ㕡㐷攳㑦㈱㙢ㄵ戵昱ㄱ㠶晣㕡㡡㕡ㄷ㐲㘹㜱㘷㐰攸戶㌸㐶愴㐸㡢㥢㠷㝡敢ㄶ㘷戲挵㜱挸㔰慤扥㡤㙢愰㔳㡥㜱㌶㜰㜶攳捡㐴㔳昹㝣㈱㥢㑤攴慣㕣㍣㥡捦愵戳搱㘲㈲㙣㈵攳〹㉢ㅦ挹愷ち挶㌹㉥㌴㥦捣攴㜳㠹㜸愲㤰㡢愶攲㠵㐲ㄸ敤㠴㔱㈰攸晦戱㘲㌸ㅤ㑤ㅡ攷扡搰㕣㉣㤲㈹㈶㔳昹㑣㍣㥡㡥㐷㈳戹㜴㈴㤳㑦㐶㡡戹㈲摡㑣戲㤸㡡ㅢ攷戹搰㜰挴㡡㈵㜳㔱㉢㥣捦愷攳攱㑣㌱㥤挹㈴搲㠹㙣㉣㥤㡤㔸㤹㜰㌶ㅦ摡挰愹戴㜹㍥昲㤸ㄷ㤰㕣㐸戲ㅣ㈴戴愱ㄶ晡㌵慥㡤戴㤰㔰㍢㤳慢㐳㙤〲㈱ㅢ㤸㍡㄰愶愲昳挵㠹㔷ㄳ㜹つ㐸㈰戴愹捥㑤㈷㥡㜴愲㔹昲㔸愳ㄶ摥㐸晥㉡㍡㙢㝢㤲攱㈰㙡㌳〸戹㈴挲㐹ぢ昴㜲捡〶〳㔳敦㉤搴㡢愹㜷㜳㈴挵愳㘵㔳敦㄰㕦敥ㄶ攰㜲晡㌵㙦㐳㘶戵㤵挶慣㐰㡡ㄵ收㕢㙤慤戹户ㄳ㐳づ摦挳挰㤵ㄶ㌲ㄹㄵ㜰㕢〸㘷ㅡ㘹㈱㤳挰慤ㅥ㝥戶㐵㈶㤹ㄸ敥〲捥扣㥢攴ㅥ㤲㝢㐹敥〳挱挴戰㥤㔳㥣㜱㍦搲㜶㉢㡡㐵搲㘸㉣㐵㡣〶搱㐲㍣㠱㠶㤲㑣㕢挵㐲㈶ㄷ㐹㘷㤳改㑣㈱ㅤㅡ慥慢昸〰昲㠴戶搷㈹㤹ㄸ㈴㐲〶㤵㌲㈹ぢ㐶㈰晢㜵㈶㠶㈸㌴攳㝦㡤㈹づ㉤昹㌲愶昹㡦愰㝣昹挵ㅦ㌳づ㤸㑡㠰㙦扢㜱㠷㌲㌷㍥〱ㄸ摤㤸㠴扣摡㡤っ戹愹收愶挱ㄵ㌷晥ㄹ㤹搵づㅡ昳ㄴ㔲慥ㅢ㜷搲摣愷㠹㘱つ昸摥ㄹ㕣㜱㘳摣搷㡤㔱㕦㌷敥㠲㑣攲挶攷愱捡㝣㠱攴㐵㤲㤷㐸㕥〶㠱ㅢ㐷㍡挵ㄹ慦㈰㙤扢㌱㠹慥㤸づ挷㌲挹㜸㌱ㅡ㡦㘴愳戹㐲㌶㡣挹㈱㤶㠷㙦㤳搱㑣㍣㌴㑡㔷昱㔵攴〹㡤搶㈹㜱攳ㄸ㥤愲㉣㌸ㄶ愹㕦挷㡤扢㐲㌳晥㔷戹㜱㥣收扦㠹昲攵ㄷ㤶捣ㅤ㘸挰〹攰㡢㐳晥〶扥㙢㔶㠶搲㠸㔹〷㝢捤敡㡥㥦㥢晡㥡㜵㌷㘴㠲㤲ㅡ㘳㈵愸㙤戲㕣㈶㤹捦挵㌳昹㜴㌴ㄶ㡢愷㔳昹㜴㌱ㅢ换攵㜲攱㤴㘵㘱㡤ㄴ㠹ㅢ慢㕣㘸㈱㤷㑣挷挲昱㐲扡㄰㉥㘲晣戴搲戹㜴㍥㠲㔹㍤㤹换ㄶ㤳㠵㙣捥㜸捦㠵愶㘲挹㐸㈲㤲㡡挷攳㤱㕣㍣㠹戱戰㤰捦愶ち㤹㙣摣㡡ㄵ愲攱愴㘵扣敦㐲㈳昹㜴㈶㠱づ㤷㑤ㄴ㘲昱㕣㍣㤶挹㕢搱㑣㈱㤲㐸收㌲㠵㌸㤶ぢ愱挹㑥愵捤て㤰挷晣㤰攴㈳㤲㡦㐱㐲㔳戴搰㙦晣摣㕤ぢ㝤㜲慡㍤㈰㤴昱戳㉦㑣攵㡥㥦晦愶收㉦㐱〲愱改㍡户摦昸㌹㐳ぢ扦㘵㠶㔵㜴攷㘸㤲㔱昴搸㥥㄰㡡挷㝥㠴搰昵ㄸ〳㝤挴㘳戵扥ㅥ慢昱昵搸㍥㑥㌹〶㝦㐲捣昶㔸㌶㡤ㅦ㌴〸搳昸昹㘸扣㠰㈹㉦㤷㑢㈵㈳㘹㑣㘲㔱慣愹ちㄹ愳搶㠵挲户攱㐴㌶㤳㡣㘴戲攱㜸㈴㤹挸㈴㜲㤱㘴㈱㤵戱㌲昱〲扡㠴㘵昴㜰愱ㄶ㝥㕡㌱㠷ㄵ㔴摥㠲㜳戱攴挲㜲㈹㥤挸挴ㄳ愹㙣㌱㘳愵ちㄱ愳慥〴捤㈵㔳㈸㌷ㄹ挹㘷㈲昱㉣扣㥡㑤愵㈳㠵㐸〴摥捡挵㤲戱㙣㘸㕦愷搲㘶㍤昲㤸〶㐹㑦㤲〶㤰搰㝥㕡攸攷戱晤戵㤰㔰㍢㤳慢㐳ㅤ〴愱㜸散㕦摦㜹㍣搶㥦挸㜵㐰〲愱㔹㍡户㥦挷づ搶挲㠱捣戰㡡捥㥡㐸㌲㠱ㅥ换㐱㈸ㅥㅢ〴愱敢戱〲戸攲戱㔵㈸搰㥤㠱摣㍥昶㉥戸搵㌳㤰攵㤴㘳㌴㐲㤵攳㌱慢㄰捦㐴挳攸〸㘱㉢㙥㠵攱慦㑣㉡㤳戶攲戹㜰㌲㡦戶㥥㌷〶扢搰㈸㜶㈱〹㉢㥤㉣ㄴ㤳戱㜸挶㡡愵㈳ㄱ㜸㈴㤷捥ㄵ㌳戸捣㐴㡣捤㕣愸㤵㡥㔸攸愱㠵㘸㉣㘹挵㌳ㄸ散㌲戹㐲㌸㔵㐸挶㔲㤹㕣ㄶ㈵ㅡ㥢㤷愰㤱㐸㌶㔹㐸愷㜲昹㘲㌱㥥㡡㈵㜲戹㘸㉣㕥戴㈲㤱愸㤵㡤挶㔳㠵㔰搱愹戴㌹〴㜹捣㉤㐸戶㈴搹ち㈴㌴㕢ぢ晤㍣㌶㐷ぢ㑢㌹㤹㐹戲慢戹㄰㡡挷㕥昰㝡㉣㐲㜹ㄴ㈴㄰㙡搶戹晤㍣搶愲㠵㈹㘶㔸㐵㘷㑤㈳㤹㑡㡦戵㐱㘸㑦㙥㡦㐱㜷㘹㡤戲ㄳ昵㘲㜲㘳愴㤵㜸戴㙣㡤㜲愸㉦户ㅤ㕣㤹摣㜶㐶㘶搵愹㌱扢㈰攵㑥㙥ぢ㌴㜷㈴㌱慣〱摦ぢ挱㤵ㄶ昲㤰户㠵戸㙢㤴〷㝣㕢挸㈲㘴㤲挹㙤㉣㔴㤹扢㤲㡣㈳ㄹ㑦㌲〱〴㤳摢攱㑥㜱挶㐴愴㥤㤱扡㄰挵㥡㌴㤳ぢ愷㈳㘱昴戴㐴㈶㤳㡣挵㈲愹㐲㍡㤷㐸㘴搰慥㐲㐷攸㉡㑥㐲㥥搰㘲㥤㤲挹㑤愲愲㘸㍣捡㠲㐷㐱昶敢㑣㙥㐷㐳㌳晥㔷㑤㙥㑢㌴㝦ㅡ捡㤷摦愸㌳昷愴〱㡦〱㕦摣㌴〳㝣㕥㌰戳㍡づ㔴捣㝡㤳搷慣㙥挷扢搱搷慣挷㈳ㄳ挶㕢晣昸ㅤ㔴搹㈶换ㄷ昲改㍣㍡㔳戸㤸挰收㈰㡤㜱捤㑡㠶愳㤱㉣㤶昳昸㉤搹㜸搶搸挷㠵㠶㡢挹㘲㈶ㄱ挹愵昲戱〴㍡㉢捥〵戰㐷捣收昰〷㥤愹㔸㉣ㄸ晢扡搰㈲㜶ㄶ㐹换㑡㐵攰㠱㜸㌴㤹㐹㈷㤲昱㐲㈴ㄹ捤㘶ち㌹㉢ㄳ㉤ㅡ晢戹搰㝣㍥ㅦ挱愰㥣挲㔷㜰㈷攲搱㘸㉡㥢㐹挴㔳㔶ㅣ挳㐱㉥㤱捣㐶㜲愱愵㑥愵捤晤㤱挷㍣㠰攴㐰㤲㠳㐰㐲㈷㘸攱㉣戲づ㈶挹㤲攴㈸㍣㔱ぢ〹慤挸慥㑥㠱㔰㍡摥㠵㌰㤵㍢戹捤㈱戲〹㈴㄰㍡㔵攷昶敢㜸愷㘹㈱㝦㕢搸敥㜸〷挲戰昲敢㝥敡っ〸挵㘳敤㄰㑡㈷愰挷㤶㠱㉢ㅥ㍢捤搷㘳愷昸㝡散㉣愷ㅣ㘳〱㔴搹ㅥぢ㈷ㄲ昹㍣挶挸㌰㉥攲攱㐲㉥㘷挵㜰ㄶ㤰㑦愷㌳攱㝣愱㄰㐹ㅢ㠷戹搰㕣㍥㡣昹㉦㥥挲㍡㈱ㄶ捦㈷挳戹㔴㍡㥢挸挷㡡㐵散挳昸㙢挱挶㐲ㄷ㥡㑥愴攲ㄶ㠶挷㌴挶挷㌸㝣㤲㐹ㄷ戲ㄸ㜹戳〹慢㤰挵㜹㐱搲㔸攴㐲ぢㄸ㈷㌱㐴愶昳㠹〲㈶挱㐲㌲ㄷ挶㤹㐲㌴㥤㑦㕡搹㑣搶戲㜲愱戳戵㜱づ㐷ㅥ昳〸㤲挵㈴㐷㠲㠴捥搱㐲扦愱昲㕣㉤㉣攵㘴㈶挹慥㉥㠰㔰㍣㜶戸搷㘳㈷㔰㝥㈲㐸㈰㜴愱捥敤攷戱攵㕡㜸ㅡ㌳慣愲戳ち㈴㜹晡收㘲〸挵㘳换㈰㜴㍤㜶㈹戸攲戱㔶㕦㡦㌵晢㝡散㌲㘴㤲㍥㜶㉥㔴搹ㅥ㑢㈴㔳㠹㘸㈴㥥㑣ㄴ攱㌸㑣㔲㤹㜸㍡㡥㘵㕥㍡ㅡ㉦㐶挲㔸㈳ㄸ攷戹搰㘸㌱ㄹ㠹攱㥣㉤ㅥ捦㈵攳戱㘸㉣〳㠰㤵㠶㙢㡡㔶愲㠸摤戸㜱扥ぢ戵㌰㍦昱㤸愸㄰挳㔶㍥㤶〹㜳㙢つ㌸㜶昷㌹ぢ㕤慥㘸㕣攰㐲戳㤸挸愰㌴㡦搹つㅥぢㄷ㌳愹㜴㌲㡦昵㘴㌴㔹㉣挴愲㠵㘴攸㜲愷搲收㠵挸㘳㉥㈷戹㠸攴㘲㤰搰ㄵ㕡攸攷戱㉢戵㔰㜲ㄲ㙦攷愴づ㜵つ㠴攲戱晤扤ㅥ扢㤶愰敢㐰〲愱㙢㜵㙥㍦㡦㕤愷㠵㌷㌱挳㉡㍡㙢㉥挹㈱昴㤸㐴挳㌱㜵㉢ぢ㈲㠷敦摦㈱㡢㜸㙣慡慦挷愶昸㝡散㈶愷ㅣ攳づ愸戲㍤㔶㉣攴愳㥣㌸昲ㄱㅣ㠷㔹ㄹ㉢㡢㘵㐱㈴㤵㡦㈶㤲㥣㕡搲㤶昱〷ㄷ㥡㈹㘴㔳搹㈴ㄶぢ㘹っ㤸㔶㡣〷ㅢ㕣㤵㐴㔳ㄸㅣ㈳搹㐸搱戸搳㠵收㡢㠹㍣捥㔷戰挸㡣收戱愴㈸㘴ㄳ挹㘲㌲㥥换攷攰挴㐴㈱ㅦ㌷敥㜲愱㤹㘴㌱ㄷ㉦挴搰㈹戱摢挶挲㈸㥤㐸挴昲㠹㑣㈴㠷ㄳ扤㘲㌸㤲ち晤㕥ㅢ攷㙥攴㌱敦㈱戹㤷攴㍥㤰搰捤㕡攸攷戱㕢戴㤰㔰㔳戲㑢㑥敡㔰㉢㈰ㄴ㡦敤攴昵搸㘳㐴㍥づㄲ〸摤慥㜳晢㜹散づ㉤㝣㥡ㄹ㔶搱㍤敤㈴㠷搲㌷㜷㐲㈸㝤散㜹ㄶ㐴づ摦㜷㠳㉢ㅥぢ晢㝡㙣戸慦挷敥㜱捡㌱㕥㠶㉡摢㘳㈹㤸〶〶㡡㐶ㄳ㤱㘲㍣㤱㡣攰搸㌳㤱挱戶ぢ摢摤㜰㌶ㄱ㈹ㄸ慦戸搰㘲㍣㥥戵挲ㄸ㍡戱晦㡡㘷㡡㤱㙣㍣㠷扦㌸㈸捤ㄶぢ㐵搸摡㜸搵㠵愶㤳㠹㕣戸㠰㤳㔸㉣㈵攲㐵㑣㜶愹㕣愱〸㙤㔱㤴㤵挲敥捥㜸捤㠵㐶戰摤换㘱㜶捣愶㡡搸ㄸ攰愴换㑡挷㌳㤱㑣㤲㌹㡡愹㘴㍡㜴慦㔳㘹昳㜵攴㌱摦㈰昹ぢ挹㕦㐱㐲昷㘹愱㥦挷敥搷㐲挱㑢㜶㘶ㄲㅤ敡㈱〸挵㘳ㅢ㝢㍤昶ㅥ攵敦㠳〴㐲㝦搴戹晤㍣昶戰ㄶ㝥挲っ慢攸慣㐵㈴晣㍥㔵昵〸㠴攲戱㑦㈱㜴㍤昶ㄸ戸攲戱㝥扥ㅥぢ晡㝡散㜱㘴攲㉢昴〴㉥㘴㜸晣〲㍡㙤搷挵挳挹㜸戲挰㙤㙦㥣㈷ㄱ㔸摡㘷㉣㉣搷㜳㜱慣搹昰㐳㠳㔹攳摦㉥戴ㄸ㑥㐵挲㌸㌵㡣愴愳㠹㜸づ晢㙢㔸㍡㠲慥ㄴ挷攱㐵㌶㕡挸ㅡ㕦扡搰〲づ㌹㘳ㄱ慣晦戲㤱〲㌶㜶戹ㅣ搶㌴㔰㠶㠷ㄸ㠵㕣㌶ㅣ㠹ㄸ晦㜱愱㜹散晤昰㠴〳晢㠲ㄸ㜶攳㤸ㅣ挳昱㔴㈲㥣挰挹㜷ㄲ㠷㥣㠹㔴攸㐹愷搲收㔷挸㘳㝥㑤昲つ挹户㈰㈱㐶㌹昲㡥㑣㍦搷㌱晡㔱㠴㠴㔶㘴㔷捦㐲㈸慥晢改㕢捦ㄲ愴〷㥥㤷㤸㜵㈰㠱搰㜳㍡户㥦敢㥥搷㐲㤳ㄹ㔶戱〶㑢㐸昸㐱㙥昵㈲㠴攲扡㍥㄰扡慥㝢ㄹ㕣㜱摤ㄷ㈸戰㝡户昶ㄹ戸搵扢戵㔷㥣㜲㡣㝥㔰㘵㝢っ㡤㍣㥡㑣攰改㐰愴㄰㡥㘳㌶挳㜴挵敤㜵㍥㠳㐷ㄳ愹ㄴㅥ㉣昴㜷愱搸㠵㘳㔱㤱㉣㈶愲㌹㐰㜱捣ㄱぢ㠷昳攱㉣㝡㑡ㅣㄶ㡥㐵㡣㜵㕣㘸㍡ㄵ挵愲ㄳ㥥挲㈲ㄳ扢㌵㠰㤲搸㘳㈷㜳ㄶ愶㉥㉣ㅥ㈳挶〰ㄷ㥡〹㕢ㄶ㤶㈸㘹ㄴㄸ㠱挷㔲㜸㔶㠱㡥㡡ㄱ㌲㥡挰愳㤱㔴㌱昴慡㔳㘹㜳㕤攴㌱搷㈳㔹㥦㘴㈰㐸攸㌵㉤昴昳ㄸ㘳㌳挵㘳攵㤹㐴㤱晡㉢㠴攲戱晦昵㝡㙣㌳㙡摥ㅣ㈴㄰㝡㔳攷昶昳搸㕢㕡㌸㤴ㄹ㔶搱㔹㈷㤰㉣愵挷晥〶愱㜸㙣㕢〸㕤㡦扤〳慥㜸散㘵㕦㡦扤攸敢戱㜷㥤㜲㡣㌰㔴搹ㅥ换攳昰ㅦ㕤㈶㠱挱㉢ㄶて挷㜲㤹㜴㉥ㄹ挱搲㌱㡣㤵㐵扡㤸㡢ㅡㄱㄷ㥡㑡㘲㥦㕣㈸攲㌴ち挷ㄵ㔸〹㘲ぢㅥ挳搳〳愰戰㈱㉦挶攲㐶搴㠵㘲戹㤹㡣㘲㡥㑡收㜱㤰㔵捣㕡㌹㙣户㜱㘶㠲㐷㠵㜱慣㐵愳㈹㈳收㐲ㄳ搹㐸扡ㄸ㉥挶㌰㌰㈷攳昹㐸㌱㔳挴㌳慢㐸ㄶ㜳㔹〲㠷㕢㔶㈲戴搲愹戴ㄹ㐷ㅥ㌳㐱㤲㈴㐹㠱㠴㔶㘹愱㥦挷摥搳㐲㐲敤散㤲㤳㍡搴㠷㄰㡡挷晥攸昵搸㈸㈲㐷㠳〴㐲ㅦ改摣㝥ㅥ㘳昸愸㌴㠶昱捣戰㡡捥㍡㥤攴㌴㝡散敦㄰㡡挷㜶㘳㐱攴昰晤㑦㜰挵㘳㜷昸㝡㙣㠵慦挷㍥㜵捡㌱愶㐲㤵敤㌱㌴㜰㉣戱㔳㌱㍣ㄴ挴㌶㉣ㄳ挳〱㐷っㅥ㠴挹愳愹戴㤵挸ㄸ搳㕣㘸㈴ㅥ换㘵㜱㜴㠱攷㝣㔸㉣挴昳㔸㉦愶慤㐸搱捡挴㌰捥攱攷㕡㡤㍤㕣㘸㌴㤵㠰ㄳㄳ搸㈸愴搲昱㉣㈶捣㙣〶㔳㔵㌶㠳㘷㡤㔸昱㐴ぢ挶㜴ㄷち〷收戱愰㡦㠶㌳愹㘴㍣㡤挷㤱改戰ㄵ㑥㈶昳㠹㘲㤴换㥤㐴攸㕦㑥愵捤ㄹ挸㘳捥㈴搹㤳㘴㉦㤰㄰攳㔷扢ㅣㄵ㍦搷㐲挹改㘶ㄲㅤ敡㑢〸挵㘳㔷㜸㍤㜶㌰㌵㘷㐱〲愱晦攸摣㝥ㅥ晢㑡ぢ㡢捣戰㡡捥㍡㤷攴ㅣ晡收ㅢ〸挵㘳㠷㐰攸㝡散㍢㜰挵㘳攷晡㝡散㙣㕦㡦㝤敦㤴㘳戴㐲㤵敤戱㌰づ愶㈲㘱㙥㜸戱㜶㑢㕢㌸昱㑢攳昱㌹㔶㜶㤸挹昲〵慣〴摢㕣㈸㌶㑤搸㈸愱慢愴搱ㅤ攳㜸捥㤶㑡ㄷ㌱㔷攱昱ちづ㉦愲㔹换㤸攷㐲挳昸挹摤㝣摥㡡㘱㘰㠵搱㠱㐸挷愲〰攳愱㑢㈲㥣㡡㈷㈲挶愱㉥ㄴ愷晡㠹㠴㤵㉡挲昹ㄸ㤱搳戱㜴㉣㠶搳捤㈸㕡㡢㠵㐵㝦㌸ㅣ晡挱愹戴搹㡥㍣㘶〷㐹㈷挹㝣㤰㄰愳㙢扢昴搸㑦㕡㈸㌹㈵㤳㘴㘷㑥挵昸㕡昱搸㌱㕥㡦ㅤ㑤捤㑢㐰〲愱㕡〰㐴戵㥦挷㝡㘸攱昱捣戰㡡捥攲㔷て㥢晣ㄲ㘳㔵て愱㜸散㈴ㄶ㐴づ摦㍤挱ㄵ㡦㉤昰昵㔸愷慦挷ㅡ㥣㜲㡣搳愰捡昶㔸〱㤳㤰㠵戹っ㙢㝡㑣㌴㠵㑣挶挲ㄹ㘲㌴㥤㑣㐵㘲搱㘲㉣㤶㌶㑥㉦㐱㘱扦㝣㌴㡡㌵㘰㍡ㅤ捦㘷昱散㌳㡣敥㘶㘵ぢ攱㘴㍡㡤㤳㕤攳っㄷち㕢㕢挹ㄴ㔶ㅦ㌸挷挷昳搶㐲㈶㡣㌳挴〸昶ㄱ㐹㉥㐵慤愲㜱愶ぢ㐵慦㉢愰愳ㄷ戰㘱㑢挷搱㘵昱攴ㅤ㠷㌱ㄱ捣㘳愹っ戶㠰搹㤰愹㡤戳っ㜹捣戳㐸捥㈶㌹〷㈴ㄴ搰㐲扦㔱戱㤷ㄶ㤶㌲㠹づ收㔴㡣晥ㄵ㡦攵扤ㅥ扢㤴㥡㉦〳〹㠴㠲㍡户㥦挷㐲㕡㜸㌵㌳㠸挷慥愲挷慥愴㙦晡㐳㈸ㅥ扢㥥〵㘹㡦つ〰㔷㍣戶户慦挷昶昴昵搸扡㑥㌹挶㑤㔰㘵㝢㉣㠱〸〵㍥挶づ㕢㌸慥㑡愶㔳㌸慥挷㜲㄰㐳㤹㠵㤵ㅡ㑥㈵㡣摦扢㔰㥡㍢ㅦ㑢㈵㔲㔸挱㘳㠹㤲捡攱㔰㌷㥥挴戹〵ㄶㄶ攸㥣〹攳㘶ㄷ㕡挰㉣㤸挸昲散㈳㡦挹㈹㙣㘱ㅢㅤ㉦攲㐱づ捥散㘳㔸〸ㄶ㡣㕢㕣㈸ㅥ㕢㠷戳㔸挵㘰捣㑣挶㈳㠹㔸ㅡ㍢戵㔸ち挳愲㤵㐴㐳捡㕡愱昵戴㜱㙥㐵ㅥ昳㌶㤲ㄵ㈴户㠳㠴搶搷㐲㍦㡦つ搴挲㔲㑥㘶㤲散㙡㈳〸挵㘳㘳扤ㅥ㝢㠰昲〷㐱〲愱㐱㍡户㥦挷㌶搶挲㐷㤸㐱㍣㜶㈳㍤挶㉦㠹㔶㥢㐲㈸ㅥ㝢〲㐲搷㘳㡣㐷ㄶ㡦愵㝤㍤㤶昴昵搸㘶㑥㌹挶搳㔰㘵㝢㉣㠷攳㐴捣㐱㜸㥣挲㈵㍢㝣㤷㐸攲㠴搶㑡㕡㤱〴㕡㝢㈱㙣㍣攳㐲慤㔸慣㤸㠹㈵攱搶㘲㠲㑦戹㌲㜸ㅥ㔶㑣愶㈳搸ㄷ㐴㜱ㄲ㥦㌲㥥㜵愱㠵㘸ㄲ㙢㑦㉣㈲㌰㍤㘲ㅥ挳〴㔶㑣㐵挳㠹㜸㍣ㄶ㠹愰㘹㔸挶㜳㉥㌴捣〲㜱搸㘲㈵昰㄰〰愷㥢㌸㕣㈹挶ち㘱㌴㤷㘲㤱ㅢ戴搰收摡㌸捦㈳㡦昹〲挹㡢㈴㉦㠱㠴㠶㘸愱㥦挷戶搰㐲挱㑢㑥㘶㌲愹㐸つ㠵㔰㍣戶㠵搷㘳㙦㔱晥㌶㐸㈰戴戵捥敤攷戱㙤戴㜰㈵㌳㠸挷㙥愳挷㙥愵挷㈴㕣㥡愹て㔸㄰㌹㝣㌳㕣㕡㍣戶㠱慦挷搶昷昵搸昶㑥㌹挶㈷㔰攵㜸っ愱㕦㌸挶㐰愷㐰挷㐹攱戴㈸换攵㍡㡥㡥戸㉥㐷㉣㠷昱㜷ㄷ捡攱㌳ㅢ㡥㈶戰㉥㠸挷㔳㌸㥥挸攳改ㄸ㍡㐴㈶ㅦ挷㍡㈱㕤㌰晥攱㐲㈳㘹㥣晣攲晣㌷つ㡦挶㜱㘴㠵挳愷㘴っ㤱㑢㜸㝡㤳㐸㐴戳㐵攳㥦㉥㌴㠹㌲㘳㌸㍤挶㜱ㄹㄶ慢㐵㜴㕥㌴㤶㘲慣㠸㜵㑥ㄸ㌳㕡㉡ㄴ搶挶昹ㄴ㜹捣㝦㤱㝣㐶昲㌹㐸㠸㜱摤昸敦扦ㅦ㡢㙡㈱愱愶㘴㤷㥣搴愱ㄲ㄰㡡挷っ慦挷扥㈷昲〷㤰㐰㈸愹㜳晢㜹㉣愵㠵ちㄱ戰戶挷昸攵搹收㕤昴㑤〶㐲改㘳昵㄰扡ㅥ摢ㄱ㕣昱搸㜷摦昸敤挷扥〱户㝡㍦戶㤳㔳㡥㘱㐲㤵敤㌱慣㌳攲㐵㐴㜸㘱慡㠱㙤㜱晥㠴㘷㕥㔹昴㌸〴攵挴㄰昷ㄳ㌳〲㉥ㄴ㈳ㅣ㥥㕣ㄷ攲㌸㍤挶㌳㙤㍣㘳换挶ち〵㥣戸㈷昱ㄴㄳ捦戲ぢ㐶㉦ㄷ㡡㈷摥㌹ㅣ㉥ㄶ戰㑢挳㑥〰㘱㍢搸挹ㄵ㜰扣㠸㐷愰㈹㍣㘷㠹ㅢ扤㕤㈸㡥㈱㌹㙣㈲愶㉣㕦㡣㘷ㄲ搸㜳㠷戱㑡〹㈷挲搸㑣攳㈹㕥㌸㌴㐲ㅢ愷て昲㤸㝤㐹㠲㈴㈱㤰㄰愳捥昱摦摦㘳扢㘸愱㘴㤲散捣㈴搹搵㘸〸挵㘳ㅦ挲㔴敥㈱晥㠶㤴㙦〴ㄲ〸㡤搱戹晤㍣㌶㔶ぢㅢ㤹㐱晡搸㐳慣挶㠳昴搸㌸〸敤愷㘷㙦㐱㜷改改搹ㄶ搴㡢愷㘷攳㈱ㄷ㡦㤶㍤㍤㥢攰换㥤〸慥㍣㍤摢ち㤹搵㙥ㅡ㌳ㄴ㈹昷改㤹挴㡡戳昴慤㠹㘱つ昸㥥ち慣戴㤰搷扣㉤挴㝤㝡昶㡡㙦ぢ㤹㠶㑣昲昴㙣㍢愸㌲㠷㤳㙣㑦ㄲ㈶㠹㠰攰改ㄹ㈳挶㔹㠲ㄱ㐵摡㙥㐵愹㕣㉡㡣㤰㍦㙣晢ㄸ挲㄰㠹㘱ㄹㄹ㈹㈴㈲㝣㜲㤶挷㠹㘵㌴㌴㕤㔷㍣㠶㍣愱ㄹ㍡㈵㑦捦㘶敡ㄴ㘵挱㍤㤱晡㜵㥥㥥敤〵捤㍤㘸㈶㜱㘸㈹挲㘷㙦捤捦愰㝣昳㌱㈲ㅥ愵〱昷〵㕦摣戴ㄳ昸摡慣㈱敤㌳戵扦ㄶ㡦㜰挴昸㔳ㄳ㍡〰㕣㌱攰捥㔴戶ぢ㐸㥦扥愱〳㌵㜳㈴搳挱㝡挶搵敥搸昵搷㔳㝢㈲㑤㠷㈱㝡ㅡ摦戵㘹ㄵ昰捤㜷昸㝤昶捥㐵扢戶㜶戶㉦愲攷㝢攰㥢敦散敦攲慡慢摤㘱敤㜴㌱挸㜱㘳愸攲扢晥㈱戴㠷晦ぢ㍤戴㑦㈹散㤱ㅡㄹ晡搸㠰㉦㌲换攱㘶㜹挳敡㐱㤴挰㔲晡㔲㠰㐱㤱慦㙦㝥㔶㜹㉤㝦挰㤱〷挱昷挸ぢ㕡㝥扦㈳攷㐷攴㍤㜲㑢换敦㜳攴㥢㐲㙥㡥㠳愵敢㘷㐳攴晢捤戴㜶搰敦っ㝣搷愰㌵㝣捣攸搴昰㕤ㄷ收慤收㌱昸㉡㘰㐴晣戲㘶敢戶㑣散挰愵搵摥㌱戳㙤㤴㝣㌷㉤㘳㌲晢改愰攰㘱㉤晣㘹㜱㌸㘰㡢ㄲ㐷㝦て戴捥㌶戵摤捤㠷摦㤶㐷晣㌵〴挳㕡昰㐵㤶敢㤶㔲㥥㉦㔱摢愸挴挵㤷㝥挳搳㔶㐱㙢散攰㌶愹戶㠷摡慥㙢㉦㡦㙢捦㍢㘱昶㕡㑤〷㕤戰㤱捦㜷ㅤ㡥㙥敡㤴敦ちㅤ〴戹㌲㡢戰㤰㌱〱戶㌲㐶っ搹㙢㐸㈴㔱㝦ㄷ㡣昸摦ㄵ㔴敤㜹㘸㐶㍣攳㈴㘸㔵散攰㔴㐹㤶㘲戰昴㄰㕣㤸敦㤲慣㈴攱挸愹㔶〰昰㈶㝥挲戵敡㜷㜱㙦㜳〴㤵扦愶ㅥ㥡〷㑤搲换愶㐹㠷㔲っ〸愶戳㤵搹〹㙡㑣愷昳㐷っㄹ㍤㈴㔹晦㝢愸昰晤㍡㐴攷㈷攷ㄱ㜶慢㑤戶㙢敢晣㤶昲㥢㘱㑢攲㉢㘰捥攴捤㉣㜲㑢㤹捦㔲昶戲㑢㤹㡣㔲㙥㐰㈹㤵㕦晡㈸㕦挰敢㤴挲㌰㘴㍡扢扤慤㜹㘲愱扡っ㘸㐳ㄹ晢戰㡣挳摤㌲ㄶ戰㡣晤散㌲㈶っ㐹慡㙢㔰〶换㘱攷て㤸〷㄰㝣㠴ぢ㍥㡣攰㠳㙣昰㈴㠰慦㜰挰ㅣ敦〲收挱〴㜳ㄵ捡晣昸㔳愳㡥㜴ㄲ㤴㉢〶㕣㙢捤敡㘸㈴㘸㌴〸㙡㠲挷㈳挱晥攰昴㔶昲昸攲㌷て换㙢愴晤愷挱昹ㅢ㜲晥づㄸㄹ㕣慡㜳ㅥ愸〶㥦㌵慡晥㥤愳㉢㝦捣挱捥㤹㜰㜲散攰晣摤㜹愴㍡〵㌹㠷㐰㙡户㤲慦㜹㈵慤攴㘲㔴捡户㤵㕣攴〸㉡㝦㍤㌹㜴〶㌴㐹㉢㈹攲晥晢〴搵昹㐸摢慤攴㙣㕣ㄹ㜳㙣㜳㑤ㄸ㤲㔲攷㐳㠵戶㐰挰㍣㠴收㘲㈸戱つ㍥㠷攰㘶ㅢ㍣ㅡ攰戳〱搶ㄶち㤸慤〴㕦攸㠲捦㈵㜸㥥つ㥥〴昰ㄹ㡥㘶摢ㄱ敤〴㉦㜷挱攷ㄱ捣慦晡㐴㘳㥤っ昰㈹づㄸ㙣㜸㙤〱〴挱慢〹㐱昲扦昷挰㌵㍡攷敡㍤㌰㝣㈴戴攳ㄵㅤ㈹㝦㙡㔲㈳搵㡤挸㌹〴愹㑡て㉣㐵昵㝣㍤㜰扣㈳愸晡昹收㕢愰㠹捤摤㕣捣ㅢ挷㠵扣㈵㔸㤹摣㈳ㅤ㉥晥搴㠴㔶〰㉢摥㍡ち㐹昳㘸㄰捣㥣户㙢收ㄲ愶㠳敡㉥愴㘵㌲㌹ㅡ㐵㜲㌲搱戳っ㠳㤱㐵㜰㤴㈳愸㤸㘵敥搱昲㈳ㅤ㜹挵㉣㜳慦㤶㉦㜶攴ㄵ戳捣㝤㕡㝥㠴㈳攷搸㘰㉥㐵慤搴〳㄰搹㉤攵㝥㕣ㄹ㈷㠲㘷㡦愶㜱㜵ㄸ挰㝡昸ぢ㤸㈷ㄳ晤〸㌰㐳㤸昷㕤㤲搲㈰搸づ愸慦㜱て㜵〴㔵㍦晦晣〴㌴㠹㜱捦愴㕥㘸㤳昷㥦㌵㜷㤹挳挵㥦㥡搰㔳攰㡡㜱捦㐲搲㍣ㅢ〴挶㝤㕡㌳捦㘱㍡愸㥥㐷㕡㙣㌸搷戹㐷㙤摣ㄷ戴攰㄰㐷㔰㘱㕣㐶て㑢挶㈶㐷㕥㘱摣㤷戴㝣㡥㈳慦㌰敥换㕡㍥摢㤱㡢㜱㤷愳㔶敡㔵㠸㙣攳扥㠲㉢攳㘲昰㙣攳愶㔴ㅥ攰㤲㜱㉦㈵晡㑤㘰㠶昸ㄸ昷㈰㐰㝤㡤㝢愰㈳愸晣昹攸㄰挳㠱挵㘰㔷摢戶㘱㤰慢㕤㡦㤵戸㌲慥戵敢㌱㜹㐸㈴愲昶㠵づ㍤戰〶捣敢㔹㡦て㕤昴㉡愲㙦戴搱㤳㠸摥搳㐱摢〳挲㑤㐴㝦攴愲摦㈳晡㘶ㅢ㍤㠱攸㍤ㅣ戴㍤攸摦㑡昴挷㉥晡㝤愲㔷搸攸搱㐴㑦〱扡㌴㌲摤〱㐹昰摦挴挰㈲晦晤昸昱愵捥戹晡昱㘳挸㐸㘸挷㑢㡦㈳昱㤱敡㕢攴ㅣ〲㔶攵昸㌱〱搵昳昵挲㜸㐷㔰昹ㄳ搶愱ㅦ愱㐹扣㜰㉦敥〵㉤戴ㅥ㡦㐲㙤㉦㌰㘲搷戸摦扥㜷㔸㉡愶挶㤴㔹敡㐱㐸㤴攱愲ㄹ戴㙢晣搱㐶挳㔲㌱戵㑢㤹愵晥㐴㜴㑦ㄷ捤戸㕤攳㔱ㅢつ㥦挵搴㡥㡥㙥摢㘷㡦ㄳ捤㄰㕡扢㈶㜵㐴㍦㘹愳搱ㅥ㘲㉡攵愰㔱㜷㡣攲㑦㐱ㄲ㘴ㄸ敤摡㜹㠱戱户㤲㜳昵㕥㐸㡤㐴㘱㜸敤㍣㔲晥㉣ㄹ㌷㔲つ㐴㑥㍦㉦㐴㔱㍤㕦㉦㐴ㅣ㐱攵捦㘸㠷〶㐱㤳㜸攱〵摣ぢ扣挰㘰㔴晢摥ㄹ㠵㙢扣愴敦ㅤ㕦㠷户㕤搹扤扦〲㠹摡挲㐵㌳㄰搷㜸捤㐶㑦ㅡ〲昴搶づ摡戶敢ㅢ㐴㙦改愲ㄹ㡢㙢晣搵㐶㡦㈶㝡ぢ愰㑢慤晢㉤愲户㜲搱っ挷㌵晥㘶愳㈷㄰㍤搸搱㙤昷㥣㜷㈰〹㌲㌴㜶敤扣挰㜸摡㌵昰㐲摣戶㝥㑤愶攴㠵ㄴ㜲晡㜹㘱㄰慡攷敢㠵㡤ㅣ㐱搵㑦㜹敦〴㑤㌲摣㝦挰㍢㠷㥢攵㉤㐱戵㐸㤸ㅦ㍡㕣晣愹〹㌱戸㔶㍣昶ㄱ㤲收挷㈰ㄸ敥ㄹ㕢㉢捣㑦㤸づ㉡〶挸㘶搱㐸搵扡㈸搲㍢㤷敥慡〵〳ㅣ㐱挵㜰㍦㑥换搷㜱攴ㄵ挳晤㜸㉤敦敦挸㉢㠶㝢㐶攱㑡挱晤ㅣ戹っ昷㥦愱㔶㡡〱戴㜶搳㘲㘸慥昱〵㜸㌲摣挳愱㝤〰㉥つ昷㕦ㄲ捤㜰搷㤲㜱㑢㜳㘹〳愰扥挶敤改〸㉡㝦ち㍣挴〰㔹戱捤㜷戶㙤昶㜷敢戱㌷敢昱〳戸㔸愳㑤ㅡㄲ㔷㍤愰㠲愳扤摤㘶㝦㘲㌵づ㜰挱晢㄰㕣搳㈰攰〹〰晦晣戵㜷㕤㔹ぢ㠱㘲〰慡㝤㠷晢ㄲ㕣㘷㠳㐷〳晣㍤挰愵昶㙤㄰捣攸㔳ㅢ扣ㅦ挱つ㌶㜸㌲挰㕦㍢㥡攱㍦っ㌲〱㠲ㄹ挷慡攷㈱挵㜸㔶㕤㑤挵戸㔶㈶搸ㄷㄴ攳㕢㜵㌱㐱〶慤慥㕤㤷㘰愴敢ㅡ㜴㠹㈱㈳㔱㈶㕥㥥改㠱㜱慦㈵慦㤵ㄶ昸㕦攰㤶㝣扤昶戹㈳愸晣晤昲㄰㠳㘴挵㙢㈱摣㍦㕡昴攱㐸摢收㕡挰摡昵搷收捡愸㝦㤶㤹㙢〰捤㜵㠴ぢ㍥㡣攰昵㙣昰愴㈱ㄹ昵戱〳戶㕤㍣㤰攰挵㉥㜸㈱挱ㅢ摡攰搱〰扦て戰㌶㘷挰ㅣ㐴㌰攳㑥敤㙡㉣㈲㜸ㄳㅢ㍣〱攰㜷ㅤ捤昶愰搴〸㐱昰〴㐲㘰㈰扥㍤慦㌵搸㘲㌱㜲㜵つ㍣攰㑣〹㌵㘳㐶㡡㝡㑥つ㡣㘳昵昳挰㕢愸㥥慦〷摥㜴〴㤵㍦愰ㅥ㘲搰慢㜸㘰㑢摣ぢ㍣㜰㈱搲昶慤㌳㠶搵ㄸち㉥晡敦攴㈱搱㠸㝡摤戹㜷扢挵㙥〳㠹㕡敥愲捦㈳㝡㕢ㅢ㡤挱㍥愲㕥〶扡㘴搶攱㐴㕦攴愲捦㈷㍡㙣愳㌱搸㐷搴昳㡥㙥摢慥㔱愲㉦㜶搱ㄷ㄰ㅤ户搱㤸㜶㈲敡㘹〷㙤晢㌷〹㐹昰㕡㘲㘰㥦晦摥ぢ搷改㥣慢㥦愰㠷搸搶㜷晢㐱㘶愴㘲㙣慡㥦ㄷㅥ㐷昵㝣扤昰㤸㈳愸晣ㄱ昷㄰〳㔹挵ぢ㍢攱㕥攰㠵扢㤱戶扤挰戸㔴㘳㘷㝤敦昸㝥昵㠷换敥㝤㈴㈴敡ㅥㄷ捤搰㔴㘳戴㡤挶㌲㈹慥ㅥ〰扡攴㠵戱㐴摦敢愲敦㈴㝡㥣㡤挶ㄲ㉣慥敥㜱㜴摢㕥㤸㐰㌴〳㐵敤㥡摣㐵昴㈴ㅢ㡤㘵㔲㕣晤挱㐱摢敤㘱㌲㈴挱挷㠸㔹㉢㉦㍣慥㜳慥摥ぢ㐹挷ぢ㍢搹㝦㤷㡣ㄹ愹ㄸ㙦敡攷㠵㕢㔱㍤㕦㉦摣攲〸㉡㝦㐸㍥挴攰㔴昱挲㜴摣ぢ扣昰㍡搲昶扤㌳搶搴㤸㘹摦㍢ㄶ㤴㈹昵㍢攷摥敤ㄶ戸ㄷ㈴敡つㄷ捤㜰㔳㘳ㅦㅢつ㉦愴搴㜵㐰㤷扣戰ㅦ搱㝦㜱搱㡣㌸㌵づ戰搱戰㙢㑡㕤攵攸戶敤㝡㄰搱㝦㜵搱慦ㄱ㝤戰㡤㠶捦㔲敡㌲〷㙤晢㉣〷㐹㤰〱愰㙢攷㠵昷㜵捥搵㝢愱㌴ㄷ挰搷㜸愱㉦㌰㠶搴捦ぢ换㔱㍤㕦㉦㕣攸〸㉡㝦捣㍥挴㠰㔳摥扡㌹〷昷搲愷㠷晡ち㘹摢ぢっㅢ㌵づ戱敦ㅤ㕥㐸愸㜳㥤㝢户扤搰っ㠹晡摡㐵㌳㜲搴㘸戵搱戰㔴㐲㉤㉢戳搴㍣愲扦㜱搱っㅥ㌵摡㙤㌴㝣㤶㔰愷〱㕤昲㔹㈷搱摦扡㘸挶㡦ㅡぢ㙣㌴㝣㤶㔰㈷㌹扡㙤㥦㉤㠴㈴挸㔸捥戵昳〲〳㐰㈵攷敡扤㜰搰㐸摡扥㘶㐹搶昹㕢ㅣ愹ㄸづ敡攷㠵攳㔰㍤㕦㉦ㅣ敢〸㙥摥㝡愳㘵㜵㐷捦㥤㜰慥戹摢敥捦搵㝥戵㜵愸て㌴㐹㕦㌸ち昷㠲扥戰㉥搲戶ㄷ晡攱捡㔸㘲摦㍢㉣ㄵ㔶㐷㤷㔹敡ㄸ㐸ㄴ攳㈷㙤㜴㝦愲㡦戳搱戰㔴㔸ㅤ㔱㘶愹愵㐴㌳㍡搳㐶慦㐳昴㠹㌶ㅡㅥづ慢挳ㅣ戴敤攱㤳㠹㘶ㄸ愷㡤ㅥ㐰昴愹㌶ㅡㅥづ慢づ〷㙤昷㠵搳㈱〹㌲㍥ㄳ晦攵㑤㙢㌹慦㌵㤸㥤ㄹ搴㈹㌹㔷敦㠵㡡㉤〳㌶㜰㙡㈸戲昹㜹愱ㄵ搵昳昵㐲㡢㈳㌸户昷㕤㝢ㅥ昹昱昰摤敥㑤㝤㜱晥捡攰㤶㈷㠵ㄸて㉡㕥㌸〷昷〲㉦挴㤱戶敦㍤㡣㉢攳㍣晢摥㘱愹愸㙡㉡戳搴〵㤰愸㠴㡢㡥㄰扤摣㐶挳㘷㔱㘵〱㕤㙡摤ㄷㄳ捤戸㐹㕢㜷㤴攸㑢㙤㌴散ㅡ㔵㔹㐷户㙤搷换㠹㘶扣愵㡤㡥ㄱ㝤愵㡤㠶㠷愳敡㐰〷㙤昷㠵慢㈱〹㌲收ㄲ晦搷挲ぢっ搴㤴㥣慢昷挲㤶㈳㙤挷㐶㥤扦挹㤱㡡㘱㥢㝥㕥搸〷搵昳昵挲摥㡥㘰昹㈵慤户ㅣ㜴散摦挶ㅦ㍦㉤戲攳挰挳㌶㙡つ㌱挶㔳扣㜰㈳敥〵㕥㤸㠱戴㝤敦㔳㜱㘵摣愴敦㍤ㅡ㔵㌳捡敥晤㘶㐸搴㑣ㄷ㍤㡤攸㕢㙤㌴搶㐸㔱㌵ㄵ攸㤲ㄷ㔶㄰扤愷㡢摥㠳攸㍢㙣㌴㔶㍤㔱戵㥢愳摢敥ぢ㜷ㄲ捤㜰㑢扢㈶搳㠹扥摢㐶㘳㐵ㄵ㔵攳ㅤ戴敤戳㝢㈱〹ㅥ㑣捣㕡㜹㠱挱㤷㤲㜳昵㕥搸挶戱㝥挴昹ㅢㅢ愹昸㌴捥捦ぢ愳㔱㍤㕦㉦㡣㜲〴敢㍤戵散攴搴戹て㑤㍤攳㡥㝤攷户て㝤㌳ㄶ㘲摣愶㜸攱㡦戸ㄷ㜸愱ㅤ㘹晢摥㕢㜱㘵晣挹扥㜷戴挰戴ㅡ攱摣扢摤〲ㅦ㠵㐴㜵戸攸㌶愲ㅦ户搱㘸摤㘹㤵㈹戳搴㤳㐴㜷扡攸㜹㐴㍦㘵愳搱捦搲㉡攱愰㙤㉦㍣㐳㌴〳㈱敤㥡ㅣ㑡昴㜳㌶ㅡ晤㉣慤㈲㐰㤷㍣晣〲㈴㐱挶㐶攲扦扣昱㐷扦搶㘰㐴㕡愲㜳慥摥ぢ㐳㐶摡㍡㑢戳戴㘲㜸愵㥦ㄷ戶㐵昵㝣扤㌰捣ㄱ㍣晥攷㤷昳㝦晡收晤㕤㙦㜸攱㠳㐳ㅥ〹扦摤ㄸ㘲㉣愶㜸攱㌵摣ぢ扣戰っ㘹晢摥㑦挳㤵昱㠶㝤敦戰㙢㔲㙤攵㔸捡㙥㠱㝦㠵㐴㥤攵愲㑦㈷晡㉤ㅢつ㥦㈵搵收づ摡昶搹摦㠸㍥摢㐵㥦㐱昴㍢㌶ㅡ㕥㐸慡㑤ㅤ戴敤㠵㤵㐴㥦攳愲捦㈴晡㍤ㅢつ㉦㈴搵㐶㐰㤷扣昰〱㈴㐱挶㍢攲晦㕡㜸㠱㐱㤲㤲㜳昵㕥搸挶昱㠲㘷㐴㘲挸愴㥦ㄷ搶㐳昵㝣扤戰慥㈳㌸愵敦㙤㤹㜷㑥㔵㔳㑥㤸㤹扢攷敡㔳捥ㅦㄱ扡ㅥ㥡挴ぢ晦挰扤挰ぢ户㈲㙤㝢㠱攱㤲挶愷攰捡ㄳ愹戴敡攷ㄸ捡㌶敢㘷㄰愸摢㕣昰敦〹晥挲〶㑦ㅡ㤲㔶㝤ㅣ戰㙤搵㉦〹㕥攱㠲㙦㈶昸㉢ㅢ㍣ㅡ㘰ㄳ攰㤲㔱扦㈱昸㜶ㄷ㝣ぢ挱摦搹攰〹〰搷㍢㥡敤戶昰〳〴㐱挶㉦攲晦㕡㜸㠰㐱㡦㤲㜳捤㍣愰晢㐱㘴愴㘲〸愴㥦〷㙡㔰㍤㕦て晣晣㤵㉤昸㕤晦〳愶慦㝢昰㤲搱昷愵㥥晣攲攱搷㥦㑢㠷ㄸ㉦㈹ㅥ愸挵捦慣挱〳捦㈳㙤㝢㠰攱㡦㐶ㅤ戸昲〰㍢愱扥㠷㡡㤲㥤っ〸搴ぢ㉥㤸〱㤰㐶㠳つ㥥㌴㈴愱扥〶㔸㥦晡攰㔴㠸攰ㄷ㕤昰戳〴昷戶挱㤳〱晥户〳戶㝤摢㤷攰㤷㕣昰㜳〴㠷㙣昰〴㠰晦攵㠰㙤て昴㠷㈰挸㜸㐴晣㕦ぢて㌰㠸㔱㜲慥摥〳摡昲㝡㡤㠴㔹㤹㈱㡤㝥ㅥ昸〴搵昳昵挰挷㡥㈰㍣晥㠲搹㐷敤㜴晥昸〷昶㝢㝢改改㤷㝥搴ㅣ㘲晣愳㜸㘰㈰敥〵ㅥ昸ㄴ㘹摢〳っ㘷㌴㌶〴ㄷ㈷ㄷ㤸㌹挳敡㝤攷摥敤㜶㍤〸ㄲ昵㉦ㄷ捤㠸㐶㘳ㄳㅢ㡤㔹㌹慣摥〵扡攴戰㐶愲㍦㜳搱っ㙡㌴㌶戳搱㤸㘷挳敡㙤㐷户㙤搷㈱㐴㝦敥愲晦㐹昴㤶㌶ㅡ㘷㈸㘱昵ㄷ〷㙤扢㙣㈸㈴㐱挶ㄸ攲晦㕡㜸㠱㠱㠹㤲㜳昵㕥ㄸ攰㡣㐴㡤捥摦㉤㐷㉡㠶㈹晡㜹攱ㄵ㔴捦搷ぢ㉦㍢㠲攳㉥摡㝡晢㌹㔳〶㡣扤攸愲㌷て摣晦㤵〵挳㐲㡣㘹ㄴ㉦っ挷扤挰ぢっ搲戳扤挰㄰㐵㈳㙣摦㍢挶散㡣㝡摥戹㜷摢ぢ㔱㐸ㄴ攳晡㙣㜴㠰攸戸㡤挶㝣㤰㔱㑦㤷㔹㉡㐹㌴愳〶㙤㌴〳ㄵ㡤戴㡤挶〸㥦㔱㑦〰㕤昲搹づ㐴㠷㕣㌴㘳ㄵ㡤㥤㙣㌴㘶愶㡣㝡挴搱㙤晢㙣㘷㐸㠲ㅢㄲ戳㔶㕥㘰戰攱ㅡ㜸㐱㍦搸ㄹ改㜸㘱昷㤱慡ㄱ㌹晤扣昰㈰慡攷敢㠵〷ㅣ挱㜶摦扦㜸摤㌱㑢㔶㑣㕤扥戴攳捡㠷ㅦ㍡敤㘱挵挰㐴㜹戴㌰㤶㜷㡥摢㤰户㐴ㅣ㈲㘱敥敡㜰㠱慡〹つ〵ㄵ㡦㡤〳搷ㅣて㠲㐷ぢっ㍣ㄴ收〴愶㠳㡡搱㠳㔹㌴㔲㜵ㄷ㡡昴㍥㕡㘰㐴愱〸敥㜴〴ㄵ㡦ㄶㄸ㙣㈸昲㍦㌸昲㡡㐷ぢ㘱㉤扦挳㤱㔷㍣㕡㘰㠸愲攴扦摤㤱换愳㠵摤㜹〳㡣㉥戴摤ㅦ挵㤵㌱つ㍣㜹戴㠰㈷㜶户〰㕣㝡戴㌰㥤㘸挶〲㤶㡣扢㤲㘶㔸㐵挳摣〸愸慦㜱㙦㜰〴挷㙥㝡摤攵㉢捥㔹㍥敡㠴㘷晡つ晥晡㤱戱㕢㠵㜶㠲㈶㤸愲挶摣㠷戶改ㄱ㘲戸愰搸㙡㕦愶㠳㙡㘷愴愵捡搷㍡㔵㕥て攰〶㔵愳ㄸ㍣㈸㠲㙢ㅣ挱晡ㄴ㌴㈰㔰敡攷晡㤱㤰昹㠶㌵挹捦㝣て户㝦ぢㄹ㕦ㄱ㙡㜵〸㠳㔶慣㉦㌲㠶慤㔷㤱摦ㅣ㙡挹て㌲攳㙢㑤昱扢昷昲㡤愰扤昱戳挸敤㜳慤昶挹昸愵㙦晣ㄸ昲㡣愶ㄶ攷㝢㌱昱ぢ攰晣〵㑦晤挳扢愶愴ㄸ㌸㘸ㄴ愷戶攳㤷㜸㝢ㄶ㈷㜶攰昷挴ぢつ㉤搳戲㥤㥤㔶㝢敢㙦攱换㜹昱ㅤ慤㜵散㥣㠸㤲散㠱敦㠸慥昵晤㝡搴愷㈰昶㡤搹戲㑤㔸戲〷㝦㠴㥢搱㜴戵晣㌵攵戵晢㙡㕥攳〰昸㍡㠸攰㍦㉢㡦摦戲㙦㕣挰㜸挰㡥㕡㜵ㄵㅣ㉢㔱摡㝦㡦㙥昰㌳慢换愰㕥昳㈰㘰㈵㌰㐴挹㍤攰㜷㘷捤㠳挹㝡〵㘲晢㔷㍡敢挷挱晤㤵㌷挵㉦慡攵捦㔵搴搴ㅦ搶㔴攸㥣㘳捣戱㥡㘶捦改挴ㄷ搲昶攲㥤捥扣昰摥㤱㍦挶づㅣ㔵㌷〹㔹㔷ㄷㄷ挸攱戵㘷换慣㙣㝢㝢㜶㔱㐳换慣㘶慢㜵㜶攷㥣㠶㔹ぢ㄰ぢ㠹㕦戵㐵收㠶㠶〶㌳㠷晡戰㈸扥搵㌴㌰搹ㅥ㡤㍣戸摥㥦挳㉤㜸㝥づ户㑥㕤慣㙦戶㘶㐹㑤改㘶㉤攴㌱㡡㈰㍤㄰㠹㈷攳づ㐸挰㥣つ㡥攷㠶搵㑣攸㘷捤捤㈶〸摣㤲ㄹ㌱㈷摣㐳扣摣〳㌴㜷慥㤷㝢戰收㌶㝢戹㐵㜰㔹㜷㤳㜵慦㔳㘷昹搶戱つ㌲㤳㜵㉣搵敦㔰戲㑡づ㔱㠷㘸敤ㅤ㄰戸昵愳戹愴㝥晣㌱㕤㤷摢慥戹昳扤㕣㐶㝢〹㜶㠱㠷ㅢ㕡っ慥っㅥ㠷㠱㡢挱㠳ㄱ㔳㌲㜸㉣㘴㍡愸㡥㐲㕡挶㠸ㄳ㥣㌱㐲てㅥ㡣㥦ㄲ挱㔲㐷㔰ㅡ㍣搴ㄲ挸攴愶搹㉡㙢搵㜱晡愶换㕡攱㤱㤰㔵戴挲愳挹昲摣昴㔲攸㘱㑢搴㙤㑢㥤㡣㠴摣挳晦㔰戱搳㍥㐲㘷㠲㉢昷㜰っ戸戸〷〶㈶挹㍤ㅣ换㜴㔰㥤㠵戴㔴㜵㜱挵㍤㌰㑣㐹〴㐷㔴摦挳㌹㤰㜹敥㘱㤱敦㍤㥣挸ち慦愴摦㔸ㄹ㘹㔸㈷㤳攵戹㠷攵搰㔳㜶て㤷㠲㈱昷㜰㉡㤰晡ㅥㄴ愳㠰㍣敤愴㕤ㄷ㔷搶㤶捦愰敥昲㜶戲慣愲㌸㐶〷㠹昶戳扤摡ㄹ〵㈴摣㜳扣摣㕢㌵昷㕣㉦昷づ捤㍤捦换扤ㄷ㕣㑦晤收昸搶敦㐲攴愸愸摦㐵㘴㜹捣昱愰搶㝥㠹㔷㍢攳㘳愴㝥㤷㝡戹㡦㙢敥㘵㕥敥㔳㥡㝢戹㤷晢〲戸㥥晡ㅤ攴㕢扦慢㤰愳愲㝥搷㤰攵愹摦㉢㕡晢㜵㕥敤㡣ㅣ㤱晡㕤敦攵扥愵戹㌷㜸戹敦㘸敥㡤ㅥ㙥攸〳㜰愵㡤晥づ㕣戴㔱㐶㔳㐸ㅢ扤㠹改愰㘲ㅣ㠵㌴挵ㄹ愸㌹ㄷ㌴扡㥦㌱戶㐲〴搳ㅤ㠱愷㥦㝤〲㤹摣戴摤捦愶改㥢㉥敢㘷户愱㠰㡡㌶㝡㍢㔹㥥㥢晥っ㝡捡摡攸㤷㘰挸晤晥〱㐸户㡤㌲㜴挱㘳攳㠹扡戸戲㌶㝡㌷㜵㤷户搱㝢㉢㡡晢㐹㙢扦摦慢扤ㄶ㥢㙥㈹昳〱㉦搷搰摣〷扤摣㠰收㍥攴攵㠶挰昵搴㙦ㄷ摦晡晤〹㌹㉡敡昷㈸㔹ㅥ㜳っ搰摡ㅦ昷㙡ㅦ愸戹㑦㜸戹㠳㌴昷㐹㉦户㔱㜳晦散攵㙥〹慥愷㝥〹摦晡㍤㠳ㅣㄵ昵㝢㡥㉣㑦晤戶搱摡㕦昰㙡ㅦ慥戹㉦㝡戹㔱捤㝤挹换㑤㙡敥换㕥敥㑥攰㝡敡㌷捣户㝥慦㈱㐷㐵晤摥㈰换㔳扦㤱㕡晢㕦扤摡挷㙡敥㥢㕥㉥ㅦ攲㡡搷摦昲㜲㈷㙢敥摢㕥敥㜴㜰㍤昵ㅢ散㕢扦㜷㤰愳愲㝥㉢挹昲搴㙦㉦慤晤㍤慦昶晤㌴昷㝤㉦㤷㡦㌷愵㝥ㅦ㜸戹㌹捤晤搰换攵〳㐱㑦晤搶昷慤摦㈷挸㔱㔱扦㝦㤰攵愹㕦戳搶晥愹㔷晢㍣捤晤㤷㤷摢愹戹㥦㜹戹ぢ㌵昷㜳㉦㤷㡦捡㍣昵敢攳㕢扦㉦㤱愳愲㝥㕦㤱攵愹摦㌱㕡晢㌷㕥敤㑢㌵昷㕢㉦昷㘴捤晤捥换㍤㕤㜳扦昷㜲捦〱搷㔳扦ㅥ扥昵晢〹㌹㉡敡挷㡦㜳㜹敢㜷㠱搶㕥ぢ㠱㍢㝡㕤慣戹㍤扣摣换㌵户捥换攵㐳㈱昱㝡扤㤷㝢㈳戸㥥晡㝤晢ㅦ晤ㄱ㐸敦㝡戳〱㌹㉡敡㠷㡦攴㤵搵敦㘶慤扤户㔷㍢ㅦ慦㐸㤹㝤扣摣㍢㌵户慦㤷换挷㈵㠲つ㝡戹㝦〴搷㔳扦㝦昹搶慦㍦㜲㔴搴㙦〰㔹ㅥ晦昲㠱㠴㘸㕦捦慢㥤てㅥ㠴扢扥㤷换〷っ挲ㅤ攸攵昲㐱㠲㜰㌷昰㜲㕦〳搷㔳扦昷㝤敢㌷〸㌹㉡敡户〹㔹㥥晡昱愸㕥戴㌷㝡戵昳㐸㕥戸㠳扤㕣ㅥ扤ぢ㜷㌳㉦㤷㐷散挲摤摣换攵㘱戵愷㝥㙦晡搶㙦㑢攴愸愸摦㔰戲㍣昵攳㈹戶㘸摦挶慢㥤挷搵挲ㅤ收攵昲㕣㕡戸摢㝡戹㍣㠰ㄶ敥㜶㕥㙥㉤㥡扥愷㝥㉦晡搶㉦㡣ㅣㄵ昵㡢㤲攵愹㥦〱㍤愲㍤敥搵ㅥ搰摣㠴㤷摢㔷㜳㤳㕥㉥㡦㘷㐵㐳捡换ㅤ〸慥愷㝥㑦昸搶㙦〷攴愸愸摦㑥㘴㜹敡㌷㐸㙢摦搹慢㥤〷㥤㔲收㉥㕥㉥て㌴㠵㍢搲换ㅤ慡戹愳扣摣攱攰㝡敡昷㠰㙦晤挶㈲㐷㐵晤挶㤱攵愹ㅦ㡦〶愵捣〹㕥敤㐹捤㥤攸攵昲愸㑦戰㤳扣摣㥤㌵㜷㌷て㌷挴挳㌱㔹㈳㑥〶ㄷ㙢㐴ㅥ㡢挹ㅡ㜱ち搳㐱㌵づ㘹㔹ち慥㐰捤扤㙢挴昱㕡㜰㥢㈳昰慣ㄱ㈷㐰㈶㌷㙤慦ㄱ㙦搱㌷㕤戶㐶㥣㡥〲㉡搶㠸㌳挹昲摣昴敥搰㔳戶㐶攴㈹㤶摣搹㕥㐰扡愳散㍥扡㉡㌷㌸㔵搹〵晢㈲㜳ㅦ㐰敡㜹ㅣ㔵昹ㄳㄷ昲ㄹ㌶晢㍣挴昳㌳㍥㘸晤昸㌱昶ㄹ昸つㄹㅥ㡤〴㕡昸挱㌹昹㄰㥤搱㌲㘳づ㝥㘳愶㥦㠳ㅤ收㘲晡扢ㅣㄷ摢搷㘵㐹㥥つ挶戴戵捣换戶㘷㜳捤ㄶ㈱挳㑡㑡搷慤㤴〸ㅥ㡥愰㉦㙡㌶敢晡㐳㤱扡㠲㍣扢㘹㔰㙢っ㙣㔰捣㘰敥敢㤸㑤㤵慥㘸㐵㔵㝦㄰散戴挶攷㐶㍣㐸㕤换㕦㍢摡てㄵ㔰㍣昸㤱㤳搹晤㍤㕥っ收ㅣ㙥〳て㙢ㄴ㡦㔰㔸㈹昳〰收㤸慤㜳ㅣ挸ㄴ攵㜸〷㜹㙣挲ぢ挹ㄱ㍣愴㉣挵㘳㤲㤲慣搹㥢㔲㍣晡㄰摤〷㔱摢愱㡥捣㥣攵搵捤㈳㡦㔲㝥ㅥ㜵㤴㔲㍣攲㈸愵ㄶ㜸㔳㡡㐷ㅡ搲㕦㉥昷戶挵㉣㔵㉦㠴㠸敤搱捣㈱㈵㘶㉦㕤㐹㔲昱㜸㐲㉡㤶㈷㥥㈷ㄳ㉣挶㉣㌸㜸㠲㠲㍣㠵㜰ぢ㔷挷㈰㈵挵㕤攴㉤慥挸散㍣㠸㤰攲㘶扢挵戹㔷㜶㜱㈷〲㈱挵捤㈱晥㘴㐷戱搹攴㉤敥㔴㠷㙢㝢㠵㠷〱㤲攳㄰收㔸愶㜳捣㘵ち㤵攳㍢挸㐳〰户㠲㐱㙥晥㑢㈹㙥晡㑢愹昳扣㈹㜵㈱㔲愲扢㤹摡戸㠷㈷搲㙣昱敡收〶扥㤴晦搲戲ㄴ㌷散㈵ㄹ㌷敡㙥㑡㜱ㄳ㉥扡㕢愹㡤晢㙦搱摤收搵㝤㥤㌷㐷昰晡戲ㄴ㌷摢慥戶攰㡤摥㤴攲收㕡㕣㜰愶搷〵㠷㔲昵㑤㄰㠹ぢ摡㤱戲㍤敥㕥搹㉥戸つ〸愹㔸〷昱摣㈳㑢挵㍡ㅤ扣㜸㥣晢㘱户㜰㜵户捥㌱㥦㌹戸捤㤵ㅣぢ㤸搲㉥攰ㅥ搷捤ㄱ攴摥戶㤴㝡戰㉣挵扤慣㉢㔳㝦㐲㑡㙡㜳ㄸ戵㜱㡢㑡㤹戹搰慢㥢晢㔳㌷㐷昰㠹戲搴㤳㘵㈹敥㐳㕤愴㝡〶㈹搱扤㠸摡㥥㜳㘴收攱㕥摤摣㕢扡㌹㠲㉦㤶愵戸㤷㉣挹戸㠷㜴㔳敡㌵愴㐴昷ㄱ搴昶㠶㈳㌳ㄷ㝢㜵㜳㕦攸收〸㜲㍦㔸㑡㜱ㅦ㔸㑡㜱晦攷愶ㄴ昷㜶愲晢㐸㙡㕢改挸捣愳扣扡戹愷㜳㜳〴戹㤷㉢愵戸㠷㉢愵㍥昴愶搴㈷㐸㠹敥愳愹敤ㅦ㡥捣㕣攲搵晤愹㌷㐷㤰晢戰㤲㌶敥扦㑡愹捦扤㈹挵㍤㤵攸晥ㅦ㙡晢捡㤱㤹挷㜸㜵㝦攳捤ㄱ晣戶㉣挵扤㔳㐹㌷昷㑣㙥㑡晤㠴㤴攸㍥㔶戴㌹㉡捤攳扣扡戹て㜲㜳〴戹晦㈹愵戸敦㈹愵戸摦㜱㔳㡡㝢ㄹ搱㝤㍣搹摣挶㔰㘶㉥㜵㉥㤸〸㜲て攳收〸㜲敦㔲㑡㜱捦㔲㑡㜱慦攲愶㔴㝦愴㐴昷〹㘴㜳ぢ㐲㤹㜹愲㜳挱㐴㤰晢て㌷㐷㤰晢㡥㔲㡡晢㡤㔲㡡晢っ㌷愵戸㠷㄰摤㈷㤱捤敤〳㘵收挹捥〵ㄳ㐱敥ㅤ摣ㅣ㐱敥ㄹ㑡㈹敥ㄵ㑡㈹敥ㄱ摣㤴攲晡㕦㜴㥦㐲昶㔰㐷㘶㥥敡㕣㄰ㄸ摣挶㐹搸㤳㈱搷晢㙥晥攰戶㘵㈹慥敦㕤㤹攲摡㕤㜴㥦㐶㜶搴㤱㤹愷㍢ㄷ愲㥢㙢㜶㌷㐷㤰㙢昵㔲㡡㙢昴㔲㡡㙢㜳㌷愵戸敥ㄶ摤㘷㤰捤㈵㌷㘵收㤹捥〵ㄳ㐱慥户摤ㅣ㐱慥戳㑢㈹慥慦㑢㈹慥慢摤㤴攲㥡㔹㜴㉦㈳㥢换㘵捡捣戳㥣ぢ㈶㠲ㄳ㥣㠴㙤ㄳ慥㤱摤晣挱㐹㘵㈹慥㠹㕤㤹㥡㡣㤴っ改㉤摥㈱晤ㅣ㘲愶㠰挸㤰㝥㉥㉥散㈱摤扤戲㠷昴改㄰㐸挵捥㈳㝥㈶〹㉢㜶扥㠳㤷㈱㝤㉦㠷㙢㔷㡣㉢搵扤㠱愹㕤愸昲〷ㄷづ㍥昸㥢㘰㕤攳㠶㜵晢㡣散㝤攱㍢㑦慤㍣敢㤵〳㐶㝣昸挳挵ㄷ扦昲摥㔹捦晣㜰㝦㙥挴ㄳ㔷㕥昹攸愴换㥥㔹搹扦㜸㜹敤㥤摦㑣扥㝣㜱㘴敥攲㐳㡢㝢㙥㌳㝥昱扥㠷散ㄱ㤹搶㙦㔸㡦ㅥ㍤㝢㙥戵捥㤳〳㠷㠶㤶ㅣ㝡户㝡昸㉦敢户搶㜳搹户〶㑢㐵搶㜳㉤搷㜵ㄷ昰㠶㘴㜱挷㝢扤㄰㈹晤ち㜱㤱㈷㍢㡣攵戸㌰㉦〲改㔳慢㘴㔵㔷〵攵敡㑥愰㤷㄰搵㐳挹晡慣ち挵㜵㥡愰㉥ㄳ㔴㤰㡢慢㕦搳㝣㡡敢㌵㥡搰扣ㅣ㐴挹摡慣慡㔲㕣愳㐹愵慥㈴昰㉡㤰㍥戵㐱慥挳㝥搵㥡㜱㐱㈷㌵扢ㅡㄷ㙡づ㐹㔵捤戸㥣㤳㥡㕤㡢ぢ昳㍡㄰搸晦㄰㕦㈸搷㜱〲扤㠱愸ㅥ慡搹ㄷ搵愲㔱扦戳㔱戲愶慡㉡㤶㙢㉢搱昵㝢㐱〵戹㈰晡㔵㙤搱㡥〲挴ㄶ㌷攳㐲挹㝡慡慡㔲㥤㄰㐹愵㙥挵㠵㜹ㅢ〸㙣㈱ぢ㈹㐲㔷㈰慤㕦愱〵ㅡ㝡㍢㔱㍤㤴㉣㠹㠸㉡㙢摣㕣ㅡ㠹挲㍦搸愸㐵昸㔳敤〲㉥㜲〴㜵㤷㡤㤲㘵㑡㤵㉥㉥㔷〴㜵㡦㡤㤲〵㐷ㄵ㡡ぢて㐱摤㘷愳㘴改㐰㤴晥㑡㜱㕣搷㠴戸㠴㄰搴〳㌶㑡ㄶ〱㔵扡㡥搱愸㠷㙣搴戱昸㔳㕤晢攳㌴敡㘱ㅢ㈵ㄳ㜳㤵慥愵ㅡ昵㠸㡤㤲㈹戶ち挵愹㔶敡昵㤸㡤㤲挹戲ち挵㐹㔳㔰㑦搸愸㔳昰愷扡㕥㥣晥〴昵㘷ㅢ㈵ㄳ㔸㤵㉥㑥㘴㠲㝡摡㐶挹㔴㔴㠵攲㤴㈴愸㘷㙤㤴㑣㉡㔵㈸㑥㉥㠲㝡㕥㔰㐱捥〸扦㙡㥢收搴㈲㙤晡〵㕣㈸㤹㔰慡㉡挵㠹㐵㉡昵ㄲ㉥捣㤷㐱搰愶㘵㍣㈶㔴㝦戳ㄷ慥㙢㐲扡改㉡づ挵㌲挱つ㜳㈶戸搱㄰㌳㍣㠷挳戳〸戶㜱〴㜲ㄶ昴㍡戸㡡㘳戲㠸㠶㔶攴攱㌰㉣㠲慤㉡〴㌲㕣㔶㔶㐲㜱㠰ㄴ昸ㄶㄵ㜰づ㥡㈲ㄸ攲㉤晢㙤㜰㤵っ㙦㔵㥡㌸愰㐹㠶挱ㄵ㥡㌸挸㠹愰搱慢改㕤㙡攲挸㈶愲㑤㉡昲㜰㌰ㄳ挱挶ㄵ〲㡥㕦㈲ㄸ㔴㈱㤰㜱愶慡㔲ㅣ㔹〴扥㘱〵㥣愳㡤〸㌶㜰〴㘲摡㡦挰つ㜱攰㘱慡㑦㐸㜱戴ㄱ搴晡ㄵ搹㌹挰㠸㘰扤ち〱挷ㄴㄱ慣㕢㈱攰㌰㈲㠲〱ㄵ〲㡥ㅣ㈲㔸愷㐲挰挱㐲〴晤㉢〴ㅣㅦ㐴搰慦㐲挰㈱㐱〴愱ち〱㐷〱ㄱ〴㉢〴散昸㈲攸㕢㈱㘰㕦ㄷ㐱㥦ち〱扢户〸㝡㔷〸搸愳㐵搰慢㐲挰㑥㉣㠲㐰㠵㠰晤㔶〴㘶㠵㐰晡㔷㤵㉦搹愳〴摥戳〲捥㕥㈶〲挳ㄱ㠸㉦扦〷㔷戱慦挸昲敦〷愶搸㝡㈵昵㈳㔳㙣㠱㤲晡㠹㈹扡㕥㔲㍦㌳挵捣㤲慡改㠵㤴㘴㘶㝤扣愳扡ㄲ㈵㔵㕣㔱㔶挵ㄵ愵㔵㕣㔱㕥挹敤昵㝦〰戹扦〶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</si>
</sst>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0"/>
      <name val="Arial"/>
    </font>
    <font>
      <sz val="10"/>
      <name val="Arial"/>
      <family val="2"/>
    </font>
    <font>
      <b/>
      <sz val="10"/>
      <name val="Arial"/>
      <family val="2"/>
    </font>
    <font>
      <sz val="8"/>
      <color indexed="81"/>
      <name val="Tahoma"/>
      <family val="2"/>
    </font>
    <font>
      <sz val="10"/>
      <name val="MS Sans Serif"/>
      <family val="2"/>
    </font>
    <font>
      <sz val="8"/>
      <name val="Arial"/>
      <family val="2"/>
    </font>
    <font>
      <sz val="11"/>
      <color theme="0"/>
      <name val="Calibri"/>
      <family val="2"/>
      <scheme val="minor"/>
    </font>
    <font>
      <sz val="11"/>
      <name val="Calibri"/>
      <family val="2"/>
      <scheme val="minor"/>
    </font>
    <font>
      <b/>
      <sz val="11"/>
      <name val="Calibri"/>
      <family val="2"/>
      <scheme val="minor"/>
    </font>
    <font>
      <b/>
      <sz val="11"/>
      <color indexed="10"/>
      <name val="Calibri"/>
      <family val="2"/>
      <scheme val="minor"/>
    </font>
    <font>
      <sz val="18"/>
      <color rgb="FF1F497D"/>
      <name val="Cambria"/>
      <family val="1"/>
      <scheme val="major"/>
    </font>
    <font>
      <b/>
      <sz val="18"/>
      <color rgb="FF1F497D"/>
      <name val="Cambria"/>
      <family val="1"/>
      <scheme val="major"/>
    </font>
    <font>
      <b/>
      <sz val="12"/>
      <color theme="0"/>
      <name val="Calibri"/>
      <family val="2"/>
      <scheme val="minor"/>
    </font>
    <font>
      <u/>
      <sz val="10"/>
      <color theme="10"/>
      <name val="MS Sans Serif"/>
      <family val="2"/>
    </font>
    <font>
      <u/>
      <sz val="10"/>
      <color rgb="FFFF0000"/>
      <name val="Calibri"/>
      <family val="2"/>
      <scheme val="minor"/>
    </font>
    <font>
      <i/>
      <sz val="11"/>
      <name val="Calibri"/>
      <family val="2"/>
      <scheme val="minor"/>
    </font>
    <font>
      <sz val="11"/>
      <color theme="1" tint="0.249977111117893"/>
      <name val="Calibri"/>
      <family val="2"/>
      <scheme val="minor"/>
    </font>
  </fonts>
  <fills count="7">
    <fill>
      <patternFill patternType="none"/>
    </fill>
    <fill>
      <patternFill patternType="gray125"/>
    </fill>
    <fill>
      <patternFill patternType="solid">
        <fgColor indexed="15"/>
        <bgColor indexed="64"/>
      </patternFill>
    </fill>
    <fill>
      <patternFill patternType="solid">
        <fgColor indexed="11"/>
        <bgColor indexed="64"/>
      </patternFill>
    </fill>
    <fill>
      <patternFill patternType="solid">
        <fgColor theme="4"/>
      </patternFill>
    </fill>
    <fill>
      <patternFill patternType="solid">
        <fgColor rgb="FF00FFFF"/>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dotted">
        <color theme="0" tint="-0.24994659260841701"/>
      </bottom>
      <diagonal/>
    </border>
    <border>
      <left style="thin">
        <color theme="0" tint="-0.24994659260841701"/>
      </left>
      <right style="thin">
        <color theme="0" tint="-0.24994659260841701"/>
      </right>
      <top style="dotted">
        <color theme="0" tint="-0.24994659260841701"/>
      </top>
      <bottom style="thin">
        <color theme="0" tint="-0.24994659260841701"/>
      </bottom>
      <diagonal/>
    </border>
  </borders>
  <cellStyleXfs count="5">
    <xf numFmtId="0" fontId="0" fillId="0" borderId="0"/>
    <xf numFmtId="0" fontId="6" fillId="4" borderId="0" applyNumberFormat="0" applyBorder="0" applyAlignment="0" applyProtection="0"/>
    <xf numFmtId="0" fontId="4" fillId="0" borderId="0"/>
    <xf numFmtId="9" fontId="1" fillId="0" borderId="0" applyFont="0" applyFill="0" applyBorder="0" applyAlignment="0" applyProtection="0"/>
    <xf numFmtId="0" fontId="13" fillId="0" borderId="0" applyNumberFormat="0" applyFill="0" applyBorder="0" applyAlignment="0" applyProtection="0"/>
  </cellStyleXfs>
  <cellXfs count="60">
    <xf numFmtId="0" fontId="0" fillId="0" borderId="0" xfId="0"/>
    <xf numFmtId="0" fontId="7" fillId="0" borderId="0" xfId="0" applyFont="1" applyBorder="1"/>
    <xf numFmtId="0" fontId="9" fillId="0" borderId="0" xfId="0" applyFont="1" applyBorder="1" applyAlignment="1">
      <alignment horizontal="center" wrapText="1"/>
    </xf>
    <xf numFmtId="0" fontId="8" fillId="0" borderId="0" xfId="0" applyFont="1" applyBorder="1" applyAlignment="1">
      <alignment horizontal="center" wrapText="1"/>
    </xf>
    <xf numFmtId="1" fontId="7" fillId="0" borderId="0" xfId="0" applyNumberFormat="1" applyFont="1" applyBorder="1" applyAlignment="1">
      <alignment horizontal="center"/>
    </xf>
    <xf numFmtId="1" fontId="7" fillId="3" borderId="0" xfId="0" applyNumberFormat="1" applyFont="1" applyFill="1" applyBorder="1" applyAlignment="1">
      <alignment horizontal="center"/>
    </xf>
    <xf numFmtId="1" fontId="7" fillId="0" borderId="0" xfId="0" applyNumberFormat="1" applyFont="1" applyFill="1" applyBorder="1" applyAlignment="1"/>
    <xf numFmtId="1" fontId="7" fillId="5" borderId="0" xfId="0" applyNumberFormat="1" applyFont="1" applyFill="1" applyBorder="1" applyAlignment="1">
      <alignment horizontal="center"/>
    </xf>
    <xf numFmtId="1" fontId="7" fillId="3" borderId="1" xfId="0" applyNumberFormat="1" applyFont="1" applyFill="1" applyBorder="1" applyAlignment="1">
      <alignment horizontal="center"/>
    </xf>
    <xf numFmtId="1" fontId="7" fillId="0" borderId="1" xfId="0" applyNumberFormat="1" applyFont="1" applyFill="1" applyBorder="1" applyAlignment="1"/>
    <xf numFmtId="1" fontId="7" fillId="5" borderId="1" xfId="0" applyNumberFormat="1" applyFont="1" applyFill="1" applyBorder="1" applyAlignment="1">
      <alignment horizontal="center"/>
    </xf>
    <xf numFmtId="0" fontId="7" fillId="0" borderId="0" xfId="0" applyFont="1" applyBorder="1" applyAlignment="1">
      <alignment horizontal="center"/>
    </xf>
    <xf numFmtId="0" fontId="7" fillId="0" borderId="0" xfId="0" applyFont="1" applyFill="1" applyBorder="1" applyAlignment="1">
      <alignment horizontal="center"/>
    </xf>
    <xf numFmtId="164" fontId="7" fillId="0" borderId="0" xfId="0" applyNumberFormat="1" applyFont="1" applyFill="1" applyBorder="1" applyAlignment="1">
      <alignment horizontal="center"/>
    </xf>
    <xf numFmtId="1" fontId="7" fillId="0" borderId="0" xfId="0" applyNumberFormat="1" applyFont="1" applyFill="1" applyBorder="1" applyAlignment="1">
      <alignment horizontal="center"/>
    </xf>
    <xf numFmtId="1" fontId="7" fillId="2" borderId="0" xfId="0" applyNumberFormat="1" applyFont="1" applyFill="1" applyBorder="1" applyAlignment="1">
      <alignment horizontal="center"/>
    </xf>
    <xf numFmtId="0" fontId="7" fillId="0" borderId="0" xfId="0" applyFont="1" applyBorder="1" applyAlignment="1">
      <alignment horizontal="center" vertical="center"/>
    </xf>
    <xf numFmtId="0" fontId="7" fillId="0" borderId="0" xfId="0" applyFont="1"/>
    <xf numFmtId="9" fontId="7" fillId="0" borderId="0" xfId="0" applyNumberFormat="1" applyFont="1" applyBorder="1" applyAlignment="1">
      <alignment horizontal="center" vertical="center"/>
    </xf>
    <xf numFmtId="0" fontId="8" fillId="0" borderId="0" xfId="0" applyFont="1" applyFill="1" applyBorder="1"/>
    <xf numFmtId="0" fontId="10" fillId="0" borderId="0" xfId="0" applyFont="1" applyBorder="1"/>
    <xf numFmtId="0" fontId="11" fillId="0" borderId="0" xfId="0" applyFont="1" applyBorder="1" applyAlignment="1">
      <alignment vertical="center"/>
    </xf>
    <xf numFmtId="1" fontId="7" fillId="3" borderId="2" xfId="0" applyNumberFormat="1" applyFont="1" applyFill="1" applyBorder="1" applyAlignment="1">
      <alignment horizontal="center"/>
    </xf>
    <xf numFmtId="1" fontId="7" fillId="0" borderId="2" xfId="0" applyNumberFormat="1" applyFont="1" applyFill="1" applyBorder="1" applyAlignment="1"/>
    <xf numFmtId="1" fontId="7" fillId="5" borderId="2" xfId="0" applyNumberFormat="1" applyFont="1" applyFill="1" applyBorder="1" applyAlignment="1">
      <alignment horizontal="center"/>
    </xf>
    <xf numFmtId="0" fontId="7" fillId="0" borderId="2" xfId="0" applyFont="1" applyBorder="1"/>
    <xf numFmtId="0" fontId="2" fillId="0" borderId="0" xfId="0" applyFont="1"/>
    <xf numFmtId="0" fontId="0" fillId="0" borderId="0" xfId="0" quotePrefix="1"/>
    <xf numFmtId="0" fontId="14" fillId="0" borderId="0" xfId="4" applyFont="1" applyAlignment="1">
      <alignment horizontal="center" vertical="center"/>
    </xf>
    <xf numFmtId="0" fontId="7" fillId="0" borderId="0" xfId="2" applyFont="1"/>
    <xf numFmtId="0" fontId="8" fillId="0" borderId="0" xfId="2" applyFont="1" applyAlignment="1">
      <alignment vertical="top" wrapText="1"/>
    </xf>
    <xf numFmtId="0" fontId="7" fillId="0" borderId="0" xfId="2" applyFont="1" applyAlignment="1">
      <alignment vertical="top" wrapText="1"/>
    </xf>
    <xf numFmtId="0" fontId="8" fillId="0" borderId="0" xfId="0" applyFont="1" applyAlignment="1">
      <alignment vertical="top" wrapText="1"/>
    </xf>
    <xf numFmtId="0" fontId="11" fillId="0" borderId="0" xfId="2" applyFont="1" applyAlignment="1">
      <alignment vertical="top" wrapText="1"/>
    </xf>
    <xf numFmtId="0" fontId="10" fillId="0" borderId="0" xfId="2" applyFont="1"/>
    <xf numFmtId="1" fontId="15" fillId="0" borderId="0" xfId="0" applyNumberFormat="1" applyFont="1" applyBorder="1" applyAlignment="1">
      <alignment horizontal="center"/>
    </xf>
    <xf numFmtId="0" fontId="12" fillId="4" borderId="4" xfId="1" applyFont="1" applyBorder="1" applyAlignment="1">
      <alignment horizontal="center" wrapText="1"/>
    </xf>
    <xf numFmtId="0" fontId="12" fillId="4" borderId="5" xfId="1" applyFont="1" applyBorder="1" applyAlignment="1">
      <alignment horizontal="center" wrapText="1"/>
    </xf>
    <xf numFmtId="0" fontId="7" fillId="6" borderId="6" xfId="0" applyFont="1" applyFill="1" applyBorder="1" applyAlignment="1">
      <alignment horizontal="center" vertical="center"/>
    </xf>
    <xf numFmtId="9" fontId="7" fillId="6" borderId="7" xfId="0" applyNumberFormat="1" applyFont="1" applyFill="1" applyBorder="1" applyAlignment="1">
      <alignment horizontal="center" vertical="center"/>
    </xf>
    <xf numFmtId="1" fontId="16" fillId="0" borderId="2" xfId="0" applyNumberFormat="1" applyFont="1" applyBorder="1" applyAlignment="1">
      <alignment horizontal="center"/>
    </xf>
    <xf numFmtId="1" fontId="16" fillId="0" borderId="0" xfId="0" applyNumberFormat="1" applyFont="1" applyBorder="1" applyAlignment="1">
      <alignment horizontal="center"/>
    </xf>
    <xf numFmtId="1" fontId="16" fillId="0" borderId="1" xfId="0" applyNumberFormat="1" applyFont="1" applyBorder="1" applyAlignment="1">
      <alignment horizontal="center"/>
    </xf>
    <xf numFmtId="0" fontId="16" fillId="0" borderId="0" xfId="0" applyFont="1" applyBorder="1" applyAlignment="1">
      <alignment horizontal="center"/>
    </xf>
    <xf numFmtId="0" fontId="16" fillId="0" borderId="2" xfId="0" applyFont="1" applyBorder="1" applyAlignment="1">
      <alignment horizontal="center"/>
    </xf>
    <xf numFmtId="0" fontId="12" fillId="4" borderId="4" xfId="1" applyFont="1" applyBorder="1" applyAlignment="1">
      <alignment horizontal="center" wrapText="1"/>
    </xf>
    <xf numFmtId="0" fontId="7" fillId="0" borderId="2" xfId="0" applyFont="1" applyBorder="1" applyAlignment="1">
      <alignment horizontal="center"/>
    </xf>
    <xf numFmtId="0" fontId="16" fillId="0" borderId="2" xfId="0" applyFont="1" applyBorder="1" applyAlignment="1">
      <alignment horizontal="left"/>
    </xf>
    <xf numFmtId="0" fontId="7" fillId="0" borderId="2" xfId="0" applyFont="1" applyBorder="1" applyAlignment="1">
      <alignment horizontal="left"/>
    </xf>
    <xf numFmtId="0" fontId="8" fillId="0" borderId="0" xfId="0" applyFont="1" applyBorder="1" applyAlignment="1">
      <alignment horizontal="left"/>
    </xf>
    <xf numFmtId="0" fontId="8" fillId="0" borderId="2" xfId="0" applyFont="1" applyBorder="1" applyAlignment="1">
      <alignment horizontal="left"/>
    </xf>
    <xf numFmtId="0" fontId="16" fillId="0" borderId="0" xfId="0" applyFont="1" applyBorder="1" applyAlignment="1">
      <alignment horizontal="left"/>
    </xf>
    <xf numFmtId="0" fontId="16" fillId="0" borderId="1" xfId="0" applyFont="1" applyBorder="1" applyAlignment="1">
      <alignment horizontal="center"/>
    </xf>
    <xf numFmtId="0" fontId="16" fillId="0" borderId="0" xfId="0" applyFont="1" applyBorder="1" applyAlignment="1"/>
    <xf numFmtId="0" fontId="16" fillId="0" borderId="1" xfId="0" applyFont="1" applyBorder="1" applyAlignment="1">
      <alignment horizontal="left"/>
    </xf>
    <xf numFmtId="0" fontId="8" fillId="0" borderId="1" xfId="0" applyFont="1" applyBorder="1" applyAlignment="1">
      <alignment horizontal="left"/>
    </xf>
    <xf numFmtId="0" fontId="12" fillId="4" borderId="3" xfId="1" applyFont="1" applyBorder="1" applyAlignment="1">
      <alignment horizontal="center" wrapText="1"/>
    </xf>
    <xf numFmtId="9" fontId="16" fillId="0" borderId="0" xfId="3" applyFont="1" applyBorder="1" applyAlignment="1">
      <alignment horizontal="center"/>
    </xf>
    <xf numFmtId="9" fontId="16" fillId="0" borderId="2" xfId="3" applyFont="1" applyBorder="1" applyAlignment="1">
      <alignment horizontal="center"/>
    </xf>
    <xf numFmtId="9" fontId="16" fillId="0" borderId="1" xfId="3" applyFont="1" applyBorder="1" applyAlignment="1">
      <alignment horizontal="center"/>
    </xf>
  </cellXfs>
  <cellStyles count="5">
    <cellStyle name="Accent1" xfId="1" builtinId="29"/>
    <cellStyle name="Hyperlink" xfId="4" builtinId="8"/>
    <cellStyle name="Normal" xfId="0" builtinId="0"/>
    <cellStyle name="Normal_Reliability" xfId="2"/>
    <cellStyle name="Percent" xfId="3" builtinId="5"/>
  </cellStyles>
  <dxfs count="20">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
      <font>
        <b/>
        <i val="0"/>
        <color theme="0"/>
      </font>
      <fill>
        <patternFill>
          <bgColor theme="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6B4D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57150</xdr:colOff>
      <xdr:row>30</xdr:row>
      <xdr:rowOff>9525</xdr:rowOff>
    </xdr:from>
    <xdr:to>
      <xdr:col>2</xdr:col>
      <xdr:colOff>485775</xdr:colOff>
      <xdr:row>30</xdr:row>
      <xdr:rowOff>9525</xdr:rowOff>
    </xdr:to>
    <xdr:cxnSp macro="">
      <xdr:nvCxnSpPr>
        <xdr:cNvPr id="2230" name="AutoShape 121" descr="1cde562f-875f-46dd-92e6-dc5411b9146b"/>
        <xdr:cNvCxnSpPr>
          <a:cxnSpLocks noChangeShapeType="1"/>
        </xdr:cNvCxnSpPr>
      </xdr:nvCxnSpPr>
      <xdr:spPr bwMode="auto">
        <a:xfrm>
          <a:off x="1085850" y="52578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57150</xdr:colOff>
      <xdr:row>30</xdr:row>
      <xdr:rowOff>9525</xdr:rowOff>
    </xdr:from>
    <xdr:to>
      <xdr:col>4</xdr:col>
      <xdr:colOff>485775</xdr:colOff>
      <xdr:row>30</xdr:row>
      <xdr:rowOff>9525</xdr:rowOff>
    </xdr:to>
    <xdr:cxnSp macro="">
      <xdr:nvCxnSpPr>
        <xdr:cNvPr id="2231" name="AutoShape 130" descr="66377375-ddff-46b3-9d98-7562f23a2eed"/>
        <xdr:cNvCxnSpPr>
          <a:cxnSpLocks noChangeShapeType="1"/>
        </xdr:cNvCxnSpPr>
      </xdr:nvCxnSpPr>
      <xdr:spPr bwMode="auto">
        <a:xfrm>
          <a:off x="2114550" y="52578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57150</xdr:colOff>
      <xdr:row>34</xdr:row>
      <xdr:rowOff>9525</xdr:rowOff>
    </xdr:from>
    <xdr:to>
      <xdr:col>6</xdr:col>
      <xdr:colOff>485775</xdr:colOff>
      <xdr:row>34</xdr:row>
      <xdr:rowOff>9525</xdr:rowOff>
    </xdr:to>
    <xdr:cxnSp macro="">
      <xdr:nvCxnSpPr>
        <xdr:cNvPr id="2232" name="AutoShape 131" descr="0ee5b429-5937-4f38-8418-6d81d98d9ed7"/>
        <xdr:cNvCxnSpPr>
          <a:cxnSpLocks noChangeShapeType="1"/>
        </xdr:cNvCxnSpPr>
      </xdr:nvCxnSpPr>
      <xdr:spPr bwMode="auto">
        <a:xfrm>
          <a:off x="3143250" y="59055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66675</xdr:colOff>
      <xdr:row>30</xdr:row>
      <xdr:rowOff>9525</xdr:rowOff>
    </xdr:from>
    <xdr:to>
      <xdr:col>10</xdr:col>
      <xdr:colOff>495300</xdr:colOff>
      <xdr:row>30</xdr:row>
      <xdr:rowOff>9525</xdr:rowOff>
    </xdr:to>
    <xdr:cxnSp macro="">
      <xdr:nvCxnSpPr>
        <xdr:cNvPr id="2233" name="AutoShape 132" descr="a25d32ac-a768-4805-99b5-5c50e57acde7"/>
        <xdr:cNvCxnSpPr>
          <a:cxnSpLocks noChangeShapeType="1"/>
        </xdr:cNvCxnSpPr>
      </xdr:nvCxnSpPr>
      <xdr:spPr bwMode="auto">
        <a:xfrm>
          <a:off x="5210175" y="52578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66675</xdr:colOff>
      <xdr:row>30</xdr:row>
      <xdr:rowOff>9525</xdr:rowOff>
    </xdr:from>
    <xdr:to>
      <xdr:col>12</xdr:col>
      <xdr:colOff>495300</xdr:colOff>
      <xdr:row>30</xdr:row>
      <xdr:rowOff>9525</xdr:rowOff>
    </xdr:to>
    <xdr:cxnSp macro="">
      <xdr:nvCxnSpPr>
        <xdr:cNvPr id="2234" name="AutoShape 133" descr="7c0fb6aa-e45a-4129-85b4-2377150fe918"/>
        <xdr:cNvCxnSpPr>
          <a:cxnSpLocks noChangeShapeType="1"/>
        </xdr:cNvCxnSpPr>
      </xdr:nvCxnSpPr>
      <xdr:spPr bwMode="auto">
        <a:xfrm>
          <a:off x="6238875" y="52578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57150</xdr:colOff>
      <xdr:row>30</xdr:row>
      <xdr:rowOff>9525</xdr:rowOff>
    </xdr:from>
    <xdr:to>
      <xdr:col>14</xdr:col>
      <xdr:colOff>485775</xdr:colOff>
      <xdr:row>30</xdr:row>
      <xdr:rowOff>9525</xdr:rowOff>
    </xdr:to>
    <xdr:cxnSp macro="">
      <xdr:nvCxnSpPr>
        <xdr:cNvPr id="2235" name="AutoShape 135" descr="00f66003-0a81-4f8b-b13e-e548da9052be"/>
        <xdr:cNvCxnSpPr>
          <a:cxnSpLocks noChangeShapeType="1"/>
        </xdr:cNvCxnSpPr>
      </xdr:nvCxnSpPr>
      <xdr:spPr bwMode="auto">
        <a:xfrm>
          <a:off x="7258050" y="5257800"/>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6</xdr:col>
      <xdr:colOff>66674</xdr:colOff>
      <xdr:row>30</xdr:row>
      <xdr:rowOff>9525</xdr:rowOff>
    </xdr:from>
    <xdr:to>
      <xdr:col>8</xdr:col>
      <xdr:colOff>440530</xdr:colOff>
      <xdr:row>30</xdr:row>
      <xdr:rowOff>11907</xdr:rowOff>
    </xdr:to>
    <xdr:sp macro="" textlink="">
      <xdr:nvSpPr>
        <xdr:cNvPr id="2236" name="Line 138"/>
        <xdr:cNvSpPr>
          <a:spLocks noChangeShapeType="1"/>
        </xdr:cNvSpPr>
      </xdr:nvSpPr>
      <xdr:spPr bwMode="auto">
        <a:xfrm>
          <a:off x="3138487" y="6260306"/>
          <a:ext cx="1397793" cy="2382"/>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xdr:colOff>
      <xdr:row>38</xdr:row>
      <xdr:rowOff>9525</xdr:rowOff>
    </xdr:from>
    <xdr:to>
      <xdr:col>8</xdr:col>
      <xdr:colOff>452438</xdr:colOff>
      <xdr:row>38</xdr:row>
      <xdr:rowOff>11907</xdr:rowOff>
    </xdr:to>
    <xdr:sp macro="" textlink="">
      <xdr:nvSpPr>
        <xdr:cNvPr id="2237" name="Line 139"/>
        <xdr:cNvSpPr>
          <a:spLocks noChangeShapeType="1"/>
        </xdr:cNvSpPr>
      </xdr:nvSpPr>
      <xdr:spPr bwMode="auto">
        <a:xfrm>
          <a:off x="3128963" y="7784306"/>
          <a:ext cx="1419225" cy="2382"/>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85725</xdr:colOff>
      <xdr:row>38</xdr:row>
      <xdr:rowOff>0</xdr:rowOff>
    </xdr:from>
    <xdr:to>
      <xdr:col>4</xdr:col>
      <xdr:colOff>485775</xdr:colOff>
      <xdr:row>38</xdr:row>
      <xdr:rowOff>0</xdr:rowOff>
    </xdr:to>
    <xdr:sp macro="" textlink="">
      <xdr:nvSpPr>
        <xdr:cNvPr id="2238" name="Line 140"/>
        <xdr:cNvSpPr>
          <a:spLocks noChangeShapeType="1"/>
        </xdr:cNvSpPr>
      </xdr:nvSpPr>
      <xdr:spPr bwMode="auto">
        <a:xfrm flipV="1">
          <a:off x="1114425" y="6543675"/>
          <a:ext cx="1428750" cy="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57150</xdr:colOff>
      <xdr:row>31</xdr:row>
      <xdr:rowOff>9525</xdr:rowOff>
    </xdr:from>
    <xdr:to>
      <xdr:col>8</xdr:col>
      <xdr:colOff>504825</xdr:colOff>
      <xdr:row>33</xdr:row>
      <xdr:rowOff>152400</xdr:rowOff>
    </xdr:to>
    <xdr:sp macro="" textlink="">
      <xdr:nvSpPr>
        <xdr:cNvPr id="2239" name="Line 141"/>
        <xdr:cNvSpPr>
          <a:spLocks noChangeShapeType="1"/>
        </xdr:cNvSpPr>
      </xdr:nvSpPr>
      <xdr:spPr bwMode="auto">
        <a:xfrm flipV="1">
          <a:off x="4171950" y="5419725"/>
          <a:ext cx="447675" cy="4667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xdr:colOff>
      <xdr:row>38</xdr:row>
      <xdr:rowOff>9525</xdr:rowOff>
    </xdr:from>
    <xdr:to>
      <xdr:col>12</xdr:col>
      <xdr:colOff>485775</xdr:colOff>
      <xdr:row>38</xdr:row>
      <xdr:rowOff>9525</xdr:rowOff>
    </xdr:to>
    <xdr:cxnSp macro="">
      <xdr:nvCxnSpPr>
        <xdr:cNvPr id="2241" name="AutoShape 143" descr="55ac2ecb-ddca-40d8-ab52-c5e29bd40857"/>
        <xdr:cNvCxnSpPr>
          <a:cxnSpLocks noChangeShapeType="1"/>
        </xdr:cNvCxnSpPr>
      </xdr:nvCxnSpPr>
      <xdr:spPr bwMode="auto">
        <a:xfrm>
          <a:off x="5200650" y="6553200"/>
          <a:ext cx="14573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85725</xdr:colOff>
      <xdr:row>27</xdr:row>
      <xdr:rowOff>57150</xdr:rowOff>
    </xdr:from>
    <xdr:to>
      <xdr:col>10</xdr:col>
      <xdr:colOff>485775</xdr:colOff>
      <xdr:row>30</xdr:row>
      <xdr:rowOff>0</xdr:rowOff>
    </xdr:to>
    <xdr:sp macro="" textlink="">
      <xdr:nvSpPr>
        <xdr:cNvPr id="2242" name="Line 144"/>
        <xdr:cNvSpPr>
          <a:spLocks noChangeShapeType="1"/>
        </xdr:cNvSpPr>
      </xdr:nvSpPr>
      <xdr:spPr bwMode="auto">
        <a:xfrm flipV="1">
          <a:off x="5229225" y="4819650"/>
          <a:ext cx="400050" cy="4286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85725</xdr:colOff>
      <xdr:row>30</xdr:row>
      <xdr:rowOff>9525</xdr:rowOff>
    </xdr:from>
    <xdr:to>
      <xdr:col>10</xdr:col>
      <xdr:colOff>504825</xdr:colOff>
      <xdr:row>32</xdr:row>
      <xdr:rowOff>123825</xdr:rowOff>
    </xdr:to>
    <xdr:sp macro="" textlink="">
      <xdr:nvSpPr>
        <xdr:cNvPr id="2243" name="Line 145"/>
        <xdr:cNvSpPr>
          <a:spLocks noChangeShapeType="1"/>
        </xdr:cNvSpPr>
      </xdr:nvSpPr>
      <xdr:spPr bwMode="auto">
        <a:xfrm>
          <a:off x="5229225" y="5257800"/>
          <a:ext cx="419100" cy="43815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57150</xdr:colOff>
      <xdr:row>35</xdr:row>
      <xdr:rowOff>38100</xdr:rowOff>
    </xdr:from>
    <xdr:to>
      <xdr:col>14</xdr:col>
      <xdr:colOff>504825</xdr:colOff>
      <xdr:row>38</xdr:row>
      <xdr:rowOff>19050</xdr:rowOff>
    </xdr:to>
    <xdr:sp macro="" textlink="">
      <xdr:nvSpPr>
        <xdr:cNvPr id="2244" name="Line 149"/>
        <xdr:cNvSpPr>
          <a:spLocks noChangeShapeType="1"/>
        </xdr:cNvSpPr>
      </xdr:nvSpPr>
      <xdr:spPr bwMode="auto">
        <a:xfrm flipV="1">
          <a:off x="7258050" y="6096000"/>
          <a:ext cx="447675" cy="4667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247650</xdr:colOff>
      <xdr:row>31</xdr:row>
      <xdr:rowOff>28575</xdr:rowOff>
    </xdr:from>
    <xdr:to>
      <xdr:col>15</xdr:col>
      <xdr:colOff>247650</xdr:colOff>
      <xdr:row>32</xdr:row>
      <xdr:rowOff>123825</xdr:rowOff>
    </xdr:to>
    <xdr:cxnSp macro="">
      <xdr:nvCxnSpPr>
        <xdr:cNvPr id="2245" name="AutoShape 150" descr="4806ace7-2641-47a6-8157-20617e125d83"/>
        <xdr:cNvCxnSpPr>
          <a:cxnSpLocks noChangeShapeType="1"/>
        </xdr:cNvCxnSpPr>
      </xdr:nvCxnSpPr>
      <xdr:spPr bwMode="auto">
        <a:xfrm rot="5400000">
          <a:off x="7834312" y="5567363"/>
          <a:ext cx="25717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57150</xdr:colOff>
      <xdr:row>26</xdr:row>
      <xdr:rowOff>0</xdr:rowOff>
    </xdr:from>
    <xdr:to>
      <xdr:col>12</xdr:col>
      <xdr:colOff>476250</xdr:colOff>
      <xdr:row>28</xdr:row>
      <xdr:rowOff>114300</xdr:rowOff>
    </xdr:to>
    <xdr:sp macro="" textlink="">
      <xdr:nvSpPr>
        <xdr:cNvPr id="2246" name="Line 151"/>
        <xdr:cNvSpPr>
          <a:spLocks noChangeShapeType="1"/>
        </xdr:cNvSpPr>
      </xdr:nvSpPr>
      <xdr:spPr bwMode="auto">
        <a:xfrm>
          <a:off x="6229350" y="4600575"/>
          <a:ext cx="419100" cy="43815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66675</xdr:colOff>
      <xdr:row>31</xdr:row>
      <xdr:rowOff>57150</xdr:rowOff>
    </xdr:from>
    <xdr:to>
      <xdr:col>12</xdr:col>
      <xdr:colOff>466725</xdr:colOff>
      <xdr:row>34</xdr:row>
      <xdr:rowOff>0</xdr:rowOff>
    </xdr:to>
    <xdr:sp macro="" textlink="">
      <xdr:nvSpPr>
        <xdr:cNvPr id="2247" name="Line 152"/>
        <xdr:cNvSpPr>
          <a:spLocks noChangeShapeType="1"/>
        </xdr:cNvSpPr>
      </xdr:nvSpPr>
      <xdr:spPr bwMode="auto">
        <a:xfrm flipV="1">
          <a:off x="6238875" y="5467350"/>
          <a:ext cx="400050" cy="4286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xdr:colOff>
      <xdr:row>31</xdr:row>
      <xdr:rowOff>57150</xdr:rowOff>
    </xdr:from>
    <xdr:to>
      <xdr:col>4</xdr:col>
      <xdr:colOff>447675</xdr:colOff>
      <xdr:row>34</xdr:row>
      <xdr:rowOff>9525</xdr:rowOff>
    </xdr:to>
    <xdr:sp macro="" textlink="">
      <xdr:nvSpPr>
        <xdr:cNvPr id="2248" name="Line 153"/>
        <xdr:cNvSpPr>
          <a:spLocks noChangeShapeType="1"/>
        </xdr:cNvSpPr>
      </xdr:nvSpPr>
      <xdr:spPr bwMode="auto">
        <a:xfrm>
          <a:off x="2085975" y="5467350"/>
          <a:ext cx="419100" cy="43815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66675</xdr:colOff>
      <xdr:row>34</xdr:row>
      <xdr:rowOff>0</xdr:rowOff>
    </xdr:from>
    <xdr:to>
      <xdr:col>16</xdr:col>
      <xdr:colOff>495300</xdr:colOff>
      <xdr:row>34</xdr:row>
      <xdr:rowOff>0</xdr:rowOff>
    </xdr:to>
    <xdr:cxnSp macro="">
      <xdr:nvCxnSpPr>
        <xdr:cNvPr id="2249" name="AutoShape 154" descr="0bf319ac-6e13-462e-b675-00ad20eabdfb"/>
        <xdr:cNvCxnSpPr>
          <a:cxnSpLocks noChangeShapeType="1"/>
        </xdr:cNvCxnSpPr>
      </xdr:nvCxnSpPr>
      <xdr:spPr bwMode="auto">
        <a:xfrm>
          <a:off x="8296275" y="5895975"/>
          <a:ext cx="428625" cy="0"/>
        </a:xfrm>
        <a:prstGeom prst="straightConnector1">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18</xdr:col>
      <xdr:colOff>66675</xdr:colOff>
      <xdr:row>31</xdr:row>
      <xdr:rowOff>38100</xdr:rowOff>
    </xdr:from>
    <xdr:to>
      <xdr:col>18</xdr:col>
      <xdr:colOff>466725</xdr:colOff>
      <xdr:row>33</xdr:row>
      <xdr:rowOff>142875</xdr:rowOff>
    </xdr:to>
    <xdr:sp macro="" textlink="">
      <xdr:nvSpPr>
        <xdr:cNvPr id="2250" name="Line 155"/>
        <xdr:cNvSpPr>
          <a:spLocks noChangeShapeType="1"/>
        </xdr:cNvSpPr>
      </xdr:nvSpPr>
      <xdr:spPr bwMode="auto">
        <a:xfrm flipV="1">
          <a:off x="9324975" y="5448300"/>
          <a:ext cx="400050" cy="4286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66675</xdr:colOff>
      <xdr:row>33</xdr:row>
      <xdr:rowOff>152400</xdr:rowOff>
    </xdr:from>
    <xdr:to>
      <xdr:col>18</xdr:col>
      <xdr:colOff>485775</xdr:colOff>
      <xdr:row>36</xdr:row>
      <xdr:rowOff>104775</xdr:rowOff>
    </xdr:to>
    <xdr:sp macro="" textlink="">
      <xdr:nvSpPr>
        <xdr:cNvPr id="2251" name="Line 156"/>
        <xdr:cNvSpPr>
          <a:spLocks noChangeShapeType="1"/>
        </xdr:cNvSpPr>
      </xdr:nvSpPr>
      <xdr:spPr bwMode="auto">
        <a:xfrm>
          <a:off x="9324975" y="5886450"/>
          <a:ext cx="419100" cy="43815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66675</xdr:colOff>
      <xdr:row>30</xdr:row>
      <xdr:rowOff>0</xdr:rowOff>
    </xdr:from>
    <xdr:to>
      <xdr:col>20</xdr:col>
      <xdr:colOff>485775</xdr:colOff>
      <xdr:row>32</xdr:row>
      <xdr:rowOff>114300</xdr:rowOff>
    </xdr:to>
    <xdr:sp macro="" textlink="">
      <xdr:nvSpPr>
        <xdr:cNvPr id="2252" name="Line 157"/>
        <xdr:cNvSpPr>
          <a:spLocks noChangeShapeType="1"/>
        </xdr:cNvSpPr>
      </xdr:nvSpPr>
      <xdr:spPr bwMode="auto">
        <a:xfrm>
          <a:off x="10353675" y="5248275"/>
          <a:ext cx="419100" cy="438150"/>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20</xdr:col>
      <xdr:colOff>76200</xdr:colOff>
      <xdr:row>35</xdr:row>
      <xdr:rowOff>57150</xdr:rowOff>
    </xdr:from>
    <xdr:to>
      <xdr:col>20</xdr:col>
      <xdr:colOff>476250</xdr:colOff>
      <xdr:row>38</xdr:row>
      <xdr:rowOff>0</xdr:rowOff>
    </xdr:to>
    <xdr:sp macro="" textlink="">
      <xdr:nvSpPr>
        <xdr:cNvPr id="2253" name="Line 158"/>
        <xdr:cNvSpPr>
          <a:spLocks noChangeShapeType="1"/>
        </xdr:cNvSpPr>
      </xdr:nvSpPr>
      <xdr:spPr bwMode="auto">
        <a:xfrm flipV="1">
          <a:off x="10363200" y="6115050"/>
          <a:ext cx="400050" cy="428625"/>
        </a:xfrm>
        <a:prstGeom prst="line">
          <a:avLst/>
        </a:prstGeom>
        <a:noFill/>
        <a:ln w="25400">
          <a:solidFill>
            <a:schemeClr val="bg1">
              <a:lumMod val="50000"/>
            </a:schemeClr>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214317</xdr:colOff>
      <xdr:row>25</xdr:row>
      <xdr:rowOff>154779</xdr:rowOff>
    </xdr:from>
    <xdr:to>
      <xdr:col>4</xdr:col>
      <xdr:colOff>273844</xdr:colOff>
      <xdr:row>27</xdr:row>
      <xdr:rowOff>130967</xdr:rowOff>
    </xdr:to>
    <xdr:sp macro="" textlink="">
      <xdr:nvSpPr>
        <xdr:cNvPr id="2" name="TextBox 1"/>
        <xdr:cNvSpPr txBox="1"/>
      </xdr:nvSpPr>
      <xdr:spPr>
        <a:xfrm>
          <a:off x="726286" y="5453060"/>
          <a:ext cx="1595433" cy="357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6">
                  <a:lumMod val="75000"/>
                </a:schemeClr>
              </a:solidFill>
              <a:latin typeface="+mj-lt"/>
            </a:rPr>
            <a:t>Flow Chart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B1:C24"/>
  <sheetViews>
    <sheetView showGridLines="0" showRowColHeaders="0" workbookViewId="0"/>
  </sheetViews>
  <sheetFormatPr defaultRowHeight="15" x14ac:dyDescent="0.25"/>
  <cols>
    <col min="1" max="1" width="9.140625" style="29"/>
    <col min="2" max="2" width="95.7109375" style="31" customWidth="1"/>
    <col min="3" max="16384" width="9.140625" style="29"/>
  </cols>
  <sheetData>
    <row r="1" spans="2:3" ht="22.5" x14ac:dyDescent="0.3">
      <c r="B1" s="33" t="s">
        <v>88</v>
      </c>
      <c r="C1" s="34"/>
    </row>
    <row r="3" spans="2:3" ht="30" x14ac:dyDescent="0.25">
      <c r="B3" s="30" t="s">
        <v>85</v>
      </c>
    </row>
    <row r="4" spans="2:3" x14ac:dyDescent="0.25">
      <c r="B4" s="30"/>
    </row>
    <row r="5" spans="2:3" ht="120" x14ac:dyDescent="0.25">
      <c r="B5" s="30" t="s">
        <v>79</v>
      </c>
    </row>
    <row r="6" spans="2:3" x14ac:dyDescent="0.25">
      <c r="B6" s="30"/>
    </row>
    <row r="7" spans="2:3" ht="18.75" customHeight="1" x14ac:dyDescent="0.25">
      <c r="B7" s="30" t="s">
        <v>80</v>
      </c>
    </row>
    <row r="8" spans="2:3" x14ac:dyDescent="0.25">
      <c r="B8" s="30"/>
    </row>
    <row r="9" spans="2:3" ht="90" x14ac:dyDescent="0.25">
      <c r="B9" s="30" t="s">
        <v>81</v>
      </c>
    </row>
    <row r="10" spans="2:3" x14ac:dyDescent="0.25">
      <c r="B10" s="30"/>
    </row>
    <row r="11" spans="2:3" ht="75" x14ac:dyDescent="0.25">
      <c r="B11" s="31" t="s">
        <v>54</v>
      </c>
    </row>
    <row r="12" spans="2:3" ht="30" x14ac:dyDescent="0.25">
      <c r="B12" s="31" t="s">
        <v>55</v>
      </c>
    </row>
    <row r="14" spans="2:3" ht="126" customHeight="1" x14ac:dyDescent="0.25">
      <c r="B14" s="30" t="s">
        <v>82</v>
      </c>
    </row>
    <row r="15" spans="2:3" x14ac:dyDescent="0.25">
      <c r="B15" s="30"/>
    </row>
    <row r="16" spans="2:3" ht="120" x14ac:dyDescent="0.25">
      <c r="B16" s="31" t="s">
        <v>56</v>
      </c>
    </row>
    <row r="18" spans="2:2" ht="60" x14ac:dyDescent="0.25">
      <c r="B18" s="31" t="s">
        <v>57</v>
      </c>
    </row>
    <row r="20" spans="2:2" ht="75" x14ac:dyDescent="0.25">
      <c r="B20" s="31" t="s">
        <v>58</v>
      </c>
    </row>
    <row r="22" spans="2:2" ht="60" x14ac:dyDescent="0.25">
      <c r="B22" s="31" t="s">
        <v>59</v>
      </c>
    </row>
    <row r="24" spans="2:2" ht="75" x14ac:dyDescent="0.25">
      <c r="B24" s="32" t="s">
        <v>83</v>
      </c>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4"/>
  <sheetViews>
    <sheetView workbookViewId="0"/>
  </sheetViews>
  <sheetFormatPr defaultRowHeight="12.75" x14ac:dyDescent="0.2"/>
  <cols>
    <col min="1" max="2" width="36.7109375" customWidth="1"/>
  </cols>
  <sheetData>
    <row r="1" spans="1:3" x14ac:dyDescent="0.2">
      <c r="A1" s="26" t="s">
        <v>60</v>
      </c>
    </row>
    <row r="3" spans="1:3" x14ac:dyDescent="0.2">
      <c r="A3" t="s">
        <v>61</v>
      </c>
      <c r="B3" t="s">
        <v>62</v>
      </c>
      <c r="C3">
        <v>0</v>
      </c>
    </row>
    <row r="4" spans="1:3" x14ac:dyDescent="0.2">
      <c r="A4" t="s">
        <v>63</v>
      </c>
    </row>
    <row r="5" spans="1:3" x14ac:dyDescent="0.2">
      <c r="A5" t="s">
        <v>64</v>
      </c>
    </row>
    <row r="7" spans="1:3" x14ac:dyDescent="0.2">
      <c r="A7" s="26" t="s">
        <v>65</v>
      </c>
      <c r="B7" t="s">
        <v>66</v>
      </c>
    </row>
    <row r="8" spans="1:3" x14ac:dyDescent="0.2">
      <c r="B8">
        <v>2</v>
      </c>
    </row>
    <row r="10" spans="1:3" x14ac:dyDescent="0.2">
      <c r="A10" t="s">
        <v>67</v>
      </c>
    </row>
    <row r="11" spans="1:3" x14ac:dyDescent="0.2">
      <c r="A11" t="e">
        <f>CB_DATA_!#REF!</f>
        <v>#REF!</v>
      </c>
      <c r="B11" t="e">
        <f>Model!#REF!</f>
        <v>#REF!</v>
      </c>
    </row>
    <row r="13" spans="1:3" x14ac:dyDescent="0.2">
      <c r="A13" t="s">
        <v>68</v>
      </c>
    </row>
    <row r="14" spans="1:3" x14ac:dyDescent="0.2">
      <c r="A14" t="s">
        <v>77</v>
      </c>
      <c r="B14" t="s">
        <v>72</v>
      </c>
    </row>
    <row r="16" spans="1:3" x14ac:dyDescent="0.2">
      <c r="A16" t="s">
        <v>69</v>
      </c>
    </row>
    <row r="19" spans="1:2" x14ac:dyDescent="0.2">
      <c r="A19" t="s">
        <v>70</v>
      </c>
    </row>
    <row r="20" spans="1:2" x14ac:dyDescent="0.2">
      <c r="A20">
        <v>31</v>
      </c>
      <c r="B20">
        <v>34</v>
      </c>
    </row>
    <row r="25" spans="1:2" x14ac:dyDescent="0.2">
      <c r="A25" s="26" t="s">
        <v>71</v>
      </c>
    </row>
    <row r="26" spans="1:2" x14ac:dyDescent="0.2">
      <c r="A26" s="27" t="s">
        <v>73</v>
      </c>
      <c r="B26" s="27" t="s">
        <v>73</v>
      </c>
    </row>
    <row r="27" spans="1:2" x14ac:dyDescent="0.2">
      <c r="A27" t="s">
        <v>86</v>
      </c>
      <c r="B27" t="s">
        <v>87</v>
      </c>
    </row>
    <row r="28" spans="1:2" x14ac:dyDescent="0.2">
      <c r="A28" s="27" t="s">
        <v>74</v>
      </c>
      <c r="B28" s="27" t="s">
        <v>74</v>
      </c>
    </row>
    <row r="29" spans="1:2" x14ac:dyDescent="0.2">
      <c r="A29" s="27" t="s">
        <v>76</v>
      </c>
      <c r="B29" s="27" t="s">
        <v>75</v>
      </c>
    </row>
    <row r="30" spans="1:2" x14ac:dyDescent="0.2">
      <c r="A30" t="s">
        <v>89</v>
      </c>
      <c r="B30" t="s">
        <v>90</v>
      </c>
    </row>
    <row r="31" spans="1:2" x14ac:dyDescent="0.2">
      <c r="A31" s="27" t="s">
        <v>74</v>
      </c>
      <c r="B31" s="27" t="s">
        <v>74</v>
      </c>
    </row>
    <row r="32" spans="1:2" x14ac:dyDescent="0.2">
      <c r="B32" s="27" t="s">
        <v>76</v>
      </c>
    </row>
    <row r="33" spans="2:2" x14ac:dyDescent="0.2">
      <c r="B33" t="s">
        <v>91</v>
      </c>
    </row>
    <row r="34" spans="2:2" x14ac:dyDescent="0.2">
      <c r="B34" s="27" t="s">
        <v>74</v>
      </c>
    </row>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W42"/>
  <sheetViews>
    <sheetView showGridLines="0" tabSelected="1" zoomScale="80" zoomScaleNormal="80" workbookViewId="0"/>
  </sheetViews>
  <sheetFormatPr defaultRowHeight="15" outlineLevelRow="1" x14ac:dyDescent="0.25"/>
  <cols>
    <col min="1" max="7" width="7.7109375" style="1" customWidth="1"/>
    <col min="8" max="14" width="7.7109375" style="11" customWidth="1"/>
    <col min="15" max="15" width="7.7109375" style="12" customWidth="1"/>
    <col min="16" max="22" width="7.7109375" style="1" customWidth="1"/>
    <col min="23" max="16384" width="9.140625" style="1"/>
  </cols>
  <sheetData>
    <row r="1" spans="1:23" ht="37.5" customHeight="1" x14ac:dyDescent="0.3">
      <c r="A1" s="20"/>
      <c r="B1" s="21" t="s">
        <v>84</v>
      </c>
      <c r="C1" s="21"/>
      <c r="D1" s="21"/>
      <c r="E1" s="21"/>
      <c r="F1" s="21"/>
      <c r="G1" s="21"/>
      <c r="H1" s="21"/>
      <c r="I1" s="21"/>
      <c r="J1" s="21"/>
      <c r="K1" s="21"/>
      <c r="L1" s="21"/>
      <c r="M1" s="21"/>
      <c r="N1" s="21"/>
      <c r="O1" s="21"/>
      <c r="P1" s="21"/>
      <c r="Q1" s="21"/>
      <c r="R1" s="21"/>
      <c r="S1" s="21"/>
      <c r="T1" s="21"/>
      <c r="U1" s="28" t="s">
        <v>78</v>
      </c>
      <c r="V1" s="21"/>
    </row>
    <row r="2" spans="1:23" s="3" customFormat="1" ht="34.5" customHeight="1" x14ac:dyDescent="0.25">
      <c r="B2" s="56" t="s">
        <v>0</v>
      </c>
      <c r="C2" s="45"/>
      <c r="D2" s="45" t="s">
        <v>1</v>
      </c>
      <c r="E2" s="45"/>
      <c r="F2" s="45" t="s">
        <v>2</v>
      </c>
      <c r="G2" s="45"/>
      <c r="H2" s="45" t="s">
        <v>3</v>
      </c>
      <c r="I2" s="45"/>
      <c r="J2" s="45" t="s">
        <v>4</v>
      </c>
      <c r="K2" s="45"/>
      <c r="L2" s="45" t="s">
        <v>5</v>
      </c>
      <c r="M2" s="45"/>
      <c r="N2" s="36" t="s">
        <v>53</v>
      </c>
      <c r="O2" s="36"/>
      <c r="P2" s="36" t="s">
        <v>47</v>
      </c>
      <c r="Q2" s="36" t="s">
        <v>48</v>
      </c>
      <c r="R2" s="36" t="s">
        <v>49</v>
      </c>
      <c r="S2" s="36" t="s">
        <v>50</v>
      </c>
      <c r="T2" s="36" t="s">
        <v>6</v>
      </c>
      <c r="U2" s="36" t="s">
        <v>51</v>
      </c>
      <c r="V2" s="37" t="s">
        <v>52</v>
      </c>
      <c r="W2" s="2"/>
    </row>
    <row r="3" spans="1:23" x14ac:dyDescent="0.25">
      <c r="B3" s="50" t="s">
        <v>46</v>
      </c>
      <c r="C3" s="50"/>
      <c r="D3" s="48"/>
      <c r="E3" s="48"/>
      <c r="F3" s="48"/>
      <c r="G3" s="48"/>
      <c r="H3" s="48"/>
      <c r="I3" s="48"/>
      <c r="J3" s="46"/>
      <c r="K3" s="46"/>
      <c r="L3" s="46"/>
      <c r="M3" s="46"/>
      <c r="N3" s="40">
        <v>0</v>
      </c>
      <c r="O3" s="23"/>
      <c r="P3" s="40">
        <v>0</v>
      </c>
      <c r="Q3" s="40">
        <f t="shared" ref="Q3:Q24" si="0">P3+N3</f>
        <v>0</v>
      </c>
      <c r="R3" s="40">
        <f>MIN(R4,R15)</f>
        <v>0</v>
      </c>
      <c r="S3" s="40">
        <f t="shared" ref="S3:S24" si="1">R3+N3</f>
        <v>0</v>
      </c>
      <c r="T3" s="40">
        <f t="shared" ref="T3:T24" si="2">R3-P3</f>
        <v>0</v>
      </c>
      <c r="U3" s="25"/>
      <c r="V3" s="25"/>
    </row>
    <row r="4" spans="1:23" outlineLevel="1" x14ac:dyDescent="0.25">
      <c r="B4" s="49" t="s">
        <v>7</v>
      </c>
      <c r="C4" s="49"/>
      <c r="D4" s="51" t="s">
        <v>8</v>
      </c>
      <c r="E4" s="51"/>
      <c r="F4" s="53"/>
      <c r="G4" s="53"/>
      <c r="H4" s="43">
        <v>10</v>
      </c>
      <c r="I4" s="43"/>
      <c r="J4" s="43">
        <v>15</v>
      </c>
      <c r="K4" s="43"/>
      <c r="L4" s="43">
        <v>20</v>
      </c>
      <c r="M4" s="43"/>
      <c r="N4" s="5">
        <v>15</v>
      </c>
      <c r="O4" s="6"/>
      <c r="P4" s="41">
        <f>Q3</f>
        <v>0</v>
      </c>
      <c r="Q4" s="41">
        <f t="shared" si="0"/>
        <v>15</v>
      </c>
      <c r="R4" s="41">
        <f>R5-N4-F5</f>
        <v>3</v>
      </c>
      <c r="S4" s="41">
        <f t="shared" si="1"/>
        <v>18</v>
      </c>
      <c r="T4" s="41">
        <f t="shared" si="2"/>
        <v>3</v>
      </c>
      <c r="U4" s="7">
        <f>IF(T4&lt;0.0001,1,0)</f>
        <v>0</v>
      </c>
      <c r="V4" s="57">
        <v>0.42245989304812837</v>
      </c>
    </row>
    <row r="5" spans="1:23" outlineLevel="1" x14ac:dyDescent="0.25">
      <c r="B5" s="49" t="s">
        <v>9</v>
      </c>
      <c r="C5" s="49"/>
      <c r="D5" s="51" t="s">
        <v>10</v>
      </c>
      <c r="E5" s="51"/>
      <c r="F5" s="43">
        <v>-5</v>
      </c>
      <c r="G5" s="43"/>
      <c r="H5" s="43">
        <v>15</v>
      </c>
      <c r="I5" s="43"/>
      <c r="J5" s="43">
        <v>20</v>
      </c>
      <c r="K5" s="43"/>
      <c r="L5" s="43">
        <v>22</v>
      </c>
      <c r="M5" s="43"/>
      <c r="N5" s="5">
        <v>20</v>
      </c>
      <c r="O5" s="6"/>
      <c r="P5" s="41">
        <f>Q4+F5</f>
        <v>10</v>
      </c>
      <c r="Q5" s="41">
        <f t="shared" si="0"/>
        <v>30</v>
      </c>
      <c r="R5" s="41">
        <f>MIN(R6-N5,R7-F7)</f>
        <v>13</v>
      </c>
      <c r="S5" s="41">
        <f t="shared" si="1"/>
        <v>33</v>
      </c>
      <c r="T5" s="41">
        <f t="shared" si="2"/>
        <v>3</v>
      </c>
      <c r="U5" s="7">
        <f t="shared" ref="U5:U23" si="3">IF(T5&lt;0.0001,1,0)</f>
        <v>0</v>
      </c>
      <c r="V5" s="57">
        <v>0.42245989304812837</v>
      </c>
    </row>
    <row r="6" spans="1:23" outlineLevel="1" x14ac:dyDescent="0.25">
      <c r="B6" s="49" t="s">
        <v>11</v>
      </c>
      <c r="C6" s="49"/>
      <c r="D6" s="51" t="s">
        <v>12</v>
      </c>
      <c r="E6" s="51"/>
      <c r="F6" s="43"/>
      <c r="G6" s="43"/>
      <c r="H6" s="43">
        <v>21</v>
      </c>
      <c r="I6" s="43"/>
      <c r="J6" s="43">
        <v>26</v>
      </c>
      <c r="K6" s="43"/>
      <c r="L6" s="43">
        <v>30</v>
      </c>
      <c r="M6" s="43"/>
      <c r="N6" s="5">
        <v>26</v>
      </c>
      <c r="O6" s="6"/>
      <c r="P6" s="41">
        <f>Q5</f>
        <v>30</v>
      </c>
      <c r="Q6" s="41">
        <f t="shared" si="0"/>
        <v>56</v>
      </c>
      <c r="R6" s="41">
        <f>R9-N6</f>
        <v>33</v>
      </c>
      <c r="S6" s="41">
        <f t="shared" si="1"/>
        <v>59</v>
      </c>
      <c r="T6" s="41">
        <f t="shared" si="2"/>
        <v>3</v>
      </c>
      <c r="U6" s="7">
        <f t="shared" si="3"/>
        <v>0</v>
      </c>
      <c r="V6" s="57">
        <v>0.25133689839572193</v>
      </c>
    </row>
    <row r="7" spans="1:23" outlineLevel="1" x14ac:dyDescent="0.25">
      <c r="B7" s="50" t="s">
        <v>13</v>
      </c>
      <c r="C7" s="50"/>
      <c r="D7" s="47" t="s">
        <v>14</v>
      </c>
      <c r="E7" s="47"/>
      <c r="F7" s="44">
        <v>10</v>
      </c>
      <c r="G7" s="44"/>
      <c r="H7" s="44">
        <v>15</v>
      </c>
      <c r="I7" s="44"/>
      <c r="J7" s="44">
        <v>18</v>
      </c>
      <c r="K7" s="44"/>
      <c r="L7" s="44">
        <v>23</v>
      </c>
      <c r="M7" s="44"/>
      <c r="N7" s="22">
        <v>18</v>
      </c>
      <c r="O7" s="23"/>
      <c r="P7" s="40">
        <f>P5+F7</f>
        <v>20</v>
      </c>
      <c r="Q7" s="40">
        <f t="shared" si="0"/>
        <v>38</v>
      </c>
      <c r="R7" s="40">
        <f>R8-N7</f>
        <v>26</v>
      </c>
      <c r="S7" s="40">
        <f t="shared" si="1"/>
        <v>44</v>
      </c>
      <c r="T7" s="40">
        <f t="shared" si="2"/>
        <v>6</v>
      </c>
      <c r="U7" s="24">
        <f t="shared" si="3"/>
        <v>0</v>
      </c>
      <c r="V7" s="58">
        <v>0.17112299465240641</v>
      </c>
    </row>
    <row r="8" spans="1:23" outlineLevel="1" x14ac:dyDescent="0.25">
      <c r="B8" s="49" t="s">
        <v>15</v>
      </c>
      <c r="C8" s="49"/>
      <c r="D8" s="51" t="s">
        <v>16</v>
      </c>
      <c r="E8" s="51"/>
      <c r="F8" s="43"/>
      <c r="G8" s="43"/>
      <c r="H8" s="43">
        <v>13</v>
      </c>
      <c r="I8" s="43"/>
      <c r="J8" s="43">
        <v>15</v>
      </c>
      <c r="K8" s="43"/>
      <c r="L8" s="43">
        <v>17</v>
      </c>
      <c r="M8" s="43"/>
      <c r="N8" s="5">
        <v>15</v>
      </c>
      <c r="O8" s="6"/>
      <c r="P8" s="41">
        <f>Q7</f>
        <v>38</v>
      </c>
      <c r="Q8" s="41">
        <f t="shared" si="0"/>
        <v>53</v>
      </c>
      <c r="R8" s="41">
        <f>R9-N8</f>
        <v>44</v>
      </c>
      <c r="S8" s="41">
        <f t="shared" si="1"/>
        <v>59</v>
      </c>
      <c r="T8" s="41">
        <f t="shared" si="2"/>
        <v>6</v>
      </c>
      <c r="U8" s="7">
        <f t="shared" si="3"/>
        <v>0</v>
      </c>
      <c r="V8" s="57">
        <v>0.17112299465240641</v>
      </c>
    </row>
    <row r="9" spans="1:23" outlineLevel="1" x14ac:dyDescent="0.25">
      <c r="B9" s="49" t="s">
        <v>17</v>
      </c>
      <c r="C9" s="49"/>
      <c r="D9" s="51" t="s">
        <v>18</v>
      </c>
      <c r="E9" s="51"/>
      <c r="F9" s="43"/>
      <c r="G9" s="43"/>
      <c r="H9" s="43">
        <v>30</v>
      </c>
      <c r="I9" s="43"/>
      <c r="J9" s="43">
        <v>38</v>
      </c>
      <c r="K9" s="43"/>
      <c r="L9" s="43">
        <v>45</v>
      </c>
      <c r="M9" s="43"/>
      <c r="N9" s="5">
        <v>38</v>
      </c>
      <c r="O9" s="6"/>
      <c r="P9" s="41">
        <f>MAX(Q6,Q8)</f>
        <v>56</v>
      </c>
      <c r="Q9" s="41">
        <f t="shared" si="0"/>
        <v>94</v>
      </c>
      <c r="R9" s="41">
        <f>MIN(R10-F10-N9,R11-F11-N9,R12-F12)</f>
        <v>59</v>
      </c>
      <c r="S9" s="41">
        <f t="shared" si="1"/>
        <v>97</v>
      </c>
      <c r="T9" s="41">
        <f t="shared" si="2"/>
        <v>3</v>
      </c>
      <c r="U9" s="7">
        <f t="shared" si="3"/>
        <v>0</v>
      </c>
      <c r="V9" s="57">
        <v>0.42245989304812837</v>
      </c>
    </row>
    <row r="10" spans="1:23" outlineLevel="1" x14ac:dyDescent="0.25">
      <c r="B10" s="49" t="s">
        <v>19</v>
      </c>
      <c r="C10" s="49"/>
      <c r="D10" s="51" t="s">
        <v>20</v>
      </c>
      <c r="E10" s="51"/>
      <c r="F10" s="43">
        <v>-5</v>
      </c>
      <c r="G10" s="43"/>
      <c r="H10" s="43">
        <v>20</v>
      </c>
      <c r="I10" s="43"/>
      <c r="J10" s="43">
        <v>25</v>
      </c>
      <c r="K10" s="43"/>
      <c r="L10" s="43">
        <v>30</v>
      </c>
      <c r="M10" s="43"/>
      <c r="N10" s="5">
        <v>25</v>
      </c>
      <c r="O10" s="6"/>
      <c r="P10" s="41">
        <f>Q9+F10</f>
        <v>89</v>
      </c>
      <c r="Q10" s="41">
        <f t="shared" si="0"/>
        <v>114</v>
      </c>
      <c r="R10" s="41">
        <f>R13-N10</f>
        <v>92</v>
      </c>
      <c r="S10" s="41">
        <f t="shared" si="1"/>
        <v>117</v>
      </c>
      <c r="T10" s="41">
        <f t="shared" si="2"/>
        <v>3</v>
      </c>
      <c r="U10" s="7">
        <f t="shared" si="3"/>
        <v>0</v>
      </c>
      <c r="V10" s="57">
        <v>0.20855614973262032</v>
      </c>
    </row>
    <row r="11" spans="1:23" outlineLevel="1" x14ac:dyDescent="0.25">
      <c r="B11" s="50" t="s">
        <v>21</v>
      </c>
      <c r="C11" s="50"/>
      <c r="D11" s="47" t="s">
        <v>20</v>
      </c>
      <c r="E11" s="47"/>
      <c r="F11" s="44">
        <v>5</v>
      </c>
      <c r="G11" s="44"/>
      <c r="H11" s="44">
        <v>10</v>
      </c>
      <c r="I11" s="44"/>
      <c r="J11" s="44">
        <v>15</v>
      </c>
      <c r="K11" s="44"/>
      <c r="L11" s="44">
        <v>20</v>
      </c>
      <c r="M11" s="44"/>
      <c r="N11" s="22">
        <v>15</v>
      </c>
      <c r="O11" s="23"/>
      <c r="P11" s="40">
        <f>Q9+F11</f>
        <v>99</v>
      </c>
      <c r="Q11" s="40">
        <f t="shared" si="0"/>
        <v>114</v>
      </c>
      <c r="R11" s="40">
        <f>R13-N11</f>
        <v>102</v>
      </c>
      <c r="S11" s="40">
        <f t="shared" si="1"/>
        <v>117</v>
      </c>
      <c r="T11" s="40">
        <f t="shared" si="2"/>
        <v>3</v>
      </c>
      <c r="U11" s="24">
        <f t="shared" si="3"/>
        <v>0</v>
      </c>
      <c r="V11" s="58">
        <v>0.21390374331550802</v>
      </c>
    </row>
    <row r="12" spans="1:23" outlineLevel="1" x14ac:dyDescent="0.25">
      <c r="B12" s="49" t="s">
        <v>22</v>
      </c>
      <c r="C12" s="49"/>
      <c r="D12" s="51" t="s">
        <v>23</v>
      </c>
      <c r="E12" s="51"/>
      <c r="F12" s="43">
        <v>15</v>
      </c>
      <c r="G12" s="43"/>
      <c r="H12" s="43">
        <v>11</v>
      </c>
      <c r="I12" s="43"/>
      <c r="J12" s="43">
        <v>18</v>
      </c>
      <c r="K12" s="43"/>
      <c r="L12" s="43">
        <v>22</v>
      </c>
      <c r="M12" s="43"/>
      <c r="N12" s="5">
        <v>18</v>
      </c>
      <c r="O12" s="6"/>
      <c r="P12" s="41">
        <f>P9+F12</f>
        <v>71</v>
      </c>
      <c r="Q12" s="41">
        <f t="shared" si="0"/>
        <v>89</v>
      </c>
      <c r="R12" s="41">
        <f>R13-N12</f>
        <v>99</v>
      </c>
      <c r="S12" s="41">
        <f t="shared" si="1"/>
        <v>117</v>
      </c>
      <c r="T12" s="41">
        <f t="shared" si="2"/>
        <v>28</v>
      </c>
      <c r="U12" s="7">
        <f t="shared" si="3"/>
        <v>0</v>
      </c>
      <c r="V12" s="57">
        <v>0</v>
      </c>
    </row>
    <row r="13" spans="1:23" outlineLevel="1" x14ac:dyDescent="0.25">
      <c r="B13" s="49" t="s">
        <v>24</v>
      </c>
      <c r="C13" s="49"/>
      <c r="D13" s="51" t="s">
        <v>25</v>
      </c>
      <c r="E13" s="51"/>
      <c r="F13" s="43"/>
      <c r="G13" s="43"/>
      <c r="H13" s="43">
        <v>23</v>
      </c>
      <c r="I13" s="43"/>
      <c r="J13" s="43">
        <v>30</v>
      </c>
      <c r="K13" s="43"/>
      <c r="L13" s="43">
        <v>45</v>
      </c>
      <c r="M13" s="43"/>
      <c r="N13" s="5">
        <v>30</v>
      </c>
      <c r="O13" s="6"/>
      <c r="P13" s="41">
        <f>MAX(Q10:Q12)</f>
        <v>114</v>
      </c>
      <c r="Q13" s="41">
        <f t="shared" si="0"/>
        <v>144</v>
      </c>
      <c r="R13" s="41">
        <f>R14-N13-F14</f>
        <v>117</v>
      </c>
      <c r="S13" s="41">
        <f t="shared" si="1"/>
        <v>147</v>
      </c>
      <c r="T13" s="41">
        <f t="shared" si="2"/>
        <v>3</v>
      </c>
      <c r="U13" s="7">
        <f t="shared" si="3"/>
        <v>0</v>
      </c>
      <c r="V13" s="57">
        <v>0.42245989304812837</v>
      </c>
    </row>
    <row r="14" spans="1:23" outlineLevel="1" x14ac:dyDescent="0.25">
      <c r="B14" s="49" t="s">
        <v>26</v>
      </c>
      <c r="C14" s="49"/>
      <c r="D14" s="51" t="s">
        <v>27</v>
      </c>
      <c r="E14" s="51"/>
      <c r="F14" s="43">
        <v>5</v>
      </c>
      <c r="G14" s="43"/>
      <c r="H14" s="43">
        <v>22</v>
      </c>
      <c r="I14" s="43"/>
      <c r="J14" s="43">
        <v>28</v>
      </c>
      <c r="K14" s="43"/>
      <c r="L14" s="43">
        <v>39</v>
      </c>
      <c r="M14" s="43"/>
      <c r="N14" s="5">
        <v>28</v>
      </c>
      <c r="O14" s="6"/>
      <c r="P14" s="41">
        <f>Q13+F14</f>
        <v>149</v>
      </c>
      <c r="Q14" s="41">
        <f t="shared" si="0"/>
        <v>177</v>
      </c>
      <c r="R14" s="41">
        <f>R19-N14</f>
        <v>152</v>
      </c>
      <c r="S14" s="41">
        <f t="shared" si="1"/>
        <v>180</v>
      </c>
      <c r="T14" s="41">
        <f t="shared" si="2"/>
        <v>3</v>
      </c>
      <c r="U14" s="7">
        <f t="shared" si="3"/>
        <v>0</v>
      </c>
      <c r="V14" s="57">
        <v>0.42245989304812837</v>
      </c>
    </row>
    <row r="15" spans="1:23" outlineLevel="1" x14ac:dyDescent="0.25">
      <c r="B15" s="50" t="s">
        <v>28</v>
      </c>
      <c r="C15" s="50"/>
      <c r="D15" s="47" t="s">
        <v>8</v>
      </c>
      <c r="E15" s="47"/>
      <c r="F15" s="44"/>
      <c r="G15" s="44"/>
      <c r="H15" s="44">
        <v>120</v>
      </c>
      <c r="I15" s="44"/>
      <c r="J15" s="44">
        <v>140</v>
      </c>
      <c r="K15" s="44"/>
      <c r="L15" s="44">
        <v>180</v>
      </c>
      <c r="M15" s="44"/>
      <c r="N15" s="22">
        <v>140</v>
      </c>
      <c r="O15" s="23"/>
      <c r="P15" s="40">
        <f>Q3</f>
        <v>0</v>
      </c>
      <c r="Q15" s="40">
        <f t="shared" si="0"/>
        <v>140</v>
      </c>
      <c r="R15" s="40">
        <f>R16-N15-F16</f>
        <v>0</v>
      </c>
      <c r="S15" s="40">
        <f t="shared" si="1"/>
        <v>140</v>
      </c>
      <c r="T15" s="40">
        <f t="shared" si="2"/>
        <v>0</v>
      </c>
      <c r="U15" s="24">
        <f t="shared" si="3"/>
        <v>1</v>
      </c>
      <c r="V15" s="58">
        <v>0.57754010695187163</v>
      </c>
    </row>
    <row r="16" spans="1:23" outlineLevel="1" x14ac:dyDescent="0.25">
      <c r="B16" s="49" t="s">
        <v>29</v>
      </c>
      <c r="C16" s="49"/>
      <c r="D16" s="51" t="s">
        <v>30</v>
      </c>
      <c r="E16" s="51"/>
      <c r="F16" s="43">
        <v>-5</v>
      </c>
      <c r="G16" s="43"/>
      <c r="H16" s="43">
        <v>13</v>
      </c>
      <c r="I16" s="43"/>
      <c r="J16" s="43">
        <v>18</v>
      </c>
      <c r="K16" s="43"/>
      <c r="L16" s="43">
        <v>22</v>
      </c>
      <c r="M16" s="43"/>
      <c r="N16" s="5">
        <v>18</v>
      </c>
      <c r="O16" s="6"/>
      <c r="P16" s="41">
        <f>Q15+F16</f>
        <v>135</v>
      </c>
      <c r="Q16" s="41">
        <f t="shared" si="0"/>
        <v>153</v>
      </c>
      <c r="R16" s="41">
        <f>R17-F17</f>
        <v>135</v>
      </c>
      <c r="S16" s="41">
        <f t="shared" si="1"/>
        <v>153</v>
      </c>
      <c r="T16" s="41">
        <f t="shared" si="2"/>
        <v>0</v>
      </c>
      <c r="U16" s="7">
        <f t="shared" si="3"/>
        <v>1</v>
      </c>
      <c r="V16" s="57">
        <v>0.57754010695187163</v>
      </c>
    </row>
    <row r="17" spans="2:22" outlineLevel="1" x14ac:dyDescent="0.25">
      <c r="B17" s="49" t="s">
        <v>31</v>
      </c>
      <c r="C17" s="49"/>
      <c r="D17" s="51" t="s">
        <v>32</v>
      </c>
      <c r="E17" s="51"/>
      <c r="F17" s="43">
        <v>10</v>
      </c>
      <c r="G17" s="43"/>
      <c r="H17" s="43">
        <v>15</v>
      </c>
      <c r="I17" s="43"/>
      <c r="J17" s="43">
        <v>20</v>
      </c>
      <c r="K17" s="43"/>
      <c r="L17" s="43">
        <v>25</v>
      </c>
      <c r="M17" s="43"/>
      <c r="N17" s="5">
        <v>20</v>
      </c>
      <c r="O17" s="6"/>
      <c r="P17" s="41">
        <f>P16+F17</f>
        <v>145</v>
      </c>
      <c r="Q17" s="41">
        <f t="shared" si="0"/>
        <v>165</v>
      </c>
      <c r="R17" s="41">
        <f>R18-N17</f>
        <v>145</v>
      </c>
      <c r="S17" s="41">
        <f t="shared" si="1"/>
        <v>165</v>
      </c>
      <c r="T17" s="41">
        <f t="shared" si="2"/>
        <v>0</v>
      </c>
      <c r="U17" s="7">
        <f t="shared" si="3"/>
        <v>1</v>
      </c>
      <c r="V17" s="57">
        <v>0.57754010695187163</v>
      </c>
    </row>
    <row r="18" spans="2:22" outlineLevel="1" x14ac:dyDescent="0.25">
      <c r="B18" s="49" t="s">
        <v>33</v>
      </c>
      <c r="C18" s="49"/>
      <c r="D18" s="51" t="s">
        <v>34</v>
      </c>
      <c r="E18" s="51"/>
      <c r="F18" s="43"/>
      <c r="G18" s="43"/>
      <c r="H18" s="43">
        <v>10</v>
      </c>
      <c r="I18" s="43"/>
      <c r="J18" s="43">
        <v>15</v>
      </c>
      <c r="K18" s="43"/>
      <c r="L18" s="43">
        <v>20</v>
      </c>
      <c r="M18" s="43"/>
      <c r="N18" s="5">
        <v>15</v>
      </c>
      <c r="O18" s="6"/>
      <c r="P18" s="41">
        <f>Q17</f>
        <v>165</v>
      </c>
      <c r="Q18" s="41">
        <f t="shared" si="0"/>
        <v>180</v>
      </c>
      <c r="R18" s="41">
        <f>R19-N18</f>
        <v>165</v>
      </c>
      <c r="S18" s="41">
        <f t="shared" si="1"/>
        <v>180</v>
      </c>
      <c r="T18" s="41">
        <f t="shared" si="2"/>
        <v>0</v>
      </c>
      <c r="U18" s="7">
        <f t="shared" si="3"/>
        <v>1</v>
      </c>
      <c r="V18" s="57">
        <v>0.57754010695187163</v>
      </c>
    </row>
    <row r="19" spans="2:22" outlineLevel="1" x14ac:dyDescent="0.25">
      <c r="B19" s="50" t="s">
        <v>35</v>
      </c>
      <c r="C19" s="50"/>
      <c r="D19" s="47" t="s">
        <v>36</v>
      </c>
      <c r="E19" s="47"/>
      <c r="F19" s="44"/>
      <c r="G19" s="44"/>
      <c r="H19" s="44">
        <v>30</v>
      </c>
      <c r="I19" s="44"/>
      <c r="J19" s="44">
        <v>33</v>
      </c>
      <c r="K19" s="44"/>
      <c r="L19" s="44">
        <v>60</v>
      </c>
      <c r="M19" s="44"/>
      <c r="N19" s="22">
        <v>33</v>
      </c>
      <c r="O19" s="23"/>
      <c r="P19" s="40">
        <f>MAX(Q14,Q18)</f>
        <v>180</v>
      </c>
      <c r="Q19" s="40">
        <f t="shared" si="0"/>
        <v>213</v>
      </c>
      <c r="R19" s="40">
        <f>R20-N19</f>
        <v>180</v>
      </c>
      <c r="S19" s="40">
        <f t="shared" si="1"/>
        <v>213</v>
      </c>
      <c r="T19" s="40">
        <f t="shared" si="2"/>
        <v>0</v>
      </c>
      <c r="U19" s="24">
        <f t="shared" si="3"/>
        <v>1</v>
      </c>
      <c r="V19" s="58">
        <v>1</v>
      </c>
    </row>
    <row r="20" spans="2:22" outlineLevel="1" x14ac:dyDescent="0.25">
      <c r="B20" s="49" t="s">
        <v>37</v>
      </c>
      <c r="C20" s="49"/>
      <c r="D20" s="51" t="s">
        <v>38</v>
      </c>
      <c r="E20" s="51"/>
      <c r="F20" s="43"/>
      <c r="G20" s="43"/>
      <c r="H20" s="43">
        <v>5</v>
      </c>
      <c r="I20" s="43"/>
      <c r="J20" s="43">
        <v>8</v>
      </c>
      <c r="K20" s="43"/>
      <c r="L20" s="43">
        <v>11</v>
      </c>
      <c r="M20" s="43"/>
      <c r="N20" s="5">
        <v>8</v>
      </c>
      <c r="O20" s="6"/>
      <c r="P20" s="41">
        <f>Q19</f>
        <v>213</v>
      </c>
      <c r="Q20" s="41">
        <f t="shared" si="0"/>
        <v>221</v>
      </c>
      <c r="R20" s="41">
        <f>MIN(R21:R22)-N20</f>
        <v>213</v>
      </c>
      <c r="S20" s="41">
        <f t="shared" si="1"/>
        <v>221</v>
      </c>
      <c r="T20" s="41">
        <f t="shared" si="2"/>
        <v>0</v>
      </c>
      <c r="U20" s="7">
        <f t="shared" si="3"/>
        <v>1</v>
      </c>
      <c r="V20" s="57">
        <v>1</v>
      </c>
    </row>
    <row r="21" spans="2:22" outlineLevel="1" x14ac:dyDescent="0.25">
      <c r="B21" s="49" t="s">
        <v>39</v>
      </c>
      <c r="C21" s="49"/>
      <c r="D21" s="51" t="s">
        <v>40</v>
      </c>
      <c r="E21" s="51"/>
      <c r="F21" s="43"/>
      <c r="G21" s="43"/>
      <c r="H21" s="43">
        <v>10</v>
      </c>
      <c r="I21" s="43"/>
      <c r="J21" s="43">
        <v>15</v>
      </c>
      <c r="K21" s="43"/>
      <c r="L21" s="43">
        <v>25</v>
      </c>
      <c r="M21" s="43"/>
      <c r="N21" s="5">
        <v>15</v>
      </c>
      <c r="O21" s="6"/>
      <c r="P21" s="41">
        <f>Q20</f>
        <v>221</v>
      </c>
      <c r="Q21" s="41">
        <f t="shared" si="0"/>
        <v>236</v>
      </c>
      <c r="R21" s="41">
        <f>R23-N21</f>
        <v>223</v>
      </c>
      <c r="S21" s="41">
        <f t="shared" si="1"/>
        <v>238</v>
      </c>
      <c r="T21" s="41">
        <f t="shared" si="2"/>
        <v>2</v>
      </c>
      <c r="U21" s="7">
        <f t="shared" si="3"/>
        <v>0</v>
      </c>
      <c r="V21" s="57">
        <v>0.50802139037433158</v>
      </c>
    </row>
    <row r="22" spans="2:22" outlineLevel="1" x14ac:dyDescent="0.25">
      <c r="B22" s="49" t="s">
        <v>41</v>
      </c>
      <c r="C22" s="49"/>
      <c r="D22" s="51" t="s">
        <v>40</v>
      </c>
      <c r="E22" s="51"/>
      <c r="F22" s="43"/>
      <c r="G22" s="43"/>
      <c r="H22" s="43">
        <v>13</v>
      </c>
      <c r="I22" s="43"/>
      <c r="J22" s="43">
        <v>17</v>
      </c>
      <c r="K22" s="43"/>
      <c r="L22" s="43">
        <v>19</v>
      </c>
      <c r="M22" s="43"/>
      <c r="N22" s="5">
        <v>17</v>
      </c>
      <c r="O22" s="6"/>
      <c r="P22" s="41">
        <f>Q20</f>
        <v>221</v>
      </c>
      <c r="Q22" s="41">
        <f t="shared" si="0"/>
        <v>238</v>
      </c>
      <c r="R22" s="41">
        <f>R23-N22</f>
        <v>221</v>
      </c>
      <c r="S22" s="41">
        <f t="shared" si="1"/>
        <v>238</v>
      </c>
      <c r="T22" s="41">
        <f t="shared" si="2"/>
        <v>0</v>
      </c>
      <c r="U22" s="7">
        <f t="shared" si="3"/>
        <v>1</v>
      </c>
      <c r="V22" s="57">
        <v>0.49197860962566847</v>
      </c>
    </row>
    <row r="23" spans="2:22" outlineLevel="1" x14ac:dyDescent="0.25">
      <c r="B23" s="55" t="s">
        <v>45</v>
      </c>
      <c r="C23" s="55"/>
      <c r="D23" s="54" t="s">
        <v>42</v>
      </c>
      <c r="E23" s="54"/>
      <c r="F23" s="52"/>
      <c r="G23" s="52"/>
      <c r="H23" s="52">
        <v>20</v>
      </c>
      <c r="I23" s="52"/>
      <c r="J23" s="52">
        <v>25</v>
      </c>
      <c r="K23" s="52"/>
      <c r="L23" s="52">
        <v>45</v>
      </c>
      <c r="M23" s="52"/>
      <c r="N23" s="8">
        <v>25</v>
      </c>
      <c r="O23" s="9"/>
      <c r="P23" s="42">
        <f>MAX(Q21:Q22)</f>
        <v>238</v>
      </c>
      <c r="Q23" s="42">
        <f t="shared" si="0"/>
        <v>263</v>
      </c>
      <c r="R23" s="42">
        <f>P23</f>
        <v>238</v>
      </c>
      <c r="S23" s="42">
        <f t="shared" si="1"/>
        <v>263</v>
      </c>
      <c r="T23" s="42">
        <f t="shared" si="2"/>
        <v>0</v>
      </c>
      <c r="U23" s="10">
        <f t="shared" si="3"/>
        <v>1</v>
      </c>
      <c r="V23" s="59">
        <v>1</v>
      </c>
    </row>
    <row r="24" spans="2:22" x14ac:dyDescent="0.25">
      <c r="J24" s="12"/>
      <c r="K24" s="12"/>
      <c r="L24" s="12"/>
      <c r="M24" s="12"/>
      <c r="N24" s="13"/>
      <c r="O24" s="13"/>
      <c r="P24" s="14">
        <f>Q23</f>
        <v>263</v>
      </c>
      <c r="Q24" s="4">
        <f t="shared" si="0"/>
        <v>263</v>
      </c>
      <c r="R24" s="4">
        <f>P24</f>
        <v>263</v>
      </c>
      <c r="S24" s="15">
        <f t="shared" si="1"/>
        <v>263</v>
      </c>
      <c r="T24" s="4">
        <f t="shared" si="2"/>
        <v>0</v>
      </c>
      <c r="U24" s="35" t="s">
        <v>43</v>
      </c>
    </row>
    <row r="25" spans="2:22" x14ac:dyDescent="0.25">
      <c r="U25" s="35" t="s">
        <v>44</v>
      </c>
    </row>
    <row r="26" spans="2:22" x14ac:dyDescent="0.25">
      <c r="D26" s="11"/>
      <c r="E26" s="11"/>
      <c r="G26" s="11"/>
      <c r="H26" s="1"/>
      <c r="I26" s="1"/>
      <c r="L26" s="38" t="s">
        <v>19</v>
      </c>
      <c r="U26" s="4"/>
    </row>
    <row r="27" spans="2:22" x14ac:dyDescent="0.25">
      <c r="B27" s="11"/>
      <c r="L27" s="39">
        <f>IF(ISERROR(V10),"",V10)</f>
        <v>0.20855614973262032</v>
      </c>
      <c r="U27" s="4"/>
    </row>
    <row r="28" spans="2:22" x14ac:dyDescent="0.25">
      <c r="B28" s="11"/>
      <c r="C28" s="11"/>
      <c r="U28" s="4"/>
    </row>
    <row r="29" spans="2:22" x14ac:dyDescent="0.25">
      <c r="B29" s="11"/>
      <c r="C29" s="11"/>
      <c r="U29" s="4"/>
    </row>
    <row r="30" spans="2:22" x14ac:dyDescent="0.25">
      <c r="B30" s="38" t="s">
        <v>7</v>
      </c>
      <c r="C30" s="16"/>
      <c r="D30" s="38" t="s">
        <v>9</v>
      </c>
      <c r="E30" s="16"/>
      <c r="F30" s="38" t="s">
        <v>11</v>
      </c>
      <c r="J30" s="38" t="s">
        <v>17</v>
      </c>
      <c r="K30" s="16"/>
      <c r="L30" s="38" t="s">
        <v>21</v>
      </c>
      <c r="M30" s="16"/>
      <c r="N30" s="38" t="s">
        <v>24</v>
      </c>
      <c r="P30" s="38" t="s">
        <v>26</v>
      </c>
      <c r="R30" s="17"/>
      <c r="S30" s="4"/>
      <c r="T30" s="38" t="s">
        <v>39</v>
      </c>
    </row>
    <row r="31" spans="2:22" x14ac:dyDescent="0.25">
      <c r="B31" s="39">
        <f>IF(ISERROR(V4),"",V4)</f>
        <v>0.42245989304812837</v>
      </c>
      <c r="C31" s="18"/>
      <c r="D31" s="39">
        <f>IF(ISERROR(V5),"",V5)</f>
        <v>0.42245989304812837</v>
      </c>
      <c r="E31" s="18"/>
      <c r="F31" s="39">
        <f>IF(ISERROR(V6),"",V6)</f>
        <v>0.25133689839572193</v>
      </c>
      <c r="J31" s="39">
        <f>IF(ISERROR(V9),"",V9)</f>
        <v>0.42245989304812837</v>
      </c>
      <c r="K31" s="18"/>
      <c r="L31" s="39">
        <f>IF(ISERROR(V11),"",V11)</f>
        <v>0.21390374331550802</v>
      </c>
      <c r="M31" s="18"/>
      <c r="N31" s="39">
        <f>IF(ISERROR(V13),"",V13)</f>
        <v>0.42245989304812837</v>
      </c>
      <c r="P31" s="39">
        <f>IF(ISERROR(V14),"",V14)</f>
        <v>0.42245989304812837</v>
      </c>
      <c r="R31" s="17"/>
      <c r="S31" s="4"/>
      <c r="T31" s="39">
        <f>IF(ISERROR(V21),"",V21)</f>
        <v>0.50802139037433158</v>
      </c>
    </row>
    <row r="32" spans="2:22" x14ac:dyDescent="0.25">
      <c r="B32" s="16"/>
      <c r="C32" s="16"/>
      <c r="D32" s="16"/>
      <c r="E32" s="16"/>
      <c r="F32" s="16"/>
      <c r="S32" s="4"/>
    </row>
    <row r="33" spans="2:23" x14ac:dyDescent="0.25">
      <c r="B33" s="11"/>
      <c r="C33" s="11"/>
      <c r="S33" s="4"/>
    </row>
    <row r="34" spans="2:23" x14ac:dyDescent="0.25">
      <c r="B34" s="11"/>
      <c r="C34" s="11"/>
      <c r="F34" s="38" t="s">
        <v>13</v>
      </c>
      <c r="H34" s="38" t="s">
        <v>15</v>
      </c>
      <c r="L34" s="38" t="s">
        <v>22</v>
      </c>
      <c r="P34" s="38" t="s">
        <v>35</v>
      </c>
      <c r="R34" s="38" t="s">
        <v>37</v>
      </c>
      <c r="V34" s="38" t="s">
        <v>45</v>
      </c>
    </row>
    <row r="35" spans="2:23" x14ac:dyDescent="0.25">
      <c r="B35" s="11"/>
      <c r="C35" s="11"/>
      <c r="F35" s="39">
        <f>IF(ISERROR(V7),"",V7)</f>
        <v>0.17112299465240641</v>
      </c>
      <c r="H35" s="39">
        <f>IF(ISERROR(V8),"",V8)</f>
        <v>0.17112299465240641</v>
      </c>
      <c r="L35" s="39">
        <f>IF(ISERROR(V12),"",V12)</f>
        <v>0</v>
      </c>
      <c r="P35" s="39">
        <f>IF(ISERROR(V19),"",V19)</f>
        <v>1</v>
      </c>
      <c r="R35" s="39">
        <f>IF(ISERROR(V20),"",V20)</f>
        <v>1</v>
      </c>
      <c r="V35" s="39">
        <f>IF(ISERROR(V23),"",V23)</f>
        <v>1</v>
      </c>
    </row>
    <row r="36" spans="2:23" x14ac:dyDescent="0.25">
      <c r="B36" s="11"/>
      <c r="C36" s="11"/>
      <c r="F36" s="16"/>
      <c r="S36" s="4"/>
    </row>
    <row r="37" spans="2:23" x14ac:dyDescent="0.25">
      <c r="B37" s="11"/>
      <c r="C37" s="11"/>
      <c r="S37" s="4"/>
    </row>
    <row r="38" spans="2:23" x14ac:dyDescent="0.25">
      <c r="B38" s="38" t="s">
        <v>28</v>
      </c>
      <c r="C38" s="16"/>
      <c r="F38" s="38" t="s">
        <v>29</v>
      </c>
      <c r="J38" s="38" t="s">
        <v>31</v>
      </c>
      <c r="K38" s="16"/>
      <c r="M38" s="16"/>
      <c r="N38" s="38" t="s">
        <v>33</v>
      </c>
      <c r="S38" s="4"/>
      <c r="T38" s="38" t="s">
        <v>41</v>
      </c>
    </row>
    <row r="39" spans="2:23" x14ac:dyDescent="0.25">
      <c r="B39" s="39">
        <f>IF(ISERROR(V15),"",V15)</f>
        <v>0.57754010695187163</v>
      </c>
      <c r="C39" s="18"/>
      <c r="F39" s="39">
        <f>IF(ISERROR(V16),"",V16)</f>
        <v>0.57754010695187163</v>
      </c>
      <c r="J39" s="39">
        <f>IF(ISERROR(V17),"",V17)</f>
        <v>0.57754010695187163</v>
      </c>
      <c r="K39" s="18"/>
      <c r="M39" s="18"/>
      <c r="N39" s="39">
        <f>IF(ISERROR(V18),"",V18)</f>
        <v>0.57754010695187163</v>
      </c>
      <c r="S39" s="4"/>
      <c r="T39" s="39">
        <f>IF(ISERROR(V22),"",V22)</f>
        <v>0.49197860962566847</v>
      </c>
    </row>
    <row r="40" spans="2:23" x14ac:dyDescent="0.25">
      <c r="B40" s="16"/>
      <c r="C40" s="16"/>
      <c r="D40" s="11"/>
      <c r="E40" s="11"/>
      <c r="G40" s="11"/>
      <c r="H40" s="16"/>
      <c r="I40" s="1"/>
      <c r="P40" s="11"/>
      <c r="Q40" s="11"/>
      <c r="W40" s="4"/>
    </row>
    <row r="41" spans="2:23" x14ac:dyDescent="0.25">
      <c r="U41" s="4"/>
    </row>
    <row r="42" spans="2:23" x14ac:dyDescent="0.25">
      <c r="P42" s="19"/>
    </row>
  </sheetData>
  <mergeCells count="132">
    <mergeCell ref="L23:M23"/>
    <mergeCell ref="L16:M16"/>
    <mergeCell ref="L17:M17"/>
    <mergeCell ref="L18:M18"/>
    <mergeCell ref="L19:M19"/>
    <mergeCell ref="L20:M20"/>
    <mergeCell ref="L21:M21"/>
    <mergeCell ref="L22:M22"/>
    <mergeCell ref="L12:M12"/>
    <mergeCell ref="L11:M11"/>
    <mergeCell ref="J20:K20"/>
    <mergeCell ref="J21:K21"/>
    <mergeCell ref="J11:K11"/>
    <mergeCell ref="J12:K12"/>
    <mergeCell ref="J13:K13"/>
    <mergeCell ref="L13:M13"/>
    <mergeCell ref="L14:M14"/>
    <mergeCell ref="L15:M15"/>
    <mergeCell ref="J22:K22"/>
    <mergeCell ref="J23:K23"/>
    <mergeCell ref="J16:K16"/>
    <mergeCell ref="J17:K17"/>
    <mergeCell ref="J18:K18"/>
    <mergeCell ref="J19:K19"/>
    <mergeCell ref="B2:C2"/>
    <mergeCell ref="B3:C3"/>
    <mergeCell ref="B4:C4"/>
    <mergeCell ref="B5:C5"/>
    <mergeCell ref="B6:C6"/>
    <mergeCell ref="B7:C7"/>
    <mergeCell ref="B8:C8"/>
    <mergeCell ref="B20:C20"/>
    <mergeCell ref="B21:C21"/>
    <mergeCell ref="F23:G23"/>
    <mergeCell ref="D3:E3"/>
    <mergeCell ref="D4:E4"/>
    <mergeCell ref="D5:E5"/>
    <mergeCell ref="D6:E6"/>
    <mergeCell ref="D7:E7"/>
    <mergeCell ref="D8:E8"/>
    <mergeCell ref="D9:E9"/>
    <mergeCell ref="D21:E21"/>
    <mergeCell ref="D22:E22"/>
    <mergeCell ref="D23:E23"/>
    <mergeCell ref="D19:E19"/>
    <mergeCell ref="D20:E20"/>
    <mergeCell ref="B17:C17"/>
    <mergeCell ref="B18:C18"/>
    <mergeCell ref="D17:E17"/>
    <mergeCell ref="B22:C22"/>
    <mergeCell ref="B14:C14"/>
    <mergeCell ref="B15:C15"/>
    <mergeCell ref="B16:C16"/>
    <mergeCell ref="B23:C23"/>
    <mergeCell ref="B19:C19"/>
    <mergeCell ref="H21:I21"/>
    <mergeCell ref="H22:I22"/>
    <mergeCell ref="H23:I23"/>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H17:I17"/>
    <mergeCell ref="H18:I18"/>
    <mergeCell ref="H19:I19"/>
    <mergeCell ref="H20:I20"/>
    <mergeCell ref="B9:C9"/>
    <mergeCell ref="B10:C10"/>
    <mergeCell ref="B11:C11"/>
    <mergeCell ref="D18:E18"/>
    <mergeCell ref="D12:E12"/>
    <mergeCell ref="D13:E13"/>
    <mergeCell ref="D14:E14"/>
    <mergeCell ref="D15:E15"/>
    <mergeCell ref="D16:E16"/>
    <mergeCell ref="D10:E10"/>
    <mergeCell ref="H9:I9"/>
    <mergeCell ref="H10:I10"/>
    <mergeCell ref="H11:I11"/>
    <mergeCell ref="H12:I12"/>
    <mergeCell ref="H14:I14"/>
    <mergeCell ref="H15:I15"/>
    <mergeCell ref="H13:I13"/>
    <mergeCell ref="H16:I16"/>
    <mergeCell ref="B12:C12"/>
    <mergeCell ref="B13:C13"/>
    <mergeCell ref="D2:E2"/>
    <mergeCell ref="J14:K14"/>
    <mergeCell ref="J15:K15"/>
    <mergeCell ref="H6:I6"/>
    <mergeCell ref="H7:I7"/>
    <mergeCell ref="H8:I8"/>
    <mergeCell ref="D11:E11"/>
    <mergeCell ref="H2:I2"/>
    <mergeCell ref="H3:I3"/>
    <mergeCell ref="H4:I4"/>
    <mergeCell ref="H5:I5"/>
    <mergeCell ref="J2:K2"/>
    <mergeCell ref="J3:K3"/>
    <mergeCell ref="J4:K4"/>
    <mergeCell ref="J5:K5"/>
    <mergeCell ref="J6:K6"/>
    <mergeCell ref="J7:K7"/>
    <mergeCell ref="J8:K8"/>
    <mergeCell ref="J9:K9"/>
    <mergeCell ref="L6:M6"/>
    <mergeCell ref="L7:M7"/>
    <mergeCell ref="J10:K10"/>
    <mergeCell ref="L2:M2"/>
    <mergeCell ref="L3:M3"/>
    <mergeCell ref="L4:M4"/>
    <mergeCell ref="L5:M5"/>
    <mergeCell ref="L10:M10"/>
    <mergeCell ref="L8:M8"/>
    <mergeCell ref="L9:M9"/>
  </mergeCells>
  <phoneticPr fontId="5" type="noConversion"/>
  <conditionalFormatting sqref="B30:B31">
    <cfRule type="expression" dxfId="19" priority="2" stopIfTrue="1">
      <formula>$U$4=1</formula>
    </cfRule>
  </conditionalFormatting>
  <conditionalFormatting sqref="D30:D31">
    <cfRule type="expression" dxfId="18" priority="3" stopIfTrue="1">
      <formula>$U$5=1</formula>
    </cfRule>
  </conditionalFormatting>
  <conditionalFormatting sqref="F30:F31">
    <cfRule type="expression" dxfId="17" priority="4" stopIfTrue="1">
      <formula>$U$6=1</formula>
    </cfRule>
  </conditionalFormatting>
  <conditionalFormatting sqref="F34:F35">
    <cfRule type="expression" dxfId="16" priority="5" stopIfTrue="1">
      <formula>$U$7=1</formula>
    </cfRule>
  </conditionalFormatting>
  <conditionalFormatting sqref="H34:H35">
    <cfRule type="expression" dxfId="15" priority="6" stopIfTrue="1">
      <formula>$U$8=1</formula>
    </cfRule>
  </conditionalFormatting>
  <conditionalFormatting sqref="J30:J31">
    <cfRule type="expression" dxfId="14" priority="7" stopIfTrue="1">
      <formula>$U$9=1</formula>
    </cfRule>
  </conditionalFormatting>
  <conditionalFormatting sqref="L26:L27">
    <cfRule type="expression" dxfId="13" priority="8" stopIfTrue="1">
      <formula>$U$10=1</formula>
    </cfRule>
  </conditionalFormatting>
  <conditionalFormatting sqref="L30:L31">
    <cfRule type="expression" dxfId="12" priority="9" stopIfTrue="1">
      <formula>$U$11=1</formula>
    </cfRule>
  </conditionalFormatting>
  <conditionalFormatting sqref="L34:L35">
    <cfRule type="expression" dxfId="11" priority="10" stopIfTrue="1">
      <formula>$U$12=1</formula>
    </cfRule>
  </conditionalFormatting>
  <conditionalFormatting sqref="N30:N31">
    <cfRule type="expression" dxfId="10" priority="11" stopIfTrue="1">
      <formula>$U$13=1</formula>
    </cfRule>
  </conditionalFormatting>
  <conditionalFormatting sqref="P30:P31">
    <cfRule type="expression" dxfId="9" priority="12" stopIfTrue="1">
      <formula>$U$14=1</formula>
    </cfRule>
  </conditionalFormatting>
  <conditionalFormatting sqref="B38:B39">
    <cfRule type="expression" dxfId="8" priority="13" stopIfTrue="1">
      <formula>$U$15=1</formula>
    </cfRule>
  </conditionalFormatting>
  <conditionalFormatting sqref="F38:F39">
    <cfRule type="expression" dxfId="7" priority="14" stopIfTrue="1">
      <formula>$U$16=1</formula>
    </cfRule>
  </conditionalFormatting>
  <conditionalFormatting sqref="J38:J39">
    <cfRule type="expression" dxfId="6" priority="15" stopIfTrue="1">
      <formula>$U$17=1</formula>
    </cfRule>
  </conditionalFormatting>
  <conditionalFormatting sqref="N38:N39">
    <cfRule type="expression" dxfId="5" priority="16" stopIfTrue="1">
      <formula>$U$18=1</formula>
    </cfRule>
  </conditionalFormatting>
  <conditionalFormatting sqref="P34:P35">
    <cfRule type="expression" dxfId="4" priority="17" stopIfTrue="1">
      <formula>$U$19=1</formula>
    </cfRule>
  </conditionalFormatting>
  <conditionalFormatting sqref="R34:R35">
    <cfRule type="expression" dxfId="3" priority="18" stopIfTrue="1">
      <formula>$U$20=1</formula>
    </cfRule>
  </conditionalFormatting>
  <conditionalFormatting sqref="T30:T31">
    <cfRule type="expression" dxfId="2" priority="19" stopIfTrue="1">
      <formula>$U$21=1</formula>
    </cfRule>
  </conditionalFormatting>
  <conditionalFormatting sqref="T38:T39">
    <cfRule type="expression" dxfId="1" priority="20" stopIfTrue="1">
      <formula>$U$22=1</formula>
    </cfRule>
  </conditionalFormatting>
  <conditionalFormatting sqref="V34:V35">
    <cfRule type="expression" dxfId="0" priority="21" stopIfTrue="1">
      <formula>$U$23=1</formula>
    </cfRule>
  </conditionalFormatting>
  <conditionalFormatting sqref="J4:K23">
    <cfRule type="dataBar" priority="1">
      <dataBar>
        <cfvo type="min"/>
        <cfvo type="max"/>
        <color rgb="FF96B4DA"/>
      </dataBar>
      <extLst>
        <ext xmlns:x14="http://schemas.microsoft.com/office/spreadsheetml/2009/9/main" uri="{B025F937-C7B1-47D3-B67F-A62EFF666E3E}">
          <x14:id>{CBC03F62-410A-4A97-9C9E-6FD3186050C9}</x14:id>
        </ext>
      </extLst>
    </cfRule>
  </conditionalFormatting>
  <hyperlinks>
    <hyperlink ref="U1" location="Description!A1" display="Learn about model"/>
  </hyperlinks>
  <printOptions horizontalCentered="1"/>
  <pageMargins left="0.75" right="0.75" top="0.5" bottom="0.5" header="0.5" footer="0.5"/>
  <pageSetup paperSize="9" scale="89" fitToHeight="3" orientation="landscape" verticalDpi="300" r:id="rId1"/>
  <headerFooter alignWithMargins="0"/>
  <drawing r:id="rId2"/>
  <legacyDrawing r:id="rId3"/>
  <extLst>
    <ext xmlns:x14="http://schemas.microsoft.com/office/spreadsheetml/2009/9/main" uri="{78C0D931-6437-407d-A8EE-F0AAD7539E65}">
      <x14:conditionalFormattings>
        <x14:conditionalFormatting xmlns:xm="http://schemas.microsoft.com/office/excel/2006/main">
          <x14:cfRule type="dataBar" id="{CBC03F62-410A-4A97-9C9E-6FD3186050C9}">
            <x14:dataBar minLength="0" maxLength="100">
              <x14:cfvo type="autoMin"/>
              <x14:cfvo type="autoMax"/>
              <x14:negativeFillColor rgb="FFFF0000"/>
              <x14:axisColor rgb="FF000000"/>
            </x14:dataBar>
          </x14:cfRule>
          <xm:sqref>J4:K23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Description</vt:lpstr>
      <vt:lpstr>CB_DATA_</vt:lpstr>
      <vt:lpstr>Model</vt:lpstr>
      <vt:lpstr>Model!Print_Titles</vt:lpstr>
    </vt:vector>
  </TitlesOfParts>
  <Company>Oracle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Critical Path / Time to Market Analysis</dc:title>
  <dc:creator>Crystal Ball</dc:creator>
  <cp:keywords>critical path, Six Sigma, time to market, project analysis</cp:keywords>
  <cp:lastModifiedBy>ewainwri</cp:lastModifiedBy>
  <cp:lastPrinted>2005-06-03T20:19:06Z</cp:lastPrinted>
  <dcterms:created xsi:type="dcterms:W3CDTF">2000-08-09T23:04:13Z</dcterms:created>
  <dcterms:modified xsi:type="dcterms:W3CDTF">2014-06-04T17:56:36Z</dcterms:modified>
  <cp:category>Critical Path Analysis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