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35" windowWidth="17775" windowHeight="11820" activeTab="2"/>
  </bookViews>
  <sheets>
    <sheet name="Description" sheetId="1" r:id="rId1"/>
    <sheet name="CB_DATA_" sheetId="3" state="hidden" r:id="rId2"/>
    <sheet name="Model" sheetId="2" r:id="rId3"/>
  </sheets>
  <definedNames>
    <definedName name="CB_07cdd3b470334e03a78f981f740a3978" localSheetId="2" hidden="1">Model!$C$12</definedName>
    <definedName name="CB_08e0d916ba1145278568775ea5c361c9" localSheetId="2" hidden="1">Model!$C$4</definedName>
    <definedName name="CB_a4c45b36e4dc4fd2838a8def13741dd0" localSheetId="2" hidden="1">Model!$C$11</definedName>
    <definedName name="CB_acc63a68d617463aa9e4dbc1a5b41e69" localSheetId="1" hidden="1">#N/A</definedName>
    <definedName name="CB_b116f0ef2b8246c9968fc890f04dd68e" localSheetId="2" hidden="1">Model!$C$5</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"'635324715826832839"</definedName>
    <definedName name="CB_Block_00000000000000000000000000000001" localSheetId="2" hidden="1">"'635324715826792836"</definedName>
    <definedName name="CB_Block_00000000000000000000000000000003" localSheetId="1" hidden="1">"'11.1.3878.0"</definedName>
    <definedName name="CB_Block_00000000000000000000000000000003" localSheetId="2" hidden="1">"'11.1.3878.0"</definedName>
    <definedName name="CB_BlockExt_00000000000000000000000000000003" localSheetId="1" hidden="1">"'11.1.2.4.000"</definedName>
    <definedName name="CB_BlockExt_00000000000000000000000000000003" localSheetId="2" hidden="1">"'11.1.2.4.000"</definedName>
    <definedName name="CB_d4b98e6dcd8d47a6a1a2260fe6d0de70" localSheetId="2" hidden="1">Model!$C$7</definedName>
    <definedName name="CBCR_f5e1a177ab9b45fa9cc0706aa6df2b97" localSheetId="1" hidden="1">CB_DATA_!$A$10001</definedName>
    <definedName name="CBWorkbookPriority" localSheetId="1" hidden="1">-1791257008</definedName>
    <definedName name="CBx_0a14fa52e65f40a292de0ce9d3044e41" localSheetId="1" hidden="1">"'Model'!$A$1"</definedName>
    <definedName name="CBx_1fdced3d8fe344d685d2dba1f74393ce" localSheetId="1" hidden="1">"'CB_DATA_'!$A$1"</definedName>
    <definedName name="CBx_Sheet_Guid" localSheetId="1" hidden="1">"'1fdced3d-8fe3-44d6-85d2-dba1f74393ce"</definedName>
    <definedName name="CBx_Sheet_Guid" localSheetId="2" hidden="1">"'0a14fa52-e65f-40a2-92de-0ce9d3044e41"</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concurrentManualCount="4"/>
</workbook>
</file>

<file path=xl/calcChain.xml><?xml version="1.0" encoding="utf-8"?>
<calcChain xmlns="http://schemas.openxmlformats.org/spreadsheetml/2006/main">
  <c r="C3" i="2" l="1"/>
  <c r="C7" i="2"/>
  <c r="O15" i="2"/>
  <c r="N15" i="2"/>
  <c r="M15" i="2"/>
  <c r="J16" i="2"/>
  <c r="J17" i="2"/>
  <c r="J18" i="2"/>
  <c r="J19" i="2"/>
  <c r="J20" i="2"/>
  <c r="J21" i="2"/>
  <c r="J22" i="2"/>
  <c r="J23" i="2"/>
  <c r="J24" i="2"/>
  <c r="J25" i="2"/>
  <c r="J26" i="2"/>
  <c r="J27" i="2"/>
  <c r="J28" i="2"/>
  <c r="J29" i="2"/>
  <c r="J30" i="2"/>
  <c r="J31" i="2"/>
  <c r="J32" i="2"/>
  <c r="J33" i="2"/>
  <c r="J34" i="2"/>
  <c r="J35" i="2"/>
  <c r="J15" i="2"/>
  <c r="A11" i="3"/>
  <c r="B11" i="3"/>
  <c r="A10001" i="3"/>
</calcChain>
</file>

<file path=xl/comments1.xml><?xml version="1.0" encoding="utf-8"?>
<comments xmlns="http://schemas.openxmlformats.org/spreadsheetml/2006/main">
  <authors>
    <author>A satisfied Microsoft Office user</author>
  </authors>
  <commentList>
    <comment ref="C4" authorId="0">
      <text>
        <r>
          <rPr>
            <sz val="8"/>
            <color indexed="81"/>
            <rFont val="Tahoma"/>
            <family val="2"/>
          </rPr>
          <t>Decision Variable: Rent per Unit
Minimum 400
Maximum 600
Step 1</t>
        </r>
      </text>
    </comment>
    <comment ref="C5" authorId="0">
      <text>
        <r>
          <rPr>
            <sz val="8"/>
            <color indexed="81"/>
            <rFont val="Tahoma"/>
            <family val="2"/>
          </rPr>
          <t>Assumption: Monthly Expenses
Normal distribution
   Mean $15,000.00
   Standard Dev. $1,000.00
Selected range is 
   from  -Infinity to  +Infinity</t>
        </r>
      </text>
    </comment>
    <comment ref="C7" authorId="0">
      <text>
        <r>
          <rPr>
            <sz val="8"/>
            <color indexed="81"/>
            <rFont val="Tahoma"/>
            <family val="2"/>
          </rPr>
          <t>Forecast: Profit or Loss
Units: Monthly rental income</t>
        </r>
      </text>
    </comment>
    <comment ref="C11" authorId="0">
      <text>
        <r>
          <rPr>
            <sz val="8"/>
            <color indexed="81"/>
            <rFont val="Tahoma"/>
            <family val="2"/>
          </rPr>
          <t>Assumption: Slope
Triangular distribution
   Minimum -0.11
   Likeliest -0.10
   Maximum -0.08
Selected range is 
   from  -0.11 to  -0.08</t>
        </r>
      </text>
    </comment>
    <comment ref="C12" authorId="0">
      <text>
        <r>
          <rPr>
            <sz val="8"/>
            <color indexed="81"/>
            <rFont val="Tahoma"/>
            <family val="2"/>
          </rPr>
          <t>Assumption: Intercept
Triangular distribution
   Minimum 75.00
   Likeliest 85.00
   Maximum 90.00
Selected range is 
   from  75.00 to  90.00</t>
        </r>
      </text>
    </comment>
  </commentList>
</comments>
</file>

<file path=xl/sharedStrings.xml><?xml version="1.0" encoding="utf-8"?>
<sst xmlns="http://schemas.openxmlformats.org/spreadsheetml/2006/main" count="65" uniqueCount="55">
  <si>
    <t>Futura Apartments with OptQuest</t>
  </si>
  <si>
    <t>Number of Units Rented</t>
  </si>
  <si>
    <t>Rent per Unit</t>
  </si>
  <si>
    <t>Monthly Expenses</t>
  </si>
  <si>
    <t>Profit or Loss</t>
  </si>
  <si>
    <t xml:space="preserve">     Slope</t>
  </si>
  <si>
    <t xml:space="preserve">     Intercept</t>
  </si>
  <si>
    <t>StartOptEquations</t>
  </si>
  <si>
    <t>In addition, you have estimated that operating costs will average about $15,000 per month for the entire complex. This model does not have a simple solution because monthly operating costs and the price-demand function parameters (-.1 and 85) are not certain (probability distributions for these assumptions are already defined for this example). You must use Crystal Ball and OptQuest together to determine an optimal rent that accounts for the demand and cost uncertainties while still delivering the highest average profit.</t>
  </si>
  <si>
    <t>Using Crystal Ball</t>
  </si>
  <si>
    <t>Crystal Ball enhances your Excel model by letting you create probability distributions that describe the uncertainty surrounding specific input variables. This model includes three probability distributions - the demand parameters and Monthly Expenses - which are referred to in Crystal Ball as "assumptions."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</si>
  <si>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This model also includes a Crystal Ball forecast, the Profit or Loss for the month, shown in light blue. Forecasts are equations, or outputs, that you want to analyze after a simulation. During a simulation, Crystal Ball saves the values in the forecast cells and displays them in a forecast chart, which is a histogram of the simulated forecast values. To view the forecast with Crystal Ball, highlight the cell and either select Define Forecast from the Define menu or click on the Define Forecast button on the Crystal Ball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</si>
  <si>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Crystal Ball toolbar.</t>
  </si>
  <si>
    <t>To view which of the two assumptions had the greatest impact on the forecast, use a sensitivity chart. Which variable causes the most variation in the target forecast? Can you somehow reduce this source of uncertainty and improve your overall forecast? Change the assumption parameters or the assumption types, run a new simulation (Hint: don't forget to hit the reset button before beginning a new simulation!), and compare the results. You can also change the rental price and rerun the model.</t>
  </si>
  <si>
    <t>Using OptQuest</t>
  </si>
  <si>
    <t xml:space="preserve">Now that you have run at least one simulation, you can begin to address optimization using OptQuest. In this model, you want to determine the optimal Rent per Unit that will give you the highest average profit and still account for the uncertainty in the situation. </t>
  </si>
  <si>
    <t>OptQuest requires decision variables, which are model variables over which you have control. The one decision variable defined in this model is the Rent per Unit.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 You have decided that the range of Rent per Unit will be $400-600 in $1 increments.</t>
  </si>
  <si>
    <t>Start OptQuest from the Run menu. Once in OptQuest, use the File &gt; Open option to open the Futura with OptQuest.opt settings file in the Examples &gt; OptQuest Files folder. Use the OptQuest Wizard, either from the toolbar or from the Tools menu, to view the settings for the optimization. The problem has no constraints or goals and one objective: to maximize the mean Profit or Loss forecast.</t>
  </si>
  <si>
    <t>Run the optimization. For each optimization, OptQuest selects a new value within the defined range of the decision variable (e.g., $532) and runs a Crystal Ball simulation (e.g., 2000 trials). OptQuest then saves the mean Profit or Loss value and runs another simulation on a new decision variable value. OptQuest repeats this process, constantly searching for the best Profit or Loss. 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</si>
  <si>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What is the best Rent per Unit that results in the highest mean Profit or Loss? Once OptQuest is finished, you can copy the optimal results back to your spreadsheet through the Copy to Excel option in the Edit menu. Your spreadsheet now displays the optimal solution, and Crystal Ball displays the forecast chart for the simulation from the best optimization. You can use OptQuest's Solution Analysis tool to review the other Rent per Unit values that resulted in high Profit or Loss values.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</si>
  <si>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</si>
  <si>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</si>
  <si>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</si>
  <si>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</si>
  <si>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</si>
  <si>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</si>
  <si>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</si>
  <si>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</si>
  <si>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</si>
  <si>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</si>
  <si>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</si>
  <si>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</si>
  <si>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0a14fa52-e65f-40a2-92de-0ce9d3044e41</t>
  </si>
  <si>
    <t>CB_Block_0</t>
  </si>
  <si>
    <t>Decisioneering:7.0.0.0</t>
  </si>
  <si>
    <t>CB_Block_7.0.0.0:1</t>
  </si>
  <si>
    <t>1fdced3d-8fe3-44d6-85d2-dba1f74393ce</t>
  </si>
  <si>
    <t>CB_Block_7.4.0.0:1</t>
  </si>
  <si>
    <t>Decisioneering:7.4.0.0</t>
  </si>
  <si>
    <r>
      <t>Summary</t>
    </r>
    <r>
      <rPr>
        <sz val="11"/>
        <rFont val="Calibri"/>
        <family val="2"/>
        <scheme val="minor"/>
      </rPr>
      <t xml:space="preserve">
You are a potential purchaser of the Futura Apartments complex. You have researched the situation and created a model worksheet to help you make a knowledgeable decision. Because there is some uncertainty surrounding the demand for apartments and the monthly expenses, you need Crystal Ball to simulate your potential profit or loss per month and to help you determine an optimal apartment rental price. This knowledge will help you to determine whether or not this complex is worth purchasing.</t>
    </r>
  </si>
  <si>
    <r>
      <t>Note:</t>
    </r>
    <r>
      <rPr>
        <sz val="11"/>
        <rFont val="Calibri"/>
        <family val="2"/>
        <scheme val="minor"/>
      </rPr>
      <t xml:space="preserve"> This example is presented as the first tutorial in the "Getting Started" chapter in the OptQuest User Manual. The tutorial provides far more detail than this description. This example is also an expansion of the topics covered in the Crystal Ball Futura Apartments Tutorial.</t>
    </r>
  </si>
  <si>
    <r>
      <t xml:space="preserve">Keywords: </t>
    </r>
    <r>
      <rPr>
        <sz val="11"/>
        <rFont val="Calibri"/>
        <family val="2"/>
        <scheme val="minor"/>
      </rPr>
      <t>assumption, forecast, sensitivity chart, optimization, tutorial</t>
    </r>
  </si>
  <si>
    <r>
      <t>Discussion</t>
    </r>
    <r>
      <rPr>
        <sz val="11"/>
        <rFont val="Calibri"/>
        <family val="2"/>
        <scheme val="minor"/>
      </rPr>
      <t xml:space="preserve">
From the analysis of the price structures and occupancy rates of similar apartment complexes, you have estimated that demand for rental units is a linear function of the rent charged, and is expressed as:</t>
    </r>
  </si>
  <si>
    <r>
      <t>Copyright and Contact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</si>
  <si>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 xml:space="preserve">          Number of units rented = -.1(rent per unit) + 85</t>
  </si>
  <si>
    <t xml:space="preserve">          for rents between $400 and $600.</t>
  </si>
  <si>
    <t>Learn about model</t>
  </si>
  <si>
    <t>Price-demand parameters</t>
  </si>
  <si>
    <t>Chart Data</t>
  </si>
  <si>
    <t>Decision Point</t>
  </si>
  <si>
    <t>㜸〱敤㕣㕢㙣ㅣ搵ㄹ摥ㄹ敦慥㜷㙣㙦㙣攲㈴㄰慥收㝥㜱戴挴㐰㑡㈸㑡㠳㉦㈴〴㜲㌱戱ㄳ㡡㈸㕤挶扢㘷散㈱㍢戳㘶㘶搶㠹㈹㠵㔴搰〲㙡㉢〴扣ㄴ㐴㕢㠴㉡㐴㕦㉡戵てㄵ戴昴愱㔲愵㔶ㄵ㔴㔵㠵㉡㔵敡㠵愲慡㝤㘸㔵㐵敡ぢて愸昴晢捥㤹搹㥤摤昵㡥捤〲慤愹㍣挹㥥㥣㌹昷昳摦捦晦㥦㐹㑡㑢愵㔲敦攳攱扦㝣搲捣㥣㍦戳散〷挲㈹㑣㔶㉢ㄵ㔱ち散慡敢ㄷ挶㍤捦㕣㍥㘸晢㐱てㅡ㘴㡢㌶敡晤㑣搱户ㅦㄴ戹攲㤲昰㝣㌴捡愴㔲戹㥣愱愳㥥㠳昰㌷ㄴ扤ㄸ散㌵㤰㐶㌲㍢㌹㜱㘴敥㝥㡣㍡ㄳ㔴㍤戱㘳攴戸敡扢㘷㙣慣㌰㔶戸㝥昷㡤扢ぢ㍢㜷㡣㑣搶㉡㐱捤ㄳ㝢㕣㔱ぢ㍣戳戲㘳㘴扡㌶㔷戱㑢㜷㠸攵搹敡〹攱敥ㄱ㜳㍢慦㥦㌳㙦搸㍤㜶挳慥㕤搶㑤㌷敤ㅥ挰搴愹挳㤳ㄳ搳㥥戰晣㡦㘸捣っ㤷㝣挳㤴㈸搹摣㥢㄰㥥敤捥ㄷ㈶㈷昰㌷戶㝥扣摤㔸㤸㔹㄰㈲攰搴挲ㄳ㙥㐹昸〶㍡昶㍢攳扥㕦㜳ㄶ〹㍣挳搹㠷慤㤶㑣㍦挸㌸㤳愲㔲㌱㥣㘸搴㥣㜳〴戰慢㤸换〳捥㡣㜰㝤㍢戰㤷散㘰㌹敢捣㘲愰㜲摥㌹收㡢愳愶㍢㉦づ㥢㡥挸㌸晢㙢㜶㌹慤㥥㔴捦㤵搱㄰昱㠵挹敤ㄷ挶㝤㘷㜲挱昴攴㡡㝣〲㈶愱敤㍥慦搴摣昶搲捥攳㜲改㜲〶㡥㜹㜹攷㜶愸㌹㙥㝡昵㤶愳㥤㕢㠶㥢㙦㕥挱戵㥤摢挷㘰搴摣攷敡捥㝤㈴㈸㥢㕢㙢晤㈱㝤㑢㠸㘲㌳㐶㤶㐹㉦㤳ㅣㄳ㈲搰攸㘳搲捦㘴〰㠹㤶晥ㄷ戸㈴摥㤱㔵㝡搱搴㡢㜳㝡戱愴ㄷ换㝡㔱攸㐵㑢㉦捥敢挵〵扤㘸敢挵晢昵攲〹戴㠹㥥㕣㙦慦ㅥ㍥慦㍥戴昸散摥㐷㝦戳晦戹㔷晥昸晢㝦扦昸愷〷〷㌶愱搱㥤攱愲愶㍣昳㈴㐸慤㐱挵搷ㄵ㜶昲捦敡㕣〱愶戰㜶㔹㌷㕡㘳㘳攵㕤㍢捤敢捤っ户㤵㠰晣㈶㐲ㄹ㐲摢〱敢㉥摢㉤㔷㑦㑡摣㥤㍦㘱晡愲〱戸搱戰㙥愲㕡㜳换晥㜹㉢㔷捥〴㘶㈰捥㙤慤㙢っ搲搶㙤〶㙣㈵㝣㌹摦㠵慤摤㡥㥢㤵㥡ㄸ㍦㘵慢敡ぢ㕡慡㥤㘹慦㍡搷戹㜶㥦㈷ㅥ愸搷戶慤㘸ㅣ㐲㙤㐹㡥摤戶㑢㔵愵搶㌵㌲戹㔰昵㠵㉢㤷㌷敡㑣摢愵ㄳ挲㥢ㄱㄴ㠹愲㉣户扡㤵㔵㈱搷㡦ㅥ㜱戱㔱㜰㙢昹㤲㜸愹㜵敢愹〰捣㉣捡㔸敦愲昰㠲攵㔹㜳慥㈲戶㌵㌵㔱㜳愲㘲㝢㔳昱扥㙡愹收㑦㔶摤挰慢㔶㥡㙢挶换㑢㈶㈴㑤昹㔰戵㉣搲改㤴ㄴち㄰戸㍤㍤㥡㤶扡愶㌳㉦㐸㐴挴㔰㑣㐶㍥愷㤹散ち㐷戱㍢散愲㈲㐸㤳晡㘵慢っ挶昵㑡ㄹ㤳挰㠱戱㍤㔱㝦㜰搲慢㔶ㄹ戶㡥戹㡦户戱慥て㠷扢扦㜵㐹戸挱㙤愶㕢慥〸㉦㔱晢㘹㕣㤱㌱㠸㈴㜳〶〲愱㈳昴愸敡戴㔳摡㜲收愴㕤づㄶ戲ぢ挲㥥㕦〸㔰〶つ㤹换ㄱ戴㙤㡦㜱ㄶ㡡㡣捤㑣㠶㤱昴昵愵戲㕢搸㈸摢㠷㈷㤵愱㜴㑡攰攵㈶㐱捥㝥㑤扣㍣㘰敤戳㉢㠱㔰㐲㜹搰〲㐶㤴㔶㤳攸换㤳㐴㍤戳愴ㄴ挶ㄶ㙢ㄲ㔴㙡摡㙥戰摣攰摢㌶㉥㔱㐴戴㈱ぢ搶㥤㉣愰㈸㘸㤶〷〹扣〶愲㘹㤱〶挹㡤㘳㐴㐴㌶㐸搰散ㄸ戹㤹挸搸㍥㐱㐶愰㝤㥣〸搹㝡㘷㘷ㄹ㐱㘲㙦㈷㔲㜶敡挸㡦ㅢ搲㙣㈵㕢㕥㐹戳慤〰㥣戱㡤挹搹㑣捥㘱戲ㅤ㠹昶㔷㐸㌸㑡㌹攴㥢ㅦ攳㍣扣ㅢ攷㌳戹〰〹攴㤳㐱㤹ㄳ㡡㉡摡㔰㙢戱㈳搹㉥て㍢㔹ㅡ挵㑡ㄴ搱㌲慥摢㤹㜹㐷㈲㍡戴㍡搷㠷慥㑤㑢ㅤ㝢㐵㘷摡㡣㙦㠷ㄴ㤹搰㌴扥搷㔵㥡挶〱挱愶㕤敡慤㡢搰搵ㄸ㘱㜲㌱ㄲ愵㔸㘸散慥捤㥡愷㌹昹㠹㌰㠹㤴㈱搴愵㜲て㠹㤸收㝦㠲㠰㙢㍢扡㙣搸捦㌴〵㐷慤㑦扣晤扣愳㌳㙦㠷㐸㙦搱㤹ㅢ㍡㠷扥愲て㘸㐱㕦〲昶搲晥搰㔱扦㕣㠶㙡攳㜲㈶㔷㈰㘹搱㉦㍣㜹㝦㔰㉦㠱㌴㠹㥤ㄸ收㌶搳攳㈲㉤摣搹攵㐵㈱戵捦㠰㌵㙢㝡昳㈲㠰昷攲挰ㄴ散攰慡攷㠹ちづ戴㘵㔹挰戳换搹捤㠵晥㍥慦敡戰㝣挳㍥昶㍦ㄱ㡡㈱㥤搶㝢㔲㉤昶㜱㠲㥤ㄹ昳㌷挵㈸㠷晡昷晡捥㐲㈲搶愹㤹扣搸㉦昹㙣戹㈱㐹扡㤰㈴㔷〱慣挶搵㐸㈰㈵戴摦㜶㤴㈸愳㙣戶㐳㌶㙢戶㔶改摤㑢㌸㤹戴昸て摢攴㐸扦㜲搶㑥挰㜷攰攷㥤ㄹ摢愹ぢ㡢㝥㘷㕡㜸㈵昸ㄵ散㡡攸㔳㉥㔹㡡㥡つ㔹昱〹㤱ㄵ㍤㍤㙤㘷改〴摦㥡愴㤳ㄶ㈹㤱挸敤㠹㤵〹攷昰〶㔱搱〵㐹愱㤲攰ㄶ慡㑢㈰㔲ㅥ摢㙥㠸㤸㉥㐴㑣〱㠰㌳慥㘵戲㤳挹ㄸ㤲捣慦㈰㘹搶ち㜸㠶挲㝡㤷攸捥㉥ㄶ㔳㌹愲㐱扡〷摦散㈸慣㙥攰㌴扢㤸㝣ち㐹㡢昹㐳攷㘳〲㈱㑡㤴挷〸㤱搶㤲㘱ㅤ户挵㐹搲挰㈶ぢ㐱愵挹㥡ㅦ㔴ㅤ㐶㤵昲搶㔴昵㜰㌵㤸戲晤㐵㐴愱㠶慤㌰㜳搷㠲㜰㐱㕤ㅥ㙣㥦㤶戲敡攲愲㈸ㅢ搶㑣戵〶搱㜶㘰㙡㍤ㅣ捡戱㍦搸㤲昲㕣慥㙢㜸扡㍢ㅢ㘳〸㑤㥥㠸攱㙢愵㈷㜶㑤㥥㙦ㅥ晡〶ㅢ㄰㥤戵㠳㡡攸户ㄴ搳㌱㥦戳〰㐵㐴つ捡扤搶散㠲㈷挴㔴摥摡敦搹攵㡡敤ち㈲〳㌶㈶〳㜵〷挵㍣㈲〴搳㔵挶晦慡㙥摥㥡昵㑣搷㕦㌴ㄹ㑣㕣摥摣昴㈶㐳㈲ㄹ㙢挲㜶㝤㑣㈳戱挸晣愰㌵戳㔰㍤㠹㘸㙤捤㜱昷㥢㡢晥扡挰ち㠹㕥㍤ㄲ㌵㥡慥改扡㤶搳㜳摤攲㠷〷昲㔴敡㍡晣搲㑣㈴慥㔲ㄹ晡换ㄳ戴㌷敤晡㌰㍥㐳㍢㥤㙢ㅡ㐰攴愸㕥搸㤳㈸㠵挹愹挶㙥昶戹〹挹敤晢㡦ㅤ㘸㐴攵㍥㔴扣㍡㐳て㝦㠲㡣㤷㘴㔱て㠲搰㍦户㐹㤱ち换㐸㌹攰㐰㘰㥣㙦慤攴搷㘷挹㌶愴扥㑤㡤散㍥㐴㤱〶慣㠳收㥣愸㈰ㄶ敤㤸挱㈶昵㐲㌳搶㌱㉢㝥㔸㌷㔹㜵ㅣ㤳愴㐵戲㥣㈹㤹愴攰昱㕡㔰㍤㘴扢㠶㠵㐴搲㕦㔸㘴㥥㐲㤱㜹㑡ㄶつ㔸㐷ㄹㄶ㤴㜹㡥㔵㥤㌷㍤㍢㔸㜰散㔲㡥㉦っ摤慤ぢ㥡〴㤳㔳昲㐶㑦㈴㌳㐶㕡慣昹㘳㌰搹晣〲搰㕤㠰ㅣ㈵攸㠸㝥㔰慥慥㘵昱㐷敢搲戱〴〱㈳扤愴挶捤ㄸ㉤㈳㙦㐶㐰攴挸攷㑣㜴晦攲捣㈳㈸㔱㝥㌹㘲㍤㠱㐴攰ㄱ㡣〹㜹扡户戳搶㌱搷づ㠰㍤㘲㙣㥦ㅤ㑣昹㐰㌹ㄲ㘴攵昱昶㕣㠹搵㔸愷搱扡㔶戸愸扤慡㐹㑤㕣搸㕥ㅦ搷ㅢ㤷慤㔰慤㌴㑡㑣㤱慣搶㐸㙡㤶ㄵ搶戸㥥㔴㡤㈶ㄵ㜷愴㙤戴㈴户㘹〳敥㤴㈲ㅦ㐲㌱㐹㥡㐹ㄹ㝢㈴愱㈰挸㑢敡㠰㡥愲扦㍥㤹㍣㘲搱ㅡ摡〰㝤搴㔳慡㉣ㅦ㠶〳て攰捡㐹㔹昴㠵㙦攰敦㑤㘱昶㐸㉤㘸慡㌱㑦つ㠷㌵攳㤵捡ㄱㄷ㔶㐲挹昴捡敢㠴愵戱㌷愵㘱㈴㜷㜶慢晤ㄵ㜸㘳㡣ㄸ戲㈱㐳㈲〹㝥㘰戰㈱㤸㉢ㄶ㑤愵㜵㤶㈷愸敢挵㌹扥ㅤㄲ愶㉢㌱㌰ㄳ㤴愷挴㤲㌴挳ㅡ㤶晣戰散㔰㍦㉤㑡㌹㙡㔸攳㜳㍥㔴㝡㐰㌹ㅥ收㈴㠳ㅢ搶㔱扡愵㜰㠱〱㘲㌷捣㑤㤷〲㠴㜵敢〳昰㘴戰㝥戰〳㠸愸戰〹慤㌳㑡搰㙣〲攱㌶㙦㠲扣搳㈵㐶㈱㐸㉤昹晣㜳慦昶晣㜳㝣扥扢㌷ㄵ㘵㐲㈶㘲愸㉢挱㝡〰㜲攳㔱㐹㜲搱㜰ㄴ㉣㔷㤲㑤ち慤㠱愸㡣㈶㐶㥥㈶㥦ㄷ攰〶て攳㔸㠳㘴㥢ち敥戸〵㌶戴㘹㘵㜹㤳㜵挰㉤㔵㙡㘵㈱㔵㜱㈴慢愵㐶㕥ㄷ昸㤲搷晦ㄴ㌷㈵挰㈵〴捡〱ㅣ愵戸㘵㈲愹㝢扢摢昸っ扡㑢㈱㠷㌱㤴㙣㘳昰㌱挱㉤㈷㠳㘱㙤㜷ㄴ㘸ㅦ㙥㙥㕣㕥㤰ㄷ攷㈰搲摡㡡㈸换づ攲㉥㕥㍤㠲㉣戹㉤搶散㘰昵㘰㤵㌶㝢慣攸㌶㕢ㄵ慤ぢㅣ㘱㥦㑡攰㘵戳㌰㐶扡攴づづ㤲㍡ㄳ㐶㜶捦㍣㈲㕦㔳㘷昶㠶挶㠷挶昸㉥㑦㐱㈹㐰ㄵ㡣㐴㠳㕢㙦㔸摤ㅡ㈳扦戴扣㡤㕢㤰㘸っ〱搳愰㐵㑢㘵攰㑣㈰扦扡㠱挳㘰㘴㐲㜴㌴ㅥ㐸㘵㡣㜲ㄸづ㝢㈰つ摣挴㠳昴㙣ㄵ㑡㈸搸㈲㉦㠵㐵昷ㄲ㐷ㅤㅣ㠱慡摥戶㤶挲㘹㌳挰搵ㄷ㜷㝢㑢昱㜸戹㑣㜳ㄷ晥戹㜵㠱㔵㕣摢㔰收攸㤶㤶ぢ㔹㜲㑦戴敦㉥㙤愹〸㉦ち㕥㌷㔵戸捤っ㑡ぢ㌳挱戲扡戴搵㉤㐹㘴㝥〲㝦挴㡡戳搳㘶㑥扢扣㠴扡㐴搸昷㥤㜰慢㈷㕤戹慥㡣捦ㅢ㝦戴㘲㡤摥㕥㉥戲㉦昵㍥晥挸㐷㑦㘵㕥挷㠸㙢㔹㌶〷㘸㌸㐸㌸㡥㝣㤴㌴ㄸ㐱㍥㠱㑥㘰扢搷㙦っ㤰㑥戶戴搰㠹ㄴ〴ㅢ㠴攲捥㝦㘴㠴愲晤ㄸ㘸㈵戱愸㈳㌹㘰晥㌲㔸㕦晢ㄱ㑡㠸㜰㜹挲㔲愸扢㌸ㄹ㜵㔲㤰㠷搷㍢㜸ㄹ攴晦〷㑢ㄱ㌷慦挸㑥晦〵㘶搶㕥㙢㐵搱㠵㐴搱慢㈱㡡〰敢㔰搲㘷ㄸ㠸晤㐰㈱㙦慥㝥攳愸昹戱㕦敢晤ㅦㅥ㌵㙦㈷㜵攰㤱搶ㄸ㠲㙡㤷㈱㕦㌷〶昴㌶㘳攰㜲㔴㑢㘳攰づ昶㘱扣㕥ㄹ〳愱户攳㄰ち㔶㌷〶ㄸ挵㑢㌰昹㘲㐱搵㤸〳㠳㘷慤㙤づ㍤㘱户攱㝡慤昰ㄱ戹㠷㝡昲㈷攱㝢㍡扢扤㜸摡昴㑣㘷扢㉣摦敦〹愸㉤㙦ㄶ昷戵㘵ㄷ昶㌸㜷挵ㅡ搹㘹〵慦㐴攴㑦摦昰㥣慣敤㤶㍡㌰愵ㅥ攵愸搷㜲㕡昶㐳昸㐴㌴㥥㄰㔲㕦搸昲扤晤㝦㝥昰戱扤扣㤷ㄶ搲㙡㠶㠱攰㙥㠲昳戴ㅣ㄰扥㡤㕤〹搹捡捦㙦づ攱㐳㈴㝢戱㈲㈶㑣㑦摡㍢扥攱㐴㔹㐵㜸㌱挲㔴挴户ㅥ㡣㐹摣㜰㔰挶㘴愱挵戱㈹㍦㕦㤲捥挰㐲㙣攱搲㝢ㄷ〵〸戵㡥㉡慢㑢扢㌲昳〳㈸㥤て戸㤰㘶㝢㤰攷㑢㍥㥡昶晤㔶慤戶㡢㕡㑤摡ㅡ摡㈸㕡㐴㔲㑡㙦㤷㔲っ晤㑢㈹㌵㡤㑣愶㠰㈴㈱㠶搶ㅡ捣攵挹㝦㐳〸㠸晡昵扥㉥㍦㔵〱ㄴ㠱挵挸敢摥敤搹㤵㔶㘷愴㥡ㄸ㤴㤵愷㡦㍢㤱㤱挷ㄴㄶ㌰㑡㉢㑢㡦㈲ㄳ㍤㤹㌱攴搶散㜸攲㈴㜹㐷㠵搸ㄴ㘳㘷ㅣ㝡搵晡㥣㕢摤ㅡ敥㜸㐰捦㘴愵挲㜰㌷戳ㄸ㐷㑦ㄹ㡤㔳㑤晢㔴ㄱ搳㐱㤵慤㜷敡て慢愰戳摣敤㌸㝦㈲捣挷敦㠱㔸㍦摡ㄸ㝡㙢㙢つ㜵㥣摢㡢つ昲〷晢敢挲〴挶挶慣攴ㄸ㐸搸㌵戵捡愹㑢攰㌳攸㈲敤㜹捤㘸㘴㌹㤷愶㌱ㅡㅤ㜱㔶㑦㍢㘷㌱㑥㉤㌹㙢㤶慤ㄹ戰㙥搲晦挷㔱戰慡晥搷ㄸ㘵㤳㈸扢㉢捣昰㈵挳㐸挹慡挱ㄹ㐲〴㍥㙣㠴㘹攴ㄱ搸㤰㔹〶户㔵㙥〶㥦愸慡㙡㈹挱攱攱㑡户㕥㠲愸昷愵㙤摢摦㔱〰㌲ち㤴㜹〵㈲愸㘳㝦㉥扡晤ㅣ㥢扤ㅢ挵㕢づ搹㈵慦敡㔷慤㘰㘴〶攱摤ㄱ㝥㘱㘶挱收ㄹ搷㕥㙥ㄵ㙡㤷〲ㄲ〳昷愰捦攱㈳㄰搸㠷㐵昰㔱㐵ㅤㄹ㐳㔸㕢捣㠲㕦ㅢつ挵〲㐹搴づ晥㔹搶㥤㌵戳㠲て㔴㡦挰慢ㄹ戰㘸㕤㈸㍢攵㕢㙥扤㡢㐱搰攱㌶搶ㅤ昰晣㠸㑡〱㘱㌰戹㠵㝢敥㈵㕣㕢㘱搰摣㌶摣㥢捦㤶摤㜹搷晡㌲摦〱㑥搷㌶㑢㌳挹㜰㑥㝥㜷摣㘷摣换ㄴ㜱ㅥ㝡㐷搷敥㡡攵㘸挳愰昳昰戳㙤扡扣㐶㉢㜰㤴慤㈱捥晤㜹㜴搵㙥㘱㠲㥦㔱っ㌳㝣搱攸捦扢㤹㤹ㄷ戱㉤㌲〰昲愹慣㠹愴㌳㔵㝦㙢㈵慡搶㜸戴㈰ㄵ昶㘹摦㐴㍤愱愴㜶㕢㘶ㄹ㡥ㅡ昲〸㠱扣㈱㤰㐴㡦挶㈳㠴㥣晦㜹㜴愸捦㍦㡦搲捥昳㝦㘳挵昹愹晣攵晥散㘸㜰晣㍢ㄴ㈹て攳㝥扣ㄹ㈷㤸㔴㤸㌸慣㡣㜴挸㈰挵㈲㘵㑤㔶〵ㄱ㕥摢㡢㍣㥥㕦㠷晦扥扤昷捤㌷昸晣㘳慦㈶〵㈱慡っ㔷戶㔰㠹㐶㐱㈸㜷昱㜴㝣ㄷ㡢㈸敤扣㡢愷㔶摡挵㄰㘵攴㄰㝥㠶㠷㈴㍦愸㤱㔶攴慥晣㌰㈳戱㈶ㄱ捡㔶〱㤲攸ㄹ㈲㘲㘵摦ㅡ㌲攸㑢挸换扥㑢㘱㠶㉦㐳〴㍦㕢攵㠷㠶〸㈹㤵捤㄰㍣〹ㅦ昶㐸慢㠹ㄷ㈱改换挹㉡㘷㙣㔶改捡㥣ㄳ㝡㘱搷㠵挴〸晤攷ㅤ〵㝤戶换〸扦昶㘴㉢扡㉥〷㙣敢攴愲散㔴㤲ㄷ〱愹㍤搱摡昸〱㠹〸㔴㤱愶㔴㘳㤲愱㙣晣㜸㙢攳㤷敡㡤摦㡥ㅡ㤳㕣㘵攳慦戴㌶扥〷㡤㈳敡㔴㈳て㤱㌴㐳戴㤲㡡ㄲ㡣㘱㜹㍣㠸㝤愸捤㔳㜷挶愲㠲敤户㔴㌱㐵慢㡣㈲㔷愴㡡ㅤ挰扤㄰て㥦㑡ㅦ挴㌵㈷摣〶㠱ㄴ㔶晦㘳挲〱㕣㝦㥡㌲〳ㄳ㕦㐲㉦㈱敥散ㄹ昲㡤㥤戳搶ㄱて〵扤搶〱ㅦ㠷慥昲扡愲ㄶ搸ぢ㘹㕥搶〸㠹㐶敦㐸㌵〹戶㘵〳ㅥ㔱扣㑣攷㜵㤲敥戴㡢㡣戱愴戵挷敡㐸㍥摤昰戸ㅢ㕦挴㍡㈱㐷攵㝡愱㐵ㅥ㐶㐶挵㘴戶戰㘸㠸〲㠲㌲捣㌸㡤㈴摦㌳ㄴ㠹〶㡤搲㠰㜴㤰晤ㄲ㤲挱攸晦慢ㄸ㔹㤲づㄵ㕤㝢㌸㥡散敦搷㙤㤷搲ㅦ昱愰㤴昱㈸㍢㍣㠶愴〷㥥㕣㑤〱〹㤳㝥ㄹ㈵昱㐹㈹㔹攴愴㡦㈳㤳敦挹㜰㡤㙢〶ㄶ户搲愵㐶㝢〲㕤㌵㐲㠰㘳ㄸ㑦㠶ㄹ扥㘴㑥㈳戹戹戳つ捤㈳㜲昴㔹㍦㠲㥤㑤摦敦摦㡡敦昱㤷戹搷ㅥ晣㜷㈴ㄹ㘹昰愷昵㑦㜷㌷ㄶ㘹㥦戶扡晣㉤〱挶ㅦ㘲ㅣ敥慢㘱㝢㜲㐴㉡㈶攳慢㐸㌴㈲㡡㔰㌷扥挶㌷攲㐷㠲攴敢㘱㠶㉦ㅡ㤱㜳㥡ㄹて敢攰㕡㘴昷愷㔸㈲〱㠹㑣戳㈶㈱㐰㈵㕡㥦㐶㈶摦㌳挸㤹愸㤹昴㔳㕡改扥昲㝤昷扤㍢㤸ㅥ㌹㌷晤搹㕢〶㥥㝢晢㤷敦㍣昳搶攷昶晣敤扤ㄷ㕥㜸敢㉦捦扣昱摥敢㜳㝢㝥晥搲㑢㍦扢晤摢㙦扣戳搹㝡㔱晦攱扢〷㕦㝣㘸散挴㐳て㔸挷慥搹晦搰摤昷摦㌹㌶㝤搶㘸㑦㑦㙦敦㤵挳扦㌸攷慡愱搳て扣慡晤昴㜷㘷扢㥡㕣㍣㈶㘸㕥〶㌷㈱㤷昱㉣㌲㔸〶㔷晣戱㉥㠳摢㍤㡤㥦㔶〹〱㌵㠱㤷ㅣ晣㄰㕣㠰慣㌸搱㕣搱晦ㅦ㔲愱㡣〱</t>
  </si>
  <si>
    <t>㜸〱敤㕣㕢㡣㈴㔵ㄹ敥慡扥㑣搷捣昴㑥戳戳㕣ㄶ㄰㠶慢挸㙣摡ㅤ㘰㘵㤱慣换㕣搸㘵㘱㉦挳昶散㈲㐱㙣㙡扡㑦捤ㄴ摢㔵㍤㔴㔵捦敥㈰敡ㅡ㔱㌴㙡ㄴ㝣ㄱ㠲㡡挴㄰㝤㌱㔱ㄳ㈳㡡て㈶㈶ㅡ㠳挶〷㘲攲㠳〹ㅡ愳てㅡ戳㠹㉦㍥㤸攸昷㥤㔳搵㕤摤㍤㕤㌳㌴愰㠳㤹戳摢㘷㑦㥤㕢㥤昳摦捦晦㥦摡㤴㤶㑡愵晥㡤挴㝦㤹㌲㉣㕣㔹㕥昳〳攱㤴㘶ㅢ昵扡愸〶㜶挳昵㑢搳㥥㘷慥ㅤ戵晤㈰㡤づ戹㡡㡤㜶㍦㕢昱敤挷㐵扥戲㉡㍣ㅦ㥤戲愹㔴㍥㙦攸㘸攷㈴晣ㄵ愳〷㠳愳㐶㌳挸ㄶ㘶㘷㑥㉣㍥㡡㔹换㐱挳ㄳ㝢㈶㑥慢戱〷愶愶㑡㔳愵㕢昷摦扥扦戴㜷捦挴㙣戳ㅥ㌴㍤㜱挰ㄵ捤挰㌳敢㝢㈶收㥢㡢㜵扢㝡㥦㔸㕢㘸㥣ㄱ敥〱戱戸昷搶㐵昳戶晤㔳户敤摢㘷摤㜱挷晥㔱扣㍡㜵㝣㜶㘶摥ㄳ㤶晦ㄶ捤㤹攵㤲㙦㥢ㄳ㔵㥢㝢ㄳ挲戳摤愵搲散っ晥挶搶㡦愷摢㑢攵㘵㈱〲扥㕡㜸挲慤ち摦挰挰ㄱ㘷摡昷㥢捥ち㠱㘷㌸㠷戰搵慡改〷㔹㘷㔶搴敢㠶ㄳ捤㥡㜷㑥〰㜶㜵㜳㙤搴㈹ぢ搷户〳㝢搵づ搶㜲捥〲㈶慡ㄵ㥣㔳扥㌸㘹扡㑢攲戸改㠸慣㜳戸㘹搷㌲㉡愵搲敦㡥愶㠸㉦㑣㙥扦㌴敤㍢戳换愶㈷㔷攴ㄳ㌰〹㝤て㜹搵捥扥搷昵㥦㤷㑢㤷㙦攰㥣㌷昴敦㠷㤶搳愶搷敡㌹搹扦㘷戸昹捥ㄵ扣户㝦晦ㄸ㡣㍡挷扣愷晦ㄸ〹捡捥摥摡㐸㐸摦ㄲ愲搸㡣㤱㘳㌶挴㉣捦㡣〸㌴㠶㤹㡤㌰ㅢ㐵愶㘵晥〱㉥㠹て㘴㤳㕥㌱昵捡愲㕥愹敡㤵㥡㕥ㄱ㝡挵搲㉢㑢㝡㘵㔹慦搸㝡攵㔱扤㜲〶㝤愲㤴ㅦㅡ搲挳㌴㜱收愹敦㤷慦㝥㜰收ㅢㄳ改扦㔷㙥晥㥣㌱扡〳㥤敥てㄷ㌵攷㤹㘷㐱㙡㙤㉡扥愵戴㤷㝦㌶收ち㌰㠵戵捦扡摤㥡㥡慡敤摢㙢摥㙡㘶戹慤〴攴㜷㄰㑡ㄱ㝤㐷慤〷㙣户搶㌸㉢㜱㜷攵㡣改㡢㌶攰㈶挳戶㤹㐶搳慤昹㔷慣摦㔸づ捣㐰㕣摥摤搶㥥愴㘷㔸ㄹ㙣㈵㝣昹扥慢扡㠷㥤㌶敢㑤㌱㝤捥㔶捤敦敡㙡㜶收扤挶㘲晦搶㐳㥥㜸慣搵摡戳愲㘹〸戵㔵㌹㜷捦㉥㔵㤳㕡搷挴散㜲挳ㄷ慥㕣摥愴㌳㙦㔷捦〸慦㉣㈸ㄲ㐵㑤㙥昵㘲㌶㠵㕣㍦㜹挲挵㐶挱慤戵㙢攳戵搶摤攷〲㌰戳愸㘱扤㉢挲ぢ搶ㄶ捣挵扡戸愴愳㡢㝡㈷ㅡ㜶㜷㔴ㅦ㙡㔴㥢晥㙣挳つ扣㐶扤戳㘵扡戶㙡㐲搲搴㡥㌵㙡㈲㤳㐹㐹愱〰㠱㥢㑥㙢㕡敡收晥扣㈰ㄱㄱ㐳㌱ㄹ昹戲㑥戲㉢㥤挴敥戰㡢扡㈰㑤敡搷㙦㌰ㄹ搷㉢㘵㑣〲〷挶昶㐴晤挱㤷摥戴挱戴㉤捣扤扤㥤㜵㝤㍣摣晤摤慢挲つ敥㌱摤㕡㕤㜸㠹摡㑦攳㡡㡣㌱㘴搹ぢ㄰〸㝤愱㐷㔵愷㥤搳搶戲㘷敤㕡戰㥣㕢ㄶ昶搲㜲㠰㍡㘸挸㝣㥥愰敤㐹挶㐵愸㌲㜶㌲ㅢ㐷㌶㍣㥣捡敤㘲愷摣㌰㔲㉡㑢改㤴挰换ㅤ㠲㥣攳㍡㜸㜹搴㍡㘴搷〳愱㠴昲㤸〵㡣㈸慤㈶搱㔷㈰㠹㝡㘶㔵㈹㡣㕤搶㉣愸搴戴摤㘰慤捤户㍤㕣愲㠸㘸㕢ㄶ㙣㌹㔹㐰㔱搰㈹てㄲ㜸つ㐴搳㈵つ㤲㍢挷㠸㠸㙣㤰愰搹㌱㜳㈷㤱戱㝦㠲㡣㐰晦㌸ㄱ戲昷摥晥㌲㠲挴摥㑢愴ㅣ搴㤷ㅦ户愵搹㝡戶扣㤲㘶ㄷ〳㜰挶㈵捣㉥㘵㜶ㄹ戳摤挸戴㍦㐳挲㔱捡愱摣㤹㡣㉢昰㙣㕣挹散㕤挸㈰㥦っ捡㥣㔰㔴搱㠶摡㡣ㅤ挹㝥〵搸挹搲㈸㔶愲㠸㤶㜱换捥㉣㌸ㄲ搱愱搵戹㌵㜴㙤㐶敡搸ㅢ晢搳㘶㝣㍢愴挸㠴慥昱扤㙥搰㌵づ〸㜶ㅤ㔰㙦㕤㡤愱挶〴戳㙢㤰㈹挵㐲㘳㜷㜳搶㍣捤挹㜷㠴㐹愴っ愱〱㤵㝢㐸挴㌴晦ㄳ〴㕣捦搱㘵摢㝥愶㈹㌸㘹扤攳敤攷㍤晤㜹㍢㐴㝡㤷捥摣搶㌹昴ㄵ扤㐱ぢ晡㕡戰㤷昶晢扥晡攵㝡㌴ㅢ㌷㌰扢ㄱ㔹㤷㝥攱挹晢㡤㝡〹愴㐹散挴㌰户㤳ㅥㄷ㘹攱㉥慣慤〸愹㝤㐶慤〵搳㕢ㄲ〱扣ㄷ㐷收㘰〷㌷㍣㑦搴㜱愰慤挹ち㥥㕤㉥敤慣昴て㜹つ㠷昵摢昶戱晦㡥㔰っ㤹㡣㥥㑥㜵搹挷〹㜶㘶捣摦ㄴ愳ㅣ敡摦㕢晢ぢ㠹搸愰㑥昲攲戸攴戳攵戶㈴ㄹ㐰㤲摣〴戰ㅡ敦㐱〶㈹愱晤戶慦㐴㤹㘴户㍤戲㕢愷戵㑡敦㕥挲挹愴换㝦搸㈳㐷㐶㤴戳㜶〶扥〳扦攰㤴㙤愷㈵㉣㐶㥣㜹攱㔵攱㔷戰敢㘲㔸戹㘴㈹㙡戶㘵挵㍢㐴㔶愴搳㍤㘷改〴摦㥡愴㤳㉥㈹㤱挸敤㠹㡤〹攷昰㌶㔱搱〵㐹愱㤲攰ㄶ㙡㐹㈰㔲ㅥ晢㙥㡢㤸〱㐴㑣〹㠰㌳摥换㙣㉦戳㈹㘴搹㕦㐳搲㙣ㄶ昰っ㠵つ慤搲㥤㕤愹愴昲㐴㠳㜴て晥慡慦戰扡㡤慦搹挷散㝤挸扡捣ㅦ㍡ㅦㄳ〸㔱愲㍣㐶㠸戴㤶っ敢戴㉤捥㤲〶㜶㔸〸㉡捤㌶晤愰攱㌰慡㔴戰收ㅡ挷ㅢ挱㥣敤慦㈰ち㌵㙥㠵㠵〷㤶㠵ぢ敡昲㘰晢㜴搵㌵㔶㔶㐴捤戰捡㡤㈶㐴摢㤱戹慤㜰㈸挷晥㘰㑢捡㜳戹慥㈱つ㜶㌶挶ㄴ㥡㍣ㄱ挳搷㑡㑦散愶㍣摦㍣昴㡤戵㈱扡㘰〷㜵㌱㘲㈹愶㘳㌹㙦〱㡡㠸ㅡ搴㠶慣㠵㘵㑦㠸戹㠲㜵搸戳㙢㜵摢ㄵ㐴〶㙣㑣〶敡㡥㡡㈵㐴〸收ㅢ㡣晦㌵摣㠲戵攰㤹慥扦㘲㌲㤸戸戶戳攳㐹㠶㐴戲搶㡣敤晡㜸㡤挴㈲换㘳㔶㜹戹㜱ㄶ搱摡愶攳ㅥ㌶㔷晣㉤㠱ㄵㄲ扤㑡ㄲ㌵㥡慥改扡㤶搷昳㠳攲㠷〷昲㔴敡ㄶ晣㌲捣㈴慥㔲㔹晡换ㄳ戴㌷敤晡㌰㍥㐳㍢㥤㙢ㅡ㐵攴愸㔵㤹㑥㤴挲攴㔴㘳㍦挷摣㠱散摥挳愷㡥戴愳㜲㙦㉡㕥㥤愵㠷㍦㐱挶㑢戲㘸〵㐱攸㥦摢愱㐸㠵㜵愴ㅣ㜰㈰㌰捥愷㙥昲ㅢ戶㘴ㅦ㔲摦㡥㜶昱㄰愲㐸愳搶㔱㜳㔱搴ㄱ㡢㜶捣㘰㠷㝡愰ㄹ敢㤸㜵㍦㙣㥢㙤㌸㡥㐹搲㈲㔹㤶慢㈶㈹㜸扡ㄹ㌴㡥搹慥㘱㈱㤳昴ㄷ㔶㤹攷㔰㘵㥥㤳㔵愳搶㐹㠶〵㘵㤹㜳㌵㤶㑣捦づ㤶ㅤ扢㥡攷〳㐳㜷㕢㠲㈶挱攴㤴扣㔱㡡㘴挶㐴㤷㌵㝦ち㈶㥢㕦〲扡㑢㤰愳〴ㅤ搱て捡搵戵ㅣ晥㘸〳㍡㤶㈰㘰愴㤷搴戸ㄳ戳㘵攵捤〸㠸ㅣ㤹㉥㐴昷㉦㉥㝣ㅣ㌵捡㉦㐷慣㈷㤰〸㍣㠲㌱㈱㑦昷㜶捥㍡攵摡〱戰㐷㡣ㅤ戲㠳㌹ㅦ㈸㐷㠶愲㍣摥㕥㉥戱ㅡㅢ㌴搹搲ち㔷昷㌶㜵愸㠹慢㝡摢攳㝡攳晡㜵㥡㤵㐶㠹㈹㤲㡤㍡㐹捤戲捥ㅡ户㤲慡搱愴攲㡥戴㡤㤶攴㌶㙤挳㥤㔲攴㑤㈸㈶㐹㌳㈹攳㠰㈴ㄴ〴㜹㐹ㅤ搰㔱昴搷㈷㤳㐷㉣㕡㐳ㅢ㘰㤸㝡㑡搵ㄵ挲㜰攰ㄱ㕣㌹愹㠹攱昰〹晣扤㈳㉣㥥㘸〶ㅤ㉤收戹昱戰㘵扡㕥㍦攱挲㑡愸㥡㕥㙤㡢戰㌴昶愶㌴㡣攴捥㐱戵扦〲㙦㡣ㄱ㐳㌶㘴㐸㈴挱てっ㌶〴㜳挵愲愹戴捥ち〴㜵慢㍡捦愷㘳挲㜴㈵〶捡㐱㙤㑥慣㑡㌳慣㙤挹㡦换〱慤搳愲㤴愳㠶㌵扤攸㐳愵〷㤴攳㘱㐹㌲戸㘱㥤愴㕢ちㄷㄸ㈰㜶挳搲㝣㌵㐰㔸户㌵〱㑦〶㕢〷㍢㠰㠸ち㥢搰㍡愳〴捤㈵㄰㙥攷㈶挸㍢〳㘲ㄴ㠲搴㤲改敦〷戵攷㥥㘵晡昶挱㔴㔴〸㤹㠸愱慥〴敢〱挸㡤㐷㈵挹㐵攳㔱戰㕣㐹㌶㈹戴㐶愳㍡㥡ㄸ〵㥡㝣㕥㠰ㅢ㍣㡣㘳㡤㤱㙤敡戸攳ㄶ搸搰愶昵戵ㅤ搶ㄱ户㕡㙦搶㠴㔴挵㤱慣㤶ㅡ㜹㑢攰㑢㕥晦㔳摣㤴〰㤷㄰㈸㐷㜰㤴攲㤶㠹愴挱敤㙥攳〳ㄸ㉥㠵ㅣ收㔰戲㡤挱挷〴户㥣っ㠶昵摣㔱愰㝤戸戳㝤㜹㐱㕥㥣㠳㐸敢愹愲㉣㍢㡡扢㜸慤〸戲攴戶㔸户愳㡤愳つ摡散戱慡㝢㙣㔵戵㈵㜰㠴㝤㉡㠱㤷换挱ㄸㄹ㤰㍢㌸㐹敡㐲ㄸ搹扤昰㜱昹㤸扡㜰㌰㌴㍥㌴挶㜷㜹ち㑡〱慡㘰㈴ㅡ摣㝡摢敡搶ㄸ昹愵攵㙤摣㠵㑣㘳〸㤸〶㉤㝡㉡〳㘷〶攵㡤つㅣ〶㈳ㄳ愲愳昱㐰㉡㘳㤴攳㜰搸〳㘹攰㈶ㅥ愴ㄷㅡ㔰㐲挱㉥㜹㈹㉣扡㤷㌸改攰〸搴昰㉥改慡㥣㌷〳㕣㝤㜱㜷㜷㔵㑦搷㙡㌴㜷攱㥦摢ㄲ㔸挵戵つ㘵㡥敥敡扡㤰㈵昷㐴晢敥扡慥㠶昰愲攰㉤㜳愵㝢捣愰扡㕣づ搶搴愵慤㐱㐹㈲晢ㄳ昸㈳搶㝤㍢㙤收㡣换㑢愸慢㠴晤昰ㄹ户㜱搶㤵敢捡晡扣昱㐷㉢搶ㄸㅡ攲㈲㠷㔳晦挶ㅦ㤹昴㔴昶ㄵ捣戸㤹㘵㜳㠲戶㠳㠴昳挸愴愴挱〴捡〹㜴〲摢扤㜵㘳㠰㜴戲慢㡢㑥愴㈰搸㈶ㄴ㜷改㉤㈳ㄴ敤挷㐰㉢㠹㐵ㅤ挹〱昳㤷挰晡摡㡦㔰㐳㠴换ㄳ㤶㐲摤㌵挹愸㤳㠲㍣扣摥挱换㈰晦㍦㔸㡡戸㜹㕤㜶晡㉦㌰戳昶㜲㌷㡡慥㈲㡡㝥ㄸ愲〸戰づ㈵㝤㤶㠱搸㌷ㄴ昲收敡户㡦㥡㙦晢戵摥晦攱㔱昳㕥㔲〷㤲戴挶㄰㔴扢ㅥ攵㤶㌱愰昷ㄸ〳㌷愰㔹ㅡ〳昷㜱っ攳昵捡ㄸ〸扤ㅤ挷㔰戱戱㌱挰㈸㕥㠲挹ㄷぢ慡挶ㅣㄸ㍣㙢㕤攲搰ㄳ㜶て慥搷ちㅦ㤱㝢愸㈷㝦ㄶ扥愷㑢㝢慢攷㑤捦㜴㜶换晡挳㥥㠰摡昲ㄶ㜰㕦㕢づ攱㠸换搷㙤㤱㠳搶昱㑡㐴晥昴㙤捦挹收㙥愹〳㔳㉡㈹㐷扤㤶搷㜲㙦挲㈷愲昱㠴㤰晡挸慥敦ㅣ晥挳攳㑦ㅥ攴扤戴㤰㔶戳っ〴てㄲ㥣愷攵㠰昰㙤散㑡挸挵晣晣收ㄸ㍥㐴戲㔷敡㘲挶昴愴扤攳ㅢ㑥㔴㔴㠴ㄷ㈳㑣㐵㝣㕢挱㤸挴つ〷㘵㑣㤶扡ㅣ㥢昲昳㈵改っ㉣挵ㄶ㉥扤㜷㔱㠰㔰敢慢戲〶戴㉢戳摦㠳搲㜹㠳ぢ改戴〷㜹扥㘴搲戴敦㜶㙢戵㝤搴㙡搲搶搰㈶搱㈳㤲㔲㝡慦㤴㘲攸㕦㑡愹㜹ㄴ戲㈵㘴〹㌱戴敥㘰㉥㑦晥摢㐲㐰戴慥昷つ昸愹ち愰〸㉣㐶㕥昷㐱捦慥戴㍡㈳搵挴愰慣㍣㝤摣㡦㠲㍣愶戰㠲㔱㕡㔹㝢ㄲ㠵㈸㘵愷㔰摡戴攳㠹㉦㈹㌸㉡挴愶ㄸ㍢敢搰慢㌶散摣敤㌶㜱挷〳㝡㈶㈷ㄵ㠶扢㤳搵㌸㝡捡㘸㥣敡㍡慣慡㤸㡦愹㘲㙢搰㐸搸〴㥤攵敥挶昹ㄳ㘱㍥㝥て挴昶挹昶搴ㄷ㜷户㔰挷戹㐳搸㈰㝦戰扦慥㑡㘰㙣扣㤵ㅣ〳〹扢愹㕥㜹㜵〹扣㡣㈱搲㥥搷㡣㜶㤱敦搲㌴㐶愳㈳捥㑡昷㜲ㄶ攳搴㤲戳ㄶ搸㥢〱敢づ晤㝦ㅡㄵㅢ敡㝦㡤㔱㌶㠹戲〷挲〲ㅦ戲㡣㤴㙣ㄸ㥣㈱㐴攰挳㐶㤸㐶ㅥ㠱つ㔹㘴㜰㕢㤵捡昸㐴㔵㌵㑢〹づて㔷愶晢ㄲ㐴㙢㉣㙤摢㤱扥〲㤰㔱愰散户㈰㠲晡㡥攷愲㝢捦戱戹〷㔱扤敢㤸㕤昵ㅡ㝥挳ち㈶捡〸敦㑥昰ぢ㌳ぢ㌶捦戴昶㔲户㔰扢づ㤰ㄸ㝤〸㘳㡥㥦㠰挰㍥㉥㠲户㉡敡挸ㄸ挲收㘲ㄶ晣摡愸ㄸぢ㈴㔱㍢昸ㄷ㔹昷㌷捤㍡㍥㔰㍤〱慦㘶挰慡㉤愱散㤴㙦戹晢㉥〶㐱㠷摢㔸昷挱昳㈳敡㈵㠴挱攴ㄶㅥ㝡㤸㜰敤㠶㐱㘷摦㜰㙦㍥㝢づ收㕤ㅢ捥㝥ㄳ㌸摤摣㕢㍡㐹㠶敦攴㜷挷挳挶挳捣ㄱ攷愱㜷㜴昳慥㔸捥㌶づ㍡て㍦摢愶换㙢戲づ㐷搹㈶攲摣ㅦ挶㔰敤㉥㘶昸ㄹ㤵戰挰〷㡤晥扣㍢㔹㜸〱摢㈲〳愰㥣捡㤹挸晡㔳昵搷搶愳㙡㡤㐷ぢ㔲攱戰昶㔵戴ㄳ㑡㙡户㌵搶攱愸㈱㡦㄰㈸ㅢ〲㔹㤴㌴ㅥ㈱攴晢㥦挳㠰搶晢㤷㔰摢晦晤㕦㔹昷晤㔴晥㜲㝦㜶㌴㌹晥㉤㐶捡挳㜸ㄴ㑦挶ㄹ㘶㜵㘶づㅢ㈳ㅤ㌲㐶戱㐸㔹㤳㔳㐱㠴㤷て愲㡣昴㥢昰摦搷て晥敡㔵愶扦ㅤ搴愴㈰㐴㤳攱捡ㅥ㉡搳㈸〸攵㉥㥥㡥敦㘲〵戵晤㜷昱挵昵㜶㔱愴㡣㉣攲㘷㜸挸ち㘳ㅡ㘹㐵敥捡てぢㄲ㙢ㄲ愱散ㄵ㈰㡢㔲㤱㠸㤵㘳㥢㈸㘰㉣㈱㉦挷慥㠶〵㍥ㄴ〹㝥昶㉡ㄴ㡢㠴㤴㉡㘶〹㥥㠴て㝢愴搵挴㡢㤰昴攵攴㤴㌳㌶愷㜴㘵摥〹扤戰㕢㐲㘲㠴晥昳扥㠲㍥㌷㘰㠴㕦晢㙣㌷扡㙥〰㙣㕢攴愲散㔴㤲ㄷ〱愹㝤愶扢昳㘳ㄲㄱ㘸㈲㑤愹捥㈴㐳搹昹愹敥捥㉦戶㍡扦ㅥ㜵㈶戹捡捥㥦敥敥晣㄰㍡㐷搴愹㘶㉥㤲㌴㐳戴㤲㡡ㄲ㡣㘱㜹㍣㠸㝤愸捤㔳㜷搶愲㠲ㅤ戱㔴㌵㐵慢㡣㈲搷愵㡡ㅤ挵扤㄰て㥦㑡ㅦ挵㌵㈷摣〶㠱ㄴ㔶晦㘳挲ㄱ㕣㝦㥡㌳〳ㄳ㕦㐲慦㈲敥散ㄹ昲㠹㠳㜳搶〹てㄵ㐳搶ㄱㅦ㠷慥摡㤶愲ㄶ搸ぢㄹ㕥搶〸㠹㐶敦㑢㌵〹戶㘵ㅢㅥ㔱扣㑣攷㜵㤲挱戴㡢㡣戱㘴戴㈷㕢㐸㍥摦昶戸ㅢㅦ挵㍡㈱㐷攵㝡愱㐵㍥㠶㠲㡡挹散㘲㔵㤱〲㠲㌲捣㌸㡦慣㤰㉥㔲㌴㈸㉡搰㈸て㐸〹戹㑦㈰ㅢ㡢晥挷㡡㠹㔵改㔲搱戵㡦㐵慦晢敢㉤扢愵晣㐷㐴㈸㘵㝣㤲〳㥥㐴㤶㠶㉦㔷㔳㘰挲㙢㍦㠵㥡昸㙢㈹㕢攴㙢㥦㐲愱㤰捥㜲㤵㥢〶ㄷ㌷㌳愰㑥晢っ㠶㙡㠴〱攷㌰㍥ㅢㄶ昸㤰㍤㡦散捥晥㔶㌴て挹搱㠷晤〸㜷㜶㝣挱㝦㌷扥挸㕦攳㕥搳昸て㐹戲搲攴捦攸敦ㅦ㙣㉥㔲㍦慤㜵昹㕢〵㡣摦挴㍣摣㔷摢晡攴㡣㔴㑤挶攷㤰㘹㐴ㄴ愱㙥㝣㥥㑦挴㡦〴挹ㄷ挲〲ㅦ㌴㈲攷㍣ぢㅥ搶挱戵挸攱㕦㘴㡤〴㈴ち挶㤷㤰㐵愹㐸㠰㑡戴㍥㡤㐲㈱㍤挶㌷㔱㌷改攷戴敡㈳戵㐷ㅥ昹攷㔸㘶攲昲捣〷敦ㅡ㝤昶昵㕦晥昱㤹搷㍥㜴攰㉦晦㝡晥昹搷晥昴捣慢晦㝡㘵昱挰捦㕦㝣昱㘷昷㝥晤搵㍦敥戴㕥搰㝦昰捦愳㉦㍣㌱㜵收㠹挷慣㔳㌷ㅦ㝥攲挱㐷敦㥦㥡扦㘸㌲㥤ㅥㅡ㝡昷昸㉦㉥扢愹㜸晥戱ㅦ㙡㍦晤摤愵慥㈶ㄷ㡦ㄷㄸ捦㈰㡢㔲㤱㥢㤰换昸㌲ち㔸〶㔷晣㜶㉥愳㐸㈰㠴㕣挳㥤㥦挷㑦慢㠷㌰㥢挱㐳㕥㑢ㄵ戹挲戰て㤷㜵ㅥ㍦敤㑣㘷㥦㤱晦〰㑤㌱㠹愱</t>
  </si>
  <si>
    <t>㜸〱挵ㄷ㕤㙦摣㐴搰昶搹㍥晢㍥搲慢愰戴搰㔲づ㌵㉤慡㕡摣扢戶㘹㤲㑡ㄱ㕣㉥㑤㠹摡㝣㌴㐹换攳㙡敤摢㑢摣搸攷慢㜷㉦㈴㄰ㅥ㜹〴㈴昸〵慤〴ㄲㄲ㡦扣昰挸ぢ㉦㝣〸ㄵ攸㑢㔱㕦㐰㤵㤰攰つ愹ㄲ㉦㌰戳㍥㈷搷㌴㕣㈸慡挴㑡㌷摥㤹㥤㥤搹㤹㥤㥤㤹㔳㔴㐵㔱晥㠲㠱㕦ㅣ㍡㑥づ㉤慣㜳挱㐲愷ㅥ〵〱昳㠴ㅦ戵戸㔳㡢㘳扡㝥搹攷㈲〳っ㈶昱㘱㥤ㅢ㠴晢㙦㌲㡢慣戲㤸〳㤳愱㈸㤶㘵㙢戰㡥㐲昰㔷㑡ㄱㅢ㜷ㄵ㜴〰㡢昵昱㔹昷㍡㐸㕤㄰㔱捣㑥㤶慦㈵㝢挷慡㔵愷敡㥣ㄹㄹㅥ㜱㉡㈷换昵㑥㈰㍡㌱ㅢ㙢戱㡥㠸㘹㜰戲㍣搷㜱〳摦扢挴搶ㄷ愳ㄵ搶ㅡ㘳㙥攵㡣㑢捦㡥㔴捦づつ㌵㐷㐷㐷ち愰㕡㤹㤹慤㡦㍢㌳㑣㍣㈱㤹〶ㅥ昹搴〴昳㝣戴㡤戱搸㙦㉤㌹愰攱愱昳㍢戳㙤攱捣㉥㈴ㄶ昹慢㉣㡢㘶㤲戹㤸㌵㔹捣㕡ㅥ攳〳攴挲㥡挷㠲㍡ぢ㠲㜹搶攴㜹㜲㌱㡥㍡敤愹㔶㠳慤改攴ㅡ㡤㉤㜲戱攳㌷愶㘹扢ㄸ㕥攵㙣㥥戶㤶搸っつ㤹ㄱ㈲㔹搳ㄵ㍤愳㘴慡扢ㅤ愲㍥㍥散㍣愴〶ㅤ㙤㤵户㙤㐳昷挰㜱㉦戱戸挵〲〷㡥㡣㑥摢改慡㕦愳㝣㔹㔰㌷㘰㙡扥ㅢ〸㜸ㄸ㤴㤹戳㑤㠰㌸㙣戴搴戶〰愸晡〳㠸㥦㕥捥㍣㔰㌵㐲㌵攲㙡挴搳㐸㐳㈳㑣㈳㑤㡤㉣㘹㘴㔹㈳扥㐶慥㙢㘴〵㜸搲㘱㘵戳㕡㜷㉣㥦晦昲搳晤㜷捥㑦㝥昲换摤㉦㍥晡散戰㙦愰扥挷户ㅦ挳捥㤶㉥㠴㤰攱㐶㌸ㄹ挵㍣㤳改㙢㙢摦㐵戴摤捥㈱㐰摢っ戴㝤㔷敦㍥〳㑣㉡㔵摤㙣〸㑥㥦㕥㡡㡤㌰戹搸〹挶㍤㍢㠴慢㤷㐱㘰挲㉣攸戰㐲㔸㡦㕡㠲慤㠹〹㉡㘸㌶㥣愳㄰㍤㘲〰㌶〲摦㠹慥㠰㐲㡡愲㥣㑤〴挵㤵搲㤵㔴㙡㜱㡢〰挲㥦㑡戱ㅥㅤ㥢戲ㄳ㔵戶搴㠳㠲㤳ㄹ㑡㉤㑡㕡㉡㌲搷挵㐰㕥㐹㑥㝢㠴攵㈵㈱㤱愴敢扡ち㑦㍦㤳㝥ㄲ攴昸㙥戱㠸㘹㘶㤵㑤㜶㌰㠹㈸㈷晥ㅤ昷攲㝡㥢㜱攴㍦搲㥦㍦㜱㍦昰㔹㘶摦㕢ㅥ摣㐹㡣攷㕥ㄵ㝥挰ㅤ㌰㔱㍥摤晦㐳摦㤳㍡㌷㥥㍤㘷晣〱捦昵㜱㍣㡣㠹㍣扢㡡㔱㑡㠸㘲愱っ愴攴捣㈲挰㝣㑦敥㌳〷㠰㈰㡢〹㝥㜱搸㝢〰攴㜲㌶㜲摡戸㡡㤵〶㍥㜲㈴㡢晤搶㜴㑣㉦㝤㙦っㅦ㘲敥㜲㐴ㅢ㤳搴㠳㜲㤲敤ㄶㄳ慢ㅥ㠵㙤㜸㐲㜱〹㔳㔹㍤㙡戰戹㌸㕡昵ㅢ㉣戶㤰戰〰㐵㑢挷挴㘰捡户挷㈱㕡㌳㡡㘱攴慤㥤㜴㑤愵戲〶㜷㈸㡡㔳㡦挸晦敤捡挸㉢㔸㌸㜲㌹捣ㄴ㌶㈶〱㝢㍦〰ㄵ戳〷摡㠳っ搲㝦〹挳〱㘴㜸ㄶㄹ㤰㝦〷㠶攷㤰攱㈰㌲愰㌳㔳〶㘹㜸㈲攱㄰㌲㍣て愰㈴㌳づ㌲㈱㤷㔲㤲㙡㘱㘲ㅦ㐶っㄵ愱㕥昳〵〰㐷敢攳昵㜹搲ㅣ㘲㔵㕡ㅤㅥ愶敥愸㝢㜶愸㐹㐷㍤慦㌲㕣㌹㐷改戹㐶昳戴㍢㍡㕣㤲攷〲㜶扢っ愰㠴㈷㐱〹昶㡢㠸挹㈳㈱㔶㐶って㠱㐹搲㍣〲㘰㙦㝤㥣㈴ㄵ㜱慡〱㘹捣ㄷ敢收㈰㤰〷㤰摣ㄶぢ散㐶〷㑢愳㜹ㄴ㘸挵㠴㔶㙢慣㉥〸㉡捣㘳㐰捡㤲ぢ㌷攰扡摡㈵戴㐹㈶摥㤷㘰㘲㔹㔲㌵〶㤱㜹ㅣ挰挴㕢ㅢ昳㔱㈴㌶㈰戳㌳㡦㜲挱㌷㈶㍢搰㌲搰昲ㅢ扥㔸㉥㠳㥡㉢ㅤ挶㠵戳ㄶ昰㡤㘹戸晦㘰〳㐴㌶㝤㔱㡥攲昲攵㠸㜳㘷晡㐲㙤收敤㉣㝡㐶摡㠴〵㈳搳㕢挳搴㍢㄰慡㔸搸挲昷㍥晦攱摤㙦㍥扥㜸昳搶戱㍤昷扦扢搷㔶㝦散㉥捣晦昹㜴㡥摣扦昵敡〷昷ち扦㝥慦捦搴㡣㌲挸愸㙣㑢㈱㡦昴ぢ摢㑢㌵搶户㝤攱ㄴ㠷收〰ㅡ愱挵愸戶搹〲散㤵挱〹昴ㄳ㘹㈱㍢扡㐵愹戹㍣ち㍡㠲愵摢㘶攳捤㝤㤰戶攱愹捡㝤攰㥣㝤㕢㔸㑦挲㍥戸㐵㥤㙡㜱ㄶぢ搶㐸㈵㜲㐵㔵㜵㉤愳づ敤㘶〹昸ㄸ㍢㥦愴㐴愵晤つ摥搷挱ㅤㅥ捡戸㉦㘴〳㠹敢慡㡤㈱㘸扥っ挰ㅥㅢ慣つ㔶㉢㤵㑡搵戸つ㙥晤㙦㍡㌱㌰戶昲ㄳ㙡挰㤱戳㑦〱㔴㌱㔶㔱㌴㤲ちㄵ〰搰〵㑤㐴㈱昵㕢㑦慡㑤挴攸摣㥥㑥攵戵㈷㙡㌶晢挵昴㉤㘰〲㉤㠴戳㥥扢ㄸ㌳搹敢㔹ㄲ㠱㕡㔶っ㕦㡦攲ㄵ㌷㡡㔶戰㄰て㐸㡣㉦㌳㈶戰晤捡㠷挹㤳挲戹慡慡㤹㠷愲戵㌷㜲搱㐸戳ち愰㔸ぢ㠲㜲㉡㤱㥢愷㠱㤴〱ㄹ收ㄹ㤸ㅣ昸愷搷愲㝥摤つ敦戱摦㝦㝡攱攷昷敦㑣扣㜳晢敥捤〷昵て扦㔵扦敡㉥㙣㙦搱㜴昴㜳扦㍢挷㜴㤸つ〹挵㍦㄰㔶㐸〲搶㕡ㄲ换㥢㝦ㅡ㈰㤳㔹昰慦攱ㅣ㌰攱㈳挴戱〷ㄱ扣㔵㤹挷昲㝦〳㌵㉣戶㘳</t>
  </si>
  <si>
    <t>㜸〱敤㕣つ㤰ㅣ挵㜵摥摥摢㤹摢摥晢ㅢ晤㠰㤱昸㍢㐰ち㠲ㄳ㔷㜷〸ㄹ〱㈵㜳愷㍢㥤㜴㜰搲㐹㍡㐹㐰〰㉦㜳扢㌳扡㐵晢㜳捣捣㑡㜷㤸ち㤴㔳㉥愷攲挲戸㜰㔵㘲〸〴㄰挴づ愴㡣㘳㠷挴〱昳㙢㤳〰づ戲戱㔱㕣〵戱〹㌶㤴ㅤ㔷㔲㔸愹挴ㄵ㈷〵㈱摦搷㌳戳晦户㍡㡥㜳㜲愹㜲敢昶㑤晦扣敥改㝥慦晢昵㝢慦㝢ㄴㄱ㤱㐸攴㝤〴㍥ㄹ㘲㡣㥣㌶㌱敢㝡㔶慥㜷愸㤰捤㕡㈹㉦㔳挸扢扤㠳㡥㘳捥㡥㘵㕣慦〵〸㝡㌲㠳㜲㔷㑢扡㤹㥢慤㜸昲㤰攵戸㐰搲㈲㤱㜸㕣㐶㔱㡥㤸晡ㄹ㘱㐲戲㤶㡣ㄱ戰㑣敡〴慤〰敤㜱㠰扤㐳㕢挶㈷㙦挴㥢㈶扣㠲㘳慤敦摥敦户户戹扦扦户扦㜷挳愶㡢㌷昵昶慤敦ㅥ㉡㘶扤愲㘳㙤捥㕢㐵捦㌱戳敢扢㜷ㄵ㈷戳㤹搴㤵搶散摥挲㐱㉢扦搹㥡散摢㌰㘹㕥戴愹晦愲㡤ㅢ敤㑢㉥搹搴㉥搱昲捥愱㉤扢ㅣ换㜶ㄷ慢捤〴摢ㅣㅦ摡搲扢搳昲ㄶ慢捤㌶戴㠹㈶㠷ぢ㌹㌳㤳㕦愴㐶㌵搲㝢攳戰㤵捡㤰㌱㤶攵㘴昲〷㝡搱敤㉡㐲㈳㜵㜱敦愰敢ㄶ㜳搳攴昱㤰㤵捤敥戱㙣㌲㐴收㠶㕤㙦㤷改攴摣昶ㅣ改㘷㌹㔶㍥㘵戹㥤戹慤㌳㈹㉢ㅢ㈰扡昱摣㝥搳搹㘹收慣ㄸ㈳㕤㌹㥦㠷愳㘹㉢敦㘵扣搹㡥摣㍥搷摡㘳收て㔸㐴搱㜲摢㡡㤹戴㠸挵昰ㄷ㘹㌹户㔱捦ㄴ愳搰㥦摣搰㤴改㜸㉡㐵ㄶ昶㌷挲慤㤸㉥㙡ㄴ搵晤㐲慤敥㥡㕡攴搹㐴㈶㜷愵攵攴慤㉣㕦㐲㑥昶搴㈰㈹〲昹㝣㈸㔱㉡ㅣづ戹㈴摡㠲㠵挱戱㤰㑥㝡㍢挰〵㝢㥤っ㠶㔹捣㥡捥晡ㅤ㤹晣收ぢ晡㝡晢晢搷㡦㘵づ㕡搹㡣攵㝡㉡扤㝥㠷㌹挳㐸摦㈶搹㠱㉡戲㤳㤵扢〰戴㠹㙣㘱摡㤲〶㌳㤷〱㠸搸㍢㔸㡤㤵敦攱㡢愳㐹㌳㥡㥣㡣㈶㔳搱㘴㍡㥡戴愲㐹㍢㥡㍣㄰㑤㑥㐵㤳㤹㘸昲挶㘸昲㈰㜰挲㄰㙦㙤㡤〶攱愳搷㍥晦搰て摦晥晥昸敦晥晥敤扦㔸攱㥤晥㡡攰〲㔴敢㜷〵㈲㙢㙢晡㝤昱挶㡡㑥㙦摡愸扡㝣㐹㥦㕣〹㔴㜹ㄲ㠰㝥㌲㘳愳㜹捦㜲㔲搶戴㈷㍦挲攴㈹〰㐲晣っ㝤㘶扦ㅦ㝢昵㘸敢㠶改㤶㥤㕦扡攳ぢ㘷㝡㠹㑢㘶㌴㉥昶つ㡤愸㕣换挰ㄱ㉣晣㤴改㝡挱摣㔲愲㘱㔱愷摥㠹㘷摥㠸㤳晡昵捦㍣扣㘴㔱㘶㥥㕣㑤敡㥦ち愰㥦〶搰戹换㈹搸ㄹ慦扢攰㜴㡦ㄵ㕣㔷㥥捥搲㌳〰㠴昸㜱挰㥢摣㘷ㅦ㍦㜶晢搱㉦㙥㝢攰挸㙦㜵晤昴㤵㌷愶〵㘵戰㥡っ摤㠸㥣扥戳攰攴㈰㔵㜷㔸㘶㝥㜳晦挶扥扥扥昵ㄳ㕥㝡搸㍡戴戹ㅦ㜱㜹ㄶ㔰攴搹〰晡㌹〰挶㡥㐲摥㥢捡捥㜶㙦㥤㤹戶昲慥攵捡㌵㉣㕦ぢ㈰挴敢挱晢㝥㜱晣攴慦㝥戲攷愵㤱㍦戸攳挵捦ㅤ摦昱㠳捦㙡攴改扣ㄶ㌳收ぢ攴㐹㌰ㄳ戸捣㍡㈹㑡㠶㡡慥㔷挸㔱㤶㉣慥㑣㡡〴㌳㐳慣㙤㌴㑦㝤愱攴昷攸㐳㡡愴㜳㙡摡愷㐸ㅡ㥦昶〲㤱攴扦㘲㔱收㠶㤰攷㤲ㅤ敢〰昴昳〰㍡昶㐰㈲㜷㑦㕢㑥昷扥㝣挶㤳攷戳戰〷㐰㠸㘳〱慦㑥㝥敤捤昸戲㈷捥摤晡愹愹挳ㅦ晦㤳㙦㤹㉦戵㕦㠰攲摤㠱戰ㅢ㜶捣挳搸㍥捡㍢搳㠵扤㄰㘴昳搹㤲戱㈳摢ㅢ敤㡢敤晥晥昴挶㍥㜳㠳愹㔱昶捤㔷昶㔳㈴戶摢㔷㘵昲改挲㘱㐵昹搳戶㤸㤸〵愵扤愱㈷㈸摢㔲㈸收搳敥愹㡤ぢ㈷㍣搳戳㔶搷㤶㤵ㅢ愹慢㌶㠱慤搲㜲搵晢捥愸慤戶摦捣ㄶ慤挱㤹㡣㕦㝣㝡㑤㌱愴㔵㘱㜲敥搲ㄱ挷扡愹㔴㕡搷愳㐱㘸㔹㠷㔴摢㜵愳昴㡢晣㝥㜵て㑤ㄵ㕣㉢慦扡搷㤳摢㤵㐹ㅤ戴㥣〹㡢㍡㥡㤵㔶㐳㍤㠹㐵挱㙥摤㌳㥥挷㐰戱晦愶捦慥捣戵户捥㜸㔶㍥㙤愵搱㕦捣〹㙦㜶慦㌹㤹戵㑥慥㐲昱摦㠹㠲㔵㔵搹㈳㠵㔴搱ㅤ挲摡㜷ち搹敡㤲挱昴㈱ㄳㅡ㐲㝡㐷㈱㙤㘱㠳㡦㌱㐴㐴愴愵㐵㠸挸昹㌵昳㕥敤戲㙣搷敤㔵㡣愸㘰㌱昷晢㔳慡愷㕤敦ㅥ㡣づ愳挸㕡㥣㤳搱㌵㈷㘸㑣戵换㘶捥㥢ㅢ戱㘲㑣㔴㘸㠹扤㙥㙥㙣搵挷ㄲ攷㝥扤挸搱攸㡡㘰昴㕢て㘱捤㙥㌷昳改慣攵㌴㔵挷〵㝢㈴㝢〱戴敦㘱㌵捦㐹㍤㙥晤㘲㐶捣㙡㠷㌳㘹㙦㑡㥦戲㌲〷愶㍣攴㐱㘵㡦挷㐹摡扡㈰晢㤰㈵晢〹㉥〴㐸㈴㈲晡〶㈲改〹㠴㠸㐶ㄵ㘶㕥攲扣㑡㌷愳㐱㈰㤵㉥〸挵摤搵㜲搸昷摤㤶㤶㐶㈳摣㙥扡㔳ㅥ愷㘶搳㐲愵慤㕥挴㐶㌷〲㘸ㄴㅡ㈷㔴晤愸㜷挵愸攱㜶攴㠶㉤摢㠴㕤愱㔶戶㌰㌵戵扤㘸挸㜵㔳㤲㍡敤㈸搶挹㡣㡥ㄸㄶ㝥㝢㡥㌳摦㥡昱㠶㑤捦㙣捤㐱㍢〶㠷㈴㤰㝡㔴㉤㍦挶㥡ㅤ㉡㉦慣㥤〸㔲㘸挱㔰搱㡡㔶摡㔴㠶摦ㄲㄶつ搶㑡愴㈵㠰捤〷㠱扥㜳愷搰㙢㈷㜹戵㤶ぢ攵㍢扤捤捡敦㥤㥤戶㕣愲挷昵愶愴慣㕤㕡㙡㝦㑡㑤敥昳㌲㔹户ㄷ㍤摤收ㄴ㡡搳㡢搹づ摢㤲ㅦ〵〸㠳昶ㄲ㘶昰晣挷㐴㔳戵昵㄰㜹㤳㑣㐶攲㙣㡤㌹㤲散㤵㥣愹㘸散㝤㍣㔴㤰㤷攲㤱㘸㔶愶㔱晤晥㈰ㄶ〱㜵摢昶摣㜸㙡㜲慦㘳㈹ㅢ㈷慥ㄲ愰㜶㐷敥慡㠲㜳㜰戲㔰㌸㐸㜵愵㔳愵摣㈹换昲㘸㌷戴〵㜶㤲戲㠷㠴㘸㘹愹㔲昶㉢っっ㉡晥晡挷〰㍡〶戳搹敥戰㐵㔷扦ㅣ㔹㉤戰㘰昴〱㐴㔶㡤ㄴ㘱ㄵ㥢摤㠷㌳摥㔴㌷戴㠹摤㐵㤸ㅣ扤㌳㔹㜷㐶㍣㠳攱㔳㈹摦昳㕦㉢ㄳ挹㥦ㅥㄹ戸昳㡤昶㥦扦ㅡ摢㌹㈸㥥づち敡捣〳慡晡摣愲攵㄰㠰㜸ㄲ㘸ㄴ㈹㠸㔷〷戹ㄵ㘹㌹㐲戰つ〰挲㐰㤱摢㤷ぢ㠲愶〲㘵㠳ㅣ㈵戸〲㐰搰㔲㔰ㄶ捥㤵㠸㠴㐱㍣㠶戶挹㜰挵㌴㘵㕢搴㌱㙤ㅣ挸〹搹愴㑣搰晥㈰攳㈴〹㈵㐹ㅡ㌹〰㈰ㅥ㐱挳つ〷晦㜰㔰㔰㘷慡㔰愱㙥愲㥢㔴㔹〷㈴㔴㤵㙥搲㙥㡦㘴戲㌰㡣搴昶搳㘵攳攱㕢摥㉡摤挱㉤搷㌱㔳扥㑤扢搲ㅥ挲慥ぢ㔳摦㥢㉤敢㈱㜵扢扥扦㈹晥㐶户㔹㜲扡㡤搲㙣慡昴㥢㈶扡〳㈶㑤㡤㜶搳ㅣ戹㘲ㄲ㜱㕢㙦㈸㡤搴㤴敡㐵换搵㤳㡣昸戵愲戳㐲搳〲㝥攵㈴㈴㜶摦摣㍡て㈷㝢晤㈴㘵愵㌹昵㡢摦㘸㘷㡤㥣愵扥㜶㜶㌵〸㈷慦㈱昸㙤㠲㙢〹慥〳㄰て㐲ㄸ㔱挴慥㐲㠲扦攷愱ㅥ扤愵攴攱挷㠹㤳㈴戸〱愰㉣㘲攵愴㥦ㄴ㌴晤㤵㤸㑤㈱㈲搳〰敤ㄶ挰捥敤㔶ㄶ㕡晤㘲㌹㍣㌵㍡ㄲ㥡敢㈲㤸㉢换㠱㜴㜲㙥㘲㌶㥦㥡㜲ち㜹戸㠴愹㈲つ愶攰㌱㜴㠵愹攷挶ち㐳㐵㑦捦㙤捦攰搱㥥摢㘳㑤㕢愶㌷〴慢つ晡搷ㄸ㕣㍥㑡扢ㅡ㑤捦晣㕦㙡㕦ㄱ慡挷㌰㠸换ち㤸愸㕤愹扥ㅥㄴ㤰户㜷戸〰敦戳愵㥣攲㈴扢慥㐳㡢㕥㠲敡㔵㐴摡攸摤㝤晦晡挸㘵㙢敦晤捡晢挱昳㔶捣㌸ㄵ㈴㕤㐷昵慡㔲〶戹㠹㘶㘵㠲㥥愵搲慥慢攷㤱㙡挱㌴昰㜷摥捦愱改㠶㍢敦ㅤ㐱㐱㥤㈳敡㉣搴㔷㙡㠷㠳㠸戸ㅤ㘸㡤搵づ㥡㉢戲㐸㜰〸愰扣㈶㘸㡥〸㍡愷搴㝡㤸㈱挲㉣㠰㔸〳愰搴㡥㥢ㄱ〹㠳昸ㄴ摡㉦愹ㅤ昴㘶搵ㄳ攰㜷㤰㥢㤰㑤捡挴㕡㘰㤴〸㔰愱㜶㝣㘲慥挱摦ㅣㄴ搴㜹挵攸慡㤹㥦攷㠹晥扡晦ㄷづ〰摦散㕦愰㈹ㅢ㘸㤱㜴㕥㈹㜶㝥ㅡㄱ昹㝢〰摡昹〰昳昱愱㔱㤰ち㔳㑣㡡㤴㐸ぢ慢㌵〷慤㜸挷〱攷㠳㑢㤷㑥㔴㔴〶㥡摦㐰㝢㤸㔴㉥挸㌰㐱㠳捦〸ㄳ挰㔶ㄶ㘳㐷㌹〳挶挹㡡㌰㔵㘱昹㤵摡㕥㙣㌳ㄲ㘳攷㈱㥥ㄲ㘴㔵〶愵捥搰㥣㝣攸㈷〸㐵㍢㙡戱㐴搹晦昶晢ㄶ慢摦愴㠱ㅦ㘶〷搴㜳攰㔶晦昹散㈷晤㘷攴㌸㑤つㄵㄲ昲㍣㍣㤵㄰〹㜲搴㐳㝥〶㡦㐴搳挲㘶ㄵ㐵て慡㤷㈴㡣晥㜹愴㜴攸㙢㤸㘱扥㤴㍤㌸㤷愰戹㌱㈸愸㜵改㙡扤㘸攲〳戸攲摡㠰㉥敤晤ㄹ敢㌰晤〷㥤㜶㤵〷扥挳ㅥ㉥散㉣㜸挳ㄹ㜷㍡㙢捥慥戰㠳挸㔵㔳㔶ㅥ㙥㐸〷摥挸㥡扣挲昴戴㤵㤶昶㐴愱㠸戳愳搱攱愵攰愶挴昸㈰㈷㤴㠷㌲㉡㄰ㄶ收㜹㠳捥㈰挰㘶攵ㄱ愳扦慣搶㠹㔲愱㠲㤷慤㍤㙥㑡㕤㘵㡡敥捤㜸㔹慢捤㔶攵㉡ㅥ户㐱㐵昸㜶搳慤昶摥㈹㌸ㄷ㠶㍢散㙤㑥㈶㥤捤攴㉤㌲〳ㄶ㈴扤攰㘳搶〱昸㜱㜷ㄵ摣っ㑦㙦㍢散扤㡥㤹㜷愷改㤶㑡捤㉥慦㑡㈹つ㑢戳户㘴昲㉥㕥愳捥㔱ㄸ敦戲㈷愶ち㠷㜱挸㕦捣攵户㤹搳敥㤲攰ち戵㕦㍦㈸搶㠸愸㠸㐶㐵㍣ㅡ㕦㈸㝦晣愵㑣〷㘶㡣㐰昱㉡愲昵㈳搶挴㕡愲㡤ㄵ㜸搱改㈱㘶㥦慡づ㥤ㅡ㍡㉣㑢㌷㈴㘸㈷挹㍦㘴㥤㉦〰㕣戱㙤摦㘸昹散攴㐳㕤㘹搰㌸㠲㕡扤戴㜶㠶㤵㕣搵捡ㄱ攳㑦ㄵ收㜱收㘰〵㠲攳㑣搵㑥扦㠴慤㜰㌸ㄳ㍢换搱ㄱ㜸㍣摢敤㌱㜳搲捡挲㔱㥢㌳扤㑥㍦㐱换ㄱ愷㠵㙥㔰㌶㔴挸攵㑣㑥㉤㑥换㠹㤴㤹戵攲昶㘰搱㉢攰㌴㕣摡〰㙡晥〵㔹收っ戲捣ㄹ㤵搵㙥敦攱攱㡤㡡戳慤挲〱搳㠱ㅦ㉢㤷㐹挵㤹攰〱换㤲㤸㤳㤰ㄳ捡㍥〰昵ㄹ㐲㤹㔱㙢ㄷ昹ㄶ〲搸摤ぢ愳㥦愴㈳晢㌱㜳愳㐲挷㍦戱㐰㠵〸ㄲ㐶㙤㉥昲㙥戴愶搱㝦㑥㤱愳挲昱昰摡捥昱㕢㤱愳㠴㔰㡣扥昰愶㙥摥㔶㈰㈴挶ち㘶㝡〴ㅥ愹㠲搳ㅡ㕣戶㠹㠳㠹ㄴㅥ㡥㐱挷晢㄰捥㜱㜰㍥㜴㈸㤳戶㥣㌸㌳㈶㘰搵挵攸戲搷㝤㙥㤱ちㄱ㑤㙢㡢㌷㝡搷㘸搸搶㥡挰㥤㔹㜹㤱㘸戴慥晤㝦搹扤㐹敤愶㠹㠴摡㜴晥〸ㅤ㤴昷〰〸扡昴㌹㥥ㅡ㠴㝢㠹昰挷〰ㅡ㥤挷戵㕣愸昶㠱挳㔳捥攵ㄸ愳搲ㄶ愳戲ㄶて㤵㌴㑤つ愴慤㐲㈹搳㝤㘵㉣ㅥ摥㝤搱㈷㌰㥦慤㜴挲㤷㤸戴㘹㐹昸㘸㌴〶愶敡戵慥挲扡搷愲戱摣㠴愵晣昴㠲㐲㐸扦て愰㠳换〲敤㈷晤㙢ㅦ戵づ㑦攸ぢて〰㉢㤲㄰㤷〲㠶㐳㕦挱ㅣ㥦㌶㐷㄰㤵て〲㠸㈱〰㙥改ㄵㅢ㤰愰㕦㤶㥢㔰愴愱搰ㄳ昴搸㔲昰挹㠷〰〴㕤户㑡㈲㠶昳敢㡢挸㌸攱晣ㄲ愳挰ち㍢㠶㘸搸戱㉦㈱㉡晦ㄴ㐰㕣〱搰〰攱㘱㈲㍣㐲㠴㉢〱挸㌸晤捦〰㤶㠵〴㈹摦㉢㘹㐰㤴㉦〳ㄳ㐴愱㍢㌸㙣扡㠲㈸㡦㈲㕢㝥〵㐰愳愳愵㠹㝣㠴㡤㕡攱㡥愳㜹愱摢㍣ㄲ㠷攸㘲㌷㐶㌲ㅥ㔸搳㙥〳㈰慡晣㙣慢㤵㐸慢愸搴㔳㔲㠹捥慣㉦慡搲㤱捥愸㉦慦㔴㥡搶㌴㈸昶搵愹ち㉤敡㐴㐸㑡慤㙡搰挷愵愴㘷〹摦户ㄲ愸㕡㑤㙦㔹㤴改捥㌵晢㈱戴㌲晤捦㔱晦愴昰㤶ちて敡捣㙣㜷㈶㥦㉡攴慣㠸晣㉡捡㜰㔲㐴戵㑤㝥つ㔱㜸て戴㙢昰㙣㍥㜱㉡㕣戳㤴㔲〹慡㙦㝥㕥㐷攰晢ㅦ捤扢㄰㤷㠹㈰㠵㙤慦㌳㠸㡥ㄷ扤慡ㄲ㜳㘶㐵㔰㠲㠳㥤昱㍣㤴攷㤴改愴㤷挸㑥㠷戱昹㡡㤷摡戴ㄶ慡ㄴ愳ㄵ㠴攳敦晢捦〸昶㈷㕦㐵愶晦昳㠳㜸戵㜹㤶搷㐱㔲㤷㥣摤㜱愶㜸㑢㐹㜱挰扦愳愴慣㤳㕤扣㤶㠶㥢㠷㔹㙢㠵慡㔰㑡㉡㌹㉦敤挱㐹ㄷ㥡慥㐷昵㈶㠸愹愵㉦敤㍤㔶搶攴敤ぢ㘸㈳㐱㙣㔷捡挳ㄹ㑥愹〱摥慣㔸㍡摣〱㐵㘲〱㠷㠴攲㤱摥㘴攲㔶て㠲慢㙡攱ㅣ戵㔵㜸攷㜲㜱昷㕤って㕦ㅥ〹㈳攴㉤ㄶㄱ晤摡㑤㤴㙡㐸摦捡㈳〸慥愲ㄵ攱挹㤸㉦昳㤴㌸㙢て昳愸㜹㜷搰ㄲ㜲㍣㕣㍦攲㜵戰㉥㉥㥢㉣ㄴㄶ㉦〳㈵㌳㍢摢㘹㡦收㔳搹㘲摡㔲ㅡ㙡㈸挵㤵愲扡㈴昸愵㉥㔳晢扣㙡㐲㤷㠰㈸愳戸㔱ㅤ㕥㐷㔹戸㌹㉡晦〲㘴㔵晡㈲摡㐸挸扦㐴㡡慣攱㘹挳〷㍥敦愱ㄶ戱扣㝣㕡愹敥昲㐲慣搵㘵㔱㥥搱㤱㕦㍡㌲㔲㉢慥〲㙤慣㌰㔶愰㌹㕢㤱戵㍤攳㘷㉤〹㍥㘱㥣扥搰㠳㡢㙣挱㡥〰㌶㔲㤲㜸挷㙦㔵㐹攵㈶㔲㡢㐳昰㐰㐷改㘶捡戱捥つ挸搷扥捡㐶愹㐸〲㐵改㘷㕦㐷㐴摣〰攰敢㘷㍥㍦攵攳挸㌸戱㝥㌶挹扡昸挹㈷㠲〸ㄳ㈲〵㄰㙡㑥㠸㠶㕡摢㌷㄰㤵㑦〲㠸㌴㐰〳㠴愷㠸昰㌴㠰挶㜳㠴㕡㐱㌳攷㤱㐸ぢ㙢攴愸㌱挷㜳戴ㅣ戰㑣㜵㕣㥦挱㤱て慣て扤㉤捥㈳ㄳ昹っ挰搱㤷㕦摥㡣㐷㐴㘴〰挲昷㔳攸〷晡敥戳㠸捡攷〰㠴〳㔰慢敦㝡挸㙢愲敦昲愸㐰搱昳㥢㙣㠰㘷〶㍥㍤〳㝢敡㜹㘴㥣㤸㥥㍣㑥〸㍢㠶㘸搸戱扦㐱㔴晥㉤㠰攰㔱㐳〳㠴ㄷ㠸昰㈲ㄱ㙥〶㔰晡敥㑢㠸㥣ㄲ敡扢愱㜲㔲扡㐲摢㐰敤晤㍢㔴㠰摡换攳㠸昰つ㉢㤹攳摢〲㉦㈳㉡㡦〲㠸㑦㔷㈰㈰ㅡ㈲㝣〷㔱昹㕤〰㐱晦㜹搸〲愲㈱挲㉢㠸捡敦〱㠸捦〰㠴〸愷㤶ㄱ扥㑦㠴㔷㠹㐰㜷㠶㥡㔶挷㠲㠸㘲昱摤㐸搴摡㕦㜵㔶㌰㑤㘷㘸㐵戰㠷㈷扣搹㉣㝣㄰㡣搲ㅥ昳㘳㥣ㅦ㝥㌱慣挴㠲〳㤹ㄹ慢㍤㘴㉥搵攵㈱㜳摢捡㥡ぢ㠲慡ㅡ㑢㘸㙥㙢㍤昰㝦捥㔹㥦㈳㈸摦ㄸ㘲ㅤ〶晤〷〰㉢㜷㘴㔲㑥挱㉤搸㕥昷〴晣㘸摤扣㜰㠹㌹摦㌷愸㥤㠷ㄶㅢ扥㤳〳㡢攵㌱㄰敤㄰㉦㈱㈵づ收ぢ㠷昳慡㌷㥡换㝢愷㡡㕥慤慤㝣㡤㙦㤰㈱㜲づ愸㘸搰挲㘵㌰㘸攵㌲ㄸ㌴㘹ㄹっ㥡戵っ摡〳〰昳戵㌱搹㤱昰扣㈳搶摡㕡愷㘳搷搹愶愵㉢㘱扡捥㥥㘹敢㌰挴摡㐳愸挶㤵慡㈹挸捡㔱晣攴㙢〴慦〳㈴㡣㈳㠰散㤰晥て〰换㠶戶㈴慢㍦ぢ搱㝦㠸散攵挸挶つ愶昰㑥ㄳ㈷㠳晥㈳攴户㈳㕦㙤ㅥ㝢㜰㍢㔴㝦〳㌹㥤挸愹昰挶ㄹて㈲㡦慤换㝦㈴ㄸ㈰愰ㅤ愷扥慡㄰て㈱愶㠸晥㔶㄰攱㈴ㄵ戴㙢㌹㔱挵㘹ㄸ㈵愷〷攲ㄱ㐹㥥㤳扤㘲㌵㜲挸攲㙡ㄶ搱㥥㘵㌰㘸搳㌲ㄸて晢捦㠸昱㐸㄰ㄱ㕦㐶㠴㙣ㄲ慢㔰㥤㈴㔴愴昸㈷攴挸㥦〳㈴㡣㐷〱㔵㘷㐹ち挹㠱㑢㡥㔲㜲㘰〶つ㔶㔵昸づ戳〶〸攸戱㔳摦㕢㘸戴㔱㙡ㄹ㔲攱攸慢戰㔰㈱㔰㈳㐶㠵昹慡㔸扢捣摥㕤㌴戳昸〸㘷ㅣㅡ㤳挷慣愵戰捦挶㝣扤昵㠴戳㕡つ攱摡敢挹㤰㕡ㅡ㔴㑦捡㘰㙣敡㜲攳挲昴摡㠴搶〹扥捤敦㉤昵㔳㥦搳㉢㈱晦㡤㄰㈷搰㕦挳㔳捤扥㝦㐷㈴っㅡ昵戱昹㉢㝦慣扦愲散㉤愳〷戴㈷换㡦敥ㅡ戹搹慡ㅣ捥〹㐱㕤慦敥晤㐲改ㄲ㈸㤱扦っ㡡搵㥡愰㉥愱搶㐴〲挳て搷㠴晥ㅦ挸㥤㔳づ㡡㌸㔰敢ㄷ捡ㄳ愸愳愶昱㝦㈲搲搱㘲㝣〳て〶㠳㙡〵㠳昱㤴晦㡣ㄸ㑦〷㤱㉥敥晣攴慥ㅥ㘴㉣摡挳㜸ㄶ㑤㜱㠰㔲慤戸昲㘲㝢㉥捣㝦㡦㠵愷ㄲ慣〶㄰㑡㌳㘰㡡㤴㈳昱搴敦㜹㐴ㄴ㜵摥晦敦㌲㜵捡ㄲ攳㍤攴搶ㄳ㠲ㅡ〱㠳㐱慤㠰挱愰ち挰㘰㔰つ㘰㄰摣搰ㅦ㘰攴㕤㌴㐱㠹愱晡慡攱愵㔲〷㐸ㄸ摣搳攷㤴ㄸ㐷挳挲㌶㔶ㄸ㐰㑡㝤㤲愳㍥捥㌱戸搹㌳ㄸ摣昰ㄹっ敥敥っ〶㜷㜸〶㠳摢㌹㘹慥㜷愱〱〳㤲戵捡㘱愵ㅢ挸敤㐸晡摥㑥㈵㠵摤ㅡ㌲敡㉢㠱搱㤶昴捦㈱戹㑡つ敡〶㙣㌱㑥㘳攳㈴㜶㙢ㅤ㔲敡晢㤳㜸ㅣ挹㠸㐱㝤挱㘰摥㈹㙣扤慢㡢㍢㠵敡〳㥥ㄵ愱㜴㥥㍡攰㘷挶㠳愷ㄱ㍣㔷づ㜴扤㡥ㄲ㔵昳㝡㜱搶㥤㠳摡㥢户搶㕥㙢㌹敦扡㍢扥昹换㜵㑦㍥攳㥢愵㡦㍦昳㠹㤵㡦㙥晢昱捤㡦㍤㈳戸㔷㉣挳慦昶㤲攸摢攰㐲挳慢㉡㙦〵〵戵㌷㘴㡤户搰㡡ㅡ捤ㄹ晥㘸㈸散ㄷ㌶ㅡ敥㄰㑤㐷㠳昲㐸攴搹㍤〳敡㌹戰捦㝦摥戶㝦㐰㜰扦㘸㌴㥡㌷收ㅡ捤㡦㠲㠲摡㉢慦㠲㤲㡢㑣㤲㙢〰ㄹ攱捦〸挵㤷㐱㠹愱〶扢ㄶ昹ㅤ㕤ㅡ㔷昸㘵㜳㕦ㅡ慣搸愶㝢㘰搳㔶㝤㘳戲ㄵ摦㡣捣㜲㝢㙣挱ㄹ㠲敦㜹㡦㐵㉦㕤㔸㕢㥣㜸ㄲ㑤昱愷扤㡥戱㝤㠸㜶㌸攰戲㐲挸ㄶ捦㘴换攷㈲㕦㔰㔴㤴改㥣㘷晥〰㠰昸晢戹攸㝣㉣㈸愸扤攰㘴㤰慥㡡㤰ㄷ㈸㐲㜶㜱挱㙢㘸㡡晣慦〸㜳慦㠱㉥㑡〷㔵㘳慥戹慦㥡ㄹ㍢㍡愰㥥〳㜷っ〸捡㠸㜲敦㉦㐷扥摦晢敦捥搵晢敦〴〵戵㌷㤴〴㤷㜵戹愵捦㤷㕡晡昶㕣㉤扤ㄴㄴ搴㕤㐱愰〸㌸搱ㄵ㠴㡡て戰扡昰㉡捤愶㜲搸㘶晢搹㘴扤㜲戰㘶㤵㥡摤㡥㤳㐴〷㥦㐰㡤攱㘰ㅣ攷㠷昸扥㌷搰㌵㜱㘰㑥攳㌳㍣挱㤲㉡挵捡扡㍤敥攰㐸慢搵ㅥ㜵㈱晢搲㜱㝣挶攱攱摡㜶㝥㈹愸㐷㌰㝣㘲㕣㈲㠱㉦㈲摡搰收愰㌱㔱㙢㠶㔷㈸㠶㘵㝡㠴慥愴㈸て㈰ㄷ愶ㅣ㈹㌷㔲㑣扣〰㜶晡摢摤㙤㤱昷㔵晦愰昳换㑢挱㑢㈸㍤㝥㍡㈱㉦㐳捣㍦愶摣挰㉣㐱昹㐸㜶〷㙤㝣慢㘱ㅢㅦ〳㐲㐵ㅢ㤷㠷昸慡㔲挴愰㔴㔲㥢攱㈰㈲ㅤ㉤㠲㘲㠸㙤敡㕢〰扡挲㉦㠶扢㤵昱攵㐶挵㔳攱㍢晥昹挲㔵攵㝥づ〳㔷㜲昱ち㐵㕢㜸晤攵〸戳搸㑤晦㍤ㅡ㔷㝢㉤戱㘹㤵㡥戰㐶捤昷㔲㙤㙤攴挰摥扢㥥ㄸ㜸㙦挳昵㠳㠲ぢ㕡㜵㘹㍢摢㠰㐳搹㠶昷戱㍢つ㡤捤挹㑣ㄶ㜹㉦㈳㈶扥ㅥ昶㉢㔲㐹扦㉢㔰㐱扦ㄲ愰〵㠶㤰㑦㐷昶㙤っ㌹㤵㝤㈳㤹攷捤㙦攰㉥㔰㝢㤴㍢㔱㔷㤰㠹㙣㐳㡥〷ㄱ㈶〴戹挴㙥挸㕤捣㈵㤳昰ㄷ㤱扢㠳〸ㄳ㠲ㅣ攲昶㈰ㅥ挵㘰㈹㤳㤵挰㤹㈰ちㄹ愰慡敦㘵㡡戴挷㕦㐴敥ぢ㈲㑣〸ㄲ㐳攱散㘷㉥㘹挰㙣㜹㔵㄰㘱㐲愸ㅥ㌲昷㙡㈶㠳㘰戰愷㙡㡥㕣㠳〸收㠸敡㈳ち慢戱搸㔷㠵㜵慤挲敡㘲挷慥〲㔶㜴㐶愴㙥㐸摦㜰挳慦扡㘲摤慢㘳㔷て戴摦昵收户㝦㜲攷戱敢㌶晦散摤㝢敥㌹昶昶㥤㉦扦晢攴攴收ㄷ㡥ㅣ㜹晥㡡晢㕥晥挹㜲晢晥攸㕦晤㙡散晥㕢晡て摥㜲㤳扤敦晣㙤户㕣㜳攳敥晥㕤换㝡㕡㕡㕡㕢捦㕤昱攲㈹敢㡣摢㙥晡㙢昱摣㙢ㅦ挹ぢ㌵㔶㜶攳㍡扣〹㝦晥晦㠶挱㌱慢㙥㕣㡦〸㍡慢㐶㕢搷㔹㡥㕡㘱㈵ㄵ㤶ㄱ㡥㔷㜰㠸㡡挸昷〷㐴摥㠲扡搰戲〴㐷愵ち敥慢㉥㌰昸㜶戵昱㑣戲愹㉥挱昷㉡挴㝢慢ㄱ〵㕦愵ち敥愹㉥搰㔸戱挹㥤愶戲扣㠹㜳ㅣ㌹ㅥ㤵㔰昲㈴㜲㕢昳㐵晦扢㌹㍤挷㍢㈷昹㘵㠱㥢扢愷㠴戳扣㤴㔳挲敤㉣㘵愹㍡慢晣㝢〴晣〸㤰㈸㍤攵㐶㑦慡㉤㔱昸愰ㅡ〹ㄷ㌹㝢㙥挵㈲散㈰户晡戸㤸㌷㘲摣扦挸㙦㠱ㅡっ㐲㤶㘲㉡愹㌱㌹㡦挶㔸㝤㘱收㥤戴㔱㔷㈸㠰㌶攴㠱愰㈳㝣扢ㄱ㈶摡晥〷㘰っㄳ㑥</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</si>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</sst>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_);\(&quot;$&quot;#,##0\)"/>
    <numFmt numFmtId="7" formatCode="&quot;$&quot;#,##0.00_);\(&quot;$&quot;#,##0.00\)"/>
    <numFmt numFmtId="164" formatCode="0.0000"/>
  </numFmts>
  <fonts count="20" x14ac:knownFonts="1">
    <font>
      <sz val="10"/>
      <name val="Helv"/>
    </font>
    <font>
      <sz val="11"/>
      <color theme="1"/>
      <name val="Calibri"/>
      <family val="2"/>
      <scheme val="minor"/>
    </font>
    <font>
      <b/>
      <sz val="10"/>
      <name val="Helv"/>
    </font>
    <font>
      <sz val="8"/>
      <color indexed="81"/>
      <name val="Tahoma"/>
      <family val="2"/>
    </font>
    <font>
      <sz val="8"/>
      <name val="Helv"/>
    </font>
    <font>
      <b/>
      <sz val="11"/>
      <name val="Calibri"/>
      <family val="2"/>
      <scheme val="minor"/>
    </font>
    <font>
      <sz val="11"/>
      <name val="Calibri"/>
      <family val="2"/>
      <scheme val="minor"/>
    </font>
    <font>
      <sz val="18"/>
      <color rgb="FF1F497D"/>
      <name val="Cambria"/>
      <family val="1"/>
      <scheme val="major"/>
    </font>
    <font>
      <b/>
      <sz val="18"/>
      <color rgb="FF1F497D"/>
      <name val="Cambria"/>
      <family val="1"/>
      <scheme val="major"/>
    </font>
    <font>
      <u/>
      <sz val="10"/>
      <color theme="10"/>
      <name val="MS Sans Serif"/>
      <family val="2"/>
    </font>
    <font>
      <u/>
      <sz val="10"/>
      <color rgb="FFFF0000"/>
      <name val="Calibri"/>
      <family val="2"/>
      <scheme val="minor"/>
    </font>
    <font>
      <sz val="11"/>
      <color rgb="FF3F3F76"/>
      <name val="Calibri"/>
      <family val="2"/>
      <scheme val="minor"/>
    </font>
    <font>
      <sz val="11"/>
      <color theme="1" tint="0.249977111117893"/>
      <name val="Calibri"/>
      <family val="2"/>
      <scheme val="minor"/>
    </font>
    <font>
      <sz val="10"/>
      <color theme="0" tint="-0.34998626667073579"/>
      <name val="Helv"/>
    </font>
    <font>
      <sz val="11"/>
      <color theme="1" tint="0.34998626667073579"/>
      <name val="Calibri"/>
      <family val="2"/>
      <scheme val="minor"/>
    </font>
    <font>
      <b/>
      <sz val="10"/>
      <color theme="1" tint="0.249977111117893"/>
      <name val="Helv"/>
    </font>
    <font>
      <sz val="10"/>
      <color theme="1" tint="0.249977111117893"/>
      <name val="Helv"/>
    </font>
    <font>
      <sz val="14"/>
      <color theme="3"/>
      <name val="Cambria"/>
      <family val="1"/>
      <scheme val="major"/>
    </font>
    <font>
      <b/>
      <i/>
      <sz val="11"/>
      <color theme="1" tint="0.249977111117893"/>
      <name val="Calibri"/>
      <family val="2"/>
      <scheme val="minor"/>
    </font>
    <font>
      <sz val="12"/>
      <color theme="9" tint="-0.249977111117893"/>
      <name val="Cambria"/>
      <family val="1"/>
      <scheme val="major"/>
    </font>
  </fonts>
  <fills count="11">
    <fill>
      <patternFill patternType="none"/>
    </fill>
    <fill>
      <patternFill patternType="gray125"/>
    </fill>
    <fill>
      <patternFill patternType="solid">
        <fgColor indexed="11"/>
        <bgColor indexed="9"/>
      </patternFill>
    </fill>
    <fill>
      <patternFill patternType="solid">
        <fgColor indexed="13"/>
        <bgColor indexed="9"/>
      </patternFill>
    </fill>
    <fill>
      <patternFill patternType="solid">
        <fgColor indexed="15"/>
        <bgColor indexed="9"/>
      </patternFill>
    </fill>
    <fill>
      <patternFill patternType="solid">
        <fgColor rgb="FFFFCC99"/>
      </patternFill>
    </fill>
    <fill>
      <patternFill patternType="solid">
        <fgColor theme="0" tint="-4.9989318521683403E-2"/>
        <bgColor indexed="64"/>
      </patternFill>
    </fill>
    <fill>
      <patternFill patternType="solid">
        <fgColor theme="6" tint="0.79998168889431442"/>
        <bgColor indexed="65"/>
      </patternFill>
    </fill>
    <fill>
      <patternFill patternType="solid">
        <fgColor theme="6" tint="0.59999389629810485"/>
        <bgColor indexed="65"/>
      </patternFill>
    </fill>
    <fill>
      <patternFill patternType="solid">
        <fgColor theme="0"/>
        <bgColor indexed="64"/>
      </patternFill>
    </fill>
    <fill>
      <patternFill patternType="solid">
        <fgColor rgb="FFF4F7ED"/>
        <bgColor indexed="64"/>
      </patternFill>
    </fill>
  </fills>
  <borders count="12">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s>
  <cellStyleXfs count="5">
    <xf numFmtId="0" fontId="0" fillId="0" borderId="0"/>
    <xf numFmtId="0" fontId="9" fillId="0" borderId="0" applyNumberFormat="0" applyFill="0" applyBorder="0" applyAlignment="0" applyProtection="0"/>
    <xf numFmtId="0" fontId="11" fillId="5" borderId="2" applyNumberFormat="0" applyAlignment="0" applyProtection="0"/>
    <xf numFmtId="0" fontId="1" fillId="7" borderId="0" applyNumberFormat="0" applyBorder="0" applyAlignment="0" applyProtection="0"/>
    <xf numFmtId="0" fontId="1" fillId="8" borderId="0" applyNumberFormat="0" applyBorder="0" applyAlignment="0" applyProtection="0"/>
  </cellStyleXfs>
  <cellXfs count="46">
    <xf numFmtId="0" fontId="0" fillId="0" borderId="0" xfId="0"/>
    <xf numFmtId="0" fontId="2" fillId="0" borderId="0" xfId="0" applyFont="1"/>
    <xf numFmtId="0" fontId="0" fillId="0" borderId="0" xfId="0" quotePrefix="1"/>
    <xf numFmtId="0" fontId="5" fillId="0" borderId="0" xfId="0" applyFont="1"/>
    <xf numFmtId="0" fontId="6" fillId="0" borderId="0" xfId="0" applyFont="1"/>
    <xf numFmtId="0" fontId="6" fillId="0" borderId="0" xfId="0" applyFont="1" applyAlignment="1"/>
    <xf numFmtId="7" fontId="6" fillId="3" borderId="0" xfId="0" applyNumberFormat="1" applyFont="1" applyFill="1"/>
    <xf numFmtId="7" fontId="6" fillId="2" borderId="1" xfId="0" applyNumberFormat="1" applyFont="1" applyFill="1" applyBorder="1"/>
    <xf numFmtId="7" fontId="6" fillId="0" borderId="0" xfId="0" applyNumberFormat="1" applyFont="1" applyAlignment="1">
      <alignment horizontal="fill"/>
    </xf>
    <xf numFmtId="7" fontId="6" fillId="4" borderId="0" xfId="0" applyNumberFormat="1" applyFont="1" applyFill="1"/>
    <xf numFmtId="0" fontId="7" fillId="0" borderId="0" xfId="0" applyFont="1"/>
    <xf numFmtId="0" fontId="8" fillId="0" borderId="0" xfId="0" applyFont="1"/>
    <xf numFmtId="0" fontId="5" fillId="0" borderId="0" xfId="0" applyFont="1" applyAlignment="1">
      <alignment wrapText="1"/>
    </xf>
    <xf numFmtId="0" fontId="6" fillId="0" borderId="0" xfId="0" applyFont="1" applyAlignment="1">
      <alignment wrapText="1"/>
    </xf>
    <xf numFmtId="0" fontId="6" fillId="0" borderId="0" xfId="0" applyNumberFormat="1" applyFont="1" applyAlignment="1">
      <alignment wrapText="1"/>
    </xf>
    <xf numFmtId="0" fontId="8" fillId="0" borderId="0" xfId="0" applyFont="1" applyAlignment="1">
      <alignment wrapText="1"/>
    </xf>
    <xf numFmtId="0" fontId="10" fillId="0" borderId="0" xfId="1" applyFont="1" applyAlignment="1">
      <alignment horizontal="center" vertical="center"/>
    </xf>
    <xf numFmtId="0" fontId="13" fillId="0" borderId="0" xfId="0" applyFont="1" applyFill="1"/>
    <xf numFmtId="0" fontId="16" fillId="0" borderId="0" xfId="0" applyFont="1" applyFill="1"/>
    <xf numFmtId="0" fontId="16" fillId="0" borderId="0" xfId="0" applyFont="1"/>
    <xf numFmtId="0" fontId="12" fillId="0" borderId="0" xfId="0" applyFont="1"/>
    <xf numFmtId="0" fontId="2" fillId="0" borderId="0" xfId="0" applyFont="1" applyAlignment="1">
      <alignment wrapText="1"/>
    </xf>
    <xf numFmtId="5" fontId="14" fillId="7" borderId="4" xfId="3" applyNumberFormat="1" applyFont="1" applyBorder="1" applyAlignment="1">
      <alignment horizontal="center"/>
    </xf>
    <xf numFmtId="5" fontId="14" fillId="7" borderId="5" xfId="3" applyNumberFormat="1" applyFont="1" applyBorder="1" applyAlignment="1">
      <alignment horizontal="center"/>
    </xf>
    <xf numFmtId="5" fontId="14" fillId="7" borderId="6" xfId="3" applyNumberFormat="1" applyFont="1" applyBorder="1" applyAlignment="1">
      <alignment horizontal="center"/>
    </xf>
    <xf numFmtId="0" fontId="6" fillId="0" borderId="0" xfId="0" applyFont="1" applyAlignment="1">
      <alignment vertical="center"/>
    </xf>
    <xf numFmtId="0" fontId="12" fillId="8" borderId="3" xfId="4" applyFont="1" applyBorder="1" applyAlignment="1">
      <alignment horizontal="center" vertical="center" wrapText="1"/>
    </xf>
    <xf numFmtId="0" fontId="16" fillId="0" borderId="0" xfId="0" applyFont="1" applyFill="1" applyAlignment="1">
      <alignment vertical="center"/>
    </xf>
    <xf numFmtId="0" fontId="16" fillId="0" borderId="0" xfId="0" applyFont="1" applyAlignment="1">
      <alignment vertical="center"/>
    </xf>
    <xf numFmtId="0" fontId="12" fillId="0" borderId="0" xfId="0" applyFont="1" applyAlignment="1">
      <alignment vertical="center"/>
    </xf>
    <xf numFmtId="1" fontId="14" fillId="7" borderId="6" xfId="3" applyNumberFormat="1" applyFont="1" applyBorder="1" applyAlignment="1">
      <alignment horizontal="center"/>
    </xf>
    <xf numFmtId="1" fontId="6" fillId="9" borderId="3" xfId="2" applyNumberFormat="1" applyFont="1" applyFill="1" applyBorder="1"/>
    <xf numFmtId="5" fontId="14" fillId="10" borderId="4" xfId="3" applyNumberFormat="1" applyFont="1" applyFill="1" applyBorder="1" applyAlignment="1">
      <alignment horizontal="center"/>
    </xf>
    <xf numFmtId="5" fontId="14" fillId="10" borderId="5" xfId="3" applyNumberFormat="1" applyFont="1" applyFill="1" applyBorder="1" applyAlignment="1">
      <alignment horizontal="center"/>
    </xf>
    <xf numFmtId="5" fontId="14" fillId="10" borderId="6" xfId="3" applyNumberFormat="1" applyFont="1" applyFill="1" applyBorder="1" applyAlignment="1">
      <alignment horizontal="center"/>
    </xf>
    <xf numFmtId="0" fontId="12" fillId="6" borderId="8" xfId="0" applyFont="1" applyFill="1" applyBorder="1"/>
    <xf numFmtId="0" fontId="12" fillId="6" borderId="10" xfId="0" applyFont="1" applyFill="1" applyBorder="1"/>
    <xf numFmtId="164" fontId="6" fillId="2" borderId="9" xfId="0" applyNumberFormat="1" applyFont="1" applyFill="1" applyBorder="1"/>
    <xf numFmtId="2" fontId="6" fillId="2" borderId="11" xfId="0" applyNumberFormat="1" applyFont="1" applyFill="1" applyBorder="1"/>
    <xf numFmtId="0" fontId="14" fillId="10" borderId="4" xfId="3" applyNumberFormat="1" applyFont="1" applyFill="1" applyBorder="1" applyAlignment="1">
      <alignment horizontal="center"/>
    </xf>
    <xf numFmtId="0" fontId="14" fillId="10" borderId="5" xfId="3" applyNumberFormat="1" applyFont="1" applyFill="1" applyBorder="1" applyAlignment="1">
      <alignment horizontal="center"/>
    </xf>
    <xf numFmtId="0" fontId="14" fillId="10" borderId="6" xfId="3" applyNumberFormat="1" applyFont="1" applyFill="1" applyBorder="1" applyAlignment="1">
      <alignment horizontal="center"/>
    </xf>
    <xf numFmtId="0" fontId="18" fillId="9" borderId="0" xfId="0" applyFont="1" applyFill="1" applyAlignment="1">
      <alignment horizontal="center"/>
    </xf>
    <xf numFmtId="0" fontId="15" fillId="0" borderId="0" xfId="0" applyFont="1" applyFill="1" applyAlignment="1">
      <alignment horizontal="center"/>
    </xf>
    <xf numFmtId="0" fontId="19" fillId="0" borderId="7" xfId="0" applyFont="1" applyBorder="1" applyAlignment="1">
      <alignment horizontal="center" vertical="center"/>
    </xf>
    <xf numFmtId="0" fontId="17" fillId="0" borderId="7" xfId="0" applyFont="1" applyBorder="1" applyAlignment="1">
      <alignment horizontal="center" vertical="center"/>
    </xf>
  </cellXfs>
  <cellStyles count="5">
    <cellStyle name="20% - Accent3" xfId="3" builtinId="38"/>
    <cellStyle name="40% - Accent3" xfId="4" builtinId="39"/>
    <cellStyle name="Hyperlink" xfId="1" builtinId="8"/>
    <cellStyle name="Input" xfId="2" builtinId="20"/>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4F7ED"/>
      <color rgb="FFFEF1E6"/>
      <color rgb="FFFEF6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solidFill>
                  <a:schemeClr val="tx1">
                    <a:lumMod val="75000"/>
                    <a:lumOff val="25000"/>
                  </a:schemeClr>
                </a:solidFill>
              </a:defRPr>
            </a:pPr>
            <a:r>
              <a:rPr lang="en-US" sz="1400" b="0">
                <a:solidFill>
                  <a:schemeClr val="tx2"/>
                </a:solidFill>
              </a:rPr>
              <a:t>Units Rented vs Rent per Unit</a:t>
            </a:r>
          </a:p>
        </c:rich>
      </c:tx>
      <c:layout/>
      <c:overlay val="0"/>
    </c:title>
    <c:autoTitleDeleted val="0"/>
    <c:plotArea>
      <c:layout/>
      <c:scatterChart>
        <c:scatterStyle val="smoothMarker"/>
        <c:varyColors val="0"/>
        <c:ser>
          <c:idx val="0"/>
          <c:order val="0"/>
          <c:tx>
            <c:strRef>
              <c:f>Model!$J$14</c:f>
              <c:strCache>
                <c:ptCount val="1"/>
                <c:pt idx="0">
                  <c:v>Number of Units Rented</c:v>
                </c:pt>
              </c:strCache>
            </c:strRef>
          </c:tx>
          <c:marker>
            <c:symbol val="none"/>
          </c:marker>
          <c:xVal>
            <c:numRef>
              <c:f>Model!$I$15:$I$35</c:f>
              <c:numCache>
                <c:formatCode>"$"#,##0_);\("$"#,##0\)</c:formatCode>
                <c:ptCount val="21"/>
                <c:pt idx="0">
                  <c:v>400</c:v>
                </c:pt>
                <c:pt idx="1">
                  <c:v>410</c:v>
                </c:pt>
                <c:pt idx="2">
                  <c:v>420</c:v>
                </c:pt>
                <c:pt idx="3">
                  <c:v>430</c:v>
                </c:pt>
                <c:pt idx="4">
                  <c:v>440</c:v>
                </c:pt>
                <c:pt idx="5">
                  <c:v>450</c:v>
                </c:pt>
                <c:pt idx="6">
                  <c:v>460</c:v>
                </c:pt>
                <c:pt idx="7">
                  <c:v>470</c:v>
                </c:pt>
                <c:pt idx="8">
                  <c:v>480</c:v>
                </c:pt>
                <c:pt idx="9">
                  <c:v>490</c:v>
                </c:pt>
                <c:pt idx="10">
                  <c:v>500</c:v>
                </c:pt>
                <c:pt idx="11">
                  <c:v>510</c:v>
                </c:pt>
                <c:pt idx="12">
                  <c:v>520</c:v>
                </c:pt>
                <c:pt idx="13">
                  <c:v>530</c:v>
                </c:pt>
                <c:pt idx="14">
                  <c:v>540</c:v>
                </c:pt>
                <c:pt idx="15">
                  <c:v>550</c:v>
                </c:pt>
                <c:pt idx="16">
                  <c:v>560</c:v>
                </c:pt>
                <c:pt idx="17">
                  <c:v>570</c:v>
                </c:pt>
                <c:pt idx="18">
                  <c:v>580</c:v>
                </c:pt>
                <c:pt idx="19">
                  <c:v>590</c:v>
                </c:pt>
                <c:pt idx="20">
                  <c:v>600</c:v>
                </c:pt>
              </c:numCache>
            </c:numRef>
          </c:xVal>
          <c:yVal>
            <c:numRef>
              <c:f>Model!$J$15:$J$35</c:f>
              <c:numCache>
                <c:formatCode>General</c:formatCode>
                <c:ptCount val="21"/>
                <c:pt idx="0">
                  <c:v>45</c:v>
                </c:pt>
                <c:pt idx="1">
                  <c:v>44</c:v>
                </c:pt>
                <c:pt idx="2">
                  <c:v>43</c:v>
                </c:pt>
                <c:pt idx="3">
                  <c:v>42</c:v>
                </c:pt>
                <c:pt idx="4">
                  <c:v>41</c:v>
                </c:pt>
                <c:pt idx="5">
                  <c:v>40</c:v>
                </c:pt>
                <c:pt idx="6">
                  <c:v>39</c:v>
                </c:pt>
                <c:pt idx="7">
                  <c:v>38</c:v>
                </c:pt>
                <c:pt idx="8">
                  <c:v>37</c:v>
                </c:pt>
                <c:pt idx="9">
                  <c:v>36</c:v>
                </c:pt>
                <c:pt idx="10">
                  <c:v>35</c:v>
                </c:pt>
                <c:pt idx="11">
                  <c:v>34</c:v>
                </c:pt>
                <c:pt idx="12">
                  <c:v>33</c:v>
                </c:pt>
                <c:pt idx="13">
                  <c:v>32</c:v>
                </c:pt>
                <c:pt idx="14">
                  <c:v>31</c:v>
                </c:pt>
                <c:pt idx="15">
                  <c:v>30</c:v>
                </c:pt>
                <c:pt idx="16">
                  <c:v>29</c:v>
                </c:pt>
                <c:pt idx="17">
                  <c:v>28</c:v>
                </c:pt>
                <c:pt idx="18">
                  <c:v>27</c:v>
                </c:pt>
                <c:pt idx="19">
                  <c:v>26</c:v>
                </c:pt>
                <c:pt idx="20">
                  <c:v>25</c:v>
                </c:pt>
              </c:numCache>
            </c:numRef>
          </c:yVal>
          <c:smooth val="1"/>
        </c:ser>
        <c:dLbls>
          <c:showLegendKey val="0"/>
          <c:showVal val="0"/>
          <c:showCatName val="0"/>
          <c:showSerName val="0"/>
          <c:showPercent val="0"/>
          <c:showBubbleSize val="0"/>
        </c:dLbls>
        <c:axId val="334432512"/>
        <c:axId val="358675200"/>
      </c:scatterChart>
      <c:scatterChart>
        <c:scatterStyle val="smoothMarker"/>
        <c:varyColors val="0"/>
        <c:ser>
          <c:idx val="1"/>
          <c:order val="1"/>
          <c:tx>
            <c:strRef>
              <c:f>Model!$K$14</c:f>
              <c:strCache>
                <c:ptCount val="1"/>
                <c:pt idx="0">
                  <c:v>Profit or Loss</c:v>
                </c:pt>
              </c:strCache>
            </c:strRef>
          </c:tx>
          <c:marker>
            <c:symbol val="none"/>
          </c:marker>
          <c:xVal>
            <c:numRef>
              <c:f>Model!$I$15:$I$35</c:f>
              <c:numCache>
                <c:formatCode>"$"#,##0_);\("$"#,##0\)</c:formatCode>
                <c:ptCount val="21"/>
                <c:pt idx="0">
                  <c:v>400</c:v>
                </c:pt>
                <c:pt idx="1">
                  <c:v>410</c:v>
                </c:pt>
                <c:pt idx="2">
                  <c:v>420</c:v>
                </c:pt>
                <c:pt idx="3">
                  <c:v>430</c:v>
                </c:pt>
                <c:pt idx="4">
                  <c:v>440</c:v>
                </c:pt>
                <c:pt idx="5">
                  <c:v>450</c:v>
                </c:pt>
                <c:pt idx="6">
                  <c:v>460</c:v>
                </c:pt>
                <c:pt idx="7">
                  <c:v>470</c:v>
                </c:pt>
                <c:pt idx="8">
                  <c:v>480</c:v>
                </c:pt>
                <c:pt idx="9">
                  <c:v>490</c:v>
                </c:pt>
                <c:pt idx="10">
                  <c:v>500</c:v>
                </c:pt>
                <c:pt idx="11">
                  <c:v>510</c:v>
                </c:pt>
                <c:pt idx="12">
                  <c:v>520</c:v>
                </c:pt>
                <c:pt idx="13">
                  <c:v>530</c:v>
                </c:pt>
                <c:pt idx="14">
                  <c:v>540</c:v>
                </c:pt>
                <c:pt idx="15">
                  <c:v>550</c:v>
                </c:pt>
                <c:pt idx="16">
                  <c:v>560</c:v>
                </c:pt>
                <c:pt idx="17">
                  <c:v>570</c:v>
                </c:pt>
                <c:pt idx="18">
                  <c:v>580</c:v>
                </c:pt>
                <c:pt idx="19">
                  <c:v>590</c:v>
                </c:pt>
                <c:pt idx="20">
                  <c:v>600</c:v>
                </c:pt>
              </c:numCache>
            </c:numRef>
          </c:xVal>
          <c:yVal>
            <c:numRef>
              <c:f>Model!$K$15:$K$35</c:f>
            </c:numRef>
          </c:yVal>
          <c:smooth val="1"/>
        </c:ser>
        <c:ser>
          <c:idx val="2"/>
          <c:order val="2"/>
          <c:tx>
            <c:v>Decision</c:v>
          </c:tx>
          <c:spPr>
            <a:ln>
              <a:solidFill>
                <a:srgbClr val="FFFF00"/>
              </a:solidFill>
            </a:ln>
          </c:spPr>
          <c:marker>
            <c:symbol val="diamond"/>
            <c:size val="9"/>
            <c:spPr>
              <a:solidFill>
                <a:srgbClr val="FFFF00"/>
              </a:solidFill>
              <a:ln w="15875">
                <a:solidFill>
                  <a:srgbClr val="FF0000"/>
                </a:solidFill>
              </a:ln>
            </c:spPr>
          </c:marker>
          <c:xVal>
            <c:numRef>
              <c:f>Model!$M$15</c:f>
            </c:numRef>
          </c:xVal>
          <c:yVal>
            <c:numRef>
              <c:f>Model!$O$15</c:f>
            </c:numRef>
          </c:yVal>
          <c:smooth val="1"/>
        </c:ser>
        <c:dLbls>
          <c:showLegendKey val="0"/>
          <c:showVal val="0"/>
          <c:showCatName val="0"/>
          <c:showSerName val="0"/>
          <c:showPercent val="0"/>
          <c:showBubbleSize val="0"/>
        </c:dLbls>
        <c:axId val="362556032"/>
        <c:axId val="358724352"/>
      </c:scatterChart>
      <c:valAx>
        <c:axId val="334432512"/>
        <c:scaling>
          <c:orientation val="minMax"/>
          <c:max val="650"/>
          <c:min val="350"/>
        </c:scaling>
        <c:delete val="0"/>
        <c:axPos val="b"/>
        <c:title>
          <c:tx>
            <c:rich>
              <a:bodyPr/>
              <a:lstStyle/>
              <a:p>
                <a:pPr>
                  <a:defRPr>
                    <a:solidFill>
                      <a:schemeClr val="tx1">
                        <a:lumMod val="75000"/>
                        <a:lumOff val="25000"/>
                      </a:schemeClr>
                    </a:solidFill>
                  </a:defRPr>
                </a:pPr>
                <a:r>
                  <a:rPr lang="en-US">
                    <a:solidFill>
                      <a:schemeClr val="tx1">
                        <a:lumMod val="75000"/>
                        <a:lumOff val="25000"/>
                      </a:schemeClr>
                    </a:solidFill>
                  </a:rPr>
                  <a:t>Rent per Unit</a:t>
                </a:r>
              </a:p>
            </c:rich>
          </c:tx>
          <c:layout/>
          <c:overlay val="0"/>
        </c:title>
        <c:numFmt formatCode="&quot;$&quot;#,##0_);\(&quot;$&quot;#,##0\)" sourceLinked="1"/>
        <c:majorTickMark val="out"/>
        <c:minorTickMark val="none"/>
        <c:tickLblPos val="nextTo"/>
        <c:txPr>
          <a:bodyPr rot="0" vert="horz"/>
          <a:lstStyle/>
          <a:p>
            <a:pPr>
              <a:defRPr/>
            </a:pPr>
            <a:endParaRPr lang="en-US"/>
          </a:p>
        </c:txPr>
        <c:crossAx val="358675200"/>
        <c:crosses val="autoZero"/>
        <c:crossBetween val="midCat"/>
        <c:majorUnit val="50"/>
      </c:valAx>
      <c:valAx>
        <c:axId val="358675200"/>
        <c:scaling>
          <c:orientation val="minMax"/>
        </c:scaling>
        <c:delete val="0"/>
        <c:axPos val="l"/>
        <c:majorGridlines/>
        <c:title>
          <c:tx>
            <c:strRef>
              <c:f>Model!$B$3</c:f>
              <c:strCache>
                <c:ptCount val="1"/>
                <c:pt idx="0">
                  <c:v>Number of Units Rented</c:v>
                </c:pt>
              </c:strCache>
            </c:strRef>
          </c:tx>
          <c:layout/>
          <c:overlay val="0"/>
          <c:txPr>
            <a:bodyPr rot="-5400000" vert="horz"/>
            <a:lstStyle/>
            <a:p>
              <a:pPr>
                <a:defRPr>
                  <a:solidFill>
                    <a:schemeClr val="tx1">
                      <a:lumMod val="75000"/>
                      <a:lumOff val="25000"/>
                    </a:schemeClr>
                  </a:solidFill>
                </a:defRPr>
              </a:pPr>
              <a:endParaRPr lang="en-US"/>
            </a:p>
          </c:txPr>
        </c:title>
        <c:numFmt formatCode="General" sourceLinked="1"/>
        <c:majorTickMark val="out"/>
        <c:minorTickMark val="none"/>
        <c:tickLblPos val="nextTo"/>
        <c:crossAx val="334432512"/>
        <c:crosses val="autoZero"/>
        <c:crossBetween val="midCat"/>
      </c:valAx>
      <c:valAx>
        <c:axId val="362556032"/>
        <c:scaling>
          <c:orientation val="minMax"/>
        </c:scaling>
        <c:delete val="1"/>
        <c:axPos val="b"/>
        <c:numFmt formatCode="&quot;$&quot;#,##0_);\(&quot;$&quot;#,##0\)" sourceLinked="1"/>
        <c:majorTickMark val="out"/>
        <c:minorTickMark val="none"/>
        <c:tickLblPos val="nextTo"/>
        <c:crossAx val="358724352"/>
        <c:crosses val="autoZero"/>
        <c:crossBetween val="midCat"/>
      </c:valAx>
      <c:valAx>
        <c:axId val="358724352"/>
        <c:scaling>
          <c:orientation val="minMax"/>
          <c:max val="3500"/>
          <c:min val="0"/>
        </c:scaling>
        <c:delete val="0"/>
        <c:axPos val="r"/>
        <c:title>
          <c:tx>
            <c:strRef>
              <c:f>Model!$B$7</c:f>
              <c:strCache>
                <c:ptCount val="1"/>
                <c:pt idx="0">
                  <c:v>Profit or Loss</c:v>
                </c:pt>
              </c:strCache>
            </c:strRef>
          </c:tx>
          <c:layout/>
          <c:overlay val="0"/>
          <c:txPr>
            <a:bodyPr rot="-5400000" vert="horz"/>
            <a:lstStyle/>
            <a:p>
              <a:pPr>
                <a:defRPr>
                  <a:solidFill>
                    <a:schemeClr val="tx1">
                      <a:lumMod val="75000"/>
                      <a:lumOff val="25000"/>
                    </a:schemeClr>
                  </a:solidFill>
                </a:defRPr>
              </a:pPr>
              <a:endParaRPr lang="en-US"/>
            </a:p>
          </c:txPr>
        </c:title>
        <c:numFmt formatCode="&quot;$&quot;#,##0_);\(&quot;$&quot;#,##0\)" sourceLinked="1"/>
        <c:majorTickMark val="out"/>
        <c:minorTickMark val="none"/>
        <c:tickLblPos val="nextTo"/>
        <c:crossAx val="362556032"/>
        <c:crosses val="max"/>
        <c:crossBetween val="midCat"/>
        <c:majorUnit val="500"/>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600076</xdr:colOff>
      <xdr:row>3</xdr:row>
      <xdr:rowOff>129887</xdr:rowOff>
    </xdr:from>
    <xdr:to>
      <xdr:col>6</xdr:col>
      <xdr:colOff>372341</xdr:colOff>
      <xdr:row>5</xdr:row>
      <xdr:rowOff>121229</xdr:rowOff>
    </xdr:to>
    <xdr:sp macro="" textlink="">
      <xdr:nvSpPr>
        <xdr:cNvPr id="8" name="Rounded Rectangular Callout 7" descr="67fee5ed-5d08-401b-96b2-9618ceb3fefe"/>
        <xdr:cNvSpPr/>
      </xdr:nvSpPr>
      <xdr:spPr>
        <a:xfrm>
          <a:off x="3552826" y="1168978"/>
          <a:ext cx="1590674" cy="372342"/>
        </a:xfrm>
        <a:prstGeom prst="wedgeRoundRectCallout">
          <a:avLst>
            <a:gd name="adj1" fmla="val -83747"/>
            <a:gd name="adj2" fmla="val -54893"/>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Decision variable</a:t>
          </a:r>
        </a:p>
        <a:p>
          <a:pPr algn="ctr"/>
          <a:endParaRPr lang="en-US" sz="1100" b="1">
            <a:solidFill>
              <a:schemeClr val="tx2"/>
            </a:solidFill>
          </a:endParaRPr>
        </a:p>
      </xdr:txBody>
    </xdr:sp>
    <xdr:clientData/>
  </xdr:twoCellAnchor>
  <xdr:twoCellAnchor>
    <xdr:from>
      <xdr:col>3</xdr:col>
      <xdr:colOff>587954</xdr:colOff>
      <xdr:row>1</xdr:row>
      <xdr:rowOff>164524</xdr:rowOff>
    </xdr:from>
    <xdr:to>
      <xdr:col>6</xdr:col>
      <xdr:colOff>398318</xdr:colOff>
      <xdr:row>2</xdr:row>
      <xdr:rowOff>164524</xdr:rowOff>
    </xdr:to>
    <xdr:sp macro="" textlink="">
      <xdr:nvSpPr>
        <xdr:cNvPr id="9" name="Rounded Rectangular Callout 8" descr="67fee5ed-5d08-401b-96b2-9618ceb3fefe"/>
        <xdr:cNvSpPr/>
      </xdr:nvSpPr>
      <xdr:spPr>
        <a:xfrm>
          <a:off x="3540704" y="519547"/>
          <a:ext cx="1628773" cy="493568"/>
        </a:xfrm>
        <a:prstGeom prst="wedgeRoundRectCallout">
          <a:avLst>
            <a:gd name="adj1" fmla="val -82696"/>
            <a:gd name="adj2" fmla="val 3200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rtl="0"/>
          <a:r>
            <a:rPr lang="en-US" sz="1100" b="1" i="0">
              <a:solidFill>
                <a:schemeClr val="tx2"/>
              </a:solidFill>
              <a:effectLst/>
              <a:latin typeface="+mn-lt"/>
              <a:ea typeface="+mn-ea"/>
              <a:cs typeface="+mn-cs"/>
            </a:rPr>
            <a:t>Units</a:t>
          </a:r>
          <a:r>
            <a:rPr lang="en-US" sz="1100" b="1" i="0" baseline="0">
              <a:solidFill>
                <a:schemeClr val="tx2"/>
              </a:solidFill>
              <a:effectLst/>
              <a:latin typeface="+mn-lt"/>
              <a:ea typeface="+mn-ea"/>
              <a:cs typeface="+mn-cs"/>
            </a:rPr>
            <a:t> rented is based</a:t>
          </a:r>
        </a:p>
        <a:p>
          <a:pPr algn="ctr" rtl="0"/>
          <a:r>
            <a:rPr lang="en-US" sz="1100" b="1" i="0" baseline="0">
              <a:solidFill>
                <a:schemeClr val="tx2"/>
              </a:solidFill>
              <a:effectLst/>
              <a:latin typeface="+mn-lt"/>
              <a:ea typeface="+mn-ea"/>
              <a:cs typeface="+mn-cs"/>
            </a:rPr>
            <a:t>on demand curve</a:t>
          </a:r>
          <a:endParaRPr lang="en-US" b="1" i="0">
            <a:solidFill>
              <a:schemeClr val="tx2"/>
            </a:solidFill>
            <a:effectLst/>
          </a:endParaRPr>
        </a:p>
      </xdr:txBody>
    </xdr:sp>
    <xdr:clientData/>
  </xdr:twoCellAnchor>
  <xdr:twoCellAnchor>
    <xdr:from>
      <xdr:col>4</xdr:col>
      <xdr:colOff>7795</xdr:colOff>
      <xdr:row>8</xdr:row>
      <xdr:rowOff>190499</xdr:rowOff>
    </xdr:from>
    <xdr:to>
      <xdr:col>6</xdr:col>
      <xdr:colOff>372342</xdr:colOff>
      <xdr:row>10</xdr:row>
      <xdr:rowOff>190499</xdr:rowOff>
    </xdr:to>
    <xdr:sp macro="" textlink="">
      <xdr:nvSpPr>
        <xdr:cNvPr id="10" name="Rounded Rectangular Callout 9" descr="67fee5ed-5d08-401b-96b2-9618ceb3fefe"/>
        <xdr:cNvSpPr/>
      </xdr:nvSpPr>
      <xdr:spPr>
        <a:xfrm>
          <a:off x="3566681" y="2346613"/>
          <a:ext cx="1576820" cy="389659"/>
        </a:xfrm>
        <a:prstGeom prst="wedgeRoundRectCallout">
          <a:avLst>
            <a:gd name="adj1" fmla="val -83748"/>
            <a:gd name="adj2" fmla="val 44164"/>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Uncertain demand</a:t>
          </a:r>
        </a:p>
        <a:p>
          <a:pPr algn="ctr"/>
          <a:endParaRPr lang="en-US" sz="1100" b="1">
            <a:solidFill>
              <a:schemeClr val="tx2"/>
            </a:solidFill>
          </a:endParaRPr>
        </a:p>
      </xdr:txBody>
    </xdr:sp>
    <xdr:clientData/>
  </xdr:twoCellAnchor>
  <xdr:twoCellAnchor>
    <xdr:from>
      <xdr:col>1</xdr:col>
      <xdr:colOff>95253</xdr:colOff>
      <xdr:row>12</xdr:row>
      <xdr:rowOff>284885</xdr:rowOff>
    </xdr:from>
    <xdr:to>
      <xdr:col>6</xdr:col>
      <xdr:colOff>303071</xdr:colOff>
      <xdr:row>26</xdr:row>
      <xdr:rowOff>129887</xdr:rowOff>
    </xdr:to>
    <xdr:graphicFrame macro="">
      <xdr:nvGraphicFramePr>
        <xdr:cNvPr id="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112570</xdr:colOff>
      <xdr:row>1</xdr:row>
      <xdr:rowOff>60614</xdr:rowOff>
    </xdr:from>
    <xdr:to>
      <xdr:col>15</xdr:col>
      <xdr:colOff>874568</xdr:colOff>
      <xdr:row>4</xdr:row>
      <xdr:rowOff>92468</xdr:rowOff>
    </xdr:to>
    <xdr:sp macro="" textlink="">
      <xdr:nvSpPr>
        <xdr:cNvPr id="14" name="Rounded Rectangular Callout 13" descr="67fee5ed-5d08-401b-96b2-9618ceb3fefe"/>
        <xdr:cNvSpPr/>
      </xdr:nvSpPr>
      <xdr:spPr>
        <a:xfrm>
          <a:off x="8148206" y="424296"/>
          <a:ext cx="761998" cy="897763"/>
        </a:xfrm>
        <a:prstGeom prst="wedgeRoundRectCallout">
          <a:avLst>
            <a:gd name="adj1" fmla="val -17979"/>
            <a:gd name="adj2" fmla="val -84877"/>
            <a:gd name="adj3" fmla="val 16667"/>
          </a:avLst>
        </a:prstGeom>
        <a:solidFill>
          <a:schemeClr val="accent3">
            <a:lumMod val="20000"/>
            <a:lumOff val="80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1">
                  <a:lumMod val="65000"/>
                  <a:lumOff val="35000"/>
                </a:schemeClr>
              </a:solidFill>
            </a:rPr>
            <a:t>Expand</a:t>
          </a:r>
          <a:r>
            <a:rPr lang="en-US" sz="1100" b="1" baseline="0">
              <a:solidFill>
                <a:schemeClr val="tx1">
                  <a:lumMod val="65000"/>
                  <a:lumOff val="35000"/>
                </a:schemeClr>
              </a:solidFill>
            </a:rPr>
            <a:t> to show decision</a:t>
          </a:r>
          <a:endParaRPr lang="en-US" sz="1100" b="1">
            <a:solidFill>
              <a:schemeClr val="tx1">
                <a:lumMod val="65000"/>
                <a:lumOff val="35000"/>
              </a:schemeClr>
            </a:solidFill>
          </a:endParaRPr>
        </a:p>
        <a:p>
          <a:pPr algn="ctr"/>
          <a:r>
            <a:rPr lang="en-US" sz="1100" b="1">
              <a:solidFill>
                <a:schemeClr val="tx1">
                  <a:lumMod val="65000"/>
                  <a:lumOff val="35000"/>
                </a:schemeClr>
              </a:solidFill>
            </a:rPr>
            <a:t>point</a:t>
          </a:r>
        </a:p>
      </xdr:txBody>
    </xdr:sp>
    <xdr:clientData/>
  </xdr:twoCellAnchor>
  <xdr:twoCellAnchor>
    <xdr:from>
      <xdr:col>11</xdr:col>
      <xdr:colOff>34637</xdr:colOff>
      <xdr:row>1</xdr:row>
      <xdr:rowOff>43295</xdr:rowOff>
    </xdr:from>
    <xdr:to>
      <xdr:col>11</xdr:col>
      <xdr:colOff>813954</xdr:colOff>
      <xdr:row>4</xdr:row>
      <xdr:rowOff>95250</xdr:rowOff>
    </xdr:to>
    <xdr:sp macro="" textlink="">
      <xdr:nvSpPr>
        <xdr:cNvPr id="15" name="Rounded Rectangular Callout 14" descr="67fee5ed-5d08-401b-96b2-9618ceb3fefe"/>
        <xdr:cNvSpPr/>
      </xdr:nvSpPr>
      <xdr:spPr>
        <a:xfrm>
          <a:off x="7221682" y="406977"/>
          <a:ext cx="779317" cy="917864"/>
        </a:xfrm>
        <a:prstGeom prst="wedgeRoundRectCallout">
          <a:avLst>
            <a:gd name="adj1" fmla="val -14934"/>
            <a:gd name="adj2" fmla="val -87778"/>
            <a:gd name="adj3" fmla="val 16667"/>
          </a:avLst>
        </a:prstGeom>
        <a:solidFill>
          <a:schemeClr val="accent3">
            <a:lumMod val="20000"/>
            <a:lumOff val="80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1">
                  <a:lumMod val="65000"/>
                  <a:lumOff val="35000"/>
                </a:schemeClr>
              </a:solidFill>
            </a:rPr>
            <a:t>Expand</a:t>
          </a:r>
          <a:r>
            <a:rPr lang="en-US" sz="1100" b="1" baseline="0">
              <a:solidFill>
                <a:schemeClr val="tx1">
                  <a:lumMod val="65000"/>
                  <a:lumOff val="35000"/>
                </a:schemeClr>
              </a:solidFill>
            </a:rPr>
            <a:t> to show profit curve</a:t>
          </a:r>
        </a:p>
        <a:p>
          <a:pPr algn="ctr"/>
          <a:endParaRPr lang="en-US" sz="1100" b="1">
            <a:solidFill>
              <a:schemeClr val="tx1">
                <a:lumMod val="65000"/>
                <a:lumOff val="35000"/>
              </a:schemeClr>
            </a:solidFill>
          </a:endParaRPr>
        </a:p>
        <a:p>
          <a:pPr algn="ctr"/>
          <a:endParaRPr lang="en-US" sz="1100" b="1">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37"/>
  <sheetViews>
    <sheetView showGridLines="0" showRowColHeaders="0" workbookViewId="0"/>
  </sheetViews>
  <sheetFormatPr defaultRowHeight="15" x14ac:dyDescent="0.25"/>
  <cols>
    <col min="1" max="1" width="9.140625" style="4"/>
    <col min="2" max="2" width="89.28515625" style="13" customWidth="1"/>
    <col min="3" max="16384" width="9.140625" style="4"/>
  </cols>
  <sheetData>
    <row r="1" spans="2:3" ht="22.5" x14ac:dyDescent="0.3">
      <c r="B1" s="15" t="s">
        <v>0</v>
      </c>
      <c r="C1" s="10"/>
    </row>
    <row r="2" spans="2:3" ht="22.5" x14ac:dyDescent="0.3">
      <c r="B2" s="15"/>
      <c r="C2" s="10"/>
    </row>
    <row r="3" spans="2:3" ht="30" x14ac:dyDescent="0.25">
      <c r="B3" s="12" t="s">
        <v>54</v>
      </c>
    </row>
    <row r="4" spans="2:3" x14ac:dyDescent="0.25">
      <c r="B4" s="12"/>
    </row>
    <row r="5" spans="2:3" ht="105" x14ac:dyDescent="0.25">
      <c r="B5" s="12" t="s">
        <v>39</v>
      </c>
    </row>
    <row r="6" spans="2:3" x14ac:dyDescent="0.25">
      <c r="B6" s="12"/>
    </row>
    <row r="7" spans="2:3" ht="45" x14ac:dyDescent="0.25">
      <c r="B7" s="12" t="s">
        <v>40</v>
      </c>
    </row>
    <row r="8" spans="2:3" x14ac:dyDescent="0.25">
      <c r="B8" s="12"/>
    </row>
    <row r="9" spans="2:3" x14ac:dyDescent="0.25">
      <c r="B9" s="12" t="s">
        <v>41</v>
      </c>
    </row>
    <row r="10" spans="2:3" x14ac:dyDescent="0.25">
      <c r="B10" s="12"/>
    </row>
    <row r="11" spans="2:3" ht="60" x14ac:dyDescent="0.25">
      <c r="B11" s="12" t="s">
        <v>42</v>
      </c>
    </row>
    <row r="12" spans="2:3" x14ac:dyDescent="0.25">
      <c r="B12" s="13" t="s">
        <v>44</v>
      </c>
    </row>
    <row r="13" spans="2:3" x14ac:dyDescent="0.25">
      <c r="B13" s="13" t="s">
        <v>45</v>
      </c>
    </row>
    <row r="15" spans="2:3" ht="90" x14ac:dyDescent="0.25">
      <c r="B15" s="14" t="s">
        <v>8</v>
      </c>
    </row>
    <row r="16" spans="2:3" x14ac:dyDescent="0.25">
      <c r="B16" s="14"/>
    </row>
    <row r="17" spans="2:2" x14ac:dyDescent="0.25">
      <c r="B17" s="12" t="s">
        <v>9</v>
      </c>
    </row>
    <row r="18" spans="2:2" ht="105" x14ac:dyDescent="0.25">
      <c r="B18" s="14" t="s">
        <v>10</v>
      </c>
    </row>
    <row r="19" spans="2:2" x14ac:dyDescent="0.25">
      <c r="B19" s="14"/>
    </row>
    <row r="20" spans="2:2" ht="90" x14ac:dyDescent="0.25">
      <c r="B20" s="14" t="s">
        <v>11</v>
      </c>
    </row>
    <row r="21" spans="2:2" x14ac:dyDescent="0.25">
      <c r="B21" s="14"/>
    </row>
    <row r="22" spans="2:2" ht="60" x14ac:dyDescent="0.25">
      <c r="B22" s="14" t="s">
        <v>12</v>
      </c>
    </row>
    <row r="23" spans="2:2" x14ac:dyDescent="0.25">
      <c r="B23" s="14"/>
    </row>
    <row r="24" spans="2:2" ht="90" x14ac:dyDescent="0.25">
      <c r="B24" s="14" t="s">
        <v>13</v>
      </c>
    </row>
    <row r="25" spans="2:2" x14ac:dyDescent="0.25">
      <c r="B25" s="14"/>
    </row>
    <row r="26" spans="2:2" x14ac:dyDescent="0.25">
      <c r="B26" s="12" t="s">
        <v>14</v>
      </c>
    </row>
    <row r="27" spans="2:2" ht="45" x14ac:dyDescent="0.25">
      <c r="B27" s="14" t="s">
        <v>15</v>
      </c>
    </row>
    <row r="28" spans="2:2" x14ac:dyDescent="0.25">
      <c r="B28" s="14"/>
    </row>
    <row r="29" spans="2:2" ht="90" x14ac:dyDescent="0.25">
      <c r="B29" s="14" t="s">
        <v>16</v>
      </c>
    </row>
    <row r="30" spans="2:2" x14ac:dyDescent="0.25">
      <c r="B30" s="14"/>
    </row>
    <row r="31" spans="2:2" ht="60" customHeight="1" x14ac:dyDescent="0.25">
      <c r="B31" s="14" t="s">
        <v>17</v>
      </c>
    </row>
    <row r="32" spans="2:2" x14ac:dyDescent="0.25">
      <c r="B32" s="14"/>
    </row>
    <row r="33" spans="2:2" ht="104.25" customHeight="1" x14ac:dyDescent="0.25">
      <c r="B33" s="14" t="s">
        <v>18</v>
      </c>
    </row>
    <row r="34" spans="2:2" x14ac:dyDescent="0.25">
      <c r="B34" s="14"/>
    </row>
    <row r="35" spans="2:2" ht="76.5" customHeight="1" x14ac:dyDescent="0.25">
      <c r="B35" s="14" t="s">
        <v>19</v>
      </c>
    </row>
    <row r="36" spans="2:2" x14ac:dyDescent="0.25">
      <c r="B36" s="14"/>
    </row>
    <row r="37" spans="2:2" ht="75" x14ac:dyDescent="0.25">
      <c r="B37" s="12" t="s">
        <v>43</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001"/>
  <sheetViews>
    <sheetView workbookViewId="0"/>
  </sheetViews>
  <sheetFormatPr defaultRowHeight="12.75" x14ac:dyDescent="0.2"/>
  <cols>
    <col min="1" max="2" width="36.7109375" customWidth="1"/>
  </cols>
  <sheetData>
    <row r="1" spans="1:3" x14ac:dyDescent="0.2">
      <c r="A1" s="1" t="s">
        <v>20</v>
      </c>
    </row>
    <row r="3" spans="1:3" x14ac:dyDescent="0.2">
      <c r="A3" t="s">
        <v>21</v>
      </c>
      <c r="B3" t="s">
        <v>22</v>
      </c>
      <c r="C3">
        <v>0</v>
      </c>
    </row>
    <row r="4" spans="1:3" x14ac:dyDescent="0.2">
      <c r="A4" t="s">
        <v>23</v>
      </c>
    </row>
    <row r="5" spans="1:3" x14ac:dyDescent="0.2">
      <c r="A5" t="s">
        <v>24</v>
      </c>
    </row>
    <row r="7" spans="1:3" x14ac:dyDescent="0.2">
      <c r="A7" s="1" t="s">
        <v>25</v>
      </c>
      <c r="B7" t="s">
        <v>26</v>
      </c>
    </row>
    <row r="8" spans="1:3" x14ac:dyDescent="0.2">
      <c r="B8">
        <v>2</v>
      </c>
    </row>
    <row r="10" spans="1:3" x14ac:dyDescent="0.2">
      <c r="A10" t="s">
        <v>27</v>
      </c>
    </row>
    <row r="11" spans="1:3" x14ac:dyDescent="0.2">
      <c r="A11" t="e">
        <f>CB_DATA_!#REF!</f>
        <v>#REF!</v>
      </c>
      <c r="B11" t="e">
        <f>Model!#REF!</f>
        <v>#REF!</v>
      </c>
    </row>
    <row r="13" spans="1:3" x14ac:dyDescent="0.2">
      <c r="A13" t="s">
        <v>28</v>
      </c>
    </row>
    <row r="14" spans="1:3" x14ac:dyDescent="0.2">
      <c r="A14" t="s">
        <v>36</v>
      </c>
      <c r="B14" t="s">
        <v>32</v>
      </c>
    </row>
    <row r="16" spans="1:3" x14ac:dyDescent="0.2">
      <c r="A16" t="s">
        <v>29</v>
      </c>
    </row>
    <row r="19" spans="1:2" x14ac:dyDescent="0.2">
      <c r="A19" t="s">
        <v>30</v>
      </c>
    </row>
    <row r="20" spans="1:2" x14ac:dyDescent="0.2">
      <c r="A20">
        <v>31</v>
      </c>
      <c r="B20">
        <v>31</v>
      </c>
    </row>
    <row r="25" spans="1:2" x14ac:dyDescent="0.2">
      <c r="A25" s="1" t="s">
        <v>31</v>
      </c>
    </row>
    <row r="26" spans="1:2" x14ac:dyDescent="0.2">
      <c r="A26" s="2" t="s">
        <v>33</v>
      </c>
      <c r="B26" s="2" t="s">
        <v>33</v>
      </c>
    </row>
    <row r="27" spans="1:2" x14ac:dyDescent="0.2">
      <c r="A27" t="s">
        <v>50</v>
      </c>
      <c r="B27" t="s">
        <v>51</v>
      </c>
    </row>
    <row r="28" spans="1:2" x14ac:dyDescent="0.2">
      <c r="A28" s="2" t="s">
        <v>34</v>
      </c>
      <c r="B28" s="2" t="s">
        <v>34</v>
      </c>
    </row>
    <row r="29" spans="1:2" x14ac:dyDescent="0.2">
      <c r="A29" s="2" t="s">
        <v>37</v>
      </c>
      <c r="B29" s="2" t="s">
        <v>35</v>
      </c>
    </row>
    <row r="30" spans="1:2" x14ac:dyDescent="0.2">
      <c r="A30" t="s">
        <v>52</v>
      </c>
      <c r="B30" t="s">
        <v>53</v>
      </c>
    </row>
    <row r="31" spans="1:2" x14ac:dyDescent="0.2">
      <c r="A31" s="2" t="s">
        <v>38</v>
      </c>
      <c r="B31" s="2" t="s">
        <v>34</v>
      </c>
    </row>
    <row r="10000" spans="1:1" x14ac:dyDescent="0.2">
      <c r="A10000" t="s">
        <v>7</v>
      </c>
    </row>
    <row r="10001" spans="1:1" x14ac:dyDescent="0.2">
      <c r="A10001" t="str">
        <f>"{0.MEAN}"</f>
        <v>{0.MEAN}</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43"/>
  <sheetViews>
    <sheetView showGridLines="0" tabSelected="1" zoomScale="110" zoomScaleNormal="110" workbookViewId="0"/>
  </sheetViews>
  <sheetFormatPr defaultRowHeight="15" outlineLevelCol="1" x14ac:dyDescent="0.25"/>
  <cols>
    <col min="1" max="1" width="4.7109375" style="4" customWidth="1"/>
    <col min="2" max="2" width="27.28515625" style="4" customWidth="1"/>
    <col min="3" max="3" width="12.85546875" style="4" customWidth="1"/>
    <col min="4" max="7" width="9.140625" style="4"/>
    <col min="8" max="8" width="5.28515625" style="4" customWidth="1"/>
    <col min="9" max="9" width="9.7109375" style="4" customWidth="1"/>
    <col min="10" max="10" width="12.7109375" style="4" customWidth="1"/>
    <col min="11" max="11" width="9.140625" style="4" hidden="1" customWidth="1" outlineLevel="1"/>
    <col min="12" max="12" width="12.7109375" style="4" customWidth="1" collapsed="1"/>
    <col min="13" max="15" width="9.140625" style="4" hidden="1" customWidth="1" outlineLevel="1"/>
    <col min="16" max="16" width="14" style="4" customWidth="1" collapsed="1"/>
    <col min="17" max="16384" width="9.140625" style="4"/>
  </cols>
  <sheetData>
    <row r="1" spans="1:19" ht="28.5" customHeight="1" x14ac:dyDescent="0.3">
      <c r="A1" s="10"/>
      <c r="B1" s="11" t="s">
        <v>0</v>
      </c>
      <c r="I1" s="16" t="s">
        <v>46</v>
      </c>
    </row>
    <row r="2" spans="1:19" ht="38.25" customHeight="1" x14ac:dyDescent="0.25">
      <c r="B2" s="5"/>
    </row>
    <row r="3" spans="1:19" ht="15" customHeight="1" x14ac:dyDescent="0.25">
      <c r="B3" s="4" t="s">
        <v>1</v>
      </c>
      <c r="C3" s="31">
        <f>C11*C4+C12</f>
        <v>35</v>
      </c>
      <c r="L3" s="21"/>
      <c r="P3" s="21"/>
    </row>
    <row r="4" spans="1:19" x14ac:dyDescent="0.25">
      <c r="B4" s="4" t="s">
        <v>2</v>
      </c>
      <c r="C4" s="6">
        <v>500</v>
      </c>
    </row>
    <row r="5" spans="1:19" x14ac:dyDescent="0.25">
      <c r="B5" s="4" t="s">
        <v>3</v>
      </c>
      <c r="C5" s="7">
        <v>15000</v>
      </c>
    </row>
    <row r="6" spans="1:19" x14ac:dyDescent="0.25">
      <c r="B6" s="3"/>
      <c r="C6" s="8"/>
    </row>
    <row r="7" spans="1:19" x14ac:dyDescent="0.25">
      <c r="B7" s="3" t="s">
        <v>4</v>
      </c>
      <c r="C7" s="9">
        <f>C3*C4-C5</f>
        <v>2500</v>
      </c>
    </row>
    <row r="8" spans="1:19" ht="9.75" customHeight="1" x14ac:dyDescent="0.25"/>
    <row r="9" spans="1:19" ht="9.75" customHeight="1" x14ac:dyDescent="0.25"/>
    <row r="10" spans="1:19" ht="15.75" customHeight="1" x14ac:dyDescent="0.25">
      <c r="B10" s="42" t="s">
        <v>47</v>
      </c>
      <c r="C10" s="42"/>
    </row>
    <row r="11" spans="1:19" x14ac:dyDescent="0.25">
      <c r="B11" s="35" t="s">
        <v>5</v>
      </c>
      <c r="C11" s="37">
        <v>-0.1</v>
      </c>
    </row>
    <row r="12" spans="1:19" x14ac:dyDescent="0.25">
      <c r="B12" s="36" t="s">
        <v>6</v>
      </c>
      <c r="C12" s="38">
        <v>85</v>
      </c>
    </row>
    <row r="13" spans="1:19" ht="22.5" customHeight="1" x14ac:dyDescent="0.25">
      <c r="I13" s="44" t="s">
        <v>48</v>
      </c>
      <c r="J13" s="44"/>
      <c r="K13" s="44"/>
      <c r="M13" s="45" t="s">
        <v>49</v>
      </c>
      <c r="N13" s="45"/>
      <c r="O13" s="45"/>
    </row>
    <row r="14" spans="1:19" s="25" customFormat="1" ht="45" x14ac:dyDescent="0.2">
      <c r="I14" s="26" t="s">
        <v>2</v>
      </c>
      <c r="J14" s="26" t="s">
        <v>1</v>
      </c>
      <c r="K14" s="26" t="s">
        <v>4</v>
      </c>
      <c r="L14" s="27"/>
      <c r="M14" s="26" t="s">
        <v>2</v>
      </c>
      <c r="N14" s="26" t="s">
        <v>1</v>
      </c>
      <c r="O14" s="26" t="s">
        <v>4</v>
      </c>
      <c r="P14" s="28"/>
      <c r="Q14" s="29"/>
      <c r="R14" s="29"/>
      <c r="S14" s="29"/>
    </row>
    <row r="15" spans="1:19" x14ac:dyDescent="0.25">
      <c r="I15" s="32">
        <v>400</v>
      </c>
      <c r="J15" s="39">
        <f>$C$11*I15+$C$12</f>
        <v>45</v>
      </c>
      <c r="K15" s="22">
        <v>3000</v>
      </c>
      <c r="L15" s="18"/>
      <c r="M15" s="24">
        <f>C4</f>
        <v>500</v>
      </c>
      <c r="N15" s="30">
        <f>C3</f>
        <v>35</v>
      </c>
      <c r="O15" s="24">
        <f>C7</f>
        <v>2500</v>
      </c>
      <c r="P15" s="19"/>
      <c r="Q15" s="43"/>
      <c r="R15" s="43"/>
      <c r="S15" s="43"/>
    </row>
    <row r="16" spans="1:19" x14ac:dyDescent="0.25">
      <c r="I16" s="33">
        <v>410</v>
      </c>
      <c r="J16" s="40">
        <f t="shared" ref="J16:J35" si="0">$C$11*I16+$C$12</f>
        <v>44</v>
      </c>
      <c r="K16" s="23">
        <v>3040</v>
      </c>
      <c r="L16" s="18"/>
      <c r="M16" s="18"/>
      <c r="N16" s="18"/>
      <c r="O16" s="18"/>
      <c r="P16" s="19"/>
      <c r="Q16" s="20"/>
      <c r="R16" s="20"/>
      <c r="S16" s="20"/>
    </row>
    <row r="17" spans="9:19" x14ac:dyDescent="0.25">
      <c r="I17" s="33">
        <v>420</v>
      </c>
      <c r="J17" s="40">
        <f t="shared" si="0"/>
        <v>43</v>
      </c>
      <c r="K17" s="23">
        <v>3060</v>
      </c>
      <c r="L17" s="18"/>
      <c r="M17" s="18"/>
      <c r="N17" s="18"/>
      <c r="O17" s="18"/>
      <c r="P17" s="19"/>
      <c r="Q17" s="20"/>
      <c r="R17" s="20"/>
      <c r="S17" s="20"/>
    </row>
    <row r="18" spans="9:19" x14ac:dyDescent="0.25">
      <c r="I18" s="33">
        <v>430</v>
      </c>
      <c r="J18" s="40">
        <f t="shared" si="0"/>
        <v>42</v>
      </c>
      <c r="K18" s="23">
        <v>3060</v>
      </c>
      <c r="L18" s="18"/>
      <c r="M18" s="18"/>
      <c r="N18" s="18"/>
      <c r="O18" s="18"/>
      <c r="P18" s="19"/>
      <c r="Q18" s="20"/>
      <c r="R18" s="20"/>
      <c r="S18" s="20"/>
    </row>
    <row r="19" spans="9:19" x14ac:dyDescent="0.25">
      <c r="I19" s="33">
        <v>440</v>
      </c>
      <c r="J19" s="40">
        <f t="shared" si="0"/>
        <v>41</v>
      </c>
      <c r="K19" s="23">
        <v>3040</v>
      </c>
      <c r="L19" s="18"/>
      <c r="M19" s="18"/>
      <c r="N19" s="18"/>
      <c r="O19" s="18"/>
      <c r="P19" s="19"/>
      <c r="Q19" s="20"/>
      <c r="R19" s="20"/>
      <c r="S19" s="20"/>
    </row>
    <row r="20" spans="9:19" x14ac:dyDescent="0.25">
      <c r="I20" s="33">
        <v>450</v>
      </c>
      <c r="J20" s="40">
        <f t="shared" si="0"/>
        <v>40</v>
      </c>
      <c r="K20" s="23">
        <v>3000</v>
      </c>
      <c r="L20" s="18"/>
      <c r="M20" s="18"/>
      <c r="N20" s="18"/>
      <c r="O20" s="18"/>
      <c r="P20" s="19"/>
      <c r="Q20" s="20"/>
      <c r="R20" s="20"/>
      <c r="S20" s="20"/>
    </row>
    <row r="21" spans="9:19" x14ac:dyDescent="0.25">
      <c r="I21" s="33">
        <v>460</v>
      </c>
      <c r="J21" s="40">
        <f t="shared" si="0"/>
        <v>39</v>
      </c>
      <c r="K21" s="23">
        <v>2940</v>
      </c>
      <c r="L21" s="18"/>
      <c r="M21" s="18"/>
      <c r="N21" s="18"/>
      <c r="O21" s="18"/>
      <c r="P21" s="19"/>
      <c r="Q21" s="20"/>
      <c r="R21" s="20"/>
      <c r="S21" s="20"/>
    </row>
    <row r="22" spans="9:19" x14ac:dyDescent="0.25">
      <c r="I22" s="33">
        <v>470</v>
      </c>
      <c r="J22" s="40">
        <f t="shared" si="0"/>
        <v>38</v>
      </c>
      <c r="K22" s="23">
        <v>2860</v>
      </c>
      <c r="L22" s="18"/>
      <c r="M22" s="18"/>
      <c r="N22" s="18"/>
      <c r="O22" s="18"/>
      <c r="P22" s="19"/>
      <c r="Q22" s="20"/>
      <c r="R22" s="20"/>
      <c r="S22" s="20"/>
    </row>
    <row r="23" spans="9:19" x14ac:dyDescent="0.25">
      <c r="I23" s="33">
        <v>480</v>
      </c>
      <c r="J23" s="40">
        <f t="shared" si="0"/>
        <v>37</v>
      </c>
      <c r="K23" s="23">
        <v>2760</v>
      </c>
      <c r="L23" s="18"/>
      <c r="M23" s="18"/>
      <c r="N23" s="18"/>
      <c r="O23" s="18"/>
      <c r="P23" s="19"/>
      <c r="Q23" s="20"/>
      <c r="R23" s="20"/>
      <c r="S23" s="20"/>
    </row>
    <row r="24" spans="9:19" x14ac:dyDescent="0.25">
      <c r="I24" s="33">
        <v>490</v>
      </c>
      <c r="J24" s="40">
        <f t="shared" si="0"/>
        <v>36</v>
      </c>
      <c r="K24" s="23">
        <v>2640</v>
      </c>
      <c r="L24" s="18"/>
      <c r="M24" s="18"/>
      <c r="N24" s="18"/>
      <c r="O24" s="18"/>
      <c r="P24" s="19"/>
      <c r="Q24" s="20"/>
      <c r="R24" s="20"/>
      <c r="S24" s="20"/>
    </row>
    <row r="25" spans="9:19" x14ac:dyDescent="0.25">
      <c r="I25" s="33">
        <v>500</v>
      </c>
      <c r="J25" s="40">
        <f t="shared" si="0"/>
        <v>35</v>
      </c>
      <c r="K25" s="23">
        <v>2500</v>
      </c>
      <c r="L25" s="18"/>
      <c r="M25" s="18"/>
      <c r="N25" s="18"/>
      <c r="O25" s="18"/>
      <c r="P25" s="19"/>
      <c r="Q25" s="20"/>
      <c r="R25" s="20"/>
      <c r="S25" s="20"/>
    </row>
    <row r="26" spans="9:19" x14ac:dyDescent="0.25">
      <c r="I26" s="33">
        <v>510</v>
      </c>
      <c r="J26" s="40">
        <f t="shared" si="0"/>
        <v>34</v>
      </c>
      <c r="K26" s="23">
        <v>2340</v>
      </c>
      <c r="L26" s="18"/>
      <c r="M26" s="18"/>
      <c r="N26" s="18"/>
      <c r="O26" s="18"/>
      <c r="P26" s="19"/>
      <c r="Q26" s="20"/>
      <c r="R26" s="20"/>
      <c r="S26" s="20"/>
    </row>
    <row r="27" spans="9:19" x14ac:dyDescent="0.25">
      <c r="I27" s="33">
        <v>520</v>
      </c>
      <c r="J27" s="40">
        <f t="shared" si="0"/>
        <v>33</v>
      </c>
      <c r="K27" s="23">
        <v>2160</v>
      </c>
      <c r="L27" s="18"/>
      <c r="M27" s="18"/>
      <c r="N27" s="18"/>
      <c r="O27" s="18"/>
      <c r="P27" s="19"/>
      <c r="Q27" s="20"/>
      <c r="R27" s="20"/>
      <c r="S27" s="20"/>
    </row>
    <row r="28" spans="9:19" x14ac:dyDescent="0.25">
      <c r="I28" s="33">
        <v>530</v>
      </c>
      <c r="J28" s="40">
        <f t="shared" si="0"/>
        <v>32</v>
      </c>
      <c r="K28" s="23">
        <v>1960</v>
      </c>
      <c r="L28" s="18"/>
      <c r="M28" s="18"/>
      <c r="N28" s="18"/>
      <c r="O28" s="18"/>
      <c r="P28" s="19"/>
      <c r="Q28" s="20"/>
      <c r="R28" s="20"/>
      <c r="S28" s="20"/>
    </row>
    <row r="29" spans="9:19" x14ac:dyDescent="0.25">
      <c r="I29" s="33">
        <v>540</v>
      </c>
      <c r="J29" s="40">
        <f t="shared" si="0"/>
        <v>31</v>
      </c>
      <c r="K29" s="23">
        <v>1740</v>
      </c>
      <c r="L29" s="18"/>
      <c r="M29" s="18"/>
      <c r="N29" s="18"/>
      <c r="O29" s="18"/>
      <c r="P29" s="19"/>
      <c r="Q29" s="20"/>
      <c r="R29" s="20"/>
      <c r="S29" s="20"/>
    </row>
    <row r="30" spans="9:19" x14ac:dyDescent="0.25">
      <c r="I30" s="33">
        <v>550</v>
      </c>
      <c r="J30" s="40">
        <f t="shared" si="0"/>
        <v>30</v>
      </c>
      <c r="K30" s="23">
        <v>1500</v>
      </c>
      <c r="L30" s="18"/>
      <c r="M30" s="18"/>
      <c r="N30" s="18"/>
      <c r="O30" s="18"/>
      <c r="P30" s="19"/>
      <c r="Q30" s="20"/>
      <c r="R30" s="20"/>
      <c r="S30" s="20"/>
    </row>
    <row r="31" spans="9:19" x14ac:dyDescent="0.25">
      <c r="I31" s="33">
        <v>560</v>
      </c>
      <c r="J31" s="40">
        <f t="shared" si="0"/>
        <v>29</v>
      </c>
      <c r="K31" s="23">
        <v>1240</v>
      </c>
      <c r="L31" s="18"/>
      <c r="M31" s="18"/>
      <c r="N31" s="18"/>
      <c r="O31" s="18"/>
      <c r="P31" s="19"/>
      <c r="Q31" s="20"/>
      <c r="R31" s="20"/>
      <c r="S31" s="20"/>
    </row>
    <row r="32" spans="9:19" x14ac:dyDescent="0.25">
      <c r="I32" s="33">
        <v>570</v>
      </c>
      <c r="J32" s="40">
        <f t="shared" si="0"/>
        <v>28</v>
      </c>
      <c r="K32" s="23">
        <v>960</v>
      </c>
      <c r="L32" s="18"/>
      <c r="M32" s="18"/>
      <c r="N32" s="18"/>
      <c r="O32" s="18"/>
      <c r="P32" s="19"/>
      <c r="Q32" s="20"/>
      <c r="R32" s="20"/>
      <c r="S32" s="20"/>
    </row>
    <row r="33" spans="9:19" x14ac:dyDescent="0.25">
      <c r="I33" s="33">
        <v>580</v>
      </c>
      <c r="J33" s="40">
        <f t="shared" si="0"/>
        <v>27</v>
      </c>
      <c r="K33" s="23">
        <v>660</v>
      </c>
      <c r="L33" s="18"/>
      <c r="M33" s="18"/>
      <c r="N33" s="18"/>
      <c r="O33" s="18"/>
      <c r="P33" s="19"/>
      <c r="Q33" s="20"/>
      <c r="R33" s="20"/>
      <c r="S33" s="20"/>
    </row>
    <row r="34" spans="9:19" x14ac:dyDescent="0.25">
      <c r="I34" s="33">
        <v>590</v>
      </c>
      <c r="J34" s="40">
        <f t="shared" si="0"/>
        <v>26</v>
      </c>
      <c r="K34" s="23">
        <v>340</v>
      </c>
      <c r="L34" s="18"/>
      <c r="M34" s="18"/>
      <c r="N34" s="18"/>
      <c r="O34" s="18"/>
      <c r="P34" s="19"/>
      <c r="Q34" s="20"/>
      <c r="R34" s="20"/>
      <c r="S34" s="20"/>
    </row>
    <row r="35" spans="9:19" x14ac:dyDescent="0.25">
      <c r="I35" s="34">
        <v>600</v>
      </c>
      <c r="J35" s="41">
        <f t="shared" si="0"/>
        <v>25</v>
      </c>
      <c r="K35" s="24">
        <v>0</v>
      </c>
      <c r="L35" s="18"/>
      <c r="M35" s="18"/>
      <c r="N35" s="18"/>
      <c r="O35" s="18"/>
      <c r="P35" s="19"/>
      <c r="Q35" s="20"/>
      <c r="R35" s="20"/>
      <c r="S35" s="20"/>
    </row>
    <row r="36" spans="9:19" x14ac:dyDescent="0.25">
      <c r="L36" s="18"/>
      <c r="M36" s="18"/>
      <c r="N36" s="18"/>
      <c r="O36" s="18"/>
      <c r="P36" s="19"/>
      <c r="Q36" s="20"/>
      <c r="R36" s="20"/>
      <c r="S36" s="20"/>
    </row>
    <row r="37" spans="9:19" x14ac:dyDescent="0.25">
      <c r="L37" s="18"/>
      <c r="M37" s="18"/>
      <c r="N37" s="18"/>
      <c r="O37" s="18"/>
      <c r="P37" s="19"/>
      <c r="Q37" s="20"/>
      <c r="R37" s="20"/>
      <c r="S37" s="20"/>
    </row>
    <row r="38" spans="9:19" x14ac:dyDescent="0.25">
      <c r="L38" s="18"/>
      <c r="M38" s="18"/>
      <c r="N38" s="18"/>
      <c r="O38" s="18"/>
      <c r="P38" s="19"/>
      <c r="Q38" s="20"/>
      <c r="R38" s="20"/>
      <c r="S38" s="20"/>
    </row>
    <row r="39" spans="9:19" x14ac:dyDescent="0.25">
      <c r="L39" s="18"/>
      <c r="M39" s="18"/>
      <c r="N39" s="18"/>
      <c r="O39" s="18"/>
      <c r="P39" s="19"/>
      <c r="Q39" s="20"/>
      <c r="R39" s="20"/>
      <c r="S39" s="20"/>
    </row>
    <row r="40" spans="9:19" x14ac:dyDescent="0.25">
      <c r="L40" s="18"/>
      <c r="M40" s="18"/>
      <c r="N40" s="18"/>
      <c r="O40" s="18"/>
      <c r="P40" s="19"/>
      <c r="Q40" s="20"/>
      <c r="R40" s="20"/>
      <c r="S40" s="20"/>
    </row>
    <row r="41" spans="9:19" x14ac:dyDescent="0.25">
      <c r="L41" s="18"/>
      <c r="M41" s="18"/>
      <c r="N41" s="18"/>
      <c r="O41" s="18"/>
      <c r="P41" s="19"/>
      <c r="Q41" s="20"/>
      <c r="R41" s="20"/>
      <c r="S41" s="20"/>
    </row>
    <row r="42" spans="9:19" x14ac:dyDescent="0.25">
      <c r="L42" s="18"/>
      <c r="M42" s="18"/>
      <c r="N42" s="18"/>
      <c r="O42" s="18"/>
      <c r="P42" s="19"/>
      <c r="Q42" s="20"/>
      <c r="R42" s="20"/>
      <c r="S42" s="20"/>
    </row>
    <row r="43" spans="9:19" x14ac:dyDescent="0.25">
      <c r="L43" s="17"/>
      <c r="M43" s="17"/>
      <c r="N43" s="17"/>
      <c r="O43" s="17"/>
      <c r="P43"/>
    </row>
  </sheetData>
  <mergeCells count="4">
    <mergeCell ref="B10:C10"/>
    <mergeCell ref="Q15:S15"/>
    <mergeCell ref="I13:K13"/>
    <mergeCell ref="M13:O13"/>
  </mergeCells>
  <phoneticPr fontId="0" type="noConversion"/>
  <hyperlinks>
    <hyperlink ref="I1" location="Description!A1" display="Learn about model"/>
  </hyperlinks>
  <printOptions gridLinesSet="0"/>
  <pageMargins left="0.75" right="0.75" top="1" bottom="1" header="0.5" footer="0.5"/>
  <pageSetup orientation="landscape" r:id="rId1"/>
  <headerFooter alignWithMargins="0">
    <oddHeader>&amp;f</oddHeader>
    <oddFoote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Futura Apartments with OptQuest</dc:title>
  <dc:creator>Crystal Ball</dc:creator>
  <cp:lastModifiedBy>ewainwri</cp:lastModifiedBy>
  <cp:lastPrinted>2003-11-25T18:30:55Z</cp:lastPrinted>
  <dcterms:created xsi:type="dcterms:W3CDTF">1997-07-03T18:11:59Z</dcterms:created>
  <dcterms:modified xsi:type="dcterms:W3CDTF">2014-06-03T00:26:30Z</dcterms:modified>
  <cp:category>Basic Optimization Model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