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65" yWindow="165" windowWidth="12540" windowHeight="10890" activeTab="2"/>
  </bookViews>
  <sheets>
    <sheet name="Description" sheetId="1" r:id="rId1"/>
    <sheet name="CB_DATA_" sheetId="4" state="hidden" r:id="rId2"/>
    <sheet name="Model" sheetId="2" r:id="rId3"/>
    <sheet name="Sales Data" sheetId="3" r:id="rId4"/>
  </sheets>
  <definedNames>
    <definedName name="CB_39e7eb05528d4a9f8b4f10a12249459a" localSheetId="2" hidden="1">Model!$C$11</definedName>
    <definedName name="CB_Block_00000000000000000000000000000000" localSheetId="2" hidden="1">"'7.0.0.0"</definedName>
    <definedName name="CB_Block_00000000000000000000000000000001" localSheetId="1" hidden="1">"'635373305937690988"</definedName>
    <definedName name="CB_Block_00000000000000000000000000000001" localSheetId="2" hidden="1">"'635373305937670987"</definedName>
    <definedName name="CB_Block_00000000000000000000000000000003" localSheetId="2" hidden="1">"'11.1.3926.0"</definedName>
    <definedName name="CB_BlockExt_00000000000000000000000000000003" localSheetId="2" hidden="1">"'11.1.2.4.000"</definedName>
    <definedName name="CBWorkbookPriority" localSheetId="1" hidden="1">-1182572798</definedName>
    <definedName name="CBx_27524d1661f64ac1aa56a7b39b6082af" localSheetId="1" hidden="1">"'Model'!$A$1"</definedName>
    <definedName name="CBx_536dea95c0104e26bff4933359a2f3fa" localSheetId="1" hidden="1">"'Sales Data'!$A$1"</definedName>
    <definedName name="CBx_e49b18a416754f55bdfc9104ef1fd349" localSheetId="1" hidden="1">"'CB_DATA_'!$A$1"</definedName>
    <definedName name="CBx_Sheet_Guid" localSheetId="1" hidden="1">"'e49b18a4-1675-4f55-bdfc-9104ef1fd349"</definedName>
    <definedName name="CBx_Sheet_Guid" localSheetId="2" hidden="1">"'27524d16-61f6-4ac1-aa56-a7b39b6082af"</definedName>
    <definedName name="CBx_Sheet_Guid" localSheetId="3" hidden="1">"'536dea95c0104e26bff4933359a2f3fa"</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concurrentCalc="0" concurrentManualCount="1"/>
</workbook>
</file>

<file path=xl/calcChain.xml><?xml version="1.0" encoding="utf-8"?>
<calcChain xmlns="http://schemas.openxmlformats.org/spreadsheetml/2006/main">
  <c r="A11" i="4" l="1"/>
  <c r="B11" i="4"/>
  <c r="D5" i="2"/>
  <c r="E5" i="2"/>
  <c r="F5" i="2"/>
  <c r="C5" i="2"/>
  <c r="C8" i="2"/>
  <c r="D8" i="2"/>
  <c r="E8" i="2"/>
  <c r="F8" i="2"/>
  <c r="C11" i="2"/>
</calcChain>
</file>

<file path=xl/comments1.xml><?xml version="1.0" encoding="utf-8"?>
<comments xmlns="http://schemas.openxmlformats.org/spreadsheetml/2006/main">
  <authors>
    <author>A satisfied Microsoft Office user</author>
  </authors>
  <commentList>
    <comment ref="C11" authorId="0">
      <text>
        <r>
          <rPr>
            <sz val="8"/>
            <color indexed="81"/>
            <rFont val="Tahoma"/>
            <family val="2"/>
          </rPr>
          <t>Forecast: Total Gross Profit</t>
        </r>
      </text>
    </comment>
  </commentList>
</comments>
</file>

<file path=xl/sharedStrings.xml><?xml version="1.0" encoding="utf-8"?>
<sst xmlns="http://schemas.openxmlformats.org/spreadsheetml/2006/main" count="62" uniqueCount="54">
  <si>
    <t>Magazine Checkout Sales</t>
  </si>
  <si>
    <t>Sales Volume</t>
  </si>
  <si>
    <t>Retail Price</t>
  </si>
  <si>
    <t>Cost of Goods</t>
  </si>
  <si>
    <t>Gross Profit</t>
  </si>
  <si>
    <t>Total Gross Profit:</t>
  </si>
  <si>
    <t>Discussion</t>
  </si>
  <si>
    <t xml:space="preserve">Forecasting sales is never simple, but your results can be improved if you have historic data.  In this example, you have a worksheet called Sales Data that contains 360 separate data points for each magazine. Your goal is to create a probability distribution, referred to in Crystal Ball as an "assumption," for each set of data points. </t>
  </si>
  <si>
    <t>If your historic data contains a trend or seasonality, you will need to use Predictor to create your assumptions. Since your statistical tests have shown that the data points in these sets do not have a time-dependent order, you can use Crystal Ball's distribution fitting feature to create the assumptions. Once the assumptions have been defined, you can run your simulation, and analyze your potential gross profit from all four magazines.</t>
  </si>
  <si>
    <t>Using Crystal Ball</t>
  </si>
  <si>
    <t xml:space="preserve">Crystal Ball enhances your Excel model by letting you create probability distributions that describe the uncertainty surrounding specific input variables. In this model, you will define each magazine's Sales Volume assumption using the data on the Sales Data worksheet. On the Sales Data sheet, select cell A2 and either select Define Assumption from the Define menu or click on the Define Assumption button on the Crystal Ball toolbar. </t>
  </si>
  <si>
    <t xml:space="preserve">Click on the Fit button at the bottom of the dialog. In Location of Data enter a range of A2:A361. Fit to All Continuous using the Chi-Square test. Click on OK. Crystal Ball then fits the data set to all continuous distributions and displays the distribution with the best fit. You can scroll through all of the distributions, from best to worst fit, using the Next and Previous buttons. </t>
  </si>
  <si>
    <t>When you accept the best and most appropriate fit, Crystal Ball displays the new distribution and its parameters. Click OK, and you now see that the assumption cell A2 is colored green. You can copy this assumption to the appropriate cell in the Model tab using either the Copy Data and Paste Data options in the Define menu or the Copy Data and Paste Data buttons on the Crystal Ball toolbar. Excel's copy and paste commands will only copy the cell contents and formatting and not the Crystal Ball data.</t>
  </si>
  <si>
    <t>This model also includes a Crystal Ball forecast,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Total Gross Profit.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</si>
  <si>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</si>
  <si>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Total Gross Profit forecast chart. You can view the statistics or percentile values of the run, or you can enter values into the input fields on the frequency chart view. What is the chance that you will make at least $5,832 (your original sales forecast)? What is the lowest profit you might see? (Hint: enter a number into the lower left field and use the Enter button on your keyboard to accept the value.)</t>
  </si>
  <si>
    <t>To view which of the four magazine sales had the greatest impact on the forecast, use a  sensitivity chart. Which variable causes the most variation in the target forecast? Can you somehow reduce this source of uncertainty (e.g., lower a magazine cost, give people incentives to buy a magazine, increase your promotion of a magazine) to improve your overall forecast?</t>
  </si>
  <si>
    <t>Using the Batch Fit Tool</t>
  </si>
  <si>
    <t>After Step 3, the tool fits each selected distribution to each data series and places the results, including the assumptions from the best fits, in a table on the Model sheet. More information on the Batch Fit tool is available in the Crystal Ball User Manual.</t>
  </si>
  <si>
    <t>Learn about model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</si>
  <si>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</si>
  <si>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</si>
  <si>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</si>
  <si>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</si>
  <si>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</si>
  <si>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</si>
  <si>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</si>
  <si>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</si>
  <si>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</si>
  <si>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</si>
  <si>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</si>
  <si>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</si>
  <si>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27524d16-61f6-4ac1-aa56-a7b39b6082af</t>
  </si>
  <si>
    <t>CB_Block_0</t>
  </si>
  <si>
    <t>Decisioneering:7.0.0.0</t>
  </si>
  <si>
    <t>CB_Block_7.0.0.0:1</t>
  </si>
  <si>
    <t>e49b18a4-1675-4f55-bdfc-9104ef1fd349</t>
  </si>
  <si>
    <r>
      <t>Summary</t>
    </r>
    <r>
      <rPr>
        <sz val="11"/>
        <rFont val="Calibri"/>
        <family val="2"/>
        <scheme val="minor"/>
      </rPr>
      <t xml:space="preserve">
This spreadsheet model shows the estimated gross profit resulting from newsstand sales of four of the company’s most popular magazines. The uncertainty in this forecasting model lies in the variation of demand (product sales). Because you have historic sales data for all of these magazines, you can use Crystal Ball's distribution fitting feature to create assumptions for each of the magazines. You can also use this model to experiment with the Batch Fit tool.</t>
    </r>
  </si>
  <si>
    <r>
      <t>Keywords:</t>
    </r>
    <r>
      <rPr>
        <sz val="11"/>
        <rFont val="Calibri"/>
        <family val="2"/>
        <scheme val="minor"/>
      </rPr>
      <t xml:space="preserve"> magazine, sales forecasting, Predictor</t>
    </r>
  </si>
  <si>
    <r>
      <t xml:space="preserve">The </t>
    </r>
    <r>
      <rPr>
        <i/>
        <sz val="11"/>
        <rFont val="Calibri"/>
        <family val="2"/>
        <scheme val="minor"/>
      </rPr>
      <t xml:space="preserve">Crystal Ball User Manual </t>
    </r>
    <r>
      <rPr>
        <sz val="11"/>
        <rFont val="Calibri"/>
        <family val="2"/>
        <scheme val="minor"/>
      </rPr>
      <t>uses this example to describe the operation of the Batch Fit tool. Instead of manually fitting individual data sets, you can use Batch Fit to automate the process for multiple data sets. To run the tool, select Run &gt; Tools &gt; Batch Fit and follow the three-step process. Suggested settings:</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</si>
  <si>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</si>
  <si>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Show Sales Data</t>
  </si>
  <si>
    <t>You can also change the Magazine Sales Volume cells on the Model sheet to reference the assumption cell on the Sales Data sheet. Once you have fit all four sets of data and copied or linked them to the Model tab, make sure that you only have four assumptions, not four on each sheet. You can use the Clear Data option in the Define menu or the Clear Data button on the Crystal Ball toolbar to remove unwanted assumptions.</t>
  </si>
  <si>
    <t>Sales Data</t>
  </si>
  <si>
    <t>Step 1 = Make sure all distributions are selected
Step 2 = Location is 'Sales Data'!$B$3:$E$363, Data in columns and Chi-Square as the Fitness Criteria. Check the First Row Contains Headers option.
Step 3 = Select the Create Output On The Active Worksheet option and select cell B15 on the Model sheet. Make sure the Format Output option is checked, check the Show Table Of Goodness-of-fit Statistics option, and check the Calculate Correlations Between Series option.</t>
  </si>
  <si>
    <t>Back to model</t>
  </si>
  <si>
    <t>Reader's Digest</t>
  </si>
  <si>
    <t>Time</t>
  </si>
  <si>
    <t>People</t>
  </si>
  <si>
    <t>National Geographic</t>
  </si>
  <si>
    <r>
      <t>Author</t>
    </r>
    <r>
      <rPr>
        <sz val="11"/>
        <rFont val="Calibri"/>
        <family val="2"/>
        <scheme val="minor"/>
      </rPr>
      <t xml:space="preserve">
Crystal Ball Team</t>
    </r>
  </si>
  <si>
    <t>㜸〱敤㕣㙢㙣ㅣ㔷ㄵ摥㔹敦慥㜷㙣㙦散挶㜹㌴改换㝤愴㉦㐷摢㌸㡦戶愱ち愹ㅦ㜱ㅥ捤挳㠹㥤㤴慡㤴捤㜸昷㑥㍣挹捥㡣㌳㌳敢挴㙤㐴ㅦ㐰愱慤㜸昵㕦愱愲㈵愰慡昰〳〹㝥愰ㄶ捡て㈴㈴㄰㙡ㄱ㐸ㄵㄲ㍦㤰㑡㠵攰〷〸㐵攲㑦㝦㔴㉡摦㜷㘷㘶㜷㜶搷㍢㜶㌶㉤㌸挸攳昸晡捥扤攷扥捥㌹昷㥣㜳捦戹㤳㠴㤲㐸㈴㍥挲挳扦㝣㔲捣㕣㍦㌹敦㝡挲捣㡦摡攵戲㈸㝡㠶㙤戹昹㘱挷搱收てㅡ慥搷〱㠰㑣挱㐰扤㥢㉥戸挶攳㈲㕢㤸ㄳ㡥ぢ愰㜴㈲㤱捤慡㐹搴戳ㄳ晥昶㠵㉦㉡㕢昵愴㤰㑣㡤㡥ㅣ㤹㍥㡤㕥㈷㍤摢ㄱ㥢〷㑥昸㙤㜷つつ攵㠷昲摢㜶㙥扤㌷扦㘵昳挰㘸愵散㔵ㅣ戱换ㄲㄵ捦搱捡㥢〷㈶㉡搳㘵愳昸㤰㤸㥦戲捦〸㙢㤷㤸摥戲㙤㕡摢㝥晦搰昶ㅤ㍢昴㥤㍢敦敦挱搰㠹挳愳㈳ㄳ㡥搰摤㡦愹捦㌴愷扣㝤㑣ㄴつ慥㑤〸挷戰㑥攵㐷㐷昰㉦㌲㝦扣摤㤷㥦㥣ㄱ挲攳搰挲ㄱ㔶㔱戸㉡ㅡ㜶㥢挳慥㕢㌱㘷㠹㍣搵ㅣ挷㔲㡢㥡敢愵捤㔱㔱㉥慢㘶搸㙢搶㍣〲摣㤵戵昹ㅥ㜳㔲㔸慥攱ㄹ㜳㠶㌷㥦㌱愷搰㔱㈹㘷ㅥ㜷挵㌱捤㍡㈵づ㙢愶㐸㥢㝢㉢㐶㈹攵㍦㠹㡥㍢挲㉥愲ㄳ㤳换捦て扢收攸㡣收挸ㄹ戹㐴㑣っ散戸㔳慣㠷扤戵㜵扦㥣扡ㅣ㠱㝤㙥㙡つ㠷㥡ㄳ㥡㔳㠵ㅣ㙣つㄹ㉣扥㝥〶昷戴㠶㡦攰愸扥捤㕤慤摢㐸㔴搶㐳㉢摤〱㝦㑢㡣㘲㌱㙡㠶㐹㈷㤳㉣ㄳㄲ㔰敤㘲搲捤愴〷㠹㤲晡㌷㜶㐹戴㈱慢㤲〵㉤㔹㤸㑥ㄶ㡡挹㐲㈹㔹㄰挹㠲㥥㉣㥣㑡ㄶ㘶㤲〵㈳㔹㌸㥤㉣㥣〱㑣昸㘴㍢㍢㤳挱㤳改㍣晤捣ㅦ㑡ㄷて扣晥挳挲敢㈳敢扥㜷愶㘷ㄵ㠰㡥〶㤳ㅡ㜳戴㜳㘰戵ㅡㄷ㙦捤㙦攱捦攲扢〲㥢㐲摦愱摦愷てつ㤵㜶㙣搱戶㘹㘹㉥㉢㠶昸㜵㡣搲〷搸ㅥ晤㘱挳㉡搹攷㈴敤慥ㅦ搱㕣㔱㐳摣㘰㔰㌷㘲㔷慣㤲㝢摤挲㤵㤳㥥收㠹㡤㡤㜵戵㑥㥡㥡㑤㘲㕢〹㔷㡥㜷㘳㘳戳ㄳ㕡戹㈲㠶捦ㅢ㝥昵つつ搵收㠴㘳㑦户慥ㅤ㜷挴搹㙡㙤搳㡣㠶㈱搴收㘴摦㑤慢昴慢晣㜹つ㡣捥搸慥戰攴昴〶捤〹愳㜸㐶㌸㤳㠲㈲㔱㤴攴㔲搷戲㉡搸昵㠳㐷㉣㉣ㄴ扢戵㜴㑢戴㔴摦㜳摥挳㘶ㄶ㈵捣㜷㔶㌸摥晣㤴㌶㕤ㄶ敢敡㐰晣㌱㔱戱愱慥㜸摣㉥㔶摣㔱摢昲ㅣ扢㕣㕦㌳㕣㥡搳㈰㘹㑡㠷散㤲㐸愵ㄲ㔲㈸㐰攰㜶㜴㈸㑡攲敥搶㝢㐱ㄲ㈲㐲㘲㙥攴㙢敢搹㉥㝦っ慢挳㉡捡㠲㍣㤹扣㙤㤱捥㌸㕦㈹㘳㘲㜶㘰㘴㑤搴ㅦㅣ昴捥㐵扡慤㔲敥㤳〵㑥㈶晢㠳搵敦㤹ㄳ㤶户㑦戳㑡㘵攱挴㙡㍦㠵㌳㔲㝢㤱愴㉦㐱㈰戴挴ㅥ㔵㥤㜲㕥㤹㑦㥦㌳㑡摥㑣㘶㐶ㄸ愷㘶㍣㤴㐱㐳㘶戳㐴㙤搳愳㕥㠳㈲㜵㌵㤳㝥㈴㕤㕤㠹捣ㅡ〲㘵扡昰㈴搲㤴㑥㌱㝢戹㑥㤰戳㕤摤㕥敥搱挷㡤戲㈷㝣愱摣慢㠳㈲扥㔶㤳攴换㤱㐵ㅤ慤攸㉢㡣㌵晡㈸戸㔴㌳㉣㙦扥戶㙦㥢㜶㠹捦㐴㉢戲㘰搹挹〲㡡㠲㝡㜹㄰戳搷挰㌴つ搲㈰ㅥ㌸挲㐴摣〶㌱㥡ㅤ㍤搷㌳ㄹ攱㘳㘴〴攰愳㑣㐸攸㉤慤㘵〴㤹扤㤹㐹搹愸攵㝥㕣㤱㘶ぢ搹昲扥㌴㕢ぢ挴愹敢㤸慣㘷㜲㉤㤳つ㐸㤴扦㐱挲㔱捡㈱㕦晦愸搷攱㕤扤㥥挹つ㐸㈰㥦㔴捡㥣㐰㔴搱㠶㕡㡡ㅤ㐹戸ㅣ散㘴㘹ㄴ晢愲㠸㤶㜱搵捥捣㤹㤲搰㠱搵戹㍣㜴㙤㑡敡搸摢㕢昳㘶㜴㌹攴挸ㄸ搰攸㕡ㄷ〱㡤㈲㠲愰㙤敡慤㥢搰㔴ㅤ㘰㜲㌳ㄲ㕦戱搰搸㕤㥡㌵㑦㜳昲慡㌰㠹㝣㐳愸㑤攵ㅥ㌰㌱捤晦ㄸ〱搷㜴㜴㔹戱㥦㘹ちづ敡㔷扤晤扣戹昵摥づ㠸摥愰㌳㔷㜴づ㝤㐵㤷㘹㐱摦㠲敤愵晣戹愵㝥戹つ搵敡㈶㈶户㈳㘹搰㉦㍣㜹㕦慥㤷㐰㥡挴㘶㠴㜲慢改㜱㤱ㄶ敥搴晣慣㤰摡愷㐷㥦搲㥣㔳挲㠳昷㘲晦ㄸ散㘰摢㜱㐴ㄹ〷摡㤲㉣攰搹㘵㝤㝤愱㍢敥搸㈶换㔷散㘳昷慡㔰っ愹㔴戲㈳搱㘰ㅦ挷搸㤹ㄱ㝦㔳㠴㜳愸㝦户戵ㄶㄲ㤱㐶昵散挵㜶昱㘷换ㄵ㐹搲㠶㈴戹ㄳ㘸㔵敦㐲〲㈹愱晣戱愵㐴ㄹ㈴搸㘶〹㔶㙦慤搲扢ㄷ㜳㌲㘹昰ㅦ㌶挹㤱㙥摦㔹㍢〲摦㠱㥢㌳㈷つ戳㉡㉣扡捤〹攱ㄴ攱㔷㌰捡愲换㜷挹㔲搴慣挸㡡慢㐴㔶㜴㜴㌴㥤愵㘳㝣㙢㤲㑦ㅡ愴㐴散㙥㡦慤㡣㌹㠷搷㤸㡡㉥㐸ち㤵ㄸ户㔰㔵〲㤱昳〸扢㈲㘲摡㄰㌱㜹㈰㑥扤㠷挹ㄶ㈶㐳㐸搲扦㠳愴㔹㉡攲ㄹち敢㥣愳㍢扢㔰㐸㘴㐹〶改ㅥ㝣愷愵戰摡捥㘱㜶㌰戹ㄷ㐹㠳昹㐳攷㘳っ㈳㑡㤲㐷ㄸ㤱搶㤲慡㥦㌰挴㌹昲挰㉡ㅤ㐱愵搱㡡敢搹㈶愳㑡㌹㝤捣㍥㙣㝢㘳㠶㍢㡢㈸㔴扦ㅥ㘴ㅥ㥥ㄱㄶ戸换㠱敤搳㔰㘶捦捥㡡㤲慡㑦摡ㄵ㠸戶晤㘳换攱㔰㡥昵挱㤶㤴攷昲愴㠲愷扤戳㌱扡㔰攴㠹ㄸ扥㔶㝡㘲㤷攴昹收愱慦户㠶搱㈹挳㉢㡢㙥摤摦㜴捣㘷㜵㘰ㄱ㔱㠳㔲愷㍥㌵攳〸㌱㤶搳昷㍡㐶愹㙣㔸㠲挴㠰㡤挹㐰摤㐱㜱ちㄱ㠲〹㥢昱㍦摢捡改㔳㡥㘶戹戳ㅡ㠳㠹昳慢敢摥㘴㐸㈴慤㡦ㄸ㤶㡢㘱㈴ㄵ㤹敦搵㈷㘷散㜳㠸搶㔶㑣㙢慦㌶敢㉥ぢ慡㤰改晤㐷㤲㐶㐹㉡挹愴㤲㑤㘶摢愵てて攴㠹挴㔶晣愶㤸㐸㕡㈵搲昴㤷挷㘸㙦摡昵㐱㝣㠶㜶㍡攷搴㠳挸㔱戵戰㈳㔶ち㜳愷慡昷戳捤㑥㈴〷昶ㅥ摦㕦㡢捡㕤㔱扣㍡㑤て㝦㡣㡣㤷㙣㔱つ㠲搰㍦户捡㘷ㄵ㤶㤱㜳戰〳㐱㜱扥㌵戲㕦㤷㉥㘱挸㝤慢㙡搹㜱㐴㤱㝡昴㠳摡戴㈸㈳ㄶ㙤㙡摥㉡晦㠵㘶慣愹㤵摤愰㙥搴㌶㑤㡤慣㐵戶㥣㉣㙡攴攰攱㡡㘷ㅦ㌲㉣㔵㐷㈲昹㉦㈸搲捥愳㐸㍢㉦㡢㝡昴㘳っぢ捡㍣晢戲㑦㘹㡥攱捤㤸㐶㌱换ㄷ㠶敥㤶〵㑦㘲㤳㔳昲㠶㑦㈸㌳〶ㅡ慣昹攳㌰搹摣㍣挸㥤㠷ㅣ㈵敡㐸㝥㜰㙥㔲挹攰㐷㘹搳戱〴〱㈳扤愴敡〳攸㉤㉤㙦㐶㐰攴挸攷㔲㜸晦攲搲㤳㈸昱晤㜲愴㝡っ㡢挰㈳ㄸㄱ昲㜴㙦㘷昴攳㤶攱㠱㝡愴搸戸攱㡤戹㈰㌹ㄲ㘴攵昱㜶愳愴㙡愴搱㘰㔵㉢摣搴㕣㔵愷㈶㙥㙣慥㡦敡㡤摢ㄶ愸昶㌵㑡㐴㤱㉣〶㈴㌵换〲㜳㕣㑥慡㐶㤱㡡㍢搴㌶㑡㥣摢戴㠶㜷㑡㤱㉢㔰㑣㤲㘷ㄲ敡㉥挹㈸〸昲㤲㍢愰愳攸慦㡦㘷㡦㐸戴㠶㌶㐰ㄷ昵㤴㕦㤶ぢ挲㠱晢㜱攵愴㈴扡㠲㌷散敦㔵㐱昶㐸挵慢慢搱捥昷〷㌵挳攵昲ㄱぢ㔶㐲㔱㜳㑡换㘴㑢㘳㙤扥㠶㤱扢戳㕤敤敦愳㌷戲ㄱ㠳㙤挸㤰㐸㡣ㅦㄸ摢㄰㥢㉢ㄲ㑤愵㜵㤶㈳慡慢挵㔹扥ㅤㄲ㥡㈵㈹㌰改㤵挶挴㥣㌴挳㙡㤶㝣扦㙣㔰㍤㉤㑡㌹慡敡挳搳㉥㔴扡㐷㌹ㅥ攴攴〶㔷昵㘳㜴㑢攱〲〳挴㙥㤰㥢㈸㝡〸敢㔶㍢攰挹㘰昹㔰〷ㄸ昱挳㈶戴捥㈸㐱㌳㌱㡣㕢扦〸敥㥤㌶㈹ち㐱慡换攷㕦扢㤵㙦扤挴攷〷扢ㄳ㘱㈶搸㐴っ㜵挵㔸て㈰㙥㌴㉡挹㕤搴ㅦ〶换㝤挹㈶㠵㔶㑦㔸㐶ㄳ㈳㐷㤳捦昱㜰㠳㠷㜱慣㕥㙥㥢㌲敥戸㜹〶戴㘹㜹㝥㤵扥摦㉡㤶㉢㈵㈱㔵㜱㈸慢愵㐶㕥ㄶ昴㤲搷晦晣摤ㄴ㠳㤷〰㈹晢㜱㤴攲㤲㐹愴昶敤㙥昵搳㘸㉥㠵ㅣ晡昰㘵ㅢ㠳㡦㌱㙥㌹ㄹっ㙢扡愳㐰晢㜰㜵敤昲㠲扣㌸〷㤱搶㔴㐴㔹㜶㄰㜷昱慡ㄱ㘴戹摢㈲㘰〷敤㠳㌶㙤昶㐸搱㍥挳㉦㕡ㄶ㌴挲㍡㝤㠱㤷挹挰ㄸ㘹㜳㜷戰㤳挴愵㈰戲㝢改㐹昹㥡戸戴㍢㌰㍥ㄴ挶㜷㜹ち㑡〰慢搸㐸㌴戸㤳㌵慢㕢㘱攴㤷㤶户晡㈰ㄲ㠵㈱㘰ㅡ戴㠰昴つ㥣ㄱ攴ㄷ㌷㜰ㄸ㡣㡣㠹㡥㐶〳愹㡣㔱昶挳㘱て愲㘱㌷昱㈰㍤㘵㐳〹㜹㙢攴愵戰昰㕥攲愰㠹㈳㤰敤慣㙢㈸㥣搰㍣㕣㝤戱㌶㌴ㄴて㤷㑡㌴㜷攱㥦㕢ㄶ㔴挵戵つ摦ㅣ㕤搳㜰㈱㑢慥㠹昶摤慤つㄵ挱㐵挱慤㘳昹㝤㥡㔷㥣㤹昴收晤㑢㕢敤戲㐴晡ㄷ昰㐷㉣㌸㍡㙤收㤴挵㑢愸㜳挴㝤搷ㄹ换㍥㘷挹㜹愵㕤摥昸愳ㄵ慢㜶㜶㜲㤲㕤㠹㡦昰㈳㥦㘴㈲晤ㄶ㝡㕣捡戴搹㐱捤㐱挲㝥攴攳㑢㠳〱攴㘳昸〴戶㝢昵挶〰昹㘴㑤〳㥦㐸㐱戰挲㈸搶愹㡦㡤㔱㤴㥦㠳慣㘴ㄶ晦㐸づ㥣扦㠶慤慦晣っ㈵㈴㌸摥〳㌱㤲扥ㄹ戹ㄸ搲㐹㐱ㅥ㕣敦攰㘵㤰晦ㅦ㉡㠵扢㜹挱敤昴㕦搸捣捡㥢㡤㈴扡㤱㈴㝡愳㤹㐴っ挴㕥㔶挸㥢戳㕦㌹㙡㝥攲搷㝡晦㠷㐷捤〳愰㌰ㅦ㘹㡤㈱愸挶㘰㝣搵ㄸ㐸㌶ㄹ〳㥢㔰㉤㡤㠱㠷搸㠶昱㝡摦ㄸ〸扣ㅤ㠷㔰戰戸㌱挰㈸㕥㡣挹ㄷ〹慡㐶ㅣㄸ㍣㙢慤㌳改〹摢㠷敢戵挲㐵攴ㅥ敡挹ㅤ㠵敦㘹㝤㜳昱㠴收㘸收〶㔹扥搷ㄱ㔰㕢捥ㄴ敥㙢换㈶㙣戱㜱挱ㅡ搹㘸〱慦㐴攸㑦㕦昱㥣㉣敤㤶㍡㈸攵㍦扥愳㕥挹㉡㤹㉢昰㠹㈸㍣㈱㈴㥥㔸昳愳扤㝦㜹晣㡢扢㜹㉦㉤攰搵㌴〳挱敤〴攷㘹㌹㈰㝣ㅢ戹ㄲ戲㤶㥦摦ㅣ挲㠷㐸挶㙣㔹㡣㘸㡥戴㜷㕣搵っ戳㍥攳㐵ㄸ搳㘷扥攵㘰㑣攲㠶㠳㙦㑣收ㅢㅣ㥢昲昳㈵改っ捣㐷㈶㉥扤㜷㘱㠰㔰㘹愹戲摡戴㉢搳㍦㠱搲戹捣㠹搴摢㠳㍣㕦昲㔱㤴ㅦ㌷㙡戵ㅤ搴㙡搲㑣㔴〶〱ㄱ㑡㈹㐴ㅡ挸㈱搱㈳ぢ㐳晦㔲㑡㑤㈰㤳捥㈳㠹㠹愱㌵〶㜳㜹昲㕦ㄱ〲愲㝡扤慦捤㑦㔵㠰㐵㔰㌱昴扡户㝢㜶愵搵ㄹ慡㈶〶㘵攵改攳㈸㌲昲㤸挲〲㐶㘹㘵改㌱㘴挲㈷㍤㠴摣㤲ㅤ㑦ㅣ㈴㘷晡㈱㌶㝦㘳愷㑤㝡搵扡捣㍤㔶〵㜷㍣愰㘷㌲㔲㘱㔸慢㔹㡣愳愷㡣挶昹愰㕤㝥ㄱ搳㕥㍦㕢㙤搴ㅤ㔴㐱㘷㔹ㅢ㜰晥㐴㤸㡦摦〳戱㝥戰搶昵摡挶ㅡ敡㌸慢ㄳぢ攴㉦散慦ㅢ㘳㌶㌶㐶攵㡥㠱㠴㕤ㄲ㔴搶扦〴㍥㠹㈶搲㥥㔷搴㕡㤶㘳㈹ち愳搱攱捥敡㘸搶晦㡣㔳换㥤㌵㐵㘸〶慣敢昴晦〹ㄴ㉣慡晦ㄵ㐶搹㈴挹ㅥづ㌲㝣㐹㌳㔲戲㘸㜰㠶ㄸ㠱てㅢ㘱ㅡ㜹〴㔶㘵㤶挱㙤㍦㌷㠹㑦㔴晤㙡㈹挱攱攱㑡㌵㕥㠲愸戶愵㙤摢摤㔲〰㌲ち㤴㝥ㅤ㈲愸㘵㝢㑥扡昹ㅣ㥢㜹〴挵㙢づㄹ㐵挷㜶㙤摤ㅢ㤸㐴㜸㜷㠰㕦㤸改戰㜹㠶㤵搷ㅡ㠵摡慤挰㐴捦愳㘸㜳昸〸〴昶㘱攱㝤㕣㔱㐷挶㄰㤶ㄶ戳攰搷㐶㝤㤱㐰ㄲ戵㠳㝢㡤㝥戴愲㤵昱㠱敡ㄱ㜸㌵㍤ㄶ㉤ぢ㘵攷晢㤶ㅢ敦㘲㄰㜵戸㡤昵㄰㍣㍦愲㥣㐷ㄸ㑣㉥攱搱挷㠸搷㐶ㅣ搴挳〶㙢㜳〹搹㥥㜷慤㉢晤㝤搰㜴㘹愳搴戳っ挷攴㜷挷㕤敡㘳㑣ㄱ攷愱㜷㜴改慥㔸昶搶て㍥て㍥摢愶换㙢戰っ㐷搹攲㜱敥㉥攵㐱戴㘵㝢昵㜳㐱㠶㉦ち㝤㜹て㌰昳㕤㉣㠹捣㡦㝣㈲㜳ㄲ㐹㙢㡥㝥〵㘰㜵晥〱㜲戴挲㘳〵㌹戰㑢昹づ敡㠹㈱㝦愵㐵㤶攱㤸㈱㡦て挸慢㈵㈴攱愳昰昸㈰挷晦㌶ㅡ㔴挷挷捥㠹ㄹ晦愵〵挷愷攲㤷敢㥢〹㍢挷摦扥㔰㜱愸〶摥搴搳㑣捥㌰㈹戳㌲搴ㅦ扤ㄴ㠹㤴㌳ㄹ㍦㠰昰收㙥攴昱晣㍥昸晢摥敥㜷摥收昳捦摤㡡ㄴ㠲愸㔲㑤〹攱㈷ち㠵愰㕣挵㡢搱㔵搸㈸㙤㡤挵㙦㉣戴㡡㍥捡㐷㕥㍢㔱捦㈲挹昵㉡攴ㄳ戹㉡㈷挸昰愵㡦㈴㤴㔰㉥㌲㠰㈲㡥㈵㤴ㄷ㘴㈴ㄴㄱ㑤愸㕣㕦ㅦ㜱攲㘷搳㐴㐴捣攷㍢搲㌶攲㜵㐷㝡㙣㌲扥换㌵攳㙢挴慣ㄹ昸㕡㤷㠵㕣〸扣攴㉤挵㜹愶捤㌸扥昲㐲㈳㘱㌶〱户㔵挶昰慤㔱㌲ㄲㄱ愹㍣摦〸㝣㔶ㄲ〲㔵攴ㅥㅦ㤸っ㈷㠱㥦㙢〴扥㔸〵㝥㉦〴㈶㘳㑡攰慦㌴〲㍦ち攰㤰て晤㥥晢挸㠴〱㔹挹㉦㌱㈶慦㍣〴㐴㍥挷收搹㍡慤㔳㡤㜶敢㝥㌱〵愸㡣ㄵ㤷愵㈲敤挱敤て〷ㅦ㐴ㅦ挴㘵㈶摣昹㠰慣昵晦㕦㠴晤戸攴㌴愶㜹ㅡ扥㜷㥥㐳㜴搹㔱攵ㅢㅢ㘷昴㈳づち㍡昵晤㉥㡥㔶愵㘵挵㉤戰ち㔲扣㤲ㄱ㌰㑤戲㈵搷挴㔸㤰㌵㝣㠴㔱戱㈴㉦㡤戴愷㐳㘴㈴㈵愵㍣㕢㈵昲㔳㌵扦扡晡〴收〹㠹㈹攷ぢ㕤㜱〱ㄹ㍦昲戲㠶㐵㝤ㄴ〵㤴㔶敡攷㤱攴㍡ㄴち〱㤲㍦昳㈴㤲摥昰㍦愳ㄸ㤸㤳摥㤲愴昲㔴㌸挶㍦戶㙥㤰攲ㅤ㈷愷㠴晡㌴ㅢ㍣㠳愴〳㙥㕡挵挷つ挶晡〲㑡愲㘳㔱愰挸戱扥㠴㑣慥㈳捤愹㉤ㄹ㐷㕣㐱㝢敡㑡㝤ㄶ㑤ㄵ㉥㥣㝤愸㕦づ㌲㝣㐹㜳搵て戴㌶㤰㜹晥つ扦搹㐷㈴戳敥攳晣㍤昸搸㝥㥥㙢敤挰晦㌵㤲㤶搶㝣㉡昹愹昶晡㈲换搳㄰㤷扦攷㠱攳㉢攸㠷敢慡ㄹ㤶散㤱㥡㐷㝤づ㠹昲㌴ㄲ㘲㕤㝤㥥㙦愴㡦㐴挹ぢ㐱㠶㉦ち㠹㐳戴㈸ㅥ收挱戹挸收㕦㘵㠹㐴㈴㌲敡搷㤰㠴㑦ㅦㄱ㉡挹晡㜵㘴㜲ㅤ扤ㅣ㠹慡㈷㜹㕥㈹㥥㉣㥤㍣昹㐱㙦㙡㘰㘳敡㌳て昶扣昴摥㙦摦㝦昱摤捦敥晡晢㠷㉦扦晣敥㕦㕦㝣晢挳户愶㜷晤晡攲挵㕦ㅤ㜸攵敤昷㔷敢慦㈶㝦晡挱挱㔷㉦っ㥤戹㜰㔶㍦㝥昷摥ぢ㡦㥣㍥㍡㌴㜱捤㘰㐷㐷㘷攷ㅤ晤扦戹昶捥扥愷捥扥愱晣昲㑦敢㉤㐵㑥ㅥ〳搴㑦㠳㡢㤰搳昸㈶㌲㤸〶㘷晣㐹㑥愳㉦㐴㠲挲㜵㑢㡣㔹〱挶㐶㔰㤰㠵ㄹ挳㤹挸ち戳扥愲晢㍦㌰㡤㠷㙥</t>
  </si>
  <si>
    <t>㜸〱敤㕣㕤㙣ㅣ㔷ㄵ摥㔹敦慥㜷㙣㙦散挶㑥搲㠴ㄲ㑣晦愹愳㈵㑥ㄳ㘸愸㐲敡㥦收愷捤㡦ㅢ㍢㈹愸挰㘶扣㝢㈷㥥㘶㘷挶㤹㤹㜵㙣㠸㘸昹愷㐵㐰改〳愸㔰㔱愸㄰㠲ㄷ㈴㄰慡捡摦〳ㄲㄲ〸ㄵ挴〳㐲攲〱愹㈰〴て㈰ㄴ㠹〷㜸㐰㠲敦扢㜷㘶㜷㜶搷㍢㜶㌶㉤㌸挸搷昱昵㥤㝢捦扤㜳敦㌹攷㥥㜳敥㌹㜷㤲搲㔲愹搴扦㤱昸㤷㈹挳挲㉤戳㉢㝥㈰散攲㤴㕢慤㡡㜲㘰戹㡥㕦㥣昰㍣㘳攵㠴攵〷㍤〰挸㤵㉣戴晢搹㤲㙦扤㕦攴㑢㑢挲昳〱㤴㑤愵昲㜹㍤㡤㜶づ挲摦愱攸㐱㘷慦㠱っ戲戹愹挹搳昳㡦㘳搴搹挰昵挴㥥搱㜳慡敦愱昱昱攲㜸昱摥㠳晢摥㔶摣扢㘷㜴慡㔶つ㙡㥥㌸攴㠸㕡攰ㄹ搵㍤愳㌳戵昹慡㔵㝥㔸慣捣戹ㄷ㠵㜳㐸捣敦扤㜷摥搸㝦摦昸晥〳〷捣㠳〷敦ㅢ挰慢㔳愷愶㈶㘷㍣㘱晡慦搱㤸㔹㑥㜹晦戴㈸㕢㕣㥢㄰㥥攵㕣㈸㑥㑤攲㕦㙣晥㜸㝡㝢㜱㜶㐱㠸㠰慦ㄶ㥥㜰捡挲搷搱戱摦㥥昰晤㥡扤㐸攴改昶ㄱ㉣戵㙣昸㐱搶㥥ㄲ搵慡㙥㐷愳收敤搳挰㕤搵㔸ㄹ戰㘷㠵攳㕢㠱戵㘴〵㉢㌹㝢づ〳㔵ち昶㔹㕦㥣㌱㥣ぢ攲㤴㘱㡢慣㝤戴㘶㔵㌲㉡愵㝡敥㡡㠶㠸㑦㑣㉥扦㌸攱摢㔳ぢ㠶㈷㘷攴ㄳ㌱〹戰㐷扣㜲㌳散㙤㥤挷攵搴攵ㅢ㌸收ㅤ㥤攱搰㜲捥昰敡㤰㘳㥤㈱挳挵㌷捦攰慤㥤攱㘳㌸㙡敥昳㤶捥㝤㈴㉡㥢愱戵晥㤰扦㈵㐶戱ㄸ㍤挷慣㤷㔹㥥ㄹ〹愸昷㌱敢㘷㌶㠰㑣换晣ㅤ扢㈴摥㤱㑤改㤲㤱㉥捤愷㑢攵㜴愹㤲㉥㠹㜴挹㑣㤷㉥愴㑢ぢ改㤲㤵㉥㍤㥥㉥㕤〴㑣㤴昲扤扤改㌰㝤昷戱㉦晣㜹愴戴㝣散愵㝦晣㙡晥挳㝢㍥㝦捦挰ㄶ〰㍤ㄲ㑥㙡摡㌳㉥㠳搵ㅡ㕣扣慦戸㤷㍦㙢敦ち㙣ち昳㠰昹㜶㜳㝣扣㜲㘰慦㜱慦㤱攵戲ㄲ㠸摦挴㈸㐳㠰ㅤ㌰ㅦ戵㥣㡡㝢㔹搲敥㤶㐹挳ㄷつ挴㡤㠵㙤㤳㙥捤愹昸㙦㔸扤㜱㌶㌰〲戱慢戵慤㌱㐸㕢户㔹㙣㉢攱换昷敤㙥敤㜶捥愸搶挴挴戲愵㥡摦搸搲㙣捦㜸敥㝣攷搶㈳㥥戸㔴㙦㙤㥢搱〴㠴摡㤲ㅣ扢㙤㤵慡㐹捤㙢㜴㙡挱昵㠵㈳愷㌷㘶捦㔸攵㡢挲㥢ㄵㄴ㠹愲㈲㤷扡㡤㑤攱慥ㅦ㍢敤㘰愱搸慤㤵㕢攳戵收㠳换〱㌶戳愸㘰扥㡢挲ぢ㔶收㡣昹慡搸摥〴愲摥㠹㠶㥤㑤搵㐷摣㜲捤㥦㜲㥤挰㜳慢捤㉤ㄳ㤵㈵〳㤲愶㜲搲慤㠸㑣㈶㈵㠵〲〴㙥㑦㡦愶愵敥改扣ㄷ㈴㈱㘲㈴收㐶扥戹㤹敤㡡㘷戰㍡慣愲㉡挸㤳改摢搷ㄸ㡣昳㤵㌲㈶㘱〷挶搶㐴晤挱㤷摥扤挶戰㜵捡扤扥挰改昴㜰戸晡〷㤷㠴ㄳㅣ㌳㥣㑡㔵㜸㠹摡㑦攳㡣昴㐱㘴搹慢㄰〸ㅤ戱㐷㔵愷㉤㙢㉢搹换㔶㈵㔸挸㉤〸敢挲㐲㠰㍡㘸挸㝣㥥愸㙤㑢晡㑤愸搲户㌲ㅢ㐶搶搷㤷捡㡤㄰㈸搷㠷㤴捡㔲㍡㈵散攵㈶㐱捥㝥㑤㝢㜹挰㍣㘲㔵〳愱㠴昲愰〹㡡㈸慤㈶挹㔷㈰㡢㝡㐶㔹㈹㡣ㄱ㜳ち㕣㙡㔸㑥戰搲搸户㙤扢㐴㌱搱愶㉣搸㜰戲㠰愲愰㔹ㅥ㈴散㌵㌰㑤㡢㌴㐸〶㡥㌱ㄱ户㐱㠲㘶挷挸捤㑣㐶昸〴ㄹ〱昸㌸ㄳㄲ㝡㙦㘷ㄹ㐱㘶㙦㘷㔲㜶敡戸ㅦ㌷愵搹㙡戶扣㤲㘶摢㠰㌸㝤㍢戳ㅤ捣㙥㘶戶ㄳ㤹昶㈷㐸㌸㑡㌹㤴㥢㤳晥〶㍣敢户㌰㝢㈳㌲挸㈷㥤㌲㈷ㄴ㔵戴愱搶㘳㐷ㄲ慥〰㍢㔹ㅡ挵㑡ㄴ搱㌲慥摢㤹〵㕢ㄲ㍡戴㍡㌷㠶慥捤㐸ㅤ㝢㘷㘷摥㡣㉦㠷ㅣ㤹〰ㅡ㕦敢ㅡ愰㜱㐴㄰戴㑢扤昵㈶㜴搵㐷㤹扤ㄹ㤹㔲㉣㌴㜶搷㘷捤搳㥣扣㈱㑣㈲㘵〸㜵愹摣㐳㈶愶昹㥦㈰攰摡㡥㉥㥢昶㌳㑤挱㌱昳㠶户㥦昷㜴摥摢㈱搱㕢㜴收愶捥愱慦攸ㅡ㉤攸㕢戱扤戴摦㜵搴㉦户愳㔹扦㠳搹㥤挸㕡昴ぢ㑦摥搷敡㈵㤰㈶戱ㅤ愳摣㔶㝡㕣愴㠵㍢户戲㈸愴昶ㄹ㌰攷っ敦㠲〸攰扤㌸㍥つ㍢搸昵㍣㔱挵㠱戶㈲㉢㜸㜶搹搱㕣改ㅦ昱㕣㥢昵㥢昶戱㝦㐳㈸㠶㑣㈶摤㤳㙡戱㡦ㄳ散捣㤸扦㈹挶㌹搴扦昷㜶ㄶㄲ戱㑥捤散挵㝥挹㘷换㑤㐹搲㠵㈴戹ㅢ㘸搵摦㠲っ㔲㐲晢㑤㐷㠹㌲㐶戰㍤ㄲ慣搹㕡愵㜷㉦攱㘴搲攲㍦㙣㤳㈳晤捡㔹㍢〹摦㠱㕦戰㘷㉤扢㉥㉣晡敤ㄹ攱㤵攱㔷戰慡愲㑦戹㘴㈹㙡㌶㘵挵つ㈲㉢㝡㝡摡捥搲〹扥㌵挹㈷㉤㔲㈲㜱户㈷㌶㈶㥣挳ㅢ㑣㐵ㄷ㈴㠵㑡㠲㕢愸㉥㠱挸㜹㠴摤ㄴ㌱㕤㠸㤸㈲㄰愷扦㤵搹㕥㘶攳挸戲扦㠴愴㔹㉦攲ㄹち敢㕤愲㍢扢㔴㑡攵㐹〶改ㅥ晣㐵㐷㘱戵㥦慦㌹挰散㙤挸㕡捣ㅦ㍡ㅦㄳㄸ㔱㤲㍣挶㠸戴㤶㜴昳㥣㈵㉥㤳〷戶㤸〸㉡㑤搵晣挰戵ㄹ㔵㉡㤸搳敥㈹㌷㤸戶晣㐵㐴愱㠶捤戰昰攸㠲㜰挰㕤ㅥ㙣㥦㤶㍡㜷㜱㔱㔴㜴㜳搶慤㐱戴ㅤ㥦摥〸㠷㜲慣て戶愴㍣㤷愷㌵愴敥捥挶ㄸ㐲㤳㈷㘲昸㕡改㠹㕤㤷攷㥢㠷扥挱〶㐶攷慣愰㉡晡㑤戵改㔸捥㥢挰㈲愲〶㤵㕥㜳㙥挱ㄳ㘲扡㘰ㅥ昵慣㑡搵㜲〴㠹〱ㅢ㤳㠱扡ㄳ攲〲㈲〴㌳㉥攳㝦慥㔳㌰攷㍣挳昱ㄷつ〶ㄳ㔷戶㌶㍤挹㤰㐸搶㥣戴ㅣㅦ慦㤱㔴㘴㜹搰㥣㕤㜰㉦㈳㕡㕢戳㥤愳挶愲扦㈱愸㐲愶㔷㐹㤲㐶㑢㙢改戴㤶㑦攷扢愵てて攴愹搴㍥晣㘶㤸㐹㕡愵戲昴㤷㈷㘸㙦摡昵㘱㝣㠶㜶㍡攷㌴㠰挸㔱扤戲㈷㔱ち㜳愷敡昷戱捦㐱㘴てㅤ㍤㝢扣ㄱ㤵扢慥㜸㜵㤶ㅥ晥〴ㄹ㉦搹愲ㅥ〴愱㝦㙥㡢㘲ㄵ搶㤱㜳戰〳㐱㜱㍥戵戲㕦㥦㈹㘱挸㝤㕢ㅡ挵㈳㠸㈲つ㤸㈷㡣㜹㔱㐵㉣摡㌶㠲㉤敡㠱㘶慣㙤㔴晤戰㙤捡戵㙤㠳慣㐵戶㥣㉤ㅢ攴攰㠹㕡攰㥥戴ㅣ摤㐴㈶昹㉦慣㌲㤶㔱㘵㉣换慡〱昳っ挳㠲戲捣戱摣ぢ㠶㘷〵ぢ戶㔵捥昳㠱愱扢つ挱㤳搸攴㤴扣㔱㡡㘴挶㘸㡢㌵㝦ㄶ㈶㥢㕦〴戹㡢㤰愳㐴ㅤ挹て捥㑤㙢㌹晣㘸㕤㍡㤶㈰㘰愴㤷㔴扦ㅦ愳㘵攵捤〸㠸ㅣ㤹慥㐶昷㉦慥㍥㠱ㅡ攵㤷㈳搵ㄳ㔸〴ㅥ挱㤸㤰愷㝢㍢㘷㥥㜵慣〰搴㈳挵㡥㔸挱戴て㤲㈳㐳㔱ㅥ㙦㜷㐹慡挶㍡㡤搵戵挲㥢摡㥢㥡搴挴敥昶昶戸摥戸㝤㤵㘶愵㔱㘲㡡㘴㉤㈰愹㔹㔶㤹攳㐶㔲㌵㥡㔴摣㤱戶搱㤲摣愶つ扣㔳㡡㕣㠷㘲㤲㍣㤳搲て㐹㐶㐱㤰㤷摣〱ㅤ㐵㝦㝤㌲㝢挴愲㌵戴〱晡愸愷㔴㕤㈱っ〷ㅥ挷㤵㤳㡡攸ぢ㥦戰扦户㠴挵搳戵愰愹挵㔸ㅥづ㕢㈶慡搵搳づ慣㠴戲攱㔵㌶挸㤶挶摡㤴㠶㤱扢戳㕢敤慦搰ㅢ摢㠸攱㌶㘴㐸㈴挱て㡣㙤㠸捤ㄵ㡢愶搲㍡㉢㄰搵昵敡㍣㥦㑥ち挳㤱ㄴ㤸つ㉡搳㘲㐹㥡㘱つ㑢㝥㔸㜶愸㥦ㄶ愵ㅣ搵捤㠹㜹ㅦ㉡㍤愰ㅣて㑢㜲㠳敢收ㄹ扡愵㜰㠱〱㘲㌷㉣捤㤴〳㠴㜵敢〳昰㘴戰㜱愸〳㡣愸戰〹慤㌳㑡搰㕣〲攳㌶㉦㠲㝢愷㑢㡡㐲㤰㥡㌲晤敤戰昶挵攷㤸扥㜹㌸ㄵㄵ挲㑤挴㔰㔷㠲昵〰攲挶愳㤲摣㐵挳㔱戰㕣㐹㌶㈹戴〶愲㍡㥡ㄸ〵㥡㝣㕥㠰ㅢ㍣㡣㘳つ㜲摢㔴㜱挷㉤戰愰㑤慢㉢㕢捣攳㑥戹㕡慢〸愹㡡㈳㔹㉤㌵昲㠶愰㤷扣晥愷㜶㔳〲㕥㐲愴ㅣ挷㔱㡡㑢㈶㤱扡户扢昵㜷愲扢ㄴ㜲ㄸ㐳挹㌶〶ㅦㄳ摣㜲㌲ㄸ搶㜶㐷㠱昶攱搶挶攵〵㜹㜱づ㈲慤慤㡡戲散〴敥攲搵㈳挸㜲户挵挰㑥戸㈷㕣摡散戱慡㘳㤶慡摡㄰㌴挲㍡㤵挰换攵㘰㡣㜴戹㍢㌸㐸敡㙡ㄸ搹扤晡㠴㝣㑣㕤㍤ㅣㅡㅦㅡ攳扢㍣〵愵㠰㔵㙣㈴ㅡ摣改㠶搵慤㌱昲㑢换㕢㝦〰㤹挶㄰㌰つ㕡㐰㉡〳㘷ㄲ攵戵つㅣ〶㈳ㄳ愲愳昱㐰㉡㘳㤴挳㜰搸㠳㘸搸㑤㍣㐸捦戹㔰㐲挱㠸扣ㄴㄶ摤㑢ㅣ戳㜱〴㜲扤敤㉤㤵㌳㐶㠰慢㉦捥捥㤶敡㠹㑡㠵收㉥晣㜳ㅢ㠲慡戸戶愱捣搱㤱㤶ぢ㔹㜲㑤戴敦㙥㙢㘹〸㉦ち敥㥢㉥ㅥ㌳㠲昲挲㙣戰愲㉥㙤㜵换ㄲ搹ㅦ挱ㅦ戱敡摢㘹㌳㘷ㅣ㕥㐲㕤㈲敥晢㉥㍡敥㘵㐷捥㉢敢昳挶ㅦ慤㔸扤户㤷㤳散㑢晤ㅢ㍦㌲愵㔳搹ㅦ㘲挴昵㑣㥢〳㌴ㅣ㈴ㅣ㐷㈶㈵つ㐶㔱㑥攰ㄳ搸敥昵ㅢ〳攴㤳㤱ㄶ㍥㤱㠲㘰㤳㔱㥣ぢ慦ㄹ愳㘸㍦〰㔹挹㉣敡㐸づ㥣㝦ㅤ㕢㕦晢㍥㙡㐸㜰㍣㠷㘲㈴晢㘶㤴ㄲ㐸㈷〵㜹㜸扤㠳㤷㐱晥㝦愸ㄴ敤收㔵户搳㝦㘱㌳㙢摦㙢㈵搱㙥㤲攸攵㜶ㄲ㌱㄰㝢㑤㈱㙦捥㝥昳愸昹扡㕦敢晤ㅦㅥ㌵ㅦ〲㠵㤹愴㌵㠶愰ㅡ㠳昱㜵㘳㈰摤㘶っ摣㠱㘶㘹っ㍣捣㍥㡣搷㉢㘳㈰昴㜶㥣㐴挵摡挶〰愳㜸〹㈶㕦㉣愸ㅡ㜳㘰昰慣戵摤愶㈷散ㄸ慥搷ちㅦ㤱㝢愸㈷㝦ち扥愷ㅤ敤搵㌳㠶㘷搸㍢㘵晤㔱㑦㐰㙤㜹㜳戸慦㉤扢戰挷慥㔵㕢㘴愷㔵扣ㄲ㤱㍦㝤搳㜳戲扥㕢敡愰㤴㑡捡㔱慦攵戵摣㜵昸㐴㌴㥥㄰㔲ㅦㄸ昹搶搱摦扦晦愳㠷㜹㉦㉤攴搵㉣〳挱摤〴攷㘹㌹㈰㝣ㅢ扢ㄲ戲㡤㥦摦㥣挴㠷㐸搶㘲㔵㑣ㅡ㥥戴㜷㝣摤㡥㡡㡡昱㘲㡣愹㤸㙦㈳ㄸ㤳戸攱愰㡣挹㘲㡢㘳㔳㝥扥㈴㥤㠱挵搸挴愵昷㉥ち㄰㙡ㅤ㔵㔶㤷㜶㘵昶㍢㔰㍡搷㌸㤱㘶㝢㤰攷㑢㈶㑤晢㜶慢㔶㍢㐰慤㈶捤㐴㙤っ㄰㤱㤴㐲愴㠱ㅣㄲ㍦戲㌰昴㉦愵搴っち搹㈲戲㠴ㄸ㕡㙢㌰㤷㈷晦㑤㈱㈰敡搷晢扡晣㔴〵㔸〴ㄵ㈳慦㝢户㘷㔷㕡㥤㤱㙡㘲㔰㔶㥥㍥ㅥ㐱㐱ㅥ㔳㔸挱㈸慤慣㍤㠳㐲㤴戲攳㈸慤摢昱挴㤷ㄴ㙣ㄵ㘲㔳ㅢ㍢㙢搳慢搶㘷㍦攸搴㜰挷〳㝡㈶㈷ㄵ㠶戳㤵搵㌸㝡捡㘸㥣〲敤㔳㔵捣〷㔵戱摥愹㍦㙣㠲捥㜲㜶攲晣㠹㌰ㅦ扦〷㘲晢㔸㘳攸㙤慤㉤搴㜱㑥㉦ㄶ挸㕦搸㕦扢ㄳ㌶㌶摥捡ㅤ〳〹扢㉥愸扣扡〴㍥㡢㉥搲㥥搷昴㐶㤱敦搲㌴㐶愳愳㥤搵搳慥晦ㄹ愷㤶㍢㙢㡥搰っ㔸㌷改晦㜳愸㔸㔳晦㙢㡣戲㐹㤲㍤ㅡㄶ昸㤰㘵愴㘴捤攰っ㌱〲ㅦ㌶挲㌴昲〸慣换㈲㠳摢慡㌴㡢㑦㔴㔵戳㤴攰昰㜰㘵㕡㉦㐱搴晢搲戶敤敦㈸〰ㄹ〵捡㝥〳㈲愸㘳㝦㑥扡晤ㅣ㥢㝢㌷慡㐷㑥㕡㘵捦昵㕤㌳ㄸ㥤㐵㜸㜷㤴㕦㤸㤹戰㜹㈶戴慦户ち戵摢㠰㠹㠱挷搰攷搴㘹〸散㔳㈲㜸慤愲㡥㡣㈱慣㉦㘶挱慦㡤㠶㘲㠱㈴㙡〷晦㈶昳㤱㥡㔱挵〷慡愷攱搵っ㔸戵㈱㤴㥤昲㉤户摥挵㈰敡㜰ㅢ敢㘱㜸㝥㐴戵㠸㌰㤸㕣挲㘳敦㈵㕥㕢㜱搰っㅢ慥捤㈷㘴㜷摥戵扥散搷㐰搳昵扤愵㤹㘵昸㑥㝥㜷摣愷扦㤷㌹攲㍣昴㡥慥摦ㄵ换搱㠶挱攷攱㘷摢㜴㜹㡤㔵攱㈸㕢㍢捥摤愷㍤㠰扥散慦扦㉦㉣昰㐱愳㉦敦㝥ㄶ扥㡡㈵㤱昹㔱㑥攵捥㈳敢捣搱㉦〰慣挹㍦㐰㡥搶㜸慣㈰〷昶㘹㕦㐶㍢㌱愴㔶㕡㘶ㅤ㡥ㄹ昲昸㠰戲㕥㐱ㄶ㈵㡤挷〷昹晥㉦愱㐳晤晤搸㌹〹敦㝦㙥搵昷㔳昱换昵㉤㐴㠳攳敦㔰愴㌸㜴ぢ㑦晡攳捣㉥㌲慢戲㌱搲ㅦ㠳ㄴ㠹㤴㌳㌹ㄵ㐰昸摥㘱㤴㤱㝥ㄵ晥㝤昵昰㉦㕥㘱晡敢㘱㑤ち㐱㌴改戶㠴㔰㤹㐶㈱㈸㔷昱㙣㝣ㄵ㉥㙡㍢㘳昱㤹搵㔶㌱㐴昹挸㙢㈷晡㈵㘴㠵㐱㡤㝣㈲㔷攵㠵〵㍥っ㤱㠴ㄲ捡㐷〱㔰挴戱㠴ち挲㠲㠴㈲愲〹㔵ㄸㅡ㈲㑥㔴㌱㑢㐴㈴㝣扥㈳㙤㈳㕥㜷愴挷㈶愷㕣慥㌹愵ㄱ昳㜶攸㙢摤㄰㜲㈱昴㤲㜷ㄴ攷戹㉥攳昸摡愷㕡〹㜳〷㜰㕢㘷っ㘵㡤㤲㤱㠸㐸敤改㔶攰㑢㤲㄰㘸㈲昷㈸㘰㌲㥣〴㝥慡ㄵ昸挵㍡昰慢ㄱ㌰ㄹ㔳〲㝦戲ㄵ昸㌱〰㐷㝣愸㐶ㅥ㈲ㄳ㠶㘴㈵扦㈴㤸扣昲㄰㄰晢ㅣ㥢㘷敢慣㐹㌵摡㙦慡㙡ち㔰ㄹ㉢慥㑡㐵㍡㠰摢ㅦㅥ㍥㠸㍥㠱换㑣戸昳〱㔹慢晥㕦㠴攳戸攴㌴㙤〴〶扥㜷㕥㐲㜴搹搳攵ㄳ㍢攷捣搳ㅥ㉡㝡捤攳㍥㡥㔶㤵つ挵㉤戰ち㌲扣㤲ㄱ㌲㑤扡㈳搷㈴㔸㤰つ㝣㐴㔱戱㌴㉦㡤㜴愷㐳㘴㈴㈵愳㝤扣㑥攴㈷ㅢ㝥㜵晤〳㤸㈷㈴愶㥣㉦㜴挵ㄵㄴ㔴攴㘵㠴㔵㐳ㄴ〵㤴㔶晡〷㤱ㄵ㝡㌴ち〱㤲㍦昷〴戲挱攸㍦愳ㄸ㕤㤲摥㤲戴昶㘴昴㡥扦散摢㈹挵㍢㑥㑥㈹晤㐳散昰㘱㘴㍤㜰搳㙡ち㌷㜸搷㐷㔰ㄳ㝦ㄷ〵㡡㝣搷挷㔰㈸昴㘴㌹戵㜵攳㠸㉢攸㑥㕤改ㅦ㐷㔷㡤ぢ攷ㄸ晡㈷挲〲ㅦ戲㕣昵晤㥤つ㘴㥥㝦愳㙦昶ㄱ挹㙣晡㌸晦㐱㝣㙣扦挲戵昶攰晦ㅡ挹㑡㙢㍥㤳㝥㐷㜷㘳㤱攵㘹㠸换摦㘵攰昸㍡挶攱扡ㅡ㠶㈵㐷愴收搱㥦㐲愶㝤〸ㄹ戱慥㍦捤㈷搲㐷愲攴㔳㘱㠱てㅡ㠹㐳戴㘸〱收挱戹挸敥㥦㘶㡤㐴㈴ち晡㘷㤰㐵㘹㠸〸㤵㘴晤㉣ち㠵㥥㐱扥㠹慡㈷扤慣㤵捦㔷捥㥦晦攷㘰㘶㜴㔷收㕤てっ㍣昷敡捦晦昰散慦摦㜳攸捦晦㝡晥昹㕦晦昱搹㔷晥昵挳昹㐳㍦㝤昱挵㥦㍣昴挲㉢㝦搸㙡㝥㈵晤搲㍦㑦㝣攵捡昸挵㉢㤷捣戳昷ㅣ扤昲敥挷ㅦㄹ㥦戹㘹慣愷愷户昷慥攱㥦摤㝣昷搰㤳㤷㕥搶㝥晣摢ㅤ㡥㈶㈷㡦ㄷ攸捦㈰㡢搲㄰ㄷ㈱愷昱㌹ㄴ㌰つ捥昸昵㥣挶㔰㠴〴㡤敢㤶ㄸ㜳㐲㡣㑤愲㈲慦愵㠶㌸㍦㈵㔲㌵㑥㑡挲搸捤㌰晤晦〱㜲㕡㠹㜱</t>
  </si>
  <si>
    <t>㜸〱捤㕡㕢㙣ㅣ搵ㄹ摥㤹摤ㄹ敦慣㜷敤㑤ㅣ〲㠴㥢㐵ㄳ愰㌸㕡挵〹㠱〴㤴㠲扤㡥ㄳ〷㍢㜶扣㑥㐲〵㜴㌳摥㍤ㄳて㤹㡢㤹㤹㑤㙣㠴㐴挵㙢搵ㄷ摥戸㔴㔰ㅥ㕡㤵㑡攵㠱慡㙡慢慡㉡ㄲ㔲㔱㤵扥昱㔰摥㉡㕡〹㔵愰㉡㔵愵㡡〷㉡晡㝤㘷㘶敤摤昵㝡ㄳ㑣㉡昹㐴晥昷摣攷㥣晦㜶扥昳㥦愴㤴㔴㉡昵ㄵㄲ㝦㤹㌲捣摣㔹㔹つ㈳攱㤶捡扥攳㠸㕡㘴晢㕥㔸ㅡぢ〲㜳㜵摡づ愳㌴㍡攸㔵ㅢ敤愱㔶つ敤ㄷ㐴戶㝡㔹〴㈱㍡㘹愹㔴㌶㙢愸㘸攷㈴晣㉢㌶ぢ〶㐷攵㌳㈰ぢ攵昱搹挵攷㌰㙢㈵昲〳戱㝦昸㕣㍣昶搸攸㘸㘹戴㜴攸攸挱㠷㑢〷昶て㤷ㅢ㑥搴〸挴㌱㑦㌴愲挰㜴昶て捦㌵ㄶㅤ扢昶愴㔸㕤昰㉦〹敦㤸㔸㍣㜰㘸搱㝣攸挸攸㐳㠷て㕢㐷㡦ㅥ挹攳搳愹搳攵昱戹㐰㔸攱捤㥡㔳攷㥣戳攵昱搲㘹ㄱ摤慣㌹晢㌰㈷愶㥣昰㕤搳昶㙥搲愴ㅡ㜹㝢㘸㐲搴㙣ち㐱㠸挰昶㉥㤶戰散㌶㐶愳昴㐸㘹ㄲㅣ慦㤹㘱㔴ㄶ㡥㌳㉦㉣㉥㈶敦㤲㘷㈲㄰㕥㑤㠴〳敥昱㤵㥡㜰㤲收㌰敢㥥㌳㠳搳愶㉢㌲捣っ扡戱摣愶敡挲㡢散㘸戵攰㥥つ挵扣改㕤ㄴ散愲戹㈷ㅡ㜶㍤㤳㔱㌲㤹㔴晡晥㙥㡢㤱戲㈹㑤〶戵昲㤲ㄹ㐴戲㐴愹㡤㜶敢摢愲㈱㜲攱㙤换愲ㄶつ㜷㡣愲㤸㉡戶晢愴〸㍣攱昰㈳ㄴ摥㐸㐷㈷挹㤳㤸昵㙢捣㘹敥㠶扣㔰晡ㄳ扤㤷㕢㐱㠵㤱㈵㌱㐰昴ㅣ挸捥〵㍦㌲㥤攱ㄳ㠱ㅦ㠶挳㜳㠱㙦搹㤱搱捦ㅥ㜹㄰㈵昳㙦㤸㔱敢っ㙣㔲慢愶㕡㕤㔴慢㌵戵㕡㔷慢㐲慤㕡㙡昵愲㕡㕤㔲慢戶㕡㝤㑥慤㕥㐲㥦㘶捡昶昵愹㐹搲㍥晢昴攸て攷摦㍣昵㠳搹攲㡦敦㥤㍡晥㕡㝥〰㥤捥㈴慢㥢〸捣㉢㄰昱扡昶ㅣ㉣ㅤ攰扦敢㥢つ慣挶㍡㙣㍤㘲㡤㡥搶てㅦ㌰て㤹ㅡ昷㜷愳挲摡㠵扥㜹敢扣敤搵晤㉢㔲㝡㜹㙢搲㜶㈲ㄱ挸挲愰㠵㥦㔸〳㘵戹㘰ㅤ㕦㠱改搶㘲㐱敦戲捡㈲㠸愰昲搱敡扡昴敦ㅣ㌷㐳戱㕥ㅣ㐹收ㅥ昷ㅢ㕥㍤扣愳㝢㘳㈵㌲㈳戱愷戳㙤㝤㤲つ挳㉡㌰〷ㄱ捡㈵摤摤㌹散㥣改㌴挴搸㡡ㅤ㌷摦搵搱っ挳昰ㄷ㌷㙦㥤っ挴昳㙢慤ㅢ㔶㌴〶慦㜹㔹捥扤㘱㤷㜱㔳扣慥攱昲㤲ㅦち㑦㉥㙦挴㥤戳㙢㤷㐴㔰ㄱ昴戹愲㉥户㝡ぢ㥢ㄲ敢ㅣ㤹昵戰㔱搸㕢晤摥搶㕡㌲㕡㜸㜵㔱挷㝡㤷挱攵搵〵㜳搱ㄱ扢摢扡挴摦㐴挳敤㙤搵㤳㝥慤ㄱ㤶㝤㉦ち㝣愷扤㘵慣㝥搹㠴㐷愸捦昸㜵㤱㤱㈹ㄵ㔳㈵㤵㑥㉢㑡敡㠱㙥愶挵戹㐳ㅡ㕦㡢㤲搰挴㝢㜷㙥㔱㈲㜶敥㙡戴㙢㌳㈳搳愲㘴散晦敤㥥㉢㘹㔵㐲昶㍥搰戳㜷ㄷ㈵攵愰摢摡つ慦㌴て昹㐰づ㡥愰㔵慡㝢㌷㥦㜲㕤㉦慦戳搲ㄶ愹昰㠸㘵敦ㅥ㑣㤳搳慥改摥晦户戳慡づ㈵扢㍦㝥ㄹ㝥晦愴改搵ㅤㄱ昴〴〸ち㔷㘴っ㤲ㄴ㐹㜶㤰散㈴ㄹ〲搱㍥㠷㥢摣㤴愳昴敤捡㡡戲慡㕤戱敢搱㤲扥㈴散㡢㑢ㄱ敡〰㉣戲㔹戲晢挳攴敦〳㈰㡢扦ㄱ㘲ㄸ户㤰散㈶戹ㄵ㈴㤷㑢改户攱ㄷㅥ摢戸㍤㉥㙢㜴攰㕦晦㤸㈱㜴㌱攴愹〶搸ㄱ㙡㉥づ捦㌰㥤敥戶昳㤳㘶戸ㄴ搱攸㝡㌶㜲㙢挶ㅥ㤲㍢㐰昲㜷㠲㥣㍥㈹ㅣ㤸散捤㐲㉣ㅡ㑦㥣敢㥥㡣㤴挴㙥户戲敡搵㤶〲摦〳㝥㥢㌰㈳㜳慣㠶攳㍦㔴㑣摤㥤昶换㡤㐸㜷㑦摡昸挹扢昳㘲㔹㤸㔱ㄹ㉥㌹㉡戸搳㠰づ搲㘷㑥搵㔷㌴㌷㍥昵㈷㐴㔸㌳〸て愶攰㠲㔶㜴攴攰㔳昳㉥㥤㡡㔸㠹㌸㜵㥦㍢㘷〲㕥㐴〶㍡㡤挸㔱㜱㡥㈳ぢ戲慥㌹㍡㤷㤴㌰㐳㔱㘶㕢㘶改㤷ㄵ昱㑣㈹戲㌲〵㉦㤴㑡㘷ㄲ摡㘹㉤㘷㈳摢〹㑢〹㝢㑢ㄳ㍥攰愳㤰〸㤶㙣搷㜵㈸㤳摥㔳㔸㥤㐶㑤㝣㌱㕢㕢㡣愷挵㔲㠰〱ㅡ换挴ㄸ㌷㙢ㅥ捥㤵㌲敥〲㜹昳㕦敦㍣戶敦㐷敦㝥㤵晣扥〴㜳㤱挹㈰〴㌱愸摢㉣攲㐷㈶㘳ㄸ㍦戹㕥㙤ㅡ搱㐹㔷慦扡〹ㄴ愲昹收㕤散㜶㈱㄰ㄲ摢㘵㘵㘱㜵㔹ㄴ摣昳㝥㜰㘹搱昷㉦㔱昸〳戲ㄴ㉥〹ㄱㄱ㌰昵㈷昸㤰㜹㐵㔱搲改㌶㉣搴㠲慣〸戵昴扤㈰㠵㌱挷ㄹ㙥捥ㄸ敡晢㔰㤵㈶㜴扢て㤹愱ㄹ昳愲昹㠲敤㠹攱㡡改㠸戰戴攲㠴㉢捡挷搸㌸㔱搶敥㤹昹晢晦㘳扥㝦敡㥤㜳㍦㝤敦昵ぢ㉦扦慢晣㈵㘹攸挴㑤ㅡ扤㔰愷㙥㐸ㄸ戸㜶愲戴㥣㔵昴㉦扡㜵搶戳愳戰摦ㅡ㙢㐴晥愴ㅤ㑤㠴㔱摥〲㐱㔶づ搹㈳㥤㙦换愰ㄱ敢㥣㉤慥㉣㠰㍢昷㙣㙣〲㐲㉥㌷挲挸㤷㙡㝦昷挶昶〹晦戴ㅦ㑤搸攱戲㘳慥敥敤搲ㅣ户㥣㕦ㄲㅥ搰㐰〰㔰㜰扤㑥晥昲戲愸㜷㔹㘳挵㙦〴㌵㌱㌵戱ㅤ昰㠴ㄲ摢㙦ち㉡〲敢㔵昶㙤㝥㝥戶昰㥤㑡愹㐲慤㤴㉤ㅥ㐷昲㑣㌰ㅥ挴㉣戸㤸㉡㌸㈶㡣ㄱ㘴㜱㕡㘸㍣愳㝡慢㐸ぢ㐲愱㠷捤㔹㄰㙢㕣㔷㐸㈰昰㤴ㄷ摡㜵㤱㑢㑡㌳戶㌷㤰㘴㘷ㅢ㔱㕢㡢戹㌲㤴戴㐰昷㘷㍤㠸扥㘶〶昵敤㈰ㄵ㙣っ㈹ㄶ㠹愲攳摦搶ㄸつ摥捡㜴慤改愱慥扤愴攴㤰㔲ㅡ㘱㐰㔷㌷戴㘶㡡挸戴㠰㍢㥡㙥㠱慣㕥慢捥戲㌴㈳㑣㑦㑡愰ㄲ搵㈷挴攵〱搹㐳㐰戹㜱㈹㜵挴㔰㝢㔱㥥㐶㠶㌵戶ㄸ晡㑥㈳ㄲ〳㙢㌹㘹攴㠶㌵㉦ㅣ㤳㐰㍤扦㤶㥢慢㐵戸捡慣捤㐷㄰扥㝤愴〳㡥㘴ㄲ〹㈹㔲㐶㝡て挵㙤摦〴敤㘷㡢ㄲ挵㐸㑢愶㝦㍥慥攴㜷扦昷㡦摦ㅣ㝤昹㠹搴㙢慦㌲晤散㜱捡ㄶ挲㈵愸戸㜱㈴㑥㉢ㅡ㙡㕥㄰㘳敦㈶ㅤ㔷扥㔹㐷㄰㕣戰愴捦挳㑤㤷昱㠸㐱㥡㡤㠳㘰㔱㘴搷㑣挷㔹ㅤ戰愶扣㥡搳愸㡢㘹㜳㔱㌸㑤㝦敤〷敥㌶㤱㤷㡣愳挵戲敡挱㤷攴㝡㌲㠵㘰㕡ㄳ昷㙦搹挵愵㡣晤㘰慢〴〸㤸㈳㘷㤴㔰愲㘸〸扡扦昶戵㐷㠶㍢搶㉦敤㌲捣〳户戶戳戳㡡晥㡣戰㜰敤收㈴㉤慥愵摢戴㍦敤攳㔶㕢㙦愹㍡㘹挷㔵摢挶慥愴㤸㜴㕤摦敡攱〲〶㈳㌵㍤摥戵㤷㤲昲攳攴㍦㈵挰ㅢ㑡㈷愰㙣〱㈱昲摣㤷㑥㤰㐷搱㈰㍤㔸っㅡㄶ散挸ㄱ晤㤶㙣㤷昹㉣㑤㠲摣散戳ㄶ㤶〰捥㈶ち搶㠹挰慥㍢㠰㐹〴㈰㠸戲㌰戴㌶㉤㉥㈲ㅥ㌰攷㠷㌶㈳户〵㙢㈱㌰扤㜰㤹ㄸ扣戶扡戳慤㈴㠵愵㔹攳戶〷〳㡡扦挹晣愰㔵㔹昲慦㈰昸摢㜰扤ㄳ收㜲戸㉤〴㤵㥣㉢攰㔰㙣㔵慡愲慡㑡㔶捤㙥昵㥣㤲㤰㤹㘰㈰㜵㄰㜳慡㈴㠹戸㜸㤷散㘱戳㤴㔴ㄲ㤱愱捤㜲㕤㙤㐱搴慥㔷挴戵攸㌹晤戰㜱㠰㘳㐶㐱㑥㥤㌸㍢戵ㅥ挷晢㐶㈱㜰㡤户摦ㅥ挷㠱㔴㡤戵愰〱㔵㜲㈰㔶ㄷ搶㔱㝢っ㈹㜵㤶㍡㔵㌰㘷挹㍥搴㐶㥣愰散捥散㈴慥㜸㜹ㄸ㍦摣㉦慥挶昰扢〳㜱㠱㜰捥㌵㥤㌰㘹㉢晢慥㙢㔲扤愸㥡ㄵ昸㙥㤱㤵搸ㅡ摥挴戰㐰愴づ㈶㔵收ち慡捣ㄵ㔹㠵㈳㤹㠱㐰㤹攷㕣晥㐵㌳戰愳㈵搷慥㘵㔹㘰戰㙥㕢攸㈵㔴㐸㕥㐷挱㔰㈶愹㥣〰慡㥤搷昰昸收〸㜱㤷㜰㜷㈰敢㈸㝥㘸慦㉡捦㜱㘵㡢㔱ㄶ愸慦㜴昸挶㈱捣㐶搵挲慤㌸㌱㤴㙢捤㈷ㅤ改㡦愴㈳㔲ㄸ㄰㘱戳昱㔰㤲㘱㈱挳㤸㐴捦换㌰㉦㙣戹㘹摦慣㑦㈲㥥敢〷㝤挹㤳㑤ㄶ愲愵㕢〹㡡っ㠰㤴ㄱ㈹㐴〴昲㌲㜰㜰㤰㘵㐵〵愱㠵っ㐳㈷㝡㉣㐳昲㈶愵㘹晤搹㙥摦㥡㙡捥戵㌷戹㈸戶㍥㍤㑤㙤㤸晦昳㌳㐷攰㕤㘹戰㠴ㄲ挶㘱㤲㠷㐱ㄴ㠶㔶戸㥦㡥づ㡦戰挳ㄱ㄰㡤㌷散㑥㉢搹㌴㔸挰㠷ㄵ捤㘵㄰㈳敢㜲㍢㠰ㅣ㍡㐲ㅢ〸㠶㠰㈵㍡㜶挲㘹㡦㠲晣昹敡搵㘳昸㐹㈹挳㈰捤敦挷ㄷっ戹挰㐷㔱㙤㍣〶愲昱〶㜲㘳㌷ㅥ㜲扤搸㜲つ愵㡤㠶㍢慣㌳つ搳挱敢换㉣昰㔰挴慡敤㘰〴㤹ㄸ㤵㜶扥㈴戴㍦捡攰㌲㈷户昰昴戳㡣㜵㜴昲愰扤㙦戲户㤰㍤户㠶㕡㜳摡〷㠸〹摣搸㔷㘸〵㝤㤷ㄹ戸慡㔶ㄱ搰㐱㠹㠲捦ㄹㄴ㈹捥㙦㠵㠲㤴㘶昳ㅤ㘴㥡㐹㈳摡敡㜱㑣㜴㐰㍢㡥ㅦ㕡㔷㙡扡慦ㄱ㠷慦愹摤慣愱敤戴挸㈹㐴㜲ㅢ扥慦昰㄰㤱戵戴〴㘶愴戶搲ㄱ㕣搷昷搰㘱攱戲ち㉦㔴㠹㔶ㅤ㜸㝥㘶ㄹ搲㠹㜳㔴昵戸ㄹぢ昶〳㐰搹㑣㘷挰㜶㙤㉣㘳㈶晤扢㍡〲攴㜲ㄸ㕢攸攴戴㍦㐰㄰㥢㡥攷挲搷㜹捦㌱㑣晡ㄸ挸慥ㄹ扢㠶愷㌶摦㡡㄰〳昲挲㘱㍥㤹㔸挰戲㘳摡敦㌱㘳搷㙦㜲㘳ㄹ㡦捦㤱㔲㥣戹㑢㥥㝦挵㤳慢搱㐲扥ㅣ㐹㝥昵昵昱㌳㐴戸㌲㝤ぢ捣㉢搲㈱㜲戰㔱〶㈹愴㡢昴㈸㑣㐵㝡ㄵ愶㈲㕤〸㔳㤱㙥㠴㘹㤰㠶捦㔹愸㌰㌷㌵ㄵ改㉥㈸㑤㝤〲㘴㐷㜹扣摡晥昲慡ㅦ㐷㜵ㅥ搵搲戱捥攳搱㐵㥦㐴捤〰㙡㕡挰㐹㤱晥㠶戳ㄸ㈷㐸ㄸ〴㤷敦㤹ち搵㕡㌲攲㔴㤲㘱愱搸搴敤㈲搵㠹㐰搴㜸ㄲ愴㌰愸㤱㈳㡦㙤ㅥ愳㘹昹攲〸㜴扥敤㈵敡㌸㕥㤶㔶ㄹ㐷㑦攳ㅣ搰攴㙡㌳敡愳㕢㥢㡢扥㠳㈷㥣晣晢㈵ㄴ攰ㅢ捣挳つ慦㉢ㅤ㘷扣〷㝦挶っ㠸㐲㘶㌱㘲㙡散㈵搹㐷㜲ㅦ㠸昲㉥㍥搹㌵昶昸㡢愴愱㌳昶㔸㈴㝢愵㑥㔵㤰㈹愴㌵昲昳挱捤㌷ㅦ〳愴昵攷㑡挶㍦㌴㡢㔶搹㙦挵慦㠵㘴㠱㡣㌱㌹㔲愵昳挰㑡〱ㅥっ愷〱晦㠱㤰昰晣㥤愸〹慥〵㍣戳㥡愷戱㈱㑢ㅣ慣㕢戳〱㡥攷㍥㙢㉡挴㈵愳㥥㐵㘴㍥挲〳慥户ㅤ捥㄰㌸㤹っ㔵〵捡挲戰愰摡搵扥㘹戸㥤愷㜷换㑤㙡㥤ㅦ捤摢戴㑡㠸戵戵ㄳ㐴㕦挰挷〶㥢晦㘵㘲㔸㍡㤴㔰㔵㝥づ㜱搳晦攴㍥㍢㜸晢㔷㕣㉥㘰㕣捡㌸㠷ㅦ晤㍣〸〳搸㡡摣〷㠲㡣挶㔳愸㠹〱㥡㡣㍦㙡搴戰捥㡤搱摢㑥㜲㐴挷㥢㔷㝦㍦㜷扢昰敡㙦㥦昸敦愱㘷挷ㄴ㉡ㄱ㑤㔱昹〹㍥㑥晤愷㥤ㅡ㑦㠳㘸晣昸つ㜳㠵扡扦戵㠳挸㜸〶㐳ㄵ㙥㐹㝡㡦㘷㤳っぢ㠳㕣〷户慦慥㈸戵ぢ昵ぢㄷ扥ㄸ捣っ敦挹㍣昵㐴晥搵扦晥改㤳㔷㍥㝡收搸愷㕦扥昱挶㐷㝦㝦攵敡㤷扦㕢㍣昶挷户摦晥攰搴㥢㔷㍦搹㘹扤愵晥敡㡢改户㕥ㅣ扤昴攲昳搶搹〷㑦扣昸摤攷捥㡣捥敤ㄸ㐹愷晢晡敥ㅦ晡昰戶〷㡡摦㝦晥搷捡晢ㅦ摦敡㈹昲摢昸㠰昱㍤㤰㘶㉡㜲つ搲挴慡挸挰㙤戳㤱扥慢㔰㔴㔸㈳昹昵㔶挲慦㜱㔴㘴㤵㔴晦晦〰ㄲ㔴㔳㙥</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</si>
</sst>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_);\(&quot;$&quot;#,##0.00\)"/>
    <numFmt numFmtId="44" formatCode="_(&quot;$&quot;* #,##0.00_);_(&quot;$&quot;* \(#,##0.00\);_(&quot;$&quot;* &quot;-&quot;??_);_(@_)"/>
    <numFmt numFmtId="164" formatCode="_(&quot;$&quot;* #,##0_);_(&quot;$&quot;* \(#,##0\);_(&quot;$&quot;* &quot;-&quot;??_);_(@_)"/>
    <numFmt numFmtId="165" formatCode="&quot;$&quot;#,##0"/>
    <numFmt numFmtId="166" formatCode="#0.000"/>
  </numFmts>
  <fonts count="20" x14ac:knownFonts="1">
    <font>
      <sz val="10"/>
      <name val="Arial"/>
    </font>
    <font>
      <sz val="10"/>
      <name val="Arial"/>
      <family val="2"/>
    </font>
    <font>
      <b/>
      <sz val="10"/>
      <name val="Arial"/>
      <family val="2"/>
    </font>
    <font>
      <sz val="10"/>
      <name val="MS Sans Serif"/>
      <family val="2"/>
    </font>
    <font>
      <b/>
      <sz val="10"/>
      <name val="MS Sans Serif"/>
      <family val="2"/>
    </font>
    <font>
      <sz val="8"/>
      <color indexed="81"/>
      <name val="Tahoma"/>
      <family val="2"/>
    </font>
    <font>
      <sz val="11"/>
      <color theme="0"/>
      <name val="Calibri"/>
      <family val="2"/>
      <scheme val="minor"/>
    </font>
    <font>
      <b/>
      <sz val="11"/>
      <name val="Calibri"/>
      <family val="2"/>
      <scheme val="minor"/>
    </font>
    <font>
      <sz val="11"/>
      <name val="Calibri"/>
      <family val="2"/>
      <scheme val="minor"/>
    </font>
    <font>
      <b/>
      <sz val="18"/>
      <color rgb="FF1F497D"/>
      <name val="Cambria"/>
      <family val="1"/>
      <scheme val="major"/>
    </font>
    <font>
      <u/>
      <sz val="10"/>
      <color theme="10"/>
      <name val="MS Sans Serif"/>
      <family val="2"/>
    </font>
    <font>
      <u/>
      <sz val="10"/>
      <color rgb="FFFF0000"/>
      <name val="Calibri"/>
      <family val="2"/>
      <scheme val="minor"/>
    </font>
    <font>
      <i/>
      <sz val="11"/>
      <name val="Calibri"/>
      <family val="2"/>
      <scheme val="minor"/>
    </font>
    <font>
      <sz val="18"/>
      <color rgb="FF1F497D"/>
      <name val="Cambria"/>
      <family val="1"/>
      <scheme val="major"/>
    </font>
    <font>
      <u/>
      <sz val="10"/>
      <color rgb="FF0070C0"/>
      <name val="Calibri"/>
      <family val="2"/>
      <scheme val="minor"/>
    </font>
    <font>
      <b/>
      <sz val="12"/>
      <name val="Calibri"/>
      <family val="2"/>
      <scheme val="minor"/>
    </font>
    <font>
      <b/>
      <i/>
      <sz val="11"/>
      <color theme="0"/>
      <name val="Calibri"/>
      <family val="2"/>
      <scheme val="minor"/>
    </font>
    <font>
      <sz val="11"/>
      <color theme="1" tint="0.249977111117893"/>
      <name val="Calibri"/>
      <family val="2"/>
      <scheme val="minor"/>
    </font>
    <font>
      <b/>
      <i/>
      <sz val="12"/>
      <color theme="0"/>
      <name val="Calibri"/>
      <family val="2"/>
      <scheme val="minor"/>
    </font>
    <font>
      <sz val="10"/>
      <color theme="1" tint="0.249977111117893"/>
      <name val="Arial"/>
      <family val="2"/>
    </font>
  </fonts>
  <fills count="6">
    <fill>
      <patternFill patternType="none"/>
    </fill>
    <fill>
      <patternFill patternType="gray125"/>
    </fill>
    <fill>
      <patternFill patternType="solid">
        <fgColor indexed="15"/>
        <bgColor indexed="9"/>
      </patternFill>
    </fill>
    <fill>
      <patternFill patternType="solid">
        <fgColor theme="6"/>
      </patternFill>
    </fill>
    <fill>
      <patternFill patternType="solid">
        <fgColor theme="8" tint="-0.249977111117893"/>
        <bgColor indexed="64"/>
      </patternFill>
    </fill>
    <fill>
      <patternFill patternType="solid">
        <fgColor rgb="FFD0EAF0"/>
        <bgColor indexed="64"/>
      </patternFill>
    </fill>
  </fills>
  <borders count="13">
    <border>
      <left/>
      <right/>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theme="0" tint="-0.24994659260841701"/>
      </bottom>
      <diagonal/>
    </border>
    <border>
      <left/>
      <right style="thin">
        <color theme="0" tint="-0.24994659260841701"/>
      </right>
      <top style="double">
        <color theme="0" tint="-0.24994659260841701"/>
      </top>
      <bottom style="thin">
        <color theme="0" tint="-0.24994659260841701"/>
      </bottom>
      <diagonal/>
    </border>
    <border>
      <left style="thin">
        <color theme="0" tint="-0.24994659260841701"/>
      </left>
      <right style="thin">
        <color theme="0" tint="-0.24994659260841701"/>
      </right>
      <top style="double">
        <color theme="0" tint="-0.24994659260841701"/>
      </top>
      <bottom style="thin">
        <color theme="0" tint="-0.24994659260841701"/>
      </bottom>
      <diagonal/>
    </border>
    <border>
      <left style="thin">
        <color theme="0" tint="-0.24994659260841701"/>
      </left>
      <right/>
      <top style="double">
        <color theme="0" tint="-0.24994659260841701"/>
      </top>
      <bottom style="thin">
        <color theme="0" tint="-0.24994659260841701"/>
      </bottom>
      <diagonal/>
    </border>
  </borders>
  <cellStyleXfs count="6">
    <xf numFmtId="0" fontId="0" fillId="0" borderId="0"/>
    <xf numFmtId="44" fontId="1" fillId="0" borderId="0" applyFont="0" applyFill="0" applyBorder="0" applyAlignment="0" applyProtection="0"/>
    <xf numFmtId="0" fontId="3" fillId="0" borderId="0"/>
    <xf numFmtId="0" fontId="3" fillId="0" borderId="0"/>
    <xf numFmtId="0" fontId="6" fillId="3" borderId="0" applyNumberFormat="0" applyBorder="0" applyAlignment="0" applyProtection="0"/>
    <xf numFmtId="0" fontId="10" fillId="0" borderId="0" applyNumberFormat="0" applyFill="0" applyBorder="0" applyAlignment="0" applyProtection="0"/>
  </cellStyleXfs>
  <cellXfs count="46">
    <xf numFmtId="0" fontId="0" fillId="0" borderId="0" xfId="0"/>
    <xf numFmtId="0" fontId="2" fillId="0" borderId="0" xfId="0" applyFont="1"/>
    <xf numFmtId="0" fontId="3" fillId="0" borderId="0" xfId="2"/>
    <xf numFmtId="0" fontId="3" fillId="0" borderId="0" xfId="2" applyBorder="1"/>
    <xf numFmtId="0" fontId="4" fillId="0" borderId="0" xfId="2" applyFont="1" applyBorder="1"/>
    <xf numFmtId="0" fontId="7" fillId="0" borderId="0" xfId="0" applyFont="1"/>
    <xf numFmtId="0" fontId="8" fillId="0" borderId="0" xfId="0" applyFont="1"/>
    <xf numFmtId="0" fontId="7" fillId="0" borderId="0" xfId="0" applyFont="1" applyAlignment="1">
      <alignment horizontal="centerContinuous"/>
    </xf>
    <xf numFmtId="0" fontId="7" fillId="0" borderId="0" xfId="0" applyFont="1" applyAlignment="1">
      <alignment horizontal="center"/>
    </xf>
    <xf numFmtId="0" fontId="8" fillId="0" borderId="0" xfId="0" applyFont="1" applyAlignment="1">
      <alignment horizontal="center"/>
    </xf>
    <xf numFmtId="0" fontId="7" fillId="0" borderId="0" xfId="0" applyFont="1" applyFill="1"/>
    <xf numFmtId="0" fontId="8" fillId="0" borderId="0" xfId="0" applyFont="1" applyFill="1"/>
    <xf numFmtId="0" fontId="8" fillId="0" borderId="0" xfId="0" applyFont="1" applyBorder="1" applyAlignment="1">
      <alignment horizontal="center"/>
    </xf>
    <xf numFmtId="0" fontId="8" fillId="0" borderId="0" xfId="0" applyFont="1" applyBorder="1"/>
    <xf numFmtId="164" fontId="8" fillId="0" borderId="0" xfId="1" applyNumberFormat="1" applyFont="1" applyBorder="1" applyAlignment="1">
      <alignment horizontal="center"/>
    </xf>
    <xf numFmtId="166" fontId="8" fillId="0" borderId="0" xfId="0" applyNumberFormat="1" applyFont="1"/>
    <xf numFmtId="0" fontId="9" fillId="0" borderId="0" xfId="0" applyFont="1"/>
    <xf numFmtId="0" fontId="11" fillId="0" borderId="0" xfId="5" applyFont="1" applyAlignment="1">
      <alignment horizontal="center" vertical="center"/>
    </xf>
    <xf numFmtId="0" fontId="0" fillId="0" borderId="0" xfId="0" quotePrefix="1"/>
    <xf numFmtId="0" fontId="8" fillId="0" borderId="0" xfId="3" applyFont="1"/>
    <xf numFmtId="0" fontId="7" fillId="0" borderId="0" xfId="3" applyFont="1" applyAlignment="1">
      <alignment wrapText="1"/>
    </xf>
    <xf numFmtId="0" fontId="8" fillId="0" borderId="0" xfId="3" applyNumberFormat="1" applyFont="1" applyAlignment="1">
      <alignment wrapText="1"/>
    </xf>
    <xf numFmtId="0" fontId="8" fillId="0" borderId="0" xfId="3" applyFont="1" applyAlignment="1">
      <alignment wrapText="1"/>
    </xf>
    <xf numFmtId="0" fontId="9" fillId="0" borderId="0" xfId="3" applyFont="1"/>
    <xf numFmtId="0" fontId="13" fillId="0" borderId="0" xfId="3" applyFont="1"/>
    <xf numFmtId="0" fontId="14" fillId="0" borderId="0" xfId="5" applyFont="1" applyAlignment="1" applyProtection="1">
      <alignment horizontal="center" vertical="center"/>
    </xf>
    <xf numFmtId="0" fontId="15" fillId="0" borderId="0" xfId="0" applyFont="1" applyAlignment="1">
      <alignment wrapText="1"/>
    </xf>
    <xf numFmtId="3" fontId="0" fillId="0" borderId="0" xfId="0" applyNumberFormat="1" applyBorder="1"/>
    <xf numFmtId="0" fontId="14" fillId="0" borderId="0" xfId="5" applyFont="1" applyAlignment="1">
      <alignment horizontal="center" vertical="center"/>
    </xf>
    <xf numFmtId="165" fontId="8" fillId="2" borderId="3" xfId="1" applyNumberFormat="1" applyFont="1" applyFill="1" applyBorder="1" applyAlignment="1">
      <alignment horizontal="right"/>
    </xf>
    <xf numFmtId="0" fontId="16" fillId="4" borderId="9" xfId="4" applyFont="1" applyFill="1" applyBorder="1" applyAlignment="1">
      <alignment horizontal="center" vertical="center" wrapText="1"/>
    </xf>
    <xf numFmtId="1" fontId="17" fillId="0" borderId="3" xfId="1" applyNumberFormat="1" applyFont="1" applyFill="1" applyBorder="1" applyAlignment="1">
      <alignment horizontal="center" vertical="center"/>
    </xf>
    <xf numFmtId="1" fontId="17" fillId="0" borderId="5" xfId="1" applyNumberFormat="1" applyFont="1" applyFill="1" applyBorder="1" applyAlignment="1">
      <alignment horizontal="center" vertical="center"/>
    </xf>
    <xf numFmtId="7" fontId="17" fillId="0" borderId="3" xfId="1" applyNumberFormat="1" applyFont="1" applyFill="1" applyBorder="1" applyAlignment="1">
      <alignment horizontal="center" vertical="center"/>
    </xf>
    <xf numFmtId="7" fontId="17" fillId="0" borderId="5" xfId="1" applyNumberFormat="1" applyFont="1" applyFill="1" applyBorder="1" applyAlignment="1">
      <alignment horizontal="center" vertical="center"/>
    </xf>
    <xf numFmtId="7" fontId="17" fillId="0" borderId="7" xfId="1" applyNumberFormat="1" applyFont="1" applyFill="1" applyBorder="1" applyAlignment="1">
      <alignment horizontal="center" vertical="center"/>
    </xf>
    <xf numFmtId="7" fontId="17" fillId="0" borderId="8" xfId="1" applyNumberFormat="1" applyFont="1" applyFill="1" applyBorder="1" applyAlignment="1">
      <alignment horizontal="center" vertical="center"/>
    </xf>
    <xf numFmtId="165" fontId="17" fillId="0" borderId="11" xfId="1" applyNumberFormat="1" applyFont="1" applyFill="1" applyBorder="1" applyAlignment="1">
      <alignment horizontal="center" vertical="center"/>
    </xf>
    <xf numFmtId="165" fontId="17" fillId="0" borderId="12" xfId="1"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6" xfId="0" applyFont="1" applyFill="1" applyBorder="1" applyAlignment="1">
      <alignment horizontal="center" vertical="center"/>
    </xf>
    <xf numFmtId="0" fontId="7" fillId="5" borderId="10" xfId="0" applyFont="1" applyFill="1" applyBorder="1" applyAlignment="1">
      <alignment horizontal="center" vertical="center"/>
    </xf>
    <xf numFmtId="3" fontId="18" fillId="4" borderId="9" xfId="4" applyNumberFormat="1" applyFont="1" applyFill="1" applyBorder="1" applyAlignment="1">
      <alignment horizontal="center" vertical="center" wrapText="1"/>
    </xf>
    <xf numFmtId="3" fontId="19" fillId="0" borderId="1" xfId="0" applyNumberFormat="1" applyFont="1" applyFill="1" applyBorder="1" applyAlignment="1">
      <alignment horizontal="center"/>
    </xf>
    <xf numFmtId="3" fontId="19" fillId="0" borderId="1" xfId="0" applyNumberFormat="1" applyFont="1" applyBorder="1" applyAlignment="1">
      <alignment horizontal="center"/>
    </xf>
    <xf numFmtId="3" fontId="19" fillId="0" borderId="2" xfId="0" applyNumberFormat="1" applyFont="1" applyBorder="1" applyAlignment="1">
      <alignment horizontal="center"/>
    </xf>
  </cellXfs>
  <cellStyles count="6">
    <cellStyle name="Accent3" xfId="4" builtinId="37"/>
    <cellStyle name="Currency" xfId="1" builtinId="4"/>
    <cellStyle name="Hyperlink" xfId="5" builtinId="8"/>
    <cellStyle name="Normal" xfId="0" builtinId="0"/>
    <cellStyle name="Normal_DATA" xfId="2"/>
    <cellStyle name="Normal_Reliability"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0EAF0"/>
      <color rgb="FFADDAE5"/>
      <color rgb="FF84C8D8"/>
      <color rgb="FF31869B"/>
      <color rgb="FF266878"/>
      <color rgb="FF23616F"/>
      <color rgb="FFC0BECC"/>
      <color rgb="FFA9A6BA"/>
      <color rgb="FFF5D82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1"/>
    </mc:Choice>
    <mc:Fallback>
      <c:style val="31"/>
    </mc:Fallback>
  </mc:AlternateContent>
  <c:chart>
    <c:title>
      <c:tx>
        <c:rich>
          <a:bodyPr/>
          <a:lstStyle/>
          <a:p>
            <a:pPr>
              <a:defRPr/>
            </a:pPr>
            <a:r>
              <a:rPr lang="en-US">
                <a:solidFill>
                  <a:srgbClr val="266878"/>
                </a:solidFill>
              </a:rPr>
              <a:t>Sales Volume</a:t>
            </a:r>
          </a:p>
        </c:rich>
      </c:tx>
      <c:layout/>
      <c:overlay val="0"/>
    </c:title>
    <c:autoTitleDeleted val="0"/>
    <c:plotArea>
      <c:layout/>
      <c:barChart>
        <c:barDir val="col"/>
        <c:grouping val="clustered"/>
        <c:varyColors val="0"/>
        <c:ser>
          <c:idx val="0"/>
          <c:order val="0"/>
          <c:tx>
            <c:strRef>
              <c:f>Model!$B$5</c:f>
              <c:strCache>
                <c:ptCount val="1"/>
                <c:pt idx="0">
                  <c:v>Sales Volume</c:v>
                </c:pt>
              </c:strCache>
            </c:strRef>
          </c:tx>
          <c:invertIfNegative val="0"/>
          <c:cat>
            <c:strRef>
              <c:f>Model!$C$4:$F$4</c:f>
              <c:strCache>
                <c:ptCount val="4"/>
                <c:pt idx="0">
                  <c:v>Reader's Digest</c:v>
                </c:pt>
                <c:pt idx="1">
                  <c:v>Time</c:v>
                </c:pt>
                <c:pt idx="2">
                  <c:v>People</c:v>
                </c:pt>
                <c:pt idx="3">
                  <c:v>National Geographic</c:v>
                </c:pt>
              </c:strCache>
            </c:strRef>
          </c:cat>
          <c:val>
            <c:numRef>
              <c:f>Model!$C$5:$F$5</c:f>
              <c:numCache>
                <c:formatCode>0</c:formatCode>
                <c:ptCount val="4"/>
                <c:pt idx="0">
                  <c:v>562</c:v>
                </c:pt>
                <c:pt idx="1">
                  <c:v>362</c:v>
                </c:pt>
                <c:pt idx="2">
                  <c:v>646</c:v>
                </c:pt>
                <c:pt idx="3">
                  <c:v>508.34258236988484</c:v>
                </c:pt>
              </c:numCache>
            </c:numRef>
          </c:val>
        </c:ser>
        <c:dLbls>
          <c:showLegendKey val="0"/>
          <c:showVal val="0"/>
          <c:showCatName val="0"/>
          <c:showSerName val="0"/>
          <c:showPercent val="0"/>
          <c:showBubbleSize val="0"/>
        </c:dLbls>
        <c:gapWidth val="214"/>
        <c:axId val="189568128"/>
        <c:axId val="189580416"/>
      </c:barChart>
      <c:catAx>
        <c:axId val="189568128"/>
        <c:scaling>
          <c:orientation val="minMax"/>
        </c:scaling>
        <c:delete val="0"/>
        <c:axPos val="b"/>
        <c:majorTickMark val="out"/>
        <c:minorTickMark val="none"/>
        <c:tickLblPos val="nextTo"/>
        <c:crossAx val="189580416"/>
        <c:crosses val="autoZero"/>
        <c:auto val="1"/>
        <c:lblAlgn val="ctr"/>
        <c:lblOffset val="100"/>
        <c:noMultiLvlLbl val="0"/>
      </c:catAx>
      <c:valAx>
        <c:axId val="189580416"/>
        <c:scaling>
          <c:orientation val="minMax"/>
        </c:scaling>
        <c:delete val="0"/>
        <c:axPos val="l"/>
        <c:numFmt formatCode="0" sourceLinked="1"/>
        <c:majorTickMark val="out"/>
        <c:minorTickMark val="none"/>
        <c:tickLblPos val="nextTo"/>
        <c:crossAx val="189568128"/>
        <c:crosses val="autoZero"/>
        <c:crossBetween val="between"/>
      </c:valAx>
    </c:plotArea>
    <c:plotVisOnly val="1"/>
    <c:dispBlanksAs val="gap"/>
    <c:showDLblsOverMax val="0"/>
  </c:chart>
  <c:spPr>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12</xdr:row>
      <xdr:rowOff>142876</xdr:rowOff>
    </xdr:from>
    <xdr:to>
      <xdr:col>5</xdr:col>
      <xdr:colOff>981074</xdr:colOff>
      <xdr:row>24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C37"/>
  <sheetViews>
    <sheetView showGridLines="0" showRowColHeaders="0" workbookViewId="0"/>
  </sheetViews>
  <sheetFormatPr defaultRowHeight="15" x14ac:dyDescent="0.25"/>
  <cols>
    <col min="1" max="1" width="9.140625" style="19"/>
    <col min="2" max="2" width="94.42578125" style="19" customWidth="1"/>
    <col min="3" max="16384" width="9.140625" style="19"/>
  </cols>
  <sheetData>
    <row r="1" spans="2:3" ht="22.5" x14ac:dyDescent="0.3">
      <c r="B1" s="23" t="s">
        <v>0</v>
      </c>
      <c r="C1" s="24"/>
    </row>
    <row r="2" spans="2:3" ht="22.5" x14ac:dyDescent="0.3">
      <c r="B2" s="23"/>
      <c r="C2" s="24"/>
    </row>
    <row r="3" spans="2:3" ht="30" x14ac:dyDescent="0.25">
      <c r="B3" s="20" t="s">
        <v>50</v>
      </c>
    </row>
    <row r="4" spans="2:3" x14ac:dyDescent="0.25">
      <c r="B4" s="20"/>
    </row>
    <row r="5" spans="2:3" ht="90" x14ac:dyDescent="0.25">
      <c r="B5" s="20" t="s">
        <v>37</v>
      </c>
    </row>
    <row r="6" spans="2:3" x14ac:dyDescent="0.25">
      <c r="B6" s="20"/>
    </row>
    <row r="7" spans="2:3" x14ac:dyDescent="0.25">
      <c r="B7" s="20" t="s">
        <v>38</v>
      </c>
    </row>
    <row r="8" spans="2:3" x14ac:dyDescent="0.25">
      <c r="B8" s="20"/>
    </row>
    <row r="9" spans="2:3" x14ac:dyDescent="0.25">
      <c r="B9" s="20" t="s">
        <v>6</v>
      </c>
    </row>
    <row r="10" spans="2:3" ht="60" x14ac:dyDescent="0.25">
      <c r="B10" s="21" t="s">
        <v>7</v>
      </c>
    </row>
    <row r="11" spans="2:3" x14ac:dyDescent="0.25">
      <c r="B11" s="21"/>
    </row>
    <row r="12" spans="2:3" ht="75" x14ac:dyDescent="0.25">
      <c r="B12" s="21" t="s">
        <v>8</v>
      </c>
    </row>
    <row r="13" spans="2:3" x14ac:dyDescent="0.25">
      <c r="B13" s="21"/>
    </row>
    <row r="14" spans="2:3" x14ac:dyDescent="0.25">
      <c r="B14" s="20" t="s">
        <v>9</v>
      </c>
    </row>
    <row r="15" spans="2:3" ht="75" x14ac:dyDescent="0.25">
      <c r="B15" s="21" t="s">
        <v>10</v>
      </c>
    </row>
    <row r="16" spans="2:3" x14ac:dyDescent="0.25">
      <c r="B16" s="21"/>
    </row>
    <row r="17" spans="2:2" ht="60" x14ac:dyDescent="0.25">
      <c r="B17" s="21" t="s">
        <v>11</v>
      </c>
    </row>
    <row r="18" spans="2:2" x14ac:dyDescent="0.25">
      <c r="B18" s="21"/>
    </row>
    <row r="19" spans="2:2" ht="75" x14ac:dyDescent="0.25">
      <c r="B19" s="21" t="s">
        <v>12</v>
      </c>
    </row>
    <row r="20" spans="2:2" x14ac:dyDescent="0.25">
      <c r="B20" s="21"/>
    </row>
    <row r="21" spans="2:2" ht="63" customHeight="1" x14ac:dyDescent="0.25">
      <c r="B21" s="21" t="s">
        <v>42</v>
      </c>
    </row>
    <row r="22" spans="2:2" x14ac:dyDescent="0.25">
      <c r="B22" s="21"/>
    </row>
    <row r="23" spans="2:2" ht="90" x14ac:dyDescent="0.25">
      <c r="B23" s="21" t="s">
        <v>13</v>
      </c>
    </row>
    <row r="24" spans="2:2" x14ac:dyDescent="0.25">
      <c r="B24" s="21"/>
    </row>
    <row r="25" spans="2:2" ht="60" x14ac:dyDescent="0.25">
      <c r="B25" s="21" t="s">
        <v>14</v>
      </c>
    </row>
    <row r="26" spans="2:2" x14ac:dyDescent="0.25">
      <c r="B26" s="21"/>
    </row>
    <row r="27" spans="2:2" ht="75" x14ac:dyDescent="0.25">
      <c r="B27" s="21" t="s">
        <v>15</v>
      </c>
    </row>
    <row r="28" spans="2:2" x14ac:dyDescent="0.25">
      <c r="B28" s="21"/>
    </row>
    <row r="29" spans="2:2" ht="60" x14ac:dyDescent="0.25">
      <c r="B29" s="21" t="s">
        <v>16</v>
      </c>
    </row>
    <row r="30" spans="2:2" x14ac:dyDescent="0.25">
      <c r="B30" s="21"/>
    </row>
    <row r="31" spans="2:2" x14ac:dyDescent="0.25">
      <c r="B31" s="20" t="s">
        <v>17</v>
      </c>
    </row>
    <row r="32" spans="2:2" ht="45.75" customHeight="1" x14ac:dyDescent="0.25">
      <c r="B32" s="22" t="s">
        <v>39</v>
      </c>
    </row>
    <row r="33" spans="2:2" ht="90" x14ac:dyDescent="0.25">
      <c r="B33" s="22" t="s">
        <v>44</v>
      </c>
    </row>
    <row r="34" spans="2:2" x14ac:dyDescent="0.25">
      <c r="B34" s="22"/>
    </row>
    <row r="35" spans="2:2" ht="45" x14ac:dyDescent="0.25">
      <c r="B35" s="21" t="s">
        <v>18</v>
      </c>
    </row>
    <row r="36" spans="2:2" x14ac:dyDescent="0.25">
      <c r="B36" s="21"/>
    </row>
    <row r="37" spans="2:2" ht="75" x14ac:dyDescent="0.25">
      <c r="B37" s="20" t="s">
        <v>40</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1"/>
  <sheetViews>
    <sheetView workbookViewId="0"/>
  </sheetViews>
  <sheetFormatPr defaultRowHeight="12.75" x14ac:dyDescent="0.2"/>
  <cols>
    <col min="1" max="2" width="36.7109375" customWidth="1"/>
  </cols>
  <sheetData>
    <row r="1" spans="1:3" x14ac:dyDescent="0.2">
      <c r="A1" s="1" t="s">
        <v>20</v>
      </c>
    </row>
    <row r="3" spans="1:3" x14ac:dyDescent="0.2">
      <c r="A3" t="s">
        <v>21</v>
      </c>
      <c r="B3" t="s">
        <v>22</v>
      </c>
      <c r="C3">
        <v>0</v>
      </c>
    </row>
    <row r="4" spans="1:3" x14ac:dyDescent="0.2">
      <c r="A4" t="s">
        <v>23</v>
      </c>
    </row>
    <row r="5" spans="1:3" x14ac:dyDescent="0.2">
      <c r="A5" t="s">
        <v>24</v>
      </c>
    </row>
    <row r="7" spans="1:3" x14ac:dyDescent="0.2">
      <c r="A7" s="1" t="s">
        <v>25</v>
      </c>
      <c r="B7" t="s">
        <v>26</v>
      </c>
    </row>
    <row r="8" spans="1:3" x14ac:dyDescent="0.2">
      <c r="B8">
        <v>2</v>
      </c>
    </row>
    <row r="10" spans="1:3" x14ac:dyDescent="0.2">
      <c r="A10" t="s">
        <v>27</v>
      </c>
    </row>
    <row r="11" spans="1:3" x14ac:dyDescent="0.2">
      <c r="A11" t="e">
        <f>CB_DATA_!#REF!</f>
        <v>#REF!</v>
      </c>
      <c r="B11" t="e">
        <f>Model!#REF!</f>
        <v>#REF!</v>
      </c>
    </row>
    <row r="13" spans="1:3" x14ac:dyDescent="0.2">
      <c r="A13" t="s">
        <v>28</v>
      </c>
    </row>
    <row r="14" spans="1:3" x14ac:dyDescent="0.2">
      <c r="A14" t="s">
        <v>36</v>
      </c>
      <c r="B14" t="s">
        <v>32</v>
      </c>
    </row>
    <row r="16" spans="1:3" x14ac:dyDescent="0.2">
      <c r="A16" t="s">
        <v>29</v>
      </c>
    </row>
    <row r="19" spans="1:2" x14ac:dyDescent="0.2">
      <c r="A19" t="s">
        <v>30</v>
      </c>
    </row>
    <row r="20" spans="1:2" x14ac:dyDescent="0.2">
      <c r="A20">
        <v>28</v>
      </c>
      <c r="B20">
        <v>31</v>
      </c>
    </row>
    <row r="25" spans="1:2" x14ac:dyDescent="0.2">
      <c r="A25" s="1" t="s">
        <v>31</v>
      </c>
    </row>
    <row r="26" spans="1:2" x14ac:dyDescent="0.2">
      <c r="A26" s="18" t="s">
        <v>33</v>
      </c>
      <c r="B26" s="18" t="s">
        <v>33</v>
      </c>
    </row>
    <row r="27" spans="1:2" x14ac:dyDescent="0.2">
      <c r="A27" t="s">
        <v>51</v>
      </c>
      <c r="B27" t="s">
        <v>52</v>
      </c>
    </row>
    <row r="28" spans="1:2" x14ac:dyDescent="0.2">
      <c r="A28" s="18" t="s">
        <v>34</v>
      </c>
      <c r="B28" s="18" t="s">
        <v>34</v>
      </c>
    </row>
    <row r="29" spans="1:2" x14ac:dyDescent="0.2">
      <c r="B29" s="18" t="s">
        <v>35</v>
      </c>
    </row>
    <row r="30" spans="1:2" x14ac:dyDescent="0.2">
      <c r="B30" t="s">
        <v>53</v>
      </c>
    </row>
    <row r="31" spans="1:2" x14ac:dyDescent="0.2">
      <c r="B31" s="18" t="s">
        <v>34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8"/>
  <sheetViews>
    <sheetView showGridLines="0" tabSelected="1" workbookViewId="0"/>
  </sheetViews>
  <sheetFormatPr defaultColWidth="20.7109375" defaultRowHeight="15" x14ac:dyDescent="0.25"/>
  <cols>
    <col min="1" max="1" width="6.140625" style="6" customWidth="1"/>
    <col min="2" max="2" width="17.28515625" style="6" customWidth="1"/>
    <col min="3" max="6" width="15.42578125" style="6" customWidth="1"/>
    <col min="7" max="10" width="14.5703125" style="6" customWidth="1"/>
    <col min="11" max="11" width="14.28515625" style="6" customWidth="1"/>
    <col min="12" max="15" width="12" style="6" customWidth="1"/>
    <col min="16" max="19" width="13.85546875" style="6" customWidth="1"/>
    <col min="20" max="16384" width="20.7109375" style="6"/>
  </cols>
  <sheetData>
    <row r="1" spans="1:20" ht="22.5" x14ac:dyDescent="0.3">
      <c r="A1" s="16"/>
      <c r="B1" s="16" t="s">
        <v>0</v>
      </c>
      <c r="D1" s="7"/>
      <c r="F1" s="17" t="s">
        <v>19</v>
      </c>
      <c r="G1" s="5"/>
      <c r="H1" s="8"/>
      <c r="I1" s="9"/>
      <c r="J1" s="9"/>
      <c r="K1" s="9"/>
      <c r="L1" s="9"/>
      <c r="M1" s="9"/>
      <c r="N1" s="9"/>
      <c r="O1" s="9"/>
      <c r="P1" s="9"/>
      <c r="Q1" s="9"/>
      <c r="R1" s="9"/>
      <c r="S1" s="9"/>
      <c r="T1" s="9"/>
    </row>
    <row r="2" spans="1:20" x14ac:dyDescent="0.25">
      <c r="F2" s="25" t="s">
        <v>41</v>
      </c>
      <c r="G2" s="5"/>
      <c r="H2" s="10"/>
      <c r="I2" s="11"/>
      <c r="J2" s="11"/>
      <c r="K2" s="11"/>
      <c r="L2" s="11"/>
      <c r="M2" s="11"/>
      <c r="N2" s="11"/>
      <c r="O2" s="11"/>
      <c r="P2" s="11"/>
      <c r="Q2" s="11"/>
      <c r="R2" s="11"/>
      <c r="S2" s="11"/>
      <c r="T2" s="11"/>
    </row>
    <row r="3" spans="1:20" x14ac:dyDescent="0.25">
      <c r="B3" s="12"/>
      <c r="C3" s="12"/>
      <c r="D3" s="12"/>
      <c r="E3" s="12"/>
      <c r="F3" s="13"/>
      <c r="G3" s="5"/>
      <c r="H3" s="5"/>
    </row>
    <row r="4" spans="1:20" s="26" customFormat="1" ht="33.75" customHeight="1" x14ac:dyDescent="0.25">
      <c r="B4" s="30"/>
      <c r="C4" s="42" t="s">
        <v>46</v>
      </c>
      <c r="D4" s="42" t="s">
        <v>47</v>
      </c>
      <c r="E4" s="42" t="s">
        <v>48</v>
      </c>
      <c r="F4" s="42" t="s">
        <v>49</v>
      </c>
    </row>
    <row r="5" spans="1:20" ht="24.95" customHeight="1" x14ac:dyDescent="0.25">
      <c r="B5" s="39" t="s">
        <v>1</v>
      </c>
      <c r="C5" s="31">
        <f>'Sales Data'!B4</f>
        <v>562</v>
      </c>
      <c r="D5" s="31">
        <f>'Sales Data'!C4</f>
        <v>362</v>
      </c>
      <c r="E5" s="31">
        <f>'Sales Data'!D4</f>
        <v>646</v>
      </c>
      <c r="F5" s="32">
        <f>'Sales Data'!E4</f>
        <v>508.34258236988484</v>
      </c>
    </row>
    <row r="6" spans="1:20" ht="24.95" customHeight="1" x14ac:dyDescent="0.25">
      <c r="B6" s="39" t="s">
        <v>2</v>
      </c>
      <c r="C6" s="33">
        <v>4.95</v>
      </c>
      <c r="D6" s="33">
        <v>7.95</v>
      </c>
      <c r="E6" s="33">
        <v>3.95</v>
      </c>
      <c r="F6" s="34">
        <v>5.95</v>
      </c>
    </row>
    <row r="7" spans="1:20" ht="24.95" customHeight="1" thickBot="1" x14ac:dyDescent="0.3">
      <c r="B7" s="40" t="s">
        <v>3</v>
      </c>
      <c r="C7" s="35">
        <v>2.2000000000000002</v>
      </c>
      <c r="D7" s="35">
        <v>3.8</v>
      </c>
      <c r="E7" s="35">
        <v>1.95</v>
      </c>
      <c r="F7" s="36">
        <v>2.4</v>
      </c>
    </row>
    <row r="8" spans="1:20" ht="24.95" customHeight="1" thickTop="1" x14ac:dyDescent="0.25">
      <c r="B8" s="41" t="s">
        <v>4</v>
      </c>
      <c r="C8" s="37">
        <f>C5*(C6-C7)</f>
        <v>1545.5</v>
      </c>
      <c r="D8" s="37">
        <f>D5*(D6-D7)</f>
        <v>1502.3000000000002</v>
      </c>
      <c r="E8" s="37">
        <f>E5*(E6-E7)</f>
        <v>1292</v>
      </c>
      <c r="F8" s="38">
        <f>F5*(F6-F7)</f>
        <v>1804.6161674130913</v>
      </c>
    </row>
    <row r="9" spans="1:20" x14ac:dyDescent="0.25">
      <c r="C9" s="14"/>
      <c r="D9" s="14"/>
      <c r="E9" s="14"/>
      <c r="F9" s="14"/>
    </row>
    <row r="10" spans="1:20" x14ac:dyDescent="0.25">
      <c r="C10" s="14"/>
      <c r="D10" s="14"/>
      <c r="E10" s="14"/>
      <c r="F10" s="14"/>
    </row>
    <row r="11" spans="1:20" ht="15" customHeight="1" x14ac:dyDescent="0.25">
      <c r="B11" s="5" t="s">
        <v>5</v>
      </c>
      <c r="C11" s="29">
        <f>SUM(C8:F8)</f>
        <v>6144.4161674130919</v>
      </c>
      <c r="D11" s="14"/>
      <c r="E11" s="14"/>
      <c r="F11" s="14"/>
    </row>
    <row r="12" spans="1:20" x14ac:dyDescent="0.25">
      <c r="D12" s="14"/>
      <c r="E12" s="14"/>
      <c r="F12" s="14"/>
    </row>
    <row r="13" spans="1:20" x14ac:dyDescent="0.25">
      <c r="B13" s="13"/>
      <c r="C13" s="13"/>
      <c r="D13" s="13"/>
      <c r="E13" s="13"/>
      <c r="F13" s="13"/>
    </row>
    <row r="15" spans="1:20" x14ac:dyDescent="0.25">
      <c r="B15" s="5"/>
      <c r="C15" s="9"/>
      <c r="D15" s="9"/>
      <c r="E15" s="8"/>
      <c r="F15" s="9"/>
      <c r="G15" s="9"/>
      <c r="H15" s="9"/>
      <c r="I15" s="9"/>
      <c r="J15" s="9"/>
      <c r="K15" s="9"/>
      <c r="L15" s="9"/>
      <c r="M15" s="9"/>
      <c r="N15" s="9"/>
    </row>
    <row r="16" spans="1:20" x14ac:dyDescent="0.25">
      <c r="B16" s="5"/>
      <c r="C16" s="11"/>
      <c r="D16" s="11"/>
      <c r="E16" s="10"/>
      <c r="F16" s="11"/>
      <c r="G16" s="11"/>
      <c r="H16" s="11"/>
      <c r="I16" s="11"/>
      <c r="J16" s="11"/>
      <c r="K16" s="11"/>
      <c r="L16" s="11"/>
      <c r="M16" s="11"/>
      <c r="N16" s="11"/>
    </row>
    <row r="17" spans="2:9" x14ac:dyDescent="0.25">
      <c r="B17" s="5"/>
      <c r="E17" s="5"/>
      <c r="F17" s="11"/>
      <c r="G17" s="11"/>
      <c r="H17" s="11"/>
      <c r="I17" s="11"/>
    </row>
    <row r="18" spans="2:9" x14ac:dyDescent="0.25">
      <c r="E18" s="5"/>
    </row>
    <row r="34" spans="5:9" x14ac:dyDescent="0.25">
      <c r="E34" s="5"/>
      <c r="F34" s="9"/>
      <c r="G34" s="9"/>
      <c r="H34" s="9"/>
      <c r="I34" s="9"/>
    </row>
    <row r="35" spans="5:9" x14ac:dyDescent="0.25">
      <c r="F35" s="15"/>
      <c r="G35" s="15"/>
      <c r="H35" s="15"/>
      <c r="I35" s="15"/>
    </row>
    <row r="36" spans="5:9" x14ac:dyDescent="0.25">
      <c r="F36" s="15"/>
      <c r="G36" s="15"/>
      <c r="H36" s="15"/>
      <c r="I36" s="15"/>
    </row>
    <row r="37" spans="5:9" x14ac:dyDescent="0.25">
      <c r="F37" s="15"/>
      <c r="G37" s="15"/>
      <c r="H37" s="15"/>
      <c r="I37" s="15"/>
    </row>
    <row r="38" spans="5:9" x14ac:dyDescent="0.25">
      <c r="F38" s="15"/>
      <c r="G38" s="15"/>
      <c r="H38" s="15"/>
      <c r="I38" s="15"/>
    </row>
  </sheetData>
  <phoneticPr fontId="0" type="noConversion"/>
  <hyperlinks>
    <hyperlink ref="F1" location="Description!A1" display="Learn about model"/>
    <hyperlink ref="F2" location="'Sales Data'!A1" display="Show Sales Data"/>
  </hyperlinks>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363"/>
  <sheetViews>
    <sheetView showGridLines="0" workbookViewId="0"/>
  </sheetViews>
  <sheetFormatPr defaultColWidth="17.5703125" defaultRowHeight="12.75" x14ac:dyDescent="0.2"/>
  <cols>
    <col min="1" max="1" width="7.28515625" customWidth="1"/>
    <col min="2" max="2" width="15.7109375" customWidth="1"/>
    <col min="3" max="5" width="17.5703125" customWidth="1"/>
  </cols>
  <sheetData>
    <row r="1" spans="2:6" s="2" customFormat="1" ht="22.5" customHeight="1" x14ac:dyDescent="0.3">
      <c r="B1" s="16" t="s">
        <v>43</v>
      </c>
      <c r="D1" s="27"/>
      <c r="E1" s="27"/>
      <c r="F1" s="28" t="s">
        <v>45</v>
      </c>
    </row>
    <row r="2" spans="2:6" s="2" customFormat="1" ht="20.25" customHeight="1" x14ac:dyDescent="0.2">
      <c r="B2" s="27"/>
      <c r="C2" s="27"/>
      <c r="D2" s="27"/>
      <c r="E2" s="27"/>
    </row>
    <row r="3" spans="2:6" s="4" customFormat="1" ht="31.5" x14ac:dyDescent="0.2">
      <c r="B3" s="42" t="s">
        <v>46</v>
      </c>
      <c r="C3" s="42" t="s">
        <v>47</v>
      </c>
      <c r="D3" s="42" t="s">
        <v>48</v>
      </c>
      <c r="E3" s="42" t="s">
        <v>49</v>
      </c>
    </row>
    <row r="4" spans="2:6" s="3" customFormat="1" x14ac:dyDescent="0.2">
      <c r="B4" s="43">
        <v>562</v>
      </c>
      <c r="C4" s="43">
        <v>362</v>
      </c>
      <c r="D4" s="43">
        <v>646</v>
      </c>
      <c r="E4" s="43">
        <v>508.34258236988484</v>
      </c>
    </row>
    <row r="5" spans="2:6" s="2" customFormat="1" x14ac:dyDescent="0.2">
      <c r="B5" s="44">
        <v>494</v>
      </c>
      <c r="C5" s="44">
        <v>373</v>
      </c>
      <c r="D5" s="44">
        <v>634</v>
      </c>
      <c r="E5" s="44">
        <v>527.77705136892496</v>
      </c>
    </row>
    <row r="6" spans="2:6" s="2" customFormat="1" x14ac:dyDescent="0.2">
      <c r="B6" s="44">
        <v>387</v>
      </c>
      <c r="C6" s="44">
        <v>351</v>
      </c>
      <c r="D6" s="44">
        <v>672</v>
      </c>
      <c r="E6" s="44">
        <v>515.33990402841232</v>
      </c>
    </row>
    <row r="7" spans="2:6" s="2" customFormat="1" x14ac:dyDescent="0.2">
      <c r="B7" s="44">
        <v>302</v>
      </c>
      <c r="C7" s="44">
        <v>358</v>
      </c>
      <c r="D7" s="44">
        <v>646</v>
      </c>
      <c r="E7" s="44">
        <v>502.91315709886049</v>
      </c>
    </row>
    <row r="8" spans="2:6" s="2" customFormat="1" x14ac:dyDescent="0.2">
      <c r="B8" s="44">
        <v>630</v>
      </c>
      <c r="C8" s="44">
        <v>356</v>
      </c>
      <c r="D8" s="44">
        <v>586</v>
      </c>
      <c r="E8" s="44">
        <v>403.83275492561131</v>
      </c>
    </row>
    <row r="9" spans="2:6" s="2" customFormat="1" x14ac:dyDescent="0.2">
      <c r="B9" s="44">
        <v>257</v>
      </c>
      <c r="C9" s="44">
        <v>343</v>
      </c>
      <c r="D9" s="44">
        <v>601</v>
      </c>
      <c r="E9" s="44">
        <v>525.2062536111905</v>
      </c>
    </row>
    <row r="10" spans="2:6" s="2" customFormat="1" x14ac:dyDescent="0.2">
      <c r="B10" s="44">
        <v>690</v>
      </c>
      <c r="C10" s="44">
        <v>344</v>
      </c>
      <c r="D10" s="44">
        <v>669</v>
      </c>
      <c r="E10" s="44">
        <v>524.33349517420413</v>
      </c>
    </row>
    <row r="11" spans="2:6" s="2" customFormat="1" x14ac:dyDescent="0.2">
      <c r="B11" s="44">
        <v>510</v>
      </c>
      <c r="C11" s="44">
        <v>369</v>
      </c>
      <c r="D11" s="44">
        <v>704</v>
      </c>
      <c r="E11" s="44">
        <v>502.79075113037896</v>
      </c>
    </row>
    <row r="12" spans="2:6" s="2" customFormat="1" x14ac:dyDescent="0.2">
      <c r="B12" s="44">
        <v>695</v>
      </c>
      <c r="C12" s="44">
        <v>363</v>
      </c>
      <c r="D12" s="44">
        <v>613</v>
      </c>
      <c r="E12" s="44">
        <v>540.14590675080922</v>
      </c>
    </row>
    <row r="13" spans="2:6" s="2" customFormat="1" x14ac:dyDescent="0.2">
      <c r="B13" s="44">
        <v>865</v>
      </c>
      <c r="C13" s="44">
        <v>368</v>
      </c>
      <c r="D13" s="44">
        <v>667</v>
      </c>
      <c r="E13" s="44">
        <v>464.99317380194037</v>
      </c>
    </row>
    <row r="14" spans="2:6" s="2" customFormat="1" x14ac:dyDescent="0.2">
      <c r="B14" s="44">
        <v>545</v>
      </c>
      <c r="C14" s="44">
        <v>366</v>
      </c>
      <c r="D14" s="44">
        <v>626</v>
      </c>
      <c r="E14" s="44">
        <v>429.46280892565602</v>
      </c>
    </row>
    <row r="15" spans="2:6" s="2" customFormat="1" x14ac:dyDescent="0.2">
      <c r="B15" s="44">
        <v>493</v>
      </c>
      <c r="C15" s="44">
        <v>353</v>
      </c>
      <c r="D15" s="44">
        <v>610</v>
      </c>
      <c r="E15" s="44">
        <v>554.76603166274958</v>
      </c>
    </row>
    <row r="16" spans="2:6" s="2" customFormat="1" x14ac:dyDescent="0.2">
      <c r="B16" s="44">
        <v>463</v>
      </c>
      <c r="C16" s="44">
        <v>367</v>
      </c>
      <c r="D16" s="44">
        <v>637</v>
      </c>
      <c r="E16" s="44">
        <v>632.46774557474157</v>
      </c>
    </row>
    <row r="17" spans="2:5" s="2" customFormat="1" x14ac:dyDescent="0.2">
      <c r="B17" s="44">
        <v>512</v>
      </c>
      <c r="C17" s="44">
        <v>347</v>
      </c>
      <c r="D17" s="44">
        <v>620</v>
      </c>
      <c r="E17" s="44">
        <v>421.63995917491394</v>
      </c>
    </row>
    <row r="18" spans="2:5" s="2" customFormat="1" x14ac:dyDescent="0.2">
      <c r="B18" s="44">
        <v>182</v>
      </c>
      <c r="C18" s="44">
        <v>366</v>
      </c>
      <c r="D18" s="44">
        <v>687</v>
      </c>
      <c r="E18" s="44">
        <v>480.02981094360615</v>
      </c>
    </row>
    <row r="19" spans="2:5" s="2" customFormat="1" x14ac:dyDescent="0.2">
      <c r="B19" s="44">
        <v>567</v>
      </c>
      <c r="C19" s="44">
        <v>379</v>
      </c>
      <c r="D19" s="44">
        <v>694</v>
      </c>
      <c r="E19" s="44">
        <v>443.805122752557</v>
      </c>
    </row>
    <row r="20" spans="2:5" s="2" customFormat="1" x14ac:dyDescent="0.2">
      <c r="B20" s="44">
        <v>598</v>
      </c>
      <c r="C20" s="44">
        <v>326</v>
      </c>
      <c r="D20" s="44">
        <v>620</v>
      </c>
      <c r="E20" s="44">
        <v>493.85776974751673</v>
      </c>
    </row>
    <row r="21" spans="2:5" s="2" customFormat="1" x14ac:dyDescent="0.2">
      <c r="B21" s="44">
        <v>616</v>
      </c>
      <c r="C21" s="44">
        <v>340</v>
      </c>
      <c r="D21" s="44">
        <v>584</v>
      </c>
      <c r="E21" s="44">
        <v>556.41742736783613</v>
      </c>
    </row>
    <row r="22" spans="2:5" s="2" customFormat="1" x14ac:dyDescent="0.2">
      <c r="B22" s="44">
        <v>671</v>
      </c>
      <c r="C22" s="44">
        <v>341</v>
      </c>
      <c r="D22" s="44">
        <v>599</v>
      </c>
      <c r="E22" s="44">
        <v>488.34237422184867</v>
      </c>
    </row>
    <row r="23" spans="2:5" s="2" customFormat="1" x14ac:dyDescent="0.2">
      <c r="B23" s="44">
        <v>435</v>
      </c>
      <c r="C23" s="44">
        <v>351</v>
      </c>
      <c r="D23" s="44">
        <v>659</v>
      </c>
      <c r="E23" s="44">
        <v>536.79977732318912</v>
      </c>
    </row>
    <row r="24" spans="2:5" s="2" customFormat="1" x14ac:dyDescent="0.2">
      <c r="B24" s="44">
        <v>241</v>
      </c>
      <c r="C24" s="44">
        <v>355</v>
      </c>
      <c r="D24" s="44">
        <v>597</v>
      </c>
      <c r="E24" s="44">
        <v>473.25954602477822</v>
      </c>
    </row>
    <row r="25" spans="2:5" s="2" customFormat="1" x14ac:dyDescent="0.2">
      <c r="B25" s="44">
        <v>415</v>
      </c>
      <c r="C25" s="44">
        <v>379</v>
      </c>
      <c r="D25" s="44">
        <v>636</v>
      </c>
      <c r="E25" s="44">
        <v>457.40690674131218</v>
      </c>
    </row>
    <row r="26" spans="2:5" s="2" customFormat="1" x14ac:dyDescent="0.2">
      <c r="B26" s="44">
        <v>352</v>
      </c>
      <c r="C26" s="44">
        <v>358</v>
      </c>
      <c r="D26" s="44">
        <v>691</v>
      </c>
      <c r="E26" s="44">
        <v>494.80414534745864</v>
      </c>
    </row>
    <row r="27" spans="2:5" s="2" customFormat="1" x14ac:dyDescent="0.2">
      <c r="B27" s="44">
        <v>252</v>
      </c>
      <c r="C27" s="44">
        <v>352</v>
      </c>
      <c r="D27" s="44">
        <v>666</v>
      </c>
      <c r="E27" s="44">
        <v>488.63213516015907</v>
      </c>
    </row>
    <row r="28" spans="2:5" s="2" customFormat="1" x14ac:dyDescent="0.2">
      <c r="B28" s="44">
        <v>439</v>
      </c>
      <c r="C28" s="44">
        <v>378</v>
      </c>
      <c r="D28" s="44">
        <v>638</v>
      </c>
      <c r="E28" s="44">
        <v>508.88213359773772</v>
      </c>
    </row>
    <row r="29" spans="2:5" s="2" customFormat="1" x14ac:dyDescent="0.2">
      <c r="B29" s="44">
        <v>418</v>
      </c>
      <c r="C29" s="44">
        <v>330</v>
      </c>
      <c r="D29" s="44">
        <v>623</v>
      </c>
      <c r="E29" s="44">
        <v>451.94639750150162</v>
      </c>
    </row>
    <row r="30" spans="2:5" s="2" customFormat="1" x14ac:dyDescent="0.2">
      <c r="B30" s="44">
        <v>735</v>
      </c>
      <c r="C30" s="44">
        <v>377</v>
      </c>
      <c r="D30" s="44">
        <v>651</v>
      </c>
      <c r="E30" s="44">
        <v>482.23902189213572</v>
      </c>
    </row>
    <row r="31" spans="2:5" s="2" customFormat="1" x14ac:dyDescent="0.2">
      <c r="B31" s="44">
        <v>454</v>
      </c>
      <c r="C31" s="44">
        <v>347</v>
      </c>
      <c r="D31" s="44">
        <v>701</v>
      </c>
      <c r="E31" s="44">
        <v>503.39168876872225</v>
      </c>
    </row>
    <row r="32" spans="2:5" s="2" customFormat="1" x14ac:dyDescent="0.2">
      <c r="B32" s="44">
        <v>496</v>
      </c>
      <c r="C32" s="44">
        <v>354</v>
      </c>
      <c r="D32" s="44">
        <v>634</v>
      </c>
      <c r="E32" s="44">
        <v>479.88997514891787</v>
      </c>
    </row>
    <row r="33" spans="2:5" s="2" customFormat="1" x14ac:dyDescent="0.2">
      <c r="B33" s="44">
        <v>311</v>
      </c>
      <c r="C33" s="44">
        <v>344</v>
      </c>
      <c r="D33" s="44">
        <v>685</v>
      </c>
      <c r="E33" s="44">
        <v>494.36674678462202</v>
      </c>
    </row>
    <row r="34" spans="2:5" s="2" customFormat="1" x14ac:dyDescent="0.2">
      <c r="B34" s="44">
        <v>770</v>
      </c>
      <c r="C34" s="44">
        <v>371</v>
      </c>
      <c r="D34" s="44">
        <v>686</v>
      </c>
      <c r="E34" s="44">
        <v>395.83235249737817</v>
      </c>
    </row>
    <row r="35" spans="2:5" s="2" customFormat="1" x14ac:dyDescent="0.2">
      <c r="B35" s="44">
        <v>502</v>
      </c>
      <c r="C35" s="44">
        <v>359</v>
      </c>
      <c r="D35" s="44">
        <v>663</v>
      </c>
      <c r="E35" s="44">
        <v>479.73690031169082</v>
      </c>
    </row>
    <row r="36" spans="2:5" s="2" customFormat="1" x14ac:dyDescent="0.2">
      <c r="B36" s="44">
        <v>250</v>
      </c>
      <c r="C36" s="44">
        <v>354</v>
      </c>
      <c r="D36" s="44">
        <v>580</v>
      </c>
      <c r="E36" s="44">
        <v>487.52501251705968</v>
      </c>
    </row>
    <row r="37" spans="2:5" s="2" customFormat="1" x14ac:dyDescent="0.2">
      <c r="B37" s="44">
        <v>229</v>
      </c>
      <c r="C37" s="44">
        <v>354</v>
      </c>
      <c r="D37" s="44">
        <v>643</v>
      </c>
      <c r="E37" s="44">
        <v>474.96692195587974</v>
      </c>
    </row>
    <row r="38" spans="2:5" s="2" customFormat="1" x14ac:dyDescent="0.2">
      <c r="B38" s="44">
        <v>378</v>
      </c>
      <c r="C38" s="44">
        <v>337</v>
      </c>
      <c r="D38" s="44">
        <v>703</v>
      </c>
      <c r="E38" s="44">
        <v>464.70380121889769</v>
      </c>
    </row>
    <row r="39" spans="2:5" s="2" customFormat="1" x14ac:dyDescent="0.2">
      <c r="B39" s="44">
        <v>623</v>
      </c>
      <c r="C39" s="44">
        <v>360</v>
      </c>
      <c r="D39" s="44">
        <v>670</v>
      </c>
      <c r="E39" s="44">
        <v>519.13438195982201</v>
      </c>
    </row>
    <row r="40" spans="2:5" s="2" customFormat="1" x14ac:dyDescent="0.2">
      <c r="B40" s="44">
        <v>233</v>
      </c>
      <c r="C40" s="44">
        <v>333</v>
      </c>
      <c r="D40" s="44">
        <v>652</v>
      </c>
      <c r="E40" s="44">
        <v>487.21025014383179</v>
      </c>
    </row>
    <row r="41" spans="2:5" s="2" customFormat="1" x14ac:dyDescent="0.2">
      <c r="B41" s="44">
        <v>354</v>
      </c>
      <c r="C41" s="44">
        <v>337</v>
      </c>
      <c r="D41" s="44">
        <v>614</v>
      </c>
      <c r="E41" s="44">
        <v>470.30545831971284</v>
      </c>
    </row>
    <row r="42" spans="2:5" s="2" customFormat="1" x14ac:dyDescent="0.2">
      <c r="B42" s="44">
        <v>451</v>
      </c>
      <c r="C42" s="44">
        <v>348</v>
      </c>
      <c r="D42" s="44">
        <v>663</v>
      </c>
      <c r="E42" s="44">
        <v>601.97853384453231</v>
      </c>
    </row>
    <row r="43" spans="2:5" s="2" customFormat="1" x14ac:dyDescent="0.2">
      <c r="B43" s="44">
        <v>467</v>
      </c>
      <c r="C43" s="44">
        <v>330</v>
      </c>
      <c r="D43" s="44">
        <v>690</v>
      </c>
      <c r="E43" s="44">
        <v>468.89497173882785</v>
      </c>
    </row>
    <row r="44" spans="2:5" s="2" customFormat="1" x14ac:dyDescent="0.2">
      <c r="B44" s="44">
        <v>621</v>
      </c>
      <c r="C44" s="44">
        <v>372</v>
      </c>
      <c r="D44" s="44">
        <v>697</v>
      </c>
      <c r="E44" s="44">
        <v>454.47976710252971</v>
      </c>
    </row>
    <row r="45" spans="2:5" s="2" customFormat="1" x14ac:dyDescent="0.2">
      <c r="B45" s="44">
        <v>470</v>
      </c>
      <c r="C45" s="44">
        <v>376</v>
      </c>
      <c r="D45" s="44">
        <v>619</v>
      </c>
      <c r="E45" s="44">
        <v>513.08317688361353</v>
      </c>
    </row>
    <row r="46" spans="2:5" s="2" customFormat="1" x14ac:dyDescent="0.2">
      <c r="B46" s="44">
        <v>420</v>
      </c>
      <c r="C46" s="44">
        <v>355</v>
      </c>
      <c r="D46" s="44">
        <v>613</v>
      </c>
      <c r="E46" s="44">
        <v>472.35369292031845</v>
      </c>
    </row>
    <row r="47" spans="2:5" s="2" customFormat="1" x14ac:dyDescent="0.2">
      <c r="B47" s="44">
        <v>729</v>
      </c>
      <c r="C47" s="44">
        <v>351</v>
      </c>
      <c r="D47" s="44">
        <v>594</v>
      </c>
      <c r="E47" s="44">
        <v>415.4633377036202</v>
      </c>
    </row>
    <row r="48" spans="2:5" s="2" customFormat="1" x14ac:dyDescent="0.2">
      <c r="B48" s="44">
        <v>736</v>
      </c>
      <c r="C48" s="44">
        <v>362</v>
      </c>
      <c r="D48" s="44">
        <v>634</v>
      </c>
      <c r="E48" s="44">
        <v>435.69866530882877</v>
      </c>
    </row>
    <row r="49" spans="2:5" s="2" customFormat="1" x14ac:dyDescent="0.2">
      <c r="B49" s="44">
        <v>355</v>
      </c>
      <c r="C49" s="44">
        <v>359</v>
      </c>
      <c r="D49" s="44">
        <v>612</v>
      </c>
      <c r="E49" s="44">
        <v>520.28326083873981</v>
      </c>
    </row>
    <row r="50" spans="2:5" s="2" customFormat="1" x14ac:dyDescent="0.2">
      <c r="B50" s="44">
        <v>555</v>
      </c>
      <c r="C50" s="44">
        <v>325</v>
      </c>
      <c r="D50" s="44">
        <v>608</v>
      </c>
      <c r="E50" s="44">
        <v>412.31465568479661</v>
      </c>
    </row>
    <row r="51" spans="2:5" s="2" customFormat="1" x14ac:dyDescent="0.2">
      <c r="B51" s="44">
        <v>409</v>
      </c>
      <c r="C51" s="44">
        <v>334</v>
      </c>
      <c r="D51" s="44">
        <v>692</v>
      </c>
      <c r="E51" s="44">
        <v>431.35602198252167</v>
      </c>
    </row>
    <row r="52" spans="2:5" s="2" customFormat="1" x14ac:dyDescent="0.2">
      <c r="B52" s="44">
        <v>597</v>
      </c>
      <c r="C52" s="44">
        <v>361</v>
      </c>
      <c r="D52" s="44">
        <v>678</v>
      </c>
      <c r="E52" s="44">
        <v>404.22130651172085</v>
      </c>
    </row>
    <row r="53" spans="2:5" s="2" customFormat="1" x14ac:dyDescent="0.2">
      <c r="B53" s="44">
        <v>419</v>
      </c>
      <c r="C53" s="44">
        <v>347</v>
      </c>
      <c r="D53" s="44">
        <v>689</v>
      </c>
      <c r="E53" s="44">
        <v>460.57830746983637</v>
      </c>
    </row>
    <row r="54" spans="2:5" s="2" customFormat="1" x14ac:dyDescent="0.2">
      <c r="B54" s="44">
        <v>362</v>
      </c>
      <c r="C54" s="44">
        <v>372</v>
      </c>
      <c r="D54" s="44">
        <v>577</v>
      </c>
      <c r="E54" s="44">
        <v>430.70555228706439</v>
      </c>
    </row>
    <row r="55" spans="2:5" s="2" customFormat="1" x14ac:dyDescent="0.2">
      <c r="B55" s="44">
        <v>343</v>
      </c>
      <c r="C55" s="44">
        <v>370</v>
      </c>
      <c r="D55" s="44">
        <v>596</v>
      </c>
      <c r="E55" s="44">
        <v>439.29779233756545</v>
      </c>
    </row>
    <row r="56" spans="2:5" s="2" customFormat="1" x14ac:dyDescent="0.2">
      <c r="B56" s="44">
        <v>858</v>
      </c>
      <c r="C56" s="44">
        <v>356</v>
      </c>
      <c r="D56" s="44">
        <v>683</v>
      </c>
      <c r="E56" s="44">
        <v>528.45132228888679</v>
      </c>
    </row>
    <row r="57" spans="2:5" s="2" customFormat="1" x14ac:dyDescent="0.2">
      <c r="B57" s="44">
        <v>360</v>
      </c>
      <c r="C57" s="44">
        <v>355</v>
      </c>
      <c r="D57" s="44">
        <v>694</v>
      </c>
      <c r="E57" s="44">
        <v>514.90910636025581</v>
      </c>
    </row>
    <row r="58" spans="2:5" s="2" customFormat="1" x14ac:dyDescent="0.2">
      <c r="B58" s="44">
        <v>507</v>
      </c>
      <c r="C58" s="44">
        <v>333</v>
      </c>
      <c r="D58" s="44">
        <v>626</v>
      </c>
      <c r="E58" s="44">
        <v>463.8339950516966</v>
      </c>
    </row>
    <row r="59" spans="2:5" s="2" customFormat="1" x14ac:dyDescent="0.2">
      <c r="B59" s="44">
        <v>437</v>
      </c>
      <c r="C59" s="44">
        <v>369</v>
      </c>
      <c r="D59" s="44">
        <v>680</v>
      </c>
      <c r="E59" s="44">
        <v>473.80692191991477</v>
      </c>
    </row>
    <row r="60" spans="2:5" s="2" customFormat="1" x14ac:dyDescent="0.2">
      <c r="B60" s="44">
        <v>523</v>
      </c>
      <c r="C60" s="44">
        <v>366</v>
      </c>
      <c r="D60" s="44">
        <v>594</v>
      </c>
      <c r="E60" s="44">
        <v>470.87580146722905</v>
      </c>
    </row>
    <row r="61" spans="2:5" s="2" customFormat="1" x14ac:dyDescent="0.2">
      <c r="B61" s="44">
        <v>374</v>
      </c>
      <c r="C61" s="44">
        <v>376</v>
      </c>
      <c r="D61" s="44">
        <v>580</v>
      </c>
      <c r="E61" s="44">
        <v>559.4673197018642</v>
      </c>
    </row>
    <row r="62" spans="2:5" s="2" customFormat="1" x14ac:dyDescent="0.2">
      <c r="B62" s="44">
        <v>466</v>
      </c>
      <c r="C62" s="44">
        <v>352</v>
      </c>
      <c r="D62" s="44">
        <v>644</v>
      </c>
      <c r="E62" s="44">
        <v>469.54029175421863</v>
      </c>
    </row>
    <row r="63" spans="2:5" s="2" customFormat="1" x14ac:dyDescent="0.2">
      <c r="B63" s="44">
        <v>264</v>
      </c>
      <c r="C63" s="44">
        <v>336</v>
      </c>
      <c r="D63" s="44">
        <v>638</v>
      </c>
      <c r="E63" s="44">
        <v>507.09349244851501</v>
      </c>
    </row>
    <row r="64" spans="2:5" s="2" customFormat="1" x14ac:dyDescent="0.2">
      <c r="B64" s="44">
        <v>740</v>
      </c>
      <c r="C64" s="44">
        <v>360</v>
      </c>
      <c r="D64" s="44">
        <v>604</v>
      </c>
      <c r="E64" s="44">
        <v>332.34904048507093</v>
      </c>
    </row>
    <row r="65" spans="2:5" s="2" customFormat="1" x14ac:dyDescent="0.2">
      <c r="B65" s="44">
        <v>635</v>
      </c>
      <c r="C65" s="44">
        <v>366</v>
      </c>
      <c r="D65" s="44">
        <v>660</v>
      </c>
      <c r="E65" s="44">
        <v>486.88412926538911</v>
      </c>
    </row>
    <row r="66" spans="2:5" s="2" customFormat="1" x14ac:dyDescent="0.2">
      <c r="B66" s="44">
        <v>526</v>
      </c>
      <c r="C66" s="44">
        <v>362</v>
      </c>
      <c r="D66" s="44">
        <v>642</v>
      </c>
      <c r="E66" s="44">
        <v>445.25706811497605</v>
      </c>
    </row>
    <row r="67" spans="2:5" s="2" customFormat="1" x14ac:dyDescent="0.2">
      <c r="B67" s="44">
        <v>711</v>
      </c>
      <c r="C67" s="44">
        <v>338</v>
      </c>
      <c r="D67" s="44">
        <v>605</v>
      </c>
      <c r="E67" s="44">
        <v>397.80610274195249</v>
      </c>
    </row>
    <row r="68" spans="2:5" s="2" customFormat="1" x14ac:dyDescent="0.2">
      <c r="B68" s="44">
        <v>1156</v>
      </c>
      <c r="C68" s="44">
        <v>329</v>
      </c>
      <c r="D68" s="44">
        <v>609</v>
      </c>
      <c r="E68" s="44">
        <v>540.85757368903444</v>
      </c>
    </row>
    <row r="69" spans="2:5" s="2" customFormat="1" x14ac:dyDescent="0.2">
      <c r="B69" s="44">
        <v>340</v>
      </c>
      <c r="C69" s="44">
        <v>373</v>
      </c>
      <c r="D69" s="44">
        <v>583</v>
      </c>
      <c r="E69" s="44">
        <v>371.48722012599927</v>
      </c>
    </row>
    <row r="70" spans="2:5" s="2" customFormat="1" x14ac:dyDescent="0.2">
      <c r="B70" s="44">
        <v>584</v>
      </c>
      <c r="C70" s="44">
        <v>349</v>
      </c>
      <c r="D70" s="44">
        <v>696</v>
      </c>
      <c r="E70" s="44">
        <v>483.68740990078226</v>
      </c>
    </row>
    <row r="71" spans="2:5" s="2" customFormat="1" x14ac:dyDescent="0.2">
      <c r="B71" s="44">
        <v>330</v>
      </c>
      <c r="C71" s="44">
        <v>340</v>
      </c>
      <c r="D71" s="44">
        <v>580</v>
      </c>
      <c r="E71" s="44">
        <v>492.44209891443154</v>
      </c>
    </row>
    <row r="72" spans="2:5" s="2" customFormat="1" x14ac:dyDescent="0.2">
      <c r="B72" s="44">
        <v>384</v>
      </c>
      <c r="C72" s="44">
        <v>374</v>
      </c>
      <c r="D72" s="44">
        <v>655</v>
      </c>
      <c r="E72" s="44">
        <v>453.86298937255702</v>
      </c>
    </row>
    <row r="73" spans="2:5" s="2" customFormat="1" x14ac:dyDescent="0.2">
      <c r="B73" s="44">
        <v>509</v>
      </c>
      <c r="C73" s="44">
        <v>355</v>
      </c>
      <c r="D73" s="44">
        <v>624</v>
      </c>
      <c r="E73" s="44">
        <v>497.45073443378124</v>
      </c>
    </row>
    <row r="74" spans="2:5" s="2" customFormat="1" x14ac:dyDescent="0.2">
      <c r="B74" s="44">
        <v>386</v>
      </c>
      <c r="C74" s="44">
        <v>363</v>
      </c>
      <c r="D74" s="44">
        <v>584</v>
      </c>
      <c r="E74" s="44">
        <v>577.03688693087304</v>
      </c>
    </row>
    <row r="75" spans="2:5" s="2" customFormat="1" x14ac:dyDescent="0.2">
      <c r="B75" s="44">
        <v>512</v>
      </c>
      <c r="C75" s="44">
        <v>348</v>
      </c>
      <c r="D75" s="44">
        <v>670</v>
      </c>
      <c r="E75" s="44">
        <v>448.27563409839763</v>
      </c>
    </row>
    <row r="76" spans="2:5" s="2" customFormat="1" x14ac:dyDescent="0.2">
      <c r="B76" s="44">
        <v>880</v>
      </c>
      <c r="C76" s="44">
        <v>357</v>
      </c>
      <c r="D76" s="44">
        <v>703</v>
      </c>
      <c r="E76" s="44">
        <v>461.87782709973817</v>
      </c>
    </row>
    <row r="77" spans="2:5" s="2" customFormat="1" x14ac:dyDescent="0.2">
      <c r="B77" s="44">
        <v>400</v>
      </c>
      <c r="C77" s="44">
        <v>371</v>
      </c>
      <c r="D77" s="44">
        <v>661</v>
      </c>
      <c r="E77" s="44">
        <v>545.55081487483108</v>
      </c>
    </row>
    <row r="78" spans="2:5" s="2" customFormat="1" x14ac:dyDescent="0.2">
      <c r="B78" s="44">
        <v>425</v>
      </c>
      <c r="C78" s="44">
        <v>375</v>
      </c>
      <c r="D78" s="44">
        <v>604</v>
      </c>
      <c r="E78" s="44">
        <v>512.59666829446132</v>
      </c>
    </row>
    <row r="79" spans="2:5" s="2" customFormat="1" x14ac:dyDescent="0.2">
      <c r="B79" s="44">
        <v>395</v>
      </c>
      <c r="C79" s="44">
        <v>347</v>
      </c>
      <c r="D79" s="44">
        <v>609</v>
      </c>
      <c r="E79" s="44">
        <v>510.69721367892004</v>
      </c>
    </row>
    <row r="80" spans="2:5" s="2" customFormat="1" x14ac:dyDescent="0.2">
      <c r="B80" s="44">
        <v>609</v>
      </c>
      <c r="C80" s="44">
        <v>365</v>
      </c>
      <c r="D80" s="44">
        <v>606</v>
      </c>
      <c r="E80" s="44">
        <v>465.91916330450027</v>
      </c>
    </row>
    <row r="81" spans="2:5" s="2" customFormat="1" x14ac:dyDescent="0.2">
      <c r="B81" s="44">
        <v>363</v>
      </c>
      <c r="C81" s="44">
        <v>340</v>
      </c>
      <c r="D81" s="44">
        <v>578</v>
      </c>
      <c r="E81" s="44">
        <v>483.17318616074419</v>
      </c>
    </row>
    <row r="82" spans="2:5" s="2" customFormat="1" x14ac:dyDescent="0.2">
      <c r="B82" s="44">
        <v>311</v>
      </c>
      <c r="C82" s="44">
        <v>363</v>
      </c>
      <c r="D82" s="44">
        <v>665</v>
      </c>
      <c r="E82" s="44">
        <v>478.17482191423881</v>
      </c>
    </row>
    <row r="83" spans="2:5" s="2" customFormat="1" x14ac:dyDescent="0.2">
      <c r="B83" s="44">
        <v>541</v>
      </c>
      <c r="C83" s="44">
        <v>349</v>
      </c>
      <c r="D83" s="44">
        <v>593</v>
      </c>
      <c r="E83" s="44">
        <v>471.49122900639969</v>
      </c>
    </row>
    <row r="84" spans="2:5" s="2" customFormat="1" x14ac:dyDescent="0.2">
      <c r="B84" s="44">
        <v>390</v>
      </c>
      <c r="C84" s="44">
        <v>342</v>
      </c>
      <c r="D84" s="44">
        <v>625</v>
      </c>
      <c r="E84" s="44">
        <v>490.72702704197462</v>
      </c>
    </row>
    <row r="85" spans="2:5" s="2" customFormat="1" x14ac:dyDescent="0.2">
      <c r="B85" s="44">
        <v>592</v>
      </c>
      <c r="C85" s="44">
        <v>363</v>
      </c>
      <c r="D85" s="44">
        <v>613</v>
      </c>
      <c r="E85" s="44">
        <v>496.72512172143837</v>
      </c>
    </row>
    <row r="86" spans="2:5" s="2" customFormat="1" x14ac:dyDescent="0.2">
      <c r="B86" s="44">
        <v>472</v>
      </c>
      <c r="C86" s="44">
        <v>369</v>
      </c>
      <c r="D86" s="44">
        <v>587</v>
      </c>
      <c r="E86" s="44">
        <v>523.26350826155942</v>
      </c>
    </row>
    <row r="87" spans="2:5" s="2" customFormat="1" x14ac:dyDescent="0.2">
      <c r="B87" s="44">
        <v>603</v>
      </c>
      <c r="C87" s="44">
        <v>346</v>
      </c>
      <c r="D87" s="44">
        <v>614</v>
      </c>
      <c r="E87" s="44">
        <v>550.9835946962063</v>
      </c>
    </row>
    <row r="88" spans="2:5" s="2" customFormat="1" x14ac:dyDescent="0.2">
      <c r="B88" s="44">
        <v>245</v>
      </c>
      <c r="C88" s="44">
        <v>370</v>
      </c>
      <c r="D88" s="44">
        <v>661</v>
      </c>
      <c r="E88" s="44">
        <v>401.63218825644611</v>
      </c>
    </row>
    <row r="89" spans="2:5" s="2" customFormat="1" x14ac:dyDescent="0.2">
      <c r="B89" s="44">
        <v>569</v>
      </c>
      <c r="C89" s="44">
        <v>360</v>
      </c>
      <c r="D89" s="44">
        <v>682</v>
      </c>
      <c r="E89" s="44">
        <v>546.70877442362053</v>
      </c>
    </row>
    <row r="90" spans="2:5" s="2" customFormat="1" x14ac:dyDescent="0.2">
      <c r="B90" s="44">
        <v>511</v>
      </c>
      <c r="C90" s="44">
        <v>334</v>
      </c>
      <c r="D90" s="44">
        <v>643</v>
      </c>
      <c r="E90" s="44">
        <v>408.21269329200391</v>
      </c>
    </row>
    <row r="91" spans="2:5" s="2" customFormat="1" x14ac:dyDescent="0.2">
      <c r="B91" s="44">
        <v>331</v>
      </c>
      <c r="C91" s="44">
        <v>349</v>
      </c>
      <c r="D91" s="44">
        <v>661</v>
      </c>
      <c r="E91" s="44">
        <v>440.15799103841584</v>
      </c>
    </row>
    <row r="92" spans="2:5" s="2" customFormat="1" x14ac:dyDescent="0.2">
      <c r="B92" s="44">
        <v>359</v>
      </c>
      <c r="C92" s="44">
        <v>344</v>
      </c>
      <c r="D92" s="44">
        <v>655</v>
      </c>
      <c r="E92" s="44">
        <v>518.45425798791905</v>
      </c>
    </row>
    <row r="93" spans="2:5" s="2" customFormat="1" x14ac:dyDescent="0.2">
      <c r="B93" s="44">
        <v>325</v>
      </c>
      <c r="C93" s="44">
        <v>334</v>
      </c>
      <c r="D93" s="44">
        <v>650</v>
      </c>
      <c r="E93" s="44">
        <v>468.69484518291915</v>
      </c>
    </row>
    <row r="94" spans="2:5" s="2" customFormat="1" x14ac:dyDescent="0.2">
      <c r="B94" s="44">
        <v>305</v>
      </c>
      <c r="C94" s="44">
        <v>345</v>
      </c>
      <c r="D94" s="44">
        <v>603</v>
      </c>
      <c r="E94" s="44">
        <v>484.8391015842725</v>
      </c>
    </row>
    <row r="95" spans="2:5" s="2" customFormat="1" x14ac:dyDescent="0.2">
      <c r="B95" s="44">
        <v>417</v>
      </c>
      <c r="C95" s="44">
        <v>365</v>
      </c>
      <c r="D95" s="44">
        <v>689</v>
      </c>
      <c r="E95" s="44">
        <v>477.73465008214657</v>
      </c>
    </row>
    <row r="96" spans="2:5" s="2" customFormat="1" x14ac:dyDescent="0.2">
      <c r="B96" s="44">
        <v>551</v>
      </c>
      <c r="C96" s="44">
        <v>332</v>
      </c>
      <c r="D96" s="44">
        <v>582</v>
      </c>
      <c r="E96" s="44">
        <v>485.03559963761597</v>
      </c>
    </row>
    <row r="97" spans="2:5" s="2" customFormat="1" x14ac:dyDescent="0.2">
      <c r="B97" s="44">
        <v>652</v>
      </c>
      <c r="C97" s="44">
        <v>350</v>
      </c>
      <c r="D97" s="44">
        <v>633</v>
      </c>
      <c r="E97" s="44">
        <v>467.20955116858443</v>
      </c>
    </row>
    <row r="98" spans="2:5" s="2" customFormat="1" x14ac:dyDescent="0.2">
      <c r="B98" s="44">
        <v>926</v>
      </c>
      <c r="C98" s="44">
        <v>376</v>
      </c>
      <c r="D98" s="44">
        <v>614</v>
      </c>
      <c r="E98" s="44">
        <v>452.7993815447112</v>
      </c>
    </row>
    <row r="99" spans="2:5" s="2" customFormat="1" x14ac:dyDescent="0.2">
      <c r="B99" s="44">
        <v>388</v>
      </c>
      <c r="C99" s="44">
        <v>361</v>
      </c>
      <c r="D99" s="44">
        <v>577</v>
      </c>
      <c r="E99" s="44">
        <v>452.44975467700738</v>
      </c>
    </row>
    <row r="100" spans="2:5" s="2" customFormat="1" x14ac:dyDescent="0.2">
      <c r="B100" s="44">
        <v>446</v>
      </c>
      <c r="C100" s="44">
        <v>370</v>
      </c>
      <c r="D100" s="44">
        <v>607</v>
      </c>
      <c r="E100" s="44">
        <v>514.58089487136203</v>
      </c>
    </row>
    <row r="101" spans="2:5" s="2" customFormat="1" x14ac:dyDescent="0.2">
      <c r="B101" s="44">
        <v>314</v>
      </c>
      <c r="C101" s="44">
        <v>369</v>
      </c>
      <c r="D101" s="44">
        <v>692</v>
      </c>
      <c r="E101" s="44">
        <v>504.74186760694687</v>
      </c>
    </row>
    <row r="102" spans="2:5" s="2" customFormat="1" x14ac:dyDescent="0.2">
      <c r="B102" s="44">
        <v>521</v>
      </c>
      <c r="C102" s="44">
        <v>355</v>
      </c>
      <c r="D102" s="44">
        <v>615</v>
      </c>
      <c r="E102" s="44">
        <v>507.72137003372075</v>
      </c>
    </row>
    <row r="103" spans="2:5" s="2" customFormat="1" x14ac:dyDescent="0.2">
      <c r="B103" s="44">
        <v>404</v>
      </c>
      <c r="C103" s="44">
        <v>377</v>
      </c>
      <c r="D103" s="44">
        <v>665</v>
      </c>
      <c r="E103" s="44">
        <v>495.67873581440818</v>
      </c>
    </row>
    <row r="104" spans="2:5" s="2" customFormat="1" x14ac:dyDescent="0.2">
      <c r="B104" s="44">
        <v>522</v>
      </c>
      <c r="C104" s="44">
        <v>344</v>
      </c>
      <c r="D104" s="44">
        <v>657</v>
      </c>
      <c r="E104" s="44">
        <v>493.03114972672927</v>
      </c>
    </row>
    <row r="105" spans="2:5" s="2" customFormat="1" x14ac:dyDescent="0.2">
      <c r="B105" s="44">
        <v>350</v>
      </c>
      <c r="C105" s="44">
        <v>335</v>
      </c>
      <c r="D105" s="44">
        <v>597</v>
      </c>
      <c r="E105" s="44">
        <v>469.34471921391867</v>
      </c>
    </row>
    <row r="106" spans="2:5" s="2" customFormat="1" x14ac:dyDescent="0.2">
      <c r="B106" s="44">
        <v>677</v>
      </c>
      <c r="C106" s="44">
        <v>370</v>
      </c>
      <c r="D106" s="44">
        <v>625</v>
      </c>
      <c r="E106" s="44">
        <v>400.4381919367986</v>
      </c>
    </row>
    <row r="107" spans="2:5" s="2" customFormat="1" x14ac:dyDescent="0.2">
      <c r="B107" s="44">
        <v>722</v>
      </c>
      <c r="C107" s="44">
        <v>377</v>
      </c>
      <c r="D107" s="44">
        <v>630</v>
      </c>
      <c r="E107" s="44">
        <v>496.14913580835355</v>
      </c>
    </row>
    <row r="108" spans="2:5" s="2" customFormat="1" x14ac:dyDescent="0.2">
      <c r="B108" s="44">
        <v>694</v>
      </c>
      <c r="C108" s="44">
        <v>359</v>
      </c>
      <c r="D108" s="44">
        <v>632</v>
      </c>
      <c r="E108" s="44">
        <v>388.04497771954004</v>
      </c>
    </row>
    <row r="109" spans="2:5" s="2" customFormat="1" x14ac:dyDescent="0.2">
      <c r="B109" s="44">
        <v>457</v>
      </c>
      <c r="C109" s="44">
        <v>344</v>
      </c>
      <c r="D109" s="44">
        <v>697</v>
      </c>
      <c r="E109" s="44">
        <v>428.44583097853388</v>
      </c>
    </row>
    <row r="110" spans="2:5" s="2" customFormat="1" x14ac:dyDescent="0.2">
      <c r="B110" s="44">
        <v>461</v>
      </c>
      <c r="C110" s="44">
        <v>375</v>
      </c>
      <c r="D110" s="44">
        <v>628</v>
      </c>
      <c r="E110" s="44">
        <v>477.05291939974842</v>
      </c>
    </row>
    <row r="111" spans="2:5" s="2" customFormat="1" x14ac:dyDescent="0.2">
      <c r="B111" s="44">
        <v>358</v>
      </c>
      <c r="C111" s="44">
        <v>372</v>
      </c>
      <c r="D111" s="44">
        <v>630</v>
      </c>
      <c r="E111" s="44">
        <v>510.12575687448702</v>
      </c>
    </row>
    <row r="112" spans="2:5" s="2" customFormat="1" x14ac:dyDescent="0.2">
      <c r="B112" s="44">
        <v>648</v>
      </c>
      <c r="C112" s="44">
        <v>321</v>
      </c>
      <c r="D112" s="44">
        <v>658</v>
      </c>
      <c r="E112" s="44">
        <v>538.54162966045249</v>
      </c>
    </row>
    <row r="113" spans="2:5" s="2" customFormat="1" x14ac:dyDescent="0.2">
      <c r="B113" s="44">
        <v>243</v>
      </c>
      <c r="C113" s="44">
        <v>335</v>
      </c>
      <c r="D113" s="44">
        <v>613</v>
      </c>
      <c r="E113" s="44">
        <v>511.64666486458123</v>
      </c>
    </row>
    <row r="114" spans="2:5" s="2" customFormat="1" x14ac:dyDescent="0.2">
      <c r="B114" s="44">
        <v>817</v>
      </c>
      <c r="C114" s="44">
        <v>327</v>
      </c>
      <c r="D114" s="44">
        <v>676</v>
      </c>
      <c r="E114" s="44">
        <v>552.28049179495883</v>
      </c>
    </row>
    <row r="115" spans="2:5" s="2" customFormat="1" x14ac:dyDescent="0.2">
      <c r="B115" s="44">
        <v>342</v>
      </c>
      <c r="C115" s="44">
        <v>341</v>
      </c>
      <c r="D115" s="44">
        <v>695</v>
      </c>
      <c r="E115" s="44">
        <v>461.45236891502554</v>
      </c>
    </row>
    <row r="116" spans="2:5" s="2" customFormat="1" x14ac:dyDescent="0.2">
      <c r="B116" s="44">
        <v>564</v>
      </c>
      <c r="C116" s="44">
        <v>358</v>
      </c>
      <c r="D116" s="44">
        <v>662</v>
      </c>
      <c r="E116" s="44">
        <v>542.07791023146888</v>
      </c>
    </row>
    <row r="117" spans="2:5" s="2" customFormat="1" x14ac:dyDescent="0.2">
      <c r="B117" s="44">
        <v>641</v>
      </c>
      <c r="C117" s="44">
        <v>355</v>
      </c>
      <c r="D117" s="44">
        <v>635</v>
      </c>
      <c r="E117" s="44">
        <v>446.35237376336659</v>
      </c>
    </row>
    <row r="118" spans="2:5" s="2" customFormat="1" x14ac:dyDescent="0.2">
      <c r="B118" s="44">
        <v>327</v>
      </c>
      <c r="C118" s="44">
        <v>345</v>
      </c>
      <c r="D118" s="44">
        <v>699</v>
      </c>
      <c r="E118" s="44">
        <v>425.39758977263745</v>
      </c>
    </row>
    <row r="119" spans="2:5" s="2" customFormat="1" x14ac:dyDescent="0.2">
      <c r="B119" s="44">
        <v>537</v>
      </c>
      <c r="C119" s="44">
        <v>371</v>
      </c>
      <c r="D119" s="44">
        <v>606</v>
      </c>
      <c r="E119" s="44">
        <v>459.42046704420994</v>
      </c>
    </row>
    <row r="120" spans="2:5" s="2" customFormat="1" x14ac:dyDescent="0.2">
      <c r="B120" s="44">
        <v>636</v>
      </c>
      <c r="C120" s="44">
        <v>352</v>
      </c>
      <c r="D120" s="44">
        <v>596</v>
      </c>
      <c r="E120" s="44">
        <v>480.51874459104948</v>
      </c>
    </row>
    <row r="121" spans="2:5" s="2" customFormat="1" x14ac:dyDescent="0.2">
      <c r="B121" s="44">
        <v>703</v>
      </c>
      <c r="C121" s="44">
        <v>342</v>
      </c>
      <c r="D121" s="44">
        <v>645</v>
      </c>
      <c r="E121" s="44">
        <v>513.55871959235844</v>
      </c>
    </row>
    <row r="122" spans="2:5" s="2" customFormat="1" x14ac:dyDescent="0.2">
      <c r="B122" s="44">
        <v>1017</v>
      </c>
      <c r="C122" s="44">
        <v>379</v>
      </c>
      <c r="D122" s="44">
        <v>696</v>
      </c>
      <c r="E122" s="44">
        <v>464.41376382566386</v>
      </c>
    </row>
    <row r="123" spans="2:5" s="2" customFormat="1" x14ac:dyDescent="0.2">
      <c r="B123" s="44">
        <v>508</v>
      </c>
      <c r="C123" s="44">
        <v>362</v>
      </c>
      <c r="D123" s="44">
        <v>635</v>
      </c>
      <c r="E123" s="44">
        <v>393.24755761997159</v>
      </c>
    </row>
    <row r="124" spans="2:5" s="2" customFormat="1" x14ac:dyDescent="0.2">
      <c r="B124" s="44">
        <v>321</v>
      </c>
      <c r="C124" s="44">
        <v>347</v>
      </c>
      <c r="D124" s="44">
        <v>675</v>
      </c>
      <c r="E124" s="44">
        <v>442.55267477792842</v>
      </c>
    </row>
    <row r="125" spans="2:5" s="2" customFormat="1" x14ac:dyDescent="0.2">
      <c r="B125" s="44">
        <v>576</v>
      </c>
      <c r="C125" s="44">
        <v>356</v>
      </c>
      <c r="D125" s="44">
        <v>701</v>
      </c>
      <c r="E125" s="44">
        <v>536.18313070461113</v>
      </c>
    </row>
    <row r="126" spans="2:5" s="2" customFormat="1" x14ac:dyDescent="0.2">
      <c r="B126" s="44">
        <v>307</v>
      </c>
      <c r="C126" s="44">
        <v>348</v>
      </c>
      <c r="D126" s="44">
        <v>667</v>
      </c>
      <c r="E126" s="44">
        <v>489.46884542719653</v>
      </c>
    </row>
    <row r="127" spans="2:5" s="2" customFormat="1" x14ac:dyDescent="0.2">
      <c r="B127" s="44">
        <v>301</v>
      </c>
      <c r="C127" s="44">
        <v>365</v>
      </c>
      <c r="D127" s="44">
        <v>619</v>
      </c>
      <c r="E127" s="44">
        <v>495.28870972991564</v>
      </c>
    </row>
    <row r="128" spans="2:5" s="2" customFormat="1" x14ac:dyDescent="0.2">
      <c r="B128" s="44">
        <v>495</v>
      </c>
      <c r="C128" s="44">
        <v>376</v>
      </c>
      <c r="D128" s="44">
        <v>607</v>
      </c>
      <c r="E128" s="44">
        <v>555.70389238122209</v>
      </c>
    </row>
    <row r="129" spans="2:5" s="2" customFormat="1" x14ac:dyDescent="0.2">
      <c r="B129" s="44">
        <v>436</v>
      </c>
      <c r="C129" s="44">
        <v>337</v>
      </c>
      <c r="D129" s="44">
        <v>590</v>
      </c>
      <c r="E129" s="44">
        <v>413.89233863034889</v>
      </c>
    </row>
    <row r="130" spans="2:5" s="2" customFormat="1" x14ac:dyDescent="0.2">
      <c r="B130" s="44">
        <v>527</v>
      </c>
      <c r="C130" s="44">
        <v>344</v>
      </c>
      <c r="D130" s="44">
        <v>621</v>
      </c>
      <c r="E130" s="44">
        <v>421.86793005841236</v>
      </c>
    </row>
    <row r="131" spans="2:5" s="2" customFormat="1" x14ac:dyDescent="0.2">
      <c r="B131" s="44">
        <v>426</v>
      </c>
      <c r="C131" s="44">
        <v>355</v>
      </c>
      <c r="D131" s="44">
        <v>592</v>
      </c>
      <c r="E131" s="44">
        <v>487.99361626582248</v>
      </c>
    </row>
    <row r="132" spans="2:5" s="2" customFormat="1" x14ac:dyDescent="0.2">
      <c r="B132" s="44">
        <v>434</v>
      </c>
      <c r="C132" s="44">
        <v>333</v>
      </c>
      <c r="D132" s="44">
        <v>665</v>
      </c>
      <c r="E132" s="44">
        <v>506.57520731699304</v>
      </c>
    </row>
    <row r="133" spans="2:5" s="2" customFormat="1" x14ac:dyDescent="0.2">
      <c r="B133" s="44">
        <v>547</v>
      </c>
      <c r="C133" s="44">
        <v>361</v>
      </c>
      <c r="D133" s="44">
        <v>641</v>
      </c>
      <c r="E133" s="44">
        <v>463.4823069805102</v>
      </c>
    </row>
    <row r="134" spans="2:5" s="2" customFormat="1" x14ac:dyDescent="0.2">
      <c r="B134" s="44">
        <v>399</v>
      </c>
      <c r="C134" s="44">
        <v>322</v>
      </c>
      <c r="D134" s="44">
        <v>602</v>
      </c>
      <c r="E134" s="44">
        <v>420.41382594183654</v>
      </c>
    </row>
    <row r="135" spans="2:5" s="2" customFormat="1" x14ac:dyDescent="0.2">
      <c r="B135" s="44">
        <v>448</v>
      </c>
      <c r="C135" s="44">
        <v>343</v>
      </c>
      <c r="D135" s="44">
        <v>660</v>
      </c>
      <c r="E135" s="44">
        <v>411.24491553975071</v>
      </c>
    </row>
    <row r="136" spans="2:5" s="2" customFormat="1" x14ac:dyDescent="0.2">
      <c r="B136" s="44">
        <v>581</v>
      </c>
      <c r="C136" s="44">
        <v>359</v>
      </c>
      <c r="D136" s="44">
        <v>609</v>
      </c>
      <c r="E136" s="44">
        <v>535.23702038426734</v>
      </c>
    </row>
    <row r="137" spans="2:5" s="2" customFormat="1" x14ac:dyDescent="0.2">
      <c r="B137" s="44">
        <v>224</v>
      </c>
      <c r="C137" s="44">
        <v>356</v>
      </c>
      <c r="D137" s="44">
        <v>691</v>
      </c>
      <c r="E137" s="44">
        <v>453.22735482483307</v>
      </c>
    </row>
    <row r="138" spans="2:5" s="2" customFormat="1" x14ac:dyDescent="0.2">
      <c r="B138" s="44">
        <v>602</v>
      </c>
      <c r="C138" s="44">
        <v>318</v>
      </c>
      <c r="D138" s="44">
        <v>673</v>
      </c>
      <c r="E138" s="44">
        <v>490.13494816215638</v>
      </c>
    </row>
    <row r="139" spans="2:5" s="2" customFormat="1" x14ac:dyDescent="0.2">
      <c r="B139" s="44">
        <v>329</v>
      </c>
      <c r="C139" s="44">
        <v>358</v>
      </c>
      <c r="D139" s="44">
        <v>694</v>
      </c>
      <c r="E139" s="44">
        <v>522.24503864603264</v>
      </c>
    </row>
    <row r="140" spans="2:5" s="2" customFormat="1" x14ac:dyDescent="0.2">
      <c r="B140" s="44">
        <v>368</v>
      </c>
      <c r="C140" s="44">
        <v>338</v>
      </c>
      <c r="D140" s="44">
        <v>698</v>
      </c>
      <c r="E140" s="44">
        <v>479.29028728662735</v>
      </c>
    </row>
    <row r="141" spans="2:5" s="2" customFormat="1" x14ac:dyDescent="0.2">
      <c r="B141" s="44">
        <v>468</v>
      </c>
      <c r="C141" s="44">
        <v>335</v>
      </c>
      <c r="D141" s="44">
        <v>686</v>
      </c>
      <c r="E141" s="44">
        <v>541.74803177461536</v>
      </c>
    </row>
    <row r="142" spans="2:5" s="2" customFormat="1" x14ac:dyDescent="0.2">
      <c r="B142" s="44">
        <v>429</v>
      </c>
      <c r="C142" s="44">
        <v>364</v>
      </c>
      <c r="D142" s="44">
        <v>664</v>
      </c>
      <c r="E142" s="44">
        <v>539.03287948341779</v>
      </c>
    </row>
    <row r="143" spans="2:5" s="2" customFormat="1" x14ac:dyDescent="0.2">
      <c r="B143" s="44">
        <v>599</v>
      </c>
      <c r="C143" s="44">
        <v>350</v>
      </c>
      <c r="D143" s="44">
        <v>589</v>
      </c>
      <c r="E143" s="44">
        <v>484.48085026917528</v>
      </c>
    </row>
    <row r="144" spans="2:5" s="2" customFormat="1" x14ac:dyDescent="0.2">
      <c r="B144" s="44">
        <v>1094</v>
      </c>
      <c r="C144" s="44">
        <v>358</v>
      </c>
      <c r="D144" s="44">
        <v>612</v>
      </c>
      <c r="E144" s="44">
        <v>501.79993635728727</v>
      </c>
    </row>
    <row r="145" spans="2:5" s="2" customFormat="1" x14ac:dyDescent="0.2">
      <c r="B145" s="44">
        <v>381</v>
      </c>
      <c r="C145" s="44">
        <v>363</v>
      </c>
      <c r="D145" s="44">
        <v>582</v>
      </c>
      <c r="E145" s="44">
        <v>537.8617159357068</v>
      </c>
    </row>
    <row r="146" spans="2:5" s="2" customFormat="1" x14ac:dyDescent="0.2">
      <c r="B146" s="44">
        <v>481</v>
      </c>
      <c r="C146" s="44">
        <v>366</v>
      </c>
      <c r="D146" s="44">
        <v>654</v>
      </c>
      <c r="E146" s="44">
        <v>443.17533560467257</v>
      </c>
    </row>
    <row r="147" spans="2:5" s="2" customFormat="1" x14ac:dyDescent="0.2">
      <c r="B147" s="44">
        <v>1051</v>
      </c>
      <c r="C147" s="44">
        <v>350</v>
      </c>
      <c r="D147" s="44">
        <v>655</v>
      </c>
      <c r="E147" s="44">
        <v>488.21867010639119</v>
      </c>
    </row>
    <row r="148" spans="2:5" s="2" customFormat="1" x14ac:dyDescent="0.2">
      <c r="B148" s="44">
        <v>540</v>
      </c>
      <c r="C148" s="44">
        <v>362</v>
      </c>
      <c r="D148" s="44">
        <v>676</v>
      </c>
      <c r="E148" s="44">
        <v>483.88806790437343</v>
      </c>
    </row>
    <row r="149" spans="2:5" s="2" customFormat="1" x14ac:dyDescent="0.2">
      <c r="B149" s="44">
        <v>516</v>
      </c>
      <c r="C149" s="44">
        <v>333</v>
      </c>
      <c r="D149" s="44">
        <v>638</v>
      </c>
      <c r="E149" s="44">
        <v>389.75621682038718</v>
      </c>
    </row>
    <row r="150" spans="2:5" s="2" customFormat="1" x14ac:dyDescent="0.2">
      <c r="B150" s="44">
        <v>381</v>
      </c>
      <c r="C150" s="44">
        <v>352</v>
      </c>
      <c r="D150" s="44">
        <v>681</v>
      </c>
      <c r="E150" s="44">
        <v>474.9830165369558</v>
      </c>
    </row>
    <row r="151" spans="2:5" s="2" customFormat="1" x14ac:dyDescent="0.2">
      <c r="B151" s="44">
        <v>353</v>
      </c>
      <c r="C151" s="44">
        <v>359</v>
      </c>
      <c r="D151" s="44">
        <v>658</v>
      </c>
      <c r="E151" s="44">
        <v>537.48441896931843</v>
      </c>
    </row>
    <row r="152" spans="2:5" s="2" customFormat="1" x14ac:dyDescent="0.2">
      <c r="B152" s="44">
        <v>334</v>
      </c>
      <c r="C152" s="44">
        <v>374</v>
      </c>
      <c r="D152" s="44">
        <v>638</v>
      </c>
      <c r="E152" s="44">
        <v>429.4071744158382</v>
      </c>
    </row>
    <row r="153" spans="2:5" s="2" customFormat="1" x14ac:dyDescent="0.2">
      <c r="B153" s="44">
        <v>643</v>
      </c>
      <c r="C153" s="44">
        <v>348</v>
      </c>
      <c r="D153" s="44">
        <v>616</v>
      </c>
      <c r="E153" s="44">
        <v>393.97087943413845</v>
      </c>
    </row>
    <row r="154" spans="2:5" s="2" customFormat="1" x14ac:dyDescent="0.2">
      <c r="B154" s="44">
        <v>443</v>
      </c>
      <c r="C154" s="44">
        <v>358</v>
      </c>
      <c r="D154" s="44">
        <v>629</v>
      </c>
      <c r="E154" s="44">
        <v>503.81387187129462</v>
      </c>
    </row>
    <row r="155" spans="2:5" s="2" customFormat="1" x14ac:dyDescent="0.2">
      <c r="B155" s="44">
        <v>786</v>
      </c>
      <c r="C155" s="44">
        <v>364</v>
      </c>
      <c r="D155" s="44">
        <v>621</v>
      </c>
      <c r="E155" s="44">
        <v>539.4478032064419</v>
      </c>
    </row>
    <row r="156" spans="2:5" s="2" customFormat="1" x14ac:dyDescent="0.2">
      <c r="B156" s="44">
        <v>684</v>
      </c>
      <c r="C156" s="44">
        <v>356</v>
      </c>
      <c r="D156" s="44">
        <v>593</v>
      </c>
      <c r="E156" s="44">
        <v>523.90912120020357</v>
      </c>
    </row>
    <row r="157" spans="2:5" s="2" customFormat="1" x14ac:dyDescent="0.2">
      <c r="B157" s="44">
        <v>423</v>
      </c>
      <c r="C157" s="44">
        <v>365</v>
      </c>
      <c r="D157" s="44">
        <v>639</v>
      </c>
      <c r="E157" s="44">
        <v>498.14581382377759</v>
      </c>
    </row>
    <row r="158" spans="2:5" s="2" customFormat="1" x14ac:dyDescent="0.2">
      <c r="B158" s="44">
        <v>513</v>
      </c>
      <c r="C158" s="44">
        <v>383</v>
      </c>
      <c r="D158" s="44">
        <v>595</v>
      </c>
      <c r="E158" s="44">
        <v>511.362950667044</v>
      </c>
    </row>
    <row r="159" spans="2:5" s="2" customFormat="1" x14ac:dyDescent="0.2">
      <c r="B159" s="44">
        <v>634</v>
      </c>
      <c r="C159" s="44">
        <v>369</v>
      </c>
      <c r="D159" s="44">
        <v>616</v>
      </c>
      <c r="E159" s="44">
        <v>448.02709381893442</v>
      </c>
    </row>
    <row r="160" spans="2:5" s="2" customFormat="1" x14ac:dyDescent="0.2">
      <c r="B160" s="44">
        <v>384</v>
      </c>
      <c r="C160" s="44">
        <v>354</v>
      </c>
      <c r="D160" s="44">
        <v>597</v>
      </c>
      <c r="E160" s="44">
        <v>472.5149161439474</v>
      </c>
    </row>
    <row r="161" spans="2:5" s="2" customFormat="1" x14ac:dyDescent="0.2">
      <c r="B161" s="44">
        <v>600</v>
      </c>
      <c r="C161" s="44">
        <v>340</v>
      </c>
      <c r="D161" s="44">
        <v>582</v>
      </c>
      <c r="E161" s="44">
        <v>485.38906380186802</v>
      </c>
    </row>
    <row r="162" spans="2:5" s="2" customFormat="1" x14ac:dyDescent="0.2">
      <c r="B162" s="44">
        <v>697</v>
      </c>
      <c r="C162" s="44">
        <v>362</v>
      </c>
      <c r="D162" s="44">
        <v>683</v>
      </c>
      <c r="E162" s="44">
        <v>534.19695375177582</v>
      </c>
    </row>
    <row r="163" spans="2:5" s="2" customFormat="1" x14ac:dyDescent="0.2">
      <c r="B163" s="44">
        <v>681</v>
      </c>
      <c r="C163" s="44">
        <v>335</v>
      </c>
      <c r="D163" s="44">
        <v>589</v>
      </c>
      <c r="E163" s="44">
        <v>500.71608337724081</v>
      </c>
    </row>
    <row r="164" spans="2:5" s="2" customFormat="1" x14ac:dyDescent="0.2">
      <c r="B164" s="44">
        <v>730</v>
      </c>
      <c r="C164" s="44">
        <v>351</v>
      </c>
      <c r="D164" s="44">
        <v>671</v>
      </c>
      <c r="E164" s="44">
        <v>491.01731615953844</v>
      </c>
    </row>
    <row r="165" spans="2:5" s="2" customFormat="1" x14ac:dyDescent="0.2">
      <c r="B165" s="44">
        <v>445</v>
      </c>
      <c r="C165" s="44">
        <v>361</v>
      </c>
      <c r="D165" s="44">
        <v>640</v>
      </c>
      <c r="E165" s="44">
        <v>437.06491026594097</v>
      </c>
    </row>
    <row r="166" spans="2:5" s="2" customFormat="1" x14ac:dyDescent="0.2">
      <c r="B166" s="44">
        <v>572</v>
      </c>
      <c r="C166" s="44">
        <v>361</v>
      </c>
      <c r="D166" s="44">
        <v>662</v>
      </c>
      <c r="E166" s="44">
        <v>524.76998844240643</v>
      </c>
    </row>
    <row r="167" spans="2:5" s="2" customFormat="1" x14ac:dyDescent="0.2">
      <c r="B167" s="44">
        <v>408</v>
      </c>
      <c r="C167" s="44">
        <v>345</v>
      </c>
      <c r="D167" s="44">
        <v>662</v>
      </c>
      <c r="E167" s="44">
        <v>436.66762117619902</v>
      </c>
    </row>
    <row r="168" spans="2:5" s="2" customFormat="1" x14ac:dyDescent="0.2">
      <c r="B168" s="44">
        <v>766</v>
      </c>
      <c r="C168" s="44">
        <v>353</v>
      </c>
      <c r="D168" s="44">
        <v>649</v>
      </c>
      <c r="E168" s="44">
        <v>506.338954027792</v>
      </c>
    </row>
    <row r="169" spans="2:5" s="2" customFormat="1" x14ac:dyDescent="0.2">
      <c r="B169" s="44">
        <v>488</v>
      </c>
      <c r="C169" s="44">
        <v>367</v>
      </c>
      <c r="D169" s="44">
        <v>610</v>
      </c>
      <c r="E169" s="44">
        <v>424.23939454874187</v>
      </c>
    </row>
    <row r="170" spans="2:5" s="2" customFormat="1" x14ac:dyDescent="0.2">
      <c r="B170" s="44">
        <v>558</v>
      </c>
      <c r="C170" s="44">
        <v>366</v>
      </c>
      <c r="D170" s="44">
        <v>623</v>
      </c>
      <c r="E170" s="44">
        <v>414.39591551539087</v>
      </c>
    </row>
    <row r="171" spans="2:5" s="2" customFormat="1" x14ac:dyDescent="0.2">
      <c r="B171" s="44">
        <v>423</v>
      </c>
      <c r="C171" s="44">
        <v>354</v>
      </c>
      <c r="D171" s="44">
        <v>581</v>
      </c>
      <c r="E171" s="44">
        <v>549.24523404521074</v>
      </c>
    </row>
    <row r="172" spans="2:5" s="2" customFormat="1" x14ac:dyDescent="0.2">
      <c r="B172" s="44">
        <v>392</v>
      </c>
      <c r="C172" s="44">
        <v>356</v>
      </c>
      <c r="D172" s="44">
        <v>633</v>
      </c>
      <c r="E172" s="44">
        <v>526.82168765487722</v>
      </c>
    </row>
    <row r="173" spans="2:5" s="2" customFormat="1" x14ac:dyDescent="0.2">
      <c r="B173" s="44">
        <v>279</v>
      </c>
      <c r="C173" s="44">
        <v>360</v>
      </c>
      <c r="D173" s="44">
        <v>639</v>
      </c>
      <c r="E173" s="44">
        <v>572.86764375413327</v>
      </c>
    </row>
    <row r="174" spans="2:5" s="2" customFormat="1" x14ac:dyDescent="0.2">
      <c r="B174" s="44">
        <v>284</v>
      </c>
      <c r="C174" s="44">
        <v>340</v>
      </c>
      <c r="D174" s="44">
        <v>651</v>
      </c>
      <c r="E174" s="44">
        <v>465.62930536521844</v>
      </c>
    </row>
    <row r="175" spans="2:5" s="2" customFormat="1" x14ac:dyDescent="0.2">
      <c r="B175" s="44">
        <v>421</v>
      </c>
      <c r="C175" s="44">
        <v>338</v>
      </c>
      <c r="D175" s="44">
        <v>630</v>
      </c>
      <c r="E175" s="44">
        <v>473.58517530218103</v>
      </c>
    </row>
    <row r="176" spans="2:5" s="2" customFormat="1" x14ac:dyDescent="0.2">
      <c r="B176" s="44">
        <v>998</v>
      </c>
      <c r="C176" s="44">
        <v>326</v>
      </c>
      <c r="D176" s="44">
        <v>603</v>
      </c>
      <c r="E176" s="44">
        <v>611.13609853055198</v>
      </c>
    </row>
    <row r="177" spans="2:5" s="2" customFormat="1" x14ac:dyDescent="0.2">
      <c r="B177" s="44">
        <v>670</v>
      </c>
      <c r="C177" s="44">
        <v>377</v>
      </c>
      <c r="D177" s="44">
        <v>685</v>
      </c>
      <c r="E177" s="44">
        <v>512.0229785843178</v>
      </c>
    </row>
    <row r="178" spans="2:5" s="2" customFormat="1" x14ac:dyDescent="0.2">
      <c r="B178" s="44">
        <v>318</v>
      </c>
      <c r="C178" s="44">
        <v>351</v>
      </c>
      <c r="D178" s="44">
        <v>592</v>
      </c>
      <c r="E178" s="44">
        <v>409.7454093105851</v>
      </c>
    </row>
    <row r="179" spans="2:5" s="2" customFormat="1" x14ac:dyDescent="0.2">
      <c r="B179" s="44">
        <v>484</v>
      </c>
      <c r="C179" s="44">
        <v>363</v>
      </c>
      <c r="D179" s="44">
        <v>590</v>
      </c>
      <c r="E179" s="44">
        <v>496.92855446162292</v>
      </c>
    </row>
    <row r="180" spans="2:5" s="2" customFormat="1" x14ac:dyDescent="0.2">
      <c r="B180" s="44">
        <v>792</v>
      </c>
      <c r="C180" s="44">
        <v>320</v>
      </c>
      <c r="D180" s="44">
        <v>616</v>
      </c>
      <c r="E180" s="44">
        <v>480.43833081700785</v>
      </c>
    </row>
    <row r="181" spans="2:5" s="2" customFormat="1" x14ac:dyDescent="0.2">
      <c r="B181" s="44">
        <v>452</v>
      </c>
      <c r="C181" s="44">
        <v>337</v>
      </c>
      <c r="D181" s="44">
        <v>650</v>
      </c>
      <c r="E181" s="44">
        <v>550.43559746220478</v>
      </c>
    </row>
    <row r="182" spans="2:5" s="2" customFormat="1" x14ac:dyDescent="0.2">
      <c r="B182" s="44">
        <v>705</v>
      </c>
      <c r="C182" s="44">
        <v>378</v>
      </c>
      <c r="D182" s="44">
        <v>655</v>
      </c>
      <c r="E182" s="44">
        <v>476.6292366050962</v>
      </c>
    </row>
    <row r="183" spans="2:5" s="2" customFormat="1" x14ac:dyDescent="0.2">
      <c r="B183" s="44">
        <v>389</v>
      </c>
      <c r="C183" s="44">
        <v>368</v>
      </c>
      <c r="D183" s="44">
        <v>600</v>
      </c>
      <c r="E183" s="44">
        <v>504.89091920168426</v>
      </c>
    </row>
    <row r="184" spans="2:5" s="2" customFormat="1" x14ac:dyDescent="0.2">
      <c r="B184" s="44">
        <v>471</v>
      </c>
      <c r="C184" s="44">
        <v>351</v>
      </c>
      <c r="D184" s="44">
        <v>703</v>
      </c>
      <c r="E184" s="44">
        <v>406.65386121863008</v>
      </c>
    </row>
    <row r="185" spans="2:5" s="2" customFormat="1" x14ac:dyDescent="0.2">
      <c r="B185" s="44">
        <v>339</v>
      </c>
      <c r="C185" s="44">
        <v>365</v>
      </c>
      <c r="D185" s="44">
        <v>600</v>
      </c>
      <c r="E185" s="44">
        <v>491.73552780237827</v>
      </c>
    </row>
    <row r="186" spans="2:5" s="2" customFormat="1" x14ac:dyDescent="0.2">
      <c r="B186" s="44">
        <v>477</v>
      </c>
      <c r="C186" s="44">
        <v>352</v>
      </c>
      <c r="D186" s="44">
        <v>689</v>
      </c>
      <c r="E186" s="44">
        <v>521.70191548095602</v>
      </c>
    </row>
    <row r="187" spans="2:5" s="2" customFormat="1" x14ac:dyDescent="0.2">
      <c r="B187" s="44">
        <v>489</v>
      </c>
      <c r="C187" s="44">
        <v>363</v>
      </c>
      <c r="D187" s="44">
        <v>669</v>
      </c>
      <c r="E187" s="44">
        <v>469.791092889418</v>
      </c>
    </row>
    <row r="188" spans="2:5" s="2" customFormat="1" x14ac:dyDescent="0.2">
      <c r="B188" s="44">
        <v>469</v>
      </c>
      <c r="C188" s="44">
        <v>345</v>
      </c>
      <c r="D188" s="44">
        <v>698</v>
      </c>
      <c r="E188" s="44">
        <v>390.94723702039738</v>
      </c>
    </row>
    <row r="189" spans="2:5" s="2" customFormat="1" x14ac:dyDescent="0.2">
      <c r="B189" s="44">
        <v>828</v>
      </c>
      <c r="C189" s="44">
        <v>353</v>
      </c>
      <c r="D189" s="44">
        <v>588</v>
      </c>
      <c r="E189" s="44">
        <v>418.66202415212956</v>
      </c>
    </row>
    <row r="190" spans="2:5" s="2" customFormat="1" x14ac:dyDescent="0.2">
      <c r="B190" s="44">
        <v>350</v>
      </c>
      <c r="C190" s="44">
        <v>357</v>
      </c>
      <c r="D190" s="44">
        <v>605</v>
      </c>
      <c r="E190" s="44">
        <v>530.94229846573876</v>
      </c>
    </row>
    <row r="191" spans="2:5" s="2" customFormat="1" x14ac:dyDescent="0.2">
      <c r="B191" s="44">
        <v>456</v>
      </c>
      <c r="C191" s="44">
        <v>359</v>
      </c>
      <c r="D191" s="44">
        <v>623</v>
      </c>
      <c r="E191" s="44">
        <v>434.07537353803048</v>
      </c>
    </row>
    <row r="192" spans="2:5" s="2" customFormat="1" x14ac:dyDescent="0.2">
      <c r="B192" s="44">
        <v>404</v>
      </c>
      <c r="C192" s="44">
        <v>359</v>
      </c>
      <c r="D192" s="44">
        <v>682</v>
      </c>
      <c r="E192" s="44">
        <v>439.37902148295973</v>
      </c>
    </row>
    <row r="193" spans="2:5" s="2" customFormat="1" x14ac:dyDescent="0.2">
      <c r="B193" s="44">
        <v>403</v>
      </c>
      <c r="C193" s="44">
        <v>331</v>
      </c>
      <c r="D193" s="44">
        <v>654</v>
      </c>
      <c r="E193" s="44">
        <v>482.35333827746632</v>
      </c>
    </row>
    <row r="194" spans="2:5" s="2" customFormat="1" x14ac:dyDescent="0.2">
      <c r="B194" s="44">
        <v>506</v>
      </c>
      <c r="C194" s="44">
        <v>358</v>
      </c>
      <c r="D194" s="44">
        <v>659</v>
      </c>
      <c r="E194" s="44">
        <v>450.77778952648356</v>
      </c>
    </row>
    <row r="195" spans="2:5" s="2" customFormat="1" x14ac:dyDescent="0.2">
      <c r="B195" s="44">
        <v>773</v>
      </c>
      <c r="C195" s="44">
        <v>327</v>
      </c>
      <c r="D195" s="44">
        <v>629</v>
      </c>
      <c r="E195" s="44">
        <v>477.7899780742261</v>
      </c>
    </row>
    <row r="196" spans="2:5" s="2" customFormat="1" x14ac:dyDescent="0.2">
      <c r="B196" s="44">
        <v>610</v>
      </c>
      <c r="C196" s="44">
        <v>353</v>
      </c>
      <c r="D196" s="44">
        <v>637</v>
      </c>
      <c r="E196" s="44">
        <v>466.76899346111009</v>
      </c>
    </row>
    <row r="197" spans="2:5" s="2" customFormat="1" x14ac:dyDescent="0.2">
      <c r="B197" s="44">
        <v>398</v>
      </c>
      <c r="C197" s="44">
        <v>375</v>
      </c>
      <c r="D197" s="44">
        <v>691</v>
      </c>
      <c r="E197" s="44">
        <v>570.85985126730839</v>
      </c>
    </row>
    <row r="198" spans="2:5" s="2" customFormat="1" x14ac:dyDescent="0.2">
      <c r="B198" s="44">
        <v>472</v>
      </c>
      <c r="C198" s="44">
        <v>332</v>
      </c>
      <c r="D198" s="44">
        <v>679</v>
      </c>
      <c r="E198" s="44">
        <v>455.31122197350396</v>
      </c>
    </row>
    <row r="199" spans="2:5" s="2" customFormat="1" x14ac:dyDescent="0.2">
      <c r="B199" s="44">
        <v>322</v>
      </c>
      <c r="C199" s="44">
        <v>367</v>
      </c>
      <c r="D199" s="44">
        <v>592</v>
      </c>
      <c r="E199" s="44">
        <v>453.55412782563917</v>
      </c>
    </row>
    <row r="200" spans="2:5" s="2" customFormat="1" x14ac:dyDescent="0.2">
      <c r="B200" s="44">
        <v>357</v>
      </c>
      <c r="C200" s="44">
        <v>370</v>
      </c>
      <c r="D200" s="44">
        <v>691</v>
      </c>
      <c r="E200" s="44">
        <v>442.37410500904929</v>
      </c>
    </row>
    <row r="201" spans="2:5" s="2" customFormat="1" x14ac:dyDescent="0.2">
      <c r="B201" s="44">
        <v>834</v>
      </c>
      <c r="C201" s="44">
        <v>352</v>
      </c>
      <c r="D201" s="44">
        <v>583</v>
      </c>
      <c r="E201" s="44">
        <v>343.24501238844095</v>
      </c>
    </row>
    <row r="202" spans="2:5" s="2" customFormat="1" x14ac:dyDescent="0.2">
      <c r="B202" s="44">
        <v>273</v>
      </c>
      <c r="C202" s="44">
        <v>371</v>
      </c>
      <c r="D202" s="44">
        <v>579</v>
      </c>
      <c r="E202" s="44">
        <v>470.99919417777392</v>
      </c>
    </row>
    <row r="203" spans="2:5" s="2" customFormat="1" x14ac:dyDescent="0.2">
      <c r="B203" s="44">
        <v>377</v>
      </c>
      <c r="C203" s="44">
        <v>371</v>
      </c>
      <c r="D203" s="44">
        <v>571</v>
      </c>
      <c r="E203" s="44">
        <v>535.45557030515477</v>
      </c>
    </row>
    <row r="204" spans="2:5" s="2" customFormat="1" x14ac:dyDescent="0.2">
      <c r="B204" s="44">
        <v>663</v>
      </c>
      <c r="C204" s="44">
        <v>367</v>
      </c>
      <c r="D204" s="44">
        <v>628</v>
      </c>
      <c r="E204" s="44">
        <v>542.59582278207449</v>
      </c>
    </row>
    <row r="205" spans="2:5" s="2" customFormat="1" x14ac:dyDescent="0.2">
      <c r="B205" s="44">
        <v>566</v>
      </c>
      <c r="C205" s="44">
        <v>358</v>
      </c>
      <c r="D205" s="44">
        <v>681</v>
      </c>
      <c r="E205" s="44">
        <v>435.09402219738627</v>
      </c>
    </row>
    <row r="206" spans="2:5" s="2" customFormat="1" x14ac:dyDescent="0.2">
      <c r="B206" s="44">
        <v>295</v>
      </c>
      <c r="C206" s="44">
        <v>328</v>
      </c>
      <c r="D206" s="44">
        <v>653</v>
      </c>
      <c r="E206" s="44">
        <v>471.72986546412153</v>
      </c>
    </row>
    <row r="207" spans="2:5" s="2" customFormat="1" x14ac:dyDescent="0.2">
      <c r="B207" s="44">
        <v>214</v>
      </c>
      <c r="C207" s="44">
        <v>343</v>
      </c>
      <c r="D207" s="44">
        <v>680</v>
      </c>
      <c r="E207" s="44">
        <v>458.7508956152073</v>
      </c>
    </row>
    <row r="208" spans="2:5" s="2" customFormat="1" x14ac:dyDescent="0.2">
      <c r="B208" s="44">
        <v>221</v>
      </c>
      <c r="C208" s="44">
        <v>383</v>
      </c>
      <c r="D208" s="44">
        <v>699</v>
      </c>
      <c r="E208" s="44">
        <v>438.59573403891591</v>
      </c>
    </row>
    <row r="209" spans="2:5" s="2" customFormat="1" x14ac:dyDescent="0.2">
      <c r="B209" s="44">
        <v>519</v>
      </c>
      <c r="C209" s="44">
        <v>349</v>
      </c>
      <c r="D209" s="44">
        <v>597</v>
      </c>
      <c r="E209" s="44">
        <v>448.61460211042396</v>
      </c>
    </row>
    <row r="210" spans="2:5" s="2" customFormat="1" x14ac:dyDescent="0.2">
      <c r="B210" s="44">
        <v>638</v>
      </c>
      <c r="C210" s="44">
        <v>369</v>
      </c>
      <c r="D210" s="44">
        <v>641</v>
      </c>
      <c r="E210" s="44">
        <v>521.03451886544178</v>
      </c>
    </row>
    <row r="211" spans="2:5" s="2" customFormat="1" x14ac:dyDescent="0.2">
      <c r="B211" s="44">
        <v>554</v>
      </c>
      <c r="C211" s="44">
        <v>352</v>
      </c>
      <c r="D211" s="44">
        <v>635</v>
      </c>
      <c r="E211" s="44">
        <v>443.02075648892674</v>
      </c>
    </row>
    <row r="212" spans="2:5" s="2" customFormat="1" x14ac:dyDescent="0.2">
      <c r="B212" s="44">
        <v>674</v>
      </c>
      <c r="C212" s="44">
        <v>347</v>
      </c>
      <c r="D212" s="44">
        <v>700</v>
      </c>
      <c r="E212" s="44">
        <v>405.0477274099905</v>
      </c>
    </row>
    <row r="213" spans="2:5" s="2" customFormat="1" x14ac:dyDescent="0.2">
      <c r="B213" s="44">
        <v>453</v>
      </c>
      <c r="C213" s="44">
        <v>380</v>
      </c>
      <c r="D213" s="44">
        <v>621</v>
      </c>
      <c r="E213" s="44">
        <v>532.7528239167392</v>
      </c>
    </row>
    <row r="214" spans="2:5" s="2" customFormat="1" x14ac:dyDescent="0.2">
      <c r="B214" s="44">
        <v>615</v>
      </c>
      <c r="C214" s="44">
        <v>372</v>
      </c>
      <c r="D214" s="44">
        <v>601</v>
      </c>
      <c r="E214" s="44">
        <v>425.81204319470703</v>
      </c>
    </row>
    <row r="215" spans="2:5" s="2" customFormat="1" x14ac:dyDescent="0.2">
      <c r="B215" s="44">
        <v>544</v>
      </c>
      <c r="C215" s="44">
        <v>366</v>
      </c>
      <c r="D215" s="44">
        <v>636</v>
      </c>
      <c r="E215" s="44">
        <v>413.5602702744315</v>
      </c>
    </row>
    <row r="216" spans="2:5" s="2" customFormat="1" x14ac:dyDescent="0.2">
      <c r="B216" s="44">
        <v>438</v>
      </c>
      <c r="C216" s="44">
        <v>364</v>
      </c>
      <c r="D216" s="44">
        <v>623</v>
      </c>
      <c r="E216" s="44">
        <v>496.33003471917732</v>
      </c>
    </row>
    <row r="217" spans="2:5" s="2" customFormat="1" x14ac:dyDescent="0.2">
      <c r="B217" s="44">
        <v>848</v>
      </c>
      <c r="C217" s="44">
        <v>360</v>
      </c>
      <c r="D217" s="44">
        <v>618</v>
      </c>
      <c r="E217" s="44">
        <v>452.92547152341734</v>
      </c>
    </row>
    <row r="218" spans="2:5" s="2" customFormat="1" x14ac:dyDescent="0.2">
      <c r="B218" s="44">
        <v>348</v>
      </c>
      <c r="C218" s="44">
        <v>347</v>
      </c>
      <c r="D218" s="44">
        <v>611</v>
      </c>
      <c r="E218" s="44">
        <v>438.18240332610316</v>
      </c>
    </row>
    <row r="219" spans="2:5" s="2" customFormat="1" x14ac:dyDescent="0.2">
      <c r="B219" s="44">
        <v>501</v>
      </c>
      <c r="C219" s="44">
        <v>349</v>
      </c>
      <c r="D219" s="44">
        <v>656</v>
      </c>
      <c r="E219" s="44">
        <v>503.31562363634652</v>
      </c>
    </row>
    <row r="220" spans="2:5" s="2" customFormat="1" x14ac:dyDescent="0.2">
      <c r="B220" s="44">
        <v>491</v>
      </c>
      <c r="C220" s="44">
        <v>329</v>
      </c>
      <c r="D220" s="44">
        <v>617</v>
      </c>
      <c r="E220" s="44">
        <v>400.90618940276403</v>
      </c>
    </row>
    <row r="221" spans="2:5" s="2" customFormat="1" x14ac:dyDescent="0.2">
      <c r="B221" s="44">
        <v>756</v>
      </c>
      <c r="C221" s="44">
        <v>345</v>
      </c>
      <c r="D221" s="44">
        <v>693</v>
      </c>
      <c r="E221" s="44">
        <v>500.41800982970079</v>
      </c>
    </row>
    <row r="222" spans="2:5" s="2" customFormat="1" x14ac:dyDescent="0.2">
      <c r="B222" s="44">
        <v>1204</v>
      </c>
      <c r="C222" s="44">
        <v>374</v>
      </c>
      <c r="D222" s="44">
        <v>615</v>
      </c>
      <c r="E222" s="44">
        <v>494.02824363206065</v>
      </c>
    </row>
    <row r="223" spans="2:5" s="2" customFormat="1" x14ac:dyDescent="0.2">
      <c r="B223" s="44">
        <v>1504</v>
      </c>
      <c r="C223" s="44">
        <v>368</v>
      </c>
      <c r="D223" s="44">
        <v>700</v>
      </c>
      <c r="E223" s="44">
        <v>499.99136112871025</v>
      </c>
    </row>
    <row r="224" spans="2:5" s="2" customFormat="1" x14ac:dyDescent="0.2">
      <c r="B224" s="44">
        <v>503</v>
      </c>
      <c r="C224" s="44">
        <v>342</v>
      </c>
      <c r="D224" s="44">
        <v>679</v>
      </c>
      <c r="E224" s="44">
        <v>511.18551635098066</v>
      </c>
    </row>
    <row r="225" spans="2:5" s="2" customFormat="1" x14ac:dyDescent="0.2">
      <c r="B225" s="44">
        <v>534</v>
      </c>
      <c r="C225" s="44">
        <v>377</v>
      </c>
      <c r="D225" s="44">
        <v>647</v>
      </c>
      <c r="E225" s="44">
        <v>520.66213834493544</v>
      </c>
    </row>
    <row r="226" spans="2:5" s="2" customFormat="1" x14ac:dyDescent="0.2">
      <c r="B226" s="44">
        <v>619</v>
      </c>
      <c r="C226" s="44">
        <v>350</v>
      </c>
      <c r="D226" s="44">
        <v>630</v>
      </c>
      <c r="E226" s="44">
        <v>458.93409847703157</v>
      </c>
    </row>
    <row r="227" spans="2:5" s="2" customFormat="1" x14ac:dyDescent="0.2">
      <c r="B227" s="44">
        <v>747</v>
      </c>
      <c r="C227" s="44">
        <v>367</v>
      </c>
      <c r="D227" s="44">
        <v>701</v>
      </c>
      <c r="E227" s="44">
        <v>444.14581309978445</v>
      </c>
    </row>
    <row r="228" spans="2:5" s="2" customFormat="1" x14ac:dyDescent="0.2">
      <c r="B228" s="44">
        <v>689</v>
      </c>
      <c r="C228" s="44">
        <v>373</v>
      </c>
      <c r="D228" s="44">
        <v>621</v>
      </c>
      <c r="E228" s="44">
        <v>462.72130253067945</v>
      </c>
    </row>
    <row r="229" spans="2:5" s="2" customFormat="1" x14ac:dyDescent="0.2">
      <c r="B229" s="44">
        <v>958</v>
      </c>
      <c r="C229" s="44">
        <v>377</v>
      </c>
      <c r="D229" s="44">
        <v>595</v>
      </c>
      <c r="E229" s="44">
        <v>501.09255612577317</v>
      </c>
    </row>
    <row r="230" spans="2:5" s="2" customFormat="1" x14ac:dyDescent="0.2">
      <c r="B230" s="44">
        <v>557</v>
      </c>
      <c r="C230" s="44">
        <v>371</v>
      </c>
      <c r="D230" s="44">
        <v>677</v>
      </c>
      <c r="E230" s="44">
        <v>417.78614677130577</v>
      </c>
    </row>
    <row r="231" spans="2:5" s="2" customFormat="1" x14ac:dyDescent="0.2">
      <c r="B231" s="44">
        <v>806</v>
      </c>
      <c r="C231" s="44">
        <v>368</v>
      </c>
      <c r="D231" s="44">
        <v>654</v>
      </c>
      <c r="E231" s="44">
        <v>464.73079308679058</v>
      </c>
    </row>
    <row r="232" spans="2:5" s="2" customFormat="1" x14ac:dyDescent="0.2">
      <c r="B232" s="44">
        <v>715</v>
      </c>
      <c r="C232" s="44">
        <v>365</v>
      </c>
      <c r="D232" s="44">
        <v>588</v>
      </c>
      <c r="E232" s="44">
        <v>439.93766735842479</v>
      </c>
    </row>
    <row r="233" spans="2:5" s="2" customFormat="1" x14ac:dyDescent="0.2">
      <c r="B233" s="44">
        <v>335</v>
      </c>
      <c r="C233" s="44">
        <v>367</v>
      </c>
      <c r="D233" s="44">
        <v>638</v>
      </c>
      <c r="E233" s="44">
        <v>430.49283865832348</v>
      </c>
    </row>
    <row r="234" spans="2:5" s="2" customFormat="1" x14ac:dyDescent="0.2">
      <c r="B234" s="44">
        <v>424</v>
      </c>
      <c r="C234" s="44">
        <v>353</v>
      </c>
      <c r="D234" s="44">
        <v>602</v>
      </c>
      <c r="E234" s="44">
        <v>523.61560394831849</v>
      </c>
    </row>
    <row r="235" spans="2:5" s="2" customFormat="1" x14ac:dyDescent="0.2">
      <c r="B235" s="44">
        <v>651</v>
      </c>
      <c r="C235" s="44">
        <v>330</v>
      </c>
      <c r="D235" s="44">
        <v>667</v>
      </c>
      <c r="E235" s="44">
        <v>497.1927796893014</v>
      </c>
    </row>
    <row r="236" spans="2:5" s="2" customFormat="1" x14ac:dyDescent="0.2">
      <c r="B236" s="44">
        <v>659</v>
      </c>
      <c r="C236" s="44">
        <v>372</v>
      </c>
      <c r="D236" s="44">
        <v>585</v>
      </c>
      <c r="E236" s="44">
        <v>548.82719011316794</v>
      </c>
    </row>
    <row r="237" spans="2:5" s="2" customFormat="1" x14ac:dyDescent="0.2">
      <c r="B237" s="44">
        <v>290</v>
      </c>
      <c r="C237" s="44">
        <v>337</v>
      </c>
      <c r="D237" s="44">
        <v>624</v>
      </c>
      <c r="E237" s="44">
        <v>426.14065278450005</v>
      </c>
    </row>
    <row r="238" spans="2:5" s="2" customFormat="1" x14ac:dyDescent="0.2">
      <c r="B238" s="44">
        <v>568</v>
      </c>
      <c r="C238" s="44">
        <v>328</v>
      </c>
      <c r="D238" s="44">
        <v>684</v>
      </c>
      <c r="E238" s="44">
        <v>427.3821029486657</v>
      </c>
    </row>
    <row r="239" spans="2:5" s="2" customFormat="1" x14ac:dyDescent="0.2">
      <c r="B239" s="44">
        <v>549</v>
      </c>
      <c r="C239" s="44">
        <v>325</v>
      </c>
      <c r="D239" s="44">
        <v>673</v>
      </c>
      <c r="E239" s="44">
        <v>553.39914623104232</v>
      </c>
    </row>
    <row r="240" spans="2:5" s="2" customFormat="1" x14ac:dyDescent="0.2">
      <c r="B240" s="44">
        <v>371</v>
      </c>
      <c r="C240" s="44">
        <v>362</v>
      </c>
      <c r="D240" s="44">
        <v>641</v>
      </c>
      <c r="E240" s="44">
        <v>434.4870626119253</v>
      </c>
    </row>
    <row r="241" spans="2:5" s="2" customFormat="1" x14ac:dyDescent="0.2">
      <c r="B241" s="44">
        <v>449</v>
      </c>
      <c r="C241" s="44">
        <v>327</v>
      </c>
      <c r="D241" s="44">
        <v>586</v>
      </c>
      <c r="E241" s="44">
        <v>461.65712905080028</v>
      </c>
    </row>
    <row r="242" spans="2:5" s="2" customFormat="1" x14ac:dyDescent="0.2">
      <c r="B242" s="44">
        <v>482</v>
      </c>
      <c r="C242" s="44">
        <v>353</v>
      </c>
      <c r="D242" s="44">
        <v>589</v>
      </c>
      <c r="E242" s="44">
        <v>484.17050746339703</v>
      </c>
    </row>
    <row r="243" spans="2:5" s="2" customFormat="1" x14ac:dyDescent="0.2">
      <c r="B243" s="44">
        <v>552</v>
      </c>
      <c r="C243" s="44">
        <v>354</v>
      </c>
      <c r="D243" s="44">
        <v>583</v>
      </c>
      <c r="E243" s="44">
        <v>561.40389406186841</v>
      </c>
    </row>
    <row r="244" spans="2:5" s="2" customFormat="1" x14ac:dyDescent="0.2">
      <c r="B244" s="44">
        <v>450</v>
      </c>
      <c r="C244" s="44">
        <v>375</v>
      </c>
      <c r="D244" s="44">
        <v>657</v>
      </c>
      <c r="E244" s="44">
        <v>505.78672527858862</v>
      </c>
    </row>
    <row r="245" spans="2:5" s="2" customFormat="1" x14ac:dyDescent="0.2">
      <c r="B245" s="44">
        <v>706</v>
      </c>
      <c r="C245" s="44">
        <v>349</v>
      </c>
      <c r="D245" s="44">
        <v>690</v>
      </c>
      <c r="E245" s="44">
        <v>565.45151050507729</v>
      </c>
    </row>
    <row r="246" spans="2:5" s="2" customFormat="1" x14ac:dyDescent="0.2">
      <c r="B246" s="44">
        <v>347</v>
      </c>
      <c r="C246" s="44">
        <v>381</v>
      </c>
      <c r="D246" s="44">
        <v>647</v>
      </c>
      <c r="E246" s="44">
        <v>441.02815443208317</v>
      </c>
    </row>
    <row r="247" spans="2:5" s="2" customFormat="1" x14ac:dyDescent="0.2">
      <c r="B247" s="44">
        <v>366</v>
      </c>
      <c r="C247" s="44">
        <v>361</v>
      </c>
      <c r="D247" s="44">
        <v>581</v>
      </c>
      <c r="E247" s="44">
        <v>543.69149828634613</v>
      </c>
    </row>
    <row r="248" spans="2:5" s="2" customFormat="1" x14ac:dyDescent="0.2">
      <c r="B248" s="44">
        <v>839</v>
      </c>
      <c r="C248" s="44">
        <v>346</v>
      </c>
      <c r="D248" s="44">
        <v>642</v>
      </c>
      <c r="E248" s="44">
        <v>488.95710455487813</v>
      </c>
    </row>
    <row r="249" spans="2:5" s="2" customFormat="1" x14ac:dyDescent="0.2">
      <c r="B249" s="44">
        <v>763</v>
      </c>
      <c r="C249" s="44">
        <v>339</v>
      </c>
      <c r="D249" s="44">
        <v>653</v>
      </c>
      <c r="E249" s="44">
        <v>436.19198069155516</v>
      </c>
    </row>
    <row r="250" spans="2:5" s="2" customFormat="1" x14ac:dyDescent="0.2">
      <c r="B250" s="44">
        <v>327</v>
      </c>
      <c r="C250" s="44">
        <v>374</v>
      </c>
      <c r="D250" s="44">
        <v>599</v>
      </c>
      <c r="E250" s="44">
        <v>593.73142128247821</v>
      </c>
    </row>
    <row r="251" spans="2:5" s="2" customFormat="1" x14ac:dyDescent="0.2">
      <c r="B251" s="44">
        <v>465</v>
      </c>
      <c r="C251" s="44">
        <v>340</v>
      </c>
      <c r="D251" s="44">
        <v>642</v>
      </c>
      <c r="E251" s="44">
        <v>431.99060390359995</v>
      </c>
    </row>
    <row r="252" spans="2:5" s="2" customFormat="1" x14ac:dyDescent="0.2">
      <c r="B252" s="44">
        <v>545</v>
      </c>
      <c r="C252" s="44">
        <v>339</v>
      </c>
      <c r="D252" s="44">
        <v>686</v>
      </c>
      <c r="E252" s="44">
        <v>507.02969844803243</v>
      </c>
    </row>
    <row r="253" spans="2:5" s="2" customFormat="1" x14ac:dyDescent="0.2">
      <c r="B253" s="44">
        <v>371</v>
      </c>
      <c r="C253" s="44">
        <v>343</v>
      </c>
      <c r="D253" s="44">
        <v>625</v>
      </c>
      <c r="E253" s="44">
        <v>493.46255238157107</v>
      </c>
    </row>
    <row r="254" spans="2:5" s="2" customFormat="1" x14ac:dyDescent="0.2">
      <c r="B254" s="44">
        <v>606</v>
      </c>
      <c r="C254" s="44">
        <v>373</v>
      </c>
      <c r="D254" s="44">
        <v>593</v>
      </c>
      <c r="E254" s="44">
        <v>508.04226940145634</v>
      </c>
    </row>
    <row r="255" spans="2:5" s="2" customFormat="1" x14ac:dyDescent="0.2">
      <c r="B255" s="44">
        <v>431</v>
      </c>
      <c r="C255" s="44">
        <v>378</v>
      </c>
      <c r="D255" s="44">
        <v>626</v>
      </c>
      <c r="E255" s="44">
        <v>489.62740182326013</v>
      </c>
    </row>
    <row r="256" spans="2:5" s="2" customFormat="1" x14ac:dyDescent="0.2">
      <c r="B256" s="44">
        <v>575</v>
      </c>
      <c r="C256" s="44">
        <v>360</v>
      </c>
      <c r="D256" s="44">
        <v>672</v>
      </c>
      <c r="E256" s="44">
        <v>485.71602368891519</v>
      </c>
    </row>
    <row r="257" spans="2:5" s="2" customFormat="1" x14ac:dyDescent="0.2">
      <c r="B257" s="44">
        <v>528</v>
      </c>
      <c r="C257" s="44">
        <v>349</v>
      </c>
      <c r="D257" s="44">
        <v>683</v>
      </c>
      <c r="E257" s="44">
        <v>502.13736496349418</v>
      </c>
    </row>
    <row r="258" spans="2:5" s="2" customFormat="1" x14ac:dyDescent="0.2">
      <c r="B258" s="44">
        <v>949</v>
      </c>
      <c r="C258" s="44">
        <v>354</v>
      </c>
      <c r="D258" s="44">
        <v>652</v>
      </c>
      <c r="E258" s="44">
        <v>454.21751383309879</v>
      </c>
    </row>
    <row r="259" spans="2:5" s="2" customFormat="1" x14ac:dyDescent="0.2">
      <c r="B259" s="44">
        <v>480</v>
      </c>
      <c r="C259" s="44">
        <v>364</v>
      </c>
      <c r="D259" s="44">
        <v>674</v>
      </c>
      <c r="E259" s="44">
        <v>430.05560334277146</v>
      </c>
    </row>
    <row r="260" spans="2:5" s="2" customFormat="1" x14ac:dyDescent="0.2">
      <c r="B260" s="44">
        <v>365</v>
      </c>
      <c r="C260" s="44">
        <v>374</v>
      </c>
      <c r="D260" s="44">
        <v>586</v>
      </c>
      <c r="E260" s="44">
        <v>460.99830203239998</v>
      </c>
    </row>
    <row r="261" spans="2:5" s="2" customFormat="1" x14ac:dyDescent="0.2">
      <c r="B261" s="44">
        <v>459</v>
      </c>
      <c r="C261" s="44">
        <v>355</v>
      </c>
      <c r="D261" s="44">
        <v>660</v>
      </c>
      <c r="E261" s="44">
        <v>449.02340205874185</v>
      </c>
    </row>
    <row r="262" spans="2:5" s="2" customFormat="1" x14ac:dyDescent="0.2">
      <c r="B262" s="44">
        <v>667</v>
      </c>
      <c r="C262" s="44">
        <v>357</v>
      </c>
      <c r="D262" s="44">
        <v>611</v>
      </c>
      <c r="E262" s="44">
        <v>466.15521627627515</v>
      </c>
    </row>
    <row r="263" spans="2:5" s="2" customFormat="1" x14ac:dyDescent="0.2">
      <c r="B263" s="44">
        <v>625</v>
      </c>
      <c r="C263" s="44">
        <v>349</v>
      </c>
      <c r="D263" s="44">
        <v>649</v>
      </c>
      <c r="E263" s="44">
        <v>590.0448796769291</v>
      </c>
    </row>
    <row r="264" spans="2:5" s="2" customFormat="1" x14ac:dyDescent="0.2">
      <c r="B264" s="44">
        <v>447</v>
      </c>
      <c r="C264" s="44">
        <v>368</v>
      </c>
      <c r="D264" s="44">
        <v>674</v>
      </c>
      <c r="E264" s="44">
        <v>560.43623066830617</v>
      </c>
    </row>
    <row r="265" spans="2:5" s="2" customFormat="1" x14ac:dyDescent="0.2">
      <c r="B265" s="44">
        <v>473</v>
      </c>
      <c r="C265" s="44">
        <v>356</v>
      </c>
      <c r="D265" s="44">
        <v>649</v>
      </c>
      <c r="E265" s="44">
        <v>444.77309699347245</v>
      </c>
    </row>
    <row r="266" spans="2:5" s="2" customFormat="1" x14ac:dyDescent="0.2">
      <c r="B266" s="44">
        <v>643</v>
      </c>
      <c r="C266" s="44">
        <v>336</v>
      </c>
      <c r="D266" s="44">
        <v>663</v>
      </c>
      <c r="E266" s="44">
        <v>414.92462373167768</v>
      </c>
    </row>
    <row r="267" spans="2:5" s="2" customFormat="1" x14ac:dyDescent="0.2">
      <c r="B267" s="44">
        <v>498</v>
      </c>
      <c r="C267" s="44">
        <v>365</v>
      </c>
      <c r="D267" s="44">
        <v>629</v>
      </c>
      <c r="E267" s="44">
        <v>457.56186329282764</v>
      </c>
    </row>
    <row r="268" spans="2:5" s="2" customFormat="1" x14ac:dyDescent="0.2">
      <c r="B268" s="44">
        <v>333</v>
      </c>
      <c r="C268" s="44">
        <v>372</v>
      </c>
      <c r="D268" s="44">
        <v>682</v>
      </c>
      <c r="E268" s="44">
        <v>472.14433691332437</v>
      </c>
    </row>
    <row r="269" spans="2:5" s="2" customFormat="1" x14ac:dyDescent="0.2">
      <c r="B269" s="44">
        <v>653</v>
      </c>
      <c r="C269" s="44">
        <v>361</v>
      </c>
      <c r="D269" s="44">
        <v>650</v>
      </c>
      <c r="E269" s="44">
        <v>422.63124826855847</v>
      </c>
    </row>
    <row r="270" spans="2:5" s="2" customFormat="1" x14ac:dyDescent="0.2">
      <c r="B270" s="44">
        <v>282</v>
      </c>
      <c r="C270" s="44">
        <v>334</v>
      </c>
      <c r="D270" s="44">
        <v>608</v>
      </c>
      <c r="E270" s="44">
        <v>533.35526957920104</v>
      </c>
    </row>
    <row r="271" spans="2:5" s="2" customFormat="1" x14ac:dyDescent="0.2">
      <c r="B271" s="44">
        <v>646</v>
      </c>
      <c r="C271" s="44">
        <v>368</v>
      </c>
      <c r="D271" s="44">
        <v>651</v>
      </c>
      <c r="E271" s="44">
        <v>478.93911948116119</v>
      </c>
    </row>
    <row r="272" spans="2:5" s="2" customFormat="1" x14ac:dyDescent="0.2">
      <c r="B272" s="44">
        <v>316</v>
      </c>
      <c r="C272" s="44">
        <v>360</v>
      </c>
      <c r="D272" s="44">
        <v>688</v>
      </c>
      <c r="E272" s="44">
        <v>475.61521386075628</v>
      </c>
    </row>
    <row r="273" spans="2:5" s="2" customFormat="1" x14ac:dyDescent="0.2">
      <c r="B273" s="44">
        <v>725</v>
      </c>
      <c r="C273" s="44">
        <v>361</v>
      </c>
      <c r="D273" s="44">
        <v>625</v>
      </c>
      <c r="E273" s="44">
        <v>467.87081561432615</v>
      </c>
    </row>
    <row r="274" spans="2:5" s="2" customFormat="1" x14ac:dyDescent="0.2">
      <c r="B274" s="44">
        <v>408</v>
      </c>
      <c r="C274" s="44">
        <v>341</v>
      </c>
      <c r="D274" s="44">
        <v>576</v>
      </c>
      <c r="E274" s="44">
        <v>499.47830751058615</v>
      </c>
    </row>
    <row r="275" spans="2:5" s="2" customFormat="1" x14ac:dyDescent="0.2">
      <c r="B275" s="44">
        <v>272</v>
      </c>
      <c r="C275" s="44">
        <v>363</v>
      </c>
      <c r="D275" s="44">
        <v>603</v>
      </c>
      <c r="E275" s="44">
        <v>469.91991249866305</v>
      </c>
    </row>
    <row r="276" spans="2:5" s="2" customFormat="1" x14ac:dyDescent="0.2">
      <c r="B276" s="44">
        <v>397</v>
      </c>
      <c r="C276" s="44">
        <v>364</v>
      </c>
      <c r="D276" s="44">
        <v>644</v>
      </c>
      <c r="E276" s="44">
        <v>558.95412421632852</v>
      </c>
    </row>
    <row r="277" spans="2:5" s="2" customFormat="1" x14ac:dyDescent="0.2">
      <c r="B277" s="44">
        <v>499</v>
      </c>
      <c r="C277" s="44">
        <v>361</v>
      </c>
      <c r="D277" s="44">
        <v>632</v>
      </c>
      <c r="E277" s="44">
        <v>449.62472682382719</v>
      </c>
    </row>
    <row r="278" spans="2:5" s="2" customFormat="1" x14ac:dyDescent="0.2">
      <c r="B278" s="44">
        <v>379</v>
      </c>
      <c r="C278" s="44">
        <v>366</v>
      </c>
      <c r="D278" s="44">
        <v>700</v>
      </c>
      <c r="E278" s="44">
        <v>477.45867623600998</v>
      </c>
    </row>
    <row r="279" spans="2:5" s="2" customFormat="1" x14ac:dyDescent="0.2">
      <c r="B279" s="44">
        <v>529</v>
      </c>
      <c r="C279" s="44">
        <v>334</v>
      </c>
      <c r="D279" s="44">
        <v>622</v>
      </c>
      <c r="E279" s="44">
        <v>438.73872799003163</v>
      </c>
    </row>
    <row r="280" spans="2:5" s="2" customFormat="1" x14ac:dyDescent="0.2">
      <c r="B280" s="44">
        <v>605</v>
      </c>
      <c r="C280" s="44">
        <v>332</v>
      </c>
      <c r="D280" s="44">
        <v>605</v>
      </c>
      <c r="E280" s="44">
        <v>510.37746132215864</v>
      </c>
    </row>
    <row r="281" spans="2:5" s="2" customFormat="1" x14ac:dyDescent="0.2">
      <c r="B281" s="44">
        <v>288</v>
      </c>
      <c r="C281" s="44">
        <v>351</v>
      </c>
      <c r="D281" s="44">
        <v>650</v>
      </c>
      <c r="E281" s="44">
        <v>471.37443866196253</v>
      </c>
    </row>
    <row r="282" spans="2:5" s="2" customFormat="1" x14ac:dyDescent="0.2">
      <c r="B282" s="44">
        <v>299</v>
      </c>
      <c r="C282" s="44">
        <v>350</v>
      </c>
      <c r="D282" s="44">
        <v>615</v>
      </c>
      <c r="E282" s="44">
        <v>476.90892493048261</v>
      </c>
    </row>
    <row r="283" spans="2:5" s="2" customFormat="1" x14ac:dyDescent="0.2">
      <c r="B283" s="44">
        <v>490</v>
      </c>
      <c r="C283" s="44">
        <v>365</v>
      </c>
      <c r="D283" s="44">
        <v>680</v>
      </c>
      <c r="E283" s="44">
        <v>359.89613884931441</v>
      </c>
    </row>
    <row r="284" spans="2:5" s="2" customFormat="1" x14ac:dyDescent="0.2">
      <c r="B284" s="44">
        <v>308</v>
      </c>
      <c r="C284" s="44">
        <v>372</v>
      </c>
      <c r="D284" s="44">
        <v>599</v>
      </c>
      <c r="E284" s="44">
        <v>509.32457610327327</v>
      </c>
    </row>
    <row r="285" spans="2:5" s="2" customFormat="1" x14ac:dyDescent="0.2">
      <c r="B285" s="44">
        <v>480</v>
      </c>
      <c r="C285" s="44">
        <v>338</v>
      </c>
      <c r="D285" s="44">
        <v>631</v>
      </c>
      <c r="E285" s="44">
        <v>526.0115967301017</v>
      </c>
    </row>
    <row r="286" spans="2:5" s="2" customFormat="1" x14ac:dyDescent="0.2">
      <c r="B286" s="44">
        <v>532</v>
      </c>
      <c r="C286" s="44">
        <v>327</v>
      </c>
      <c r="D286" s="44">
        <v>602</v>
      </c>
      <c r="E286" s="44">
        <v>450.13154112878868</v>
      </c>
    </row>
    <row r="287" spans="2:5" s="2" customFormat="1" x14ac:dyDescent="0.2">
      <c r="B287" s="44">
        <v>561</v>
      </c>
      <c r="C287" s="44">
        <v>369</v>
      </c>
      <c r="D287" s="44">
        <v>590</v>
      </c>
      <c r="E287" s="44">
        <v>485.90731654842779</v>
      </c>
    </row>
    <row r="288" spans="2:5" s="2" customFormat="1" x14ac:dyDescent="0.2">
      <c r="B288" s="44">
        <v>631</v>
      </c>
      <c r="C288" s="44">
        <v>342</v>
      </c>
      <c r="D288" s="44">
        <v>629</v>
      </c>
      <c r="E288" s="44">
        <v>441.10776454964093</v>
      </c>
    </row>
    <row r="289" spans="2:5" s="2" customFormat="1" x14ac:dyDescent="0.2">
      <c r="B289" s="44">
        <v>409</v>
      </c>
      <c r="C289" s="44">
        <v>372</v>
      </c>
      <c r="D289" s="44">
        <v>696</v>
      </c>
      <c r="E289" s="44">
        <v>436.09384816819653</v>
      </c>
    </row>
    <row r="290" spans="2:5" s="2" customFormat="1" x14ac:dyDescent="0.2">
      <c r="B290" s="44">
        <v>286</v>
      </c>
      <c r="C290" s="44">
        <v>339</v>
      </c>
      <c r="D290" s="44">
        <v>583</v>
      </c>
      <c r="E290" s="44">
        <v>386.3245380917129</v>
      </c>
    </row>
    <row r="291" spans="2:5" s="2" customFormat="1" x14ac:dyDescent="0.2">
      <c r="B291" s="44">
        <v>529</v>
      </c>
      <c r="C291" s="44">
        <v>353</v>
      </c>
      <c r="D291" s="44">
        <v>577</v>
      </c>
      <c r="E291" s="44">
        <v>588.30937865063925</v>
      </c>
    </row>
    <row r="292" spans="2:5" s="2" customFormat="1" x14ac:dyDescent="0.2">
      <c r="B292" s="44">
        <v>550</v>
      </c>
      <c r="C292" s="44">
        <v>348</v>
      </c>
      <c r="D292" s="44">
        <v>592</v>
      </c>
      <c r="E292" s="44">
        <v>515.78474815721836</v>
      </c>
    </row>
    <row r="293" spans="2:5" s="2" customFormat="1" x14ac:dyDescent="0.2">
      <c r="B293" s="44">
        <v>309</v>
      </c>
      <c r="C293" s="44">
        <v>378</v>
      </c>
      <c r="D293" s="44">
        <v>598</v>
      </c>
      <c r="E293" s="44">
        <v>491.94521976784364</v>
      </c>
    </row>
    <row r="294" spans="2:5" s="2" customFormat="1" x14ac:dyDescent="0.2">
      <c r="B294" s="44">
        <v>407</v>
      </c>
      <c r="C294" s="44">
        <v>331</v>
      </c>
      <c r="D294" s="44">
        <v>664</v>
      </c>
      <c r="E294" s="44">
        <v>545.0582175345105</v>
      </c>
    </row>
    <row r="295" spans="2:5" s="2" customFormat="1" x14ac:dyDescent="0.2">
      <c r="B295" s="44">
        <v>300</v>
      </c>
      <c r="C295" s="44">
        <v>355</v>
      </c>
      <c r="D295" s="44">
        <v>622</v>
      </c>
      <c r="E295" s="44">
        <v>516.33969518711206</v>
      </c>
    </row>
    <row r="296" spans="2:5" s="2" customFormat="1" x14ac:dyDescent="0.2">
      <c r="B296" s="44">
        <v>440</v>
      </c>
      <c r="C296" s="44">
        <v>343</v>
      </c>
      <c r="D296" s="44">
        <v>608</v>
      </c>
      <c r="E296" s="44">
        <v>431.76343952646187</v>
      </c>
    </row>
    <row r="297" spans="2:5" s="2" customFormat="1" x14ac:dyDescent="0.2">
      <c r="B297" s="44">
        <v>435</v>
      </c>
      <c r="C297" s="44">
        <v>362</v>
      </c>
      <c r="D297" s="44">
        <v>618</v>
      </c>
      <c r="E297" s="44">
        <v>447.51900922400955</v>
      </c>
    </row>
    <row r="298" spans="2:5" s="2" customFormat="1" x14ac:dyDescent="0.2">
      <c r="B298" s="44">
        <v>389</v>
      </c>
      <c r="C298" s="44">
        <v>359</v>
      </c>
      <c r="D298" s="44">
        <v>581</v>
      </c>
      <c r="E298" s="44">
        <v>462.98194261042886</v>
      </c>
    </row>
    <row r="299" spans="2:5" s="2" customFormat="1" x14ac:dyDescent="0.2">
      <c r="B299" s="44">
        <v>441</v>
      </c>
      <c r="C299" s="44">
        <v>331</v>
      </c>
      <c r="D299" s="44">
        <v>628</v>
      </c>
      <c r="E299" s="44">
        <v>399.1110628297651</v>
      </c>
    </row>
    <row r="300" spans="2:5" s="2" customFormat="1" x14ac:dyDescent="0.2">
      <c r="B300" s="44">
        <v>345</v>
      </c>
      <c r="C300" s="44">
        <v>370</v>
      </c>
      <c r="D300" s="44">
        <v>617</v>
      </c>
      <c r="E300" s="44">
        <v>563.14140622404375</v>
      </c>
    </row>
    <row r="301" spans="2:5" s="2" customFormat="1" x14ac:dyDescent="0.2">
      <c r="B301" s="44">
        <v>237</v>
      </c>
      <c r="C301" s="44">
        <v>371</v>
      </c>
      <c r="D301" s="44">
        <v>698</v>
      </c>
      <c r="E301" s="44">
        <v>479.07474496807953</v>
      </c>
    </row>
    <row r="302" spans="2:5" s="2" customFormat="1" x14ac:dyDescent="0.2">
      <c r="B302" s="44">
        <v>390</v>
      </c>
      <c r="C302" s="44">
        <v>359</v>
      </c>
      <c r="D302" s="44">
        <v>681</v>
      </c>
      <c r="E302" s="44">
        <v>495.96425569896689</v>
      </c>
    </row>
    <row r="303" spans="2:5" s="2" customFormat="1" x14ac:dyDescent="0.2">
      <c r="B303" s="44">
        <v>349</v>
      </c>
      <c r="C303" s="44">
        <v>364</v>
      </c>
      <c r="D303" s="44">
        <v>583</v>
      </c>
      <c r="E303" s="44">
        <v>481.67040616208754</v>
      </c>
    </row>
    <row r="304" spans="2:5" s="2" customFormat="1" x14ac:dyDescent="0.2">
      <c r="B304" s="44">
        <v>677</v>
      </c>
      <c r="C304" s="44">
        <v>360</v>
      </c>
      <c r="D304" s="44">
        <v>694</v>
      </c>
      <c r="E304" s="44">
        <v>529.49729704180368</v>
      </c>
    </row>
    <row r="305" spans="2:5" s="2" customFormat="1" x14ac:dyDescent="0.2">
      <c r="B305" s="44">
        <v>248</v>
      </c>
      <c r="C305" s="44">
        <v>338</v>
      </c>
      <c r="D305" s="44">
        <v>581</v>
      </c>
      <c r="E305" s="44">
        <v>437.74862458423826</v>
      </c>
    </row>
    <row r="306" spans="2:5" s="2" customFormat="1" x14ac:dyDescent="0.2">
      <c r="B306" s="44">
        <v>342</v>
      </c>
      <c r="C306" s="44">
        <v>357</v>
      </c>
      <c r="D306" s="44">
        <v>599</v>
      </c>
      <c r="E306" s="44">
        <v>377.02418613036389</v>
      </c>
    </row>
    <row r="307" spans="2:5" s="2" customFormat="1" x14ac:dyDescent="0.2">
      <c r="B307" s="44">
        <v>459</v>
      </c>
      <c r="C307" s="44">
        <v>346</v>
      </c>
      <c r="D307" s="44">
        <v>613</v>
      </c>
      <c r="E307" s="44">
        <v>552.98307931141744</v>
      </c>
    </row>
    <row r="308" spans="2:5" s="2" customFormat="1" x14ac:dyDescent="0.2">
      <c r="B308" s="44">
        <v>414</v>
      </c>
      <c r="C308" s="44">
        <v>366</v>
      </c>
      <c r="D308" s="44">
        <v>632</v>
      </c>
      <c r="E308" s="44">
        <v>444.65850872038089</v>
      </c>
    </row>
    <row r="309" spans="2:5" s="2" customFormat="1" x14ac:dyDescent="0.2">
      <c r="B309" s="44">
        <v>285</v>
      </c>
      <c r="C309" s="44">
        <v>359</v>
      </c>
      <c r="D309" s="44">
        <v>664</v>
      </c>
      <c r="E309" s="44">
        <v>461.1847670768999</v>
      </c>
    </row>
    <row r="310" spans="2:5" s="2" customFormat="1" x14ac:dyDescent="0.2">
      <c r="B310" s="44">
        <v>582</v>
      </c>
      <c r="C310" s="44">
        <v>362</v>
      </c>
      <c r="D310" s="44">
        <v>683</v>
      </c>
      <c r="E310" s="44">
        <v>498.70480277307053</v>
      </c>
    </row>
    <row r="311" spans="2:5" s="2" customFormat="1" x14ac:dyDescent="0.2">
      <c r="B311" s="44">
        <v>266</v>
      </c>
      <c r="C311" s="44">
        <v>337</v>
      </c>
      <c r="D311" s="44">
        <v>674</v>
      </c>
      <c r="E311" s="44">
        <v>492.80699969692625</v>
      </c>
    </row>
    <row r="312" spans="2:5" s="2" customFormat="1" x14ac:dyDescent="0.2">
      <c r="B312" s="44">
        <v>485</v>
      </c>
      <c r="C312" s="44">
        <v>336</v>
      </c>
      <c r="D312" s="44">
        <v>611</v>
      </c>
      <c r="E312" s="44">
        <v>581.80644392053091</v>
      </c>
    </row>
    <row r="313" spans="2:5" s="2" customFormat="1" x14ac:dyDescent="0.2">
      <c r="B313" s="44">
        <v>382</v>
      </c>
      <c r="C313" s="44">
        <v>383</v>
      </c>
      <c r="D313" s="44">
        <v>687</v>
      </c>
      <c r="E313" s="44">
        <v>474.67068195380313</v>
      </c>
    </row>
    <row r="314" spans="2:5" s="2" customFormat="1" x14ac:dyDescent="0.2">
      <c r="B314" s="44">
        <v>475</v>
      </c>
      <c r="C314" s="44">
        <v>343</v>
      </c>
      <c r="D314" s="44">
        <v>685</v>
      </c>
      <c r="E314" s="44">
        <v>522.5284993274538</v>
      </c>
    </row>
    <row r="315" spans="2:5" s="2" customFormat="1" x14ac:dyDescent="0.2">
      <c r="B315" s="44">
        <v>658</v>
      </c>
      <c r="C315" s="44">
        <v>351</v>
      </c>
      <c r="D315" s="44">
        <v>590</v>
      </c>
      <c r="E315" s="44">
        <v>540.43782388563022</v>
      </c>
    </row>
    <row r="316" spans="2:5" s="2" customFormat="1" x14ac:dyDescent="0.2">
      <c r="B316" s="44">
        <v>430</v>
      </c>
      <c r="C316" s="44">
        <v>325</v>
      </c>
      <c r="D316" s="44">
        <v>631</v>
      </c>
      <c r="E316" s="44">
        <v>392.00839770918833</v>
      </c>
    </row>
    <row r="317" spans="2:5" s="2" customFormat="1" x14ac:dyDescent="0.2">
      <c r="B317" s="44">
        <v>665</v>
      </c>
      <c r="C317" s="44">
        <v>365</v>
      </c>
      <c r="D317" s="44">
        <v>654</v>
      </c>
      <c r="E317" s="44">
        <v>467.64972004881849</v>
      </c>
    </row>
    <row r="318" spans="2:5" s="2" customFormat="1" x14ac:dyDescent="0.2">
      <c r="B318" s="44">
        <v>402</v>
      </c>
      <c r="C318" s="44">
        <v>347</v>
      </c>
      <c r="D318" s="44">
        <v>620</v>
      </c>
      <c r="E318" s="44">
        <v>526.22343036811753</v>
      </c>
    </row>
    <row r="319" spans="2:5" s="2" customFormat="1" x14ac:dyDescent="0.2">
      <c r="B319" s="44">
        <v>217</v>
      </c>
      <c r="C319" s="44">
        <v>365</v>
      </c>
      <c r="D319" s="44">
        <v>645</v>
      </c>
      <c r="E319" s="44">
        <v>536.45355332709607</v>
      </c>
    </row>
    <row r="320" spans="2:5" s="2" customFormat="1" x14ac:dyDescent="0.2">
      <c r="B320" s="44">
        <v>631</v>
      </c>
      <c r="C320" s="44">
        <v>362</v>
      </c>
      <c r="D320" s="44">
        <v>591</v>
      </c>
      <c r="E320" s="44">
        <v>575.4163844200217</v>
      </c>
    </row>
    <row r="321" spans="2:5" s="2" customFormat="1" x14ac:dyDescent="0.2">
      <c r="B321" s="44">
        <v>450</v>
      </c>
      <c r="C321" s="44">
        <v>358</v>
      </c>
      <c r="D321" s="44">
        <v>594</v>
      </c>
      <c r="E321" s="44">
        <v>456.59893873819567</v>
      </c>
    </row>
    <row r="322" spans="2:5" s="2" customFormat="1" x14ac:dyDescent="0.2">
      <c r="B322" s="44">
        <v>618</v>
      </c>
      <c r="C322" s="44">
        <v>352</v>
      </c>
      <c r="D322" s="44">
        <v>693</v>
      </c>
      <c r="E322" s="44">
        <v>568.47036572344348</v>
      </c>
    </row>
    <row r="323" spans="2:5" s="2" customFormat="1" x14ac:dyDescent="0.2">
      <c r="B323" s="44">
        <v>276</v>
      </c>
      <c r="C323" s="44">
        <v>340</v>
      </c>
      <c r="D323" s="44">
        <v>640</v>
      </c>
      <c r="E323" s="44">
        <v>490.36776818242106</v>
      </c>
    </row>
    <row r="324" spans="2:5" s="2" customFormat="1" x14ac:dyDescent="0.2">
      <c r="B324" s="44">
        <v>499</v>
      </c>
      <c r="C324" s="44">
        <v>336</v>
      </c>
      <c r="D324" s="44">
        <v>697</v>
      </c>
      <c r="E324" s="44">
        <v>433.10433134286575</v>
      </c>
    </row>
    <row r="325" spans="2:5" s="2" customFormat="1" x14ac:dyDescent="0.2">
      <c r="B325" s="44">
        <v>345</v>
      </c>
      <c r="C325" s="44">
        <v>380</v>
      </c>
      <c r="D325" s="44">
        <v>693</v>
      </c>
      <c r="E325" s="44">
        <v>531.41331371779745</v>
      </c>
    </row>
    <row r="326" spans="2:5" s="2" customFormat="1" x14ac:dyDescent="0.2">
      <c r="B326" s="44">
        <v>406</v>
      </c>
      <c r="C326" s="44">
        <v>367</v>
      </c>
      <c r="D326" s="44">
        <v>672</v>
      </c>
      <c r="E326" s="44">
        <v>441.78584565489081</v>
      </c>
    </row>
    <row r="327" spans="2:5" s="2" customFormat="1" x14ac:dyDescent="0.2">
      <c r="B327" s="44">
        <v>542</v>
      </c>
      <c r="C327" s="44">
        <v>357</v>
      </c>
      <c r="D327" s="44">
        <v>622</v>
      </c>
      <c r="E327" s="44">
        <v>474.41441615942904</v>
      </c>
    </row>
    <row r="328" spans="2:5" s="2" customFormat="1" x14ac:dyDescent="0.2">
      <c r="B328" s="44">
        <v>413</v>
      </c>
      <c r="C328" s="44">
        <v>373</v>
      </c>
      <c r="D328" s="44">
        <v>678</v>
      </c>
      <c r="E328" s="44">
        <v>492.18014542669272</v>
      </c>
    </row>
    <row r="329" spans="2:5" s="2" customFormat="1" x14ac:dyDescent="0.2">
      <c r="B329" s="44">
        <v>270</v>
      </c>
      <c r="C329" s="44">
        <v>326</v>
      </c>
      <c r="D329" s="44">
        <v>619</v>
      </c>
      <c r="E329" s="44">
        <v>454.77440487411161</v>
      </c>
    </row>
    <row r="330" spans="2:5" s="2" customFormat="1" x14ac:dyDescent="0.2">
      <c r="B330" s="44">
        <v>397</v>
      </c>
      <c r="C330" s="44">
        <v>360</v>
      </c>
      <c r="D330" s="44">
        <v>675</v>
      </c>
      <c r="E330" s="44">
        <v>482.86449892644259</v>
      </c>
    </row>
    <row r="331" spans="2:5" s="2" customFormat="1" x14ac:dyDescent="0.2">
      <c r="B331" s="44">
        <v>370</v>
      </c>
      <c r="C331" s="44">
        <v>329</v>
      </c>
      <c r="D331" s="44">
        <v>675</v>
      </c>
      <c r="E331" s="44">
        <v>501.57273265203128</v>
      </c>
    </row>
    <row r="332" spans="2:5" s="2" customFormat="1" x14ac:dyDescent="0.2">
      <c r="B332" s="44">
        <v>591</v>
      </c>
      <c r="C332" s="44">
        <v>363</v>
      </c>
      <c r="D332" s="44">
        <v>610</v>
      </c>
      <c r="E332" s="44">
        <v>451.2265217323723</v>
      </c>
    </row>
    <row r="333" spans="2:5" s="2" customFormat="1" x14ac:dyDescent="0.2">
      <c r="B333" s="44">
        <v>556</v>
      </c>
      <c r="C333" s="44">
        <v>356</v>
      </c>
      <c r="D333" s="44">
        <v>636</v>
      </c>
      <c r="E333" s="44">
        <v>498.902022362835</v>
      </c>
    </row>
    <row r="334" spans="2:5" s="2" customFormat="1" x14ac:dyDescent="0.2">
      <c r="B334" s="44">
        <v>476</v>
      </c>
      <c r="C334" s="44">
        <v>349</v>
      </c>
      <c r="D334" s="44">
        <v>646</v>
      </c>
      <c r="E334" s="44">
        <v>456.75923984449378</v>
      </c>
    </row>
    <row r="335" spans="2:5" s="2" customFormat="1" x14ac:dyDescent="0.2">
      <c r="B335" s="44">
        <v>414</v>
      </c>
      <c r="C335" s="44">
        <v>362</v>
      </c>
      <c r="D335" s="44">
        <v>704</v>
      </c>
      <c r="E335" s="44">
        <v>481.98930952201636</v>
      </c>
    </row>
    <row r="336" spans="2:5" s="2" customFormat="1" x14ac:dyDescent="0.2">
      <c r="B336" s="44">
        <v>356</v>
      </c>
      <c r="C336" s="44">
        <v>329</v>
      </c>
      <c r="D336" s="44">
        <v>675</v>
      </c>
      <c r="E336" s="44">
        <v>481.27132692603294</v>
      </c>
    </row>
    <row r="337" spans="2:5" s="2" customFormat="1" x14ac:dyDescent="0.2">
      <c r="B337" s="44">
        <v>564</v>
      </c>
      <c r="C337" s="44">
        <v>359</v>
      </c>
      <c r="D337" s="44">
        <v>587</v>
      </c>
      <c r="E337" s="44">
        <v>480.91900663949787</v>
      </c>
    </row>
    <row r="338" spans="2:5" s="2" customFormat="1" x14ac:dyDescent="0.2">
      <c r="B338" s="44">
        <v>338</v>
      </c>
      <c r="C338" s="44">
        <v>351</v>
      </c>
      <c r="D338" s="44">
        <v>682</v>
      </c>
      <c r="E338" s="44">
        <v>517.82334989958622</v>
      </c>
    </row>
    <row r="339" spans="2:5" s="2" customFormat="1" x14ac:dyDescent="0.2">
      <c r="B339" s="44">
        <v>297</v>
      </c>
      <c r="C339" s="44">
        <v>348</v>
      </c>
      <c r="D339" s="44">
        <v>672</v>
      </c>
      <c r="E339" s="44">
        <v>506.12298396861621</v>
      </c>
    </row>
    <row r="340" spans="2:5" s="2" customFormat="1" x14ac:dyDescent="0.2">
      <c r="B340" s="44">
        <v>822</v>
      </c>
      <c r="C340" s="44">
        <v>353</v>
      </c>
      <c r="D340" s="44">
        <v>703</v>
      </c>
      <c r="E340" s="44">
        <v>434.61622370758863</v>
      </c>
    </row>
    <row r="341" spans="2:5" s="2" customFormat="1" x14ac:dyDescent="0.2">
      <c r="B341" s="44">
        <v>570</v>
      </c>
      <c r="C341" s="44">
        <v>322</v>
      </c>
      <c r="D341" s="44">
        <v>627</v>
      </c>
      <c r="E341" s="44">
        <v>424.05743065583573</v>
      </c>
    </row>
    <row r="342" spans="2:5" s="2" customFormat="1" x14ac:dyDescent="0.2">
      <c r="B342" s="44">
        <v>433</v>
      </c>
      <c r="C342" s="44">
        <v>331</v>
      </c>
      <c r="D342" s="44">
        <v>645</v>
      </c>
      <c r="E342" s="44">
        <v>455.75245401551189</v>
      </c>
    </row>
    <row r="343" spans="2:5" s="2" customFormat="1" x14ac:dyDescent="0.2">
      <c r="B343" s="44">
        <v>477</v>
      </c>
      <c r="C343" s="44">
        <v>367</v>
      </c>
      <c r="D343" s="44">
        <v>666</v>
      </c>
      <c r="E343" s="44">
        <v>478.70564313204096</v>
      </c>
    </row>
    <row r="344" spans="2:5" s="2" customFormat="1" x14ac:dyDescent="0.2">
      <c r="B344" s="44">
        <v>514</v>
      </c>
      <c r="C344" s="44">
        <v>350</v>
      </c>
      <c r="D344" s="44">
        <v>668</v>
      </c>
      <c r="E344" s="44">
        <v>619.0373718644438</v>
      </c>
    </row>
    <row r="345" spans="2:5" s="2" customFormat="1" x14ac:dyDescent="0.2">
      <c r="B345" s="44">
        <v>436</v>
      </c>
      <c r="C345" s="44">
        <v>362</v>
      </c>
      <c r="D345" s="44">
        <v>668</v>
      </c>
      <c r="E345" s="44">
        <v>432.745945197617</v>
      </c>
    </row>
    <row r="346" spans="2:5" s="2" customFormat="1" x14ac:dyDescent="0.2">
      <c r="B346" s="44">
        <v>483</v>
      </c>
      <c r="C346" s="44">
        <v>352</v>
      </c>
      <c r="D346" s="44">
        <v>589</v>
      </c>
      <c r="E346" s="44">
        <v>476.13546165497223</v>
      </c>
    </row>
    <row r="347" spans="2:5" s="2" customFormat="1" x14ac:dyDescent="0.2">
      <c r="B347" s="44">
        <v>205</v>
      </c>
      <c r="C347" s="44">
        <v>346</v>
      </c>
      <c r="D347" s="44">
        <v>673</v>
      </c>
      <c r="E347" s="44">
        <v>425.02064734806345</v>
      </c>
    </row>
    <row r="348" spans="2:5" s="2" customFormat="1" x14ac:dyDescent="0.2">
      <c r="B348" s="44">
        <v>432</v>
      </c>
      <c r="C348" s="44">
        <v>363</v>
      </c>
      <c r="D348" s="44">
        <v>586</v>
      </c>
      <c r="E348" s="44">
        <v>410.76847302210109</v>
      </c>
    </row>
    <row r="349" spans="2:5" s="2" customFormat="1" x14ac:dyDescent="0.2">
      <c r="B349" s="44">
        <v>487</v>
      </c>
      <c r="C349" s="44">
        <v>357</v>
      </c>
      <c r="D349" s="44">
        <v>658</v>
      </c>
      <c r="E349" s="44">
        <v>422.88606901544466</v>
      </c>
    </row>
    <row r="350" spans="2:5" s="2" customFormat="1" x14ac:dyDescent="0.2">
      <c r="B350" s="44">
        <v>367</v>
      </c>
      <c r="C350" s="44">
        <v>319</v>
      </c>
      <c r="D350" s="44">
        <v>657</v>
      </c>
      <c r="E350" s="44">
        <v>417.54186872269605</v>
      </c>
    </row>
    <row r="351" spans="2:5" s="2" customFormat="1" x14ac:dyDescent="0.2">
      <c r="B351" s="44">
        <v>573</v>
      </c>
      <c r="C351" s="44">
        <v>353</v>
      </c>
      <c r="D351" s="44">
        <v>578</v>
      </c>
      <c r="E351" s="44">
        <v>504.49269733837929</v>
      </c>
    </row>
    <row r="352" spans="2:5" s="2" customFormat="1" x14ac:dyDescent="0.2">
      <c r="B352" s="44">
        <v>444</v>
      </c>
      <c r="C352" s="44">
        <v>374</v>
      </c>
      <c r="D352" s="44">
        <v>610</v>
      </c>
      <c r="E352" s="44">
        <v>468.52121024821685</v>
      </c>
    </row>
    <row r="353" spans="2:5" s="2" customFormat="1" x14ac:dyDescent="0.2">
      <c r="B353" s="44">
        <v>660</v>
      </c>
      <c r="C353" s="44">
        <v>345</v>
      </c>
      <c r="D353" s="44">
        <v>651</v>
      </c>
      <c r="E353" s="44">
        <v>459.93920555587835</v>
      </c>
    </row>
    <row r="354" spans="2:5" s="2" customFormat="1" x14ac:dyDescent="0.2">
      <c r="B354" s="44">
        <v>412</v>
      </c>
      <c r="C354" s="44">
        <v>341</v>
      </c>
      <c r="D354" s="44">
        <v>676</v>
      </c>
      <c r="E354" s="44">
        <v>472.73862549603484</v>
      </c>
    </row>
    <row r="355" spans="2:5" s="2" customFormat="1" x14ac:dyDescent="0.2">
      <c r="B355" s="44">
        <v>341</v>
      </c>
      <c r="C355" s="44">
        <v>370</v>
      </c>
      <c r="D355" s="44">
        <v>632</v>
      </c>
      <c r="E355" s="44">
        <v>528.79487120946544</v>
      </c>
    </row>
    <row r="356" spans="2:5" s="2" customFormat="1" x14ac:dyDescent="0.2">
      <c r="B356" s="44">
        <v>686</v>
      </c>
      <c r="C356" s="44">
        <v>361</v>
      </c>
      <c r="D356" s="44">
        <v>670</v>
      </c>
      <c r="E356" s="44">
        <v>475.44559327549848</v>
      </c>
    </row>
    <row r="357" spans="2:5" s="2" customFormat="1" x14ac:dyDescent="0.2">
      <c r="B357" s="44">
        <v>462</v>
      </c>
      <c r="C357" s="44">
        <v>366</v>
      </c>
      <c r="D357" s="44">
        <v>699</v>
      </c>
      <c r="E357" s="44">
        <v>402.37483157915602</v>
      </c>
    </row>
    <row r="358" spans="2:5" s="2" customFormat="1" x14ac:dyDescent="0.2">
      <c r="B358" s="44">
        <v>855</v>
      </c>
      <c r="C358" s="44">
        <v>364</v>
      </c>
      <c r="D358" s="44">
        <v>620</v>
      </c>
      <c r="E358" s="44">
        <v>505.41146723560297</v>
      </c>
    </row>
    <row r="359" spans="2:5" s="2" customFormat="1" x14ac:dyDescent="0.2">
      <c r="B359" s="44">
        <v>259</v>
      </c>
      <c r="C359" s="44">
        <v>364</v>
      </c>
      <c r="D359" s="44">
        <v>680</v>
      </c>
      <c r="E359" s="44">
        <v>513.30030832789657</v>
      </c>
    </row>
    <row r="360" spans="2:5" s="2" customFormat="1" x14ac:dyDescent="0.2">
      <c r="B360" s="44">
        <v>501</v>
      </c>
      <c r="C360" s="44">
        <v>355</v>
      </c>
      <c r="D360" s="44">
        <v>593</v>
      </c>
      <c r="E360" s="44">
        <v>523.14379364493391</v>
      </c>
    </row>
    <row r="361" spans="2:5" s="2" customFormat="1" x14ac:dyDescent="0.2">
      <c r="B361" s="44">
        <v>418</v>
      </c>
      <c r="C361" s="44">
        <v>356</v>
      </c>
      <c r="D361" s="44">
        <v>594</v>
      </c>
      <c r="E361" s="44">
        <v>491.28995993026598</v>
      </c>
    </row>
    <row r="362" spans="2:5" s="2" customFormat="1" x14ac:dyDescent="0.2">
      <c r="B362" s="44">
        <v>318</v>
      </c>
      <c r="C362" s="44">
        <v>346</v>
      </c>
      <c r="D362" s="44">
        <v>627</v>
      </c>
      <c r="E362" s="44">
        <v>513.87535847971151</v>
      </c>
    </row>
    <row r="363" spans="2:5" s="2" customFormat="1" x14ac:dyDescent="0.2">
      <c r="B363" s="45">
        <v>427</v>
      </c>
      <c r="C363" s="45">
        <v>361</v>
      </c>
      <c r="D363" s="45">
        <v>698</v>
      </c>
      <c r="E363" s="45">
        <v>534.6806907311983</v>
      </c>
    </row>
  </sheetData>
  <phoneticPr fontId="0" type="noConversion"/>
  <hyperlinks>
    <hyperlink ref="F1" location="Model!A1" display="Back to model"/>
  </hyperlinks>
  <printOptions gridLinesSet="0"/>
  <pageMargins left="0.75" right="0.75" top="1" bottom="1" header="0.5" footer="0.5"/>
  <headerFooter alignWithMargins="0">
    <oddHeader>&amp;f</oddHeader>
    <oddFooter>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CB_DATA_</vt:lpstr>
      <vt:lpstr>Model</vt:lpstr>
      <vt:lpstr>Sales Data</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Magazine Checkout Sales</dc:title>
  <dc:creator>Crystal Ball</dc:creator>
  <cp:keywords>magazine, sales forecasting, Predictor</cp:keywords>
  <cp:lastModifiedBy>ewainwri</cp:lastModifiedBy>
  <cp:lastPrinted>2003-11-25T18:31:37Z</cp:lastPrinted>
  <dcterms:created xsi:type="dcterms:W3CDTF">1999-08-03T21:29:37Z</dcterms:created>
  <dcterms:modified xsi:type="dcterms:W3CDTF">2014-06-03T00:29:53Z</dcterms:modified>
  <cp:category>Sales Forecasting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