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20" windowWidth="12840" windowHeight="7650" activeTab="2"/>
  </bookViews>
  <sheets>
    <sheet name="Description" sheetId="1" r:id="rId1"/>
    <sheet name="CB_DATA_" sheetId="4" state="hidden" r:id="rId2"/>
    <sheet name="Model" sheetId="2" r:id="rId3"/>
    <sheet name="Correlations" sheetId="3" r:id="rId4"/>
  </sheets>
  <definedNames>
    <definedName name="CB_35ae1a87c2ee42588e0916c0d17c65e8" localSheetId="2" hidden="1">Model!$B$5</definedName>
    <definedName name="CB_4ebcaa7525c54fe6a14a34b592c301ad" localSheetId="2" hidden="1">Model!$F$7</definedName>
    <definedName name="CB_5ee1fe5c5e334cdcacb0e8e34d615c1e" localSheetId="2" hidden="1">Model!$B$7</definedName>
    <definedName name="CB_62a6be855e9945619aee2a4a5414b2a7" localSheetId="2" hidden="1">Model!$F$11</definedName>
    <definedName name="CB_69637a1313924d42be4aed1bedcb3194" localSheetId="2" hidden="1">Model!$F$5</definedName>
    <definedName name="CB_6f1deaa17aa944b7a00b39d4ed53b38d" localSheetId="2" hidden="1">Model!$D$7</definedName>
    <definedName name="CB_9208a92ce1f64f248013265eaafa245c" localSheetId="2" hidden="1">Model!$D$11</definedName>
    <definedName name="CB_9b6f664e569643a3839bf6343e4ca956" localSheetId="2" hidden="1">Model!$B$6</definedName>
    <definedName name="CB_ab8f54a48a1b44ba82521e94361769af" localSheetId="2" hidden="1">Model!$F$9</definedName>
    <definedName name="CB_ab959fc7ff724b288b1f93f9223334f1" localSheetId="2" hidden="1">Model!$D$8</definedName>
    <definedName name="CB_af7cb1a3418b46b38e4ae29c80b42b17" localSheetId="2" hidden="1">Model!$B$14</definedName>
    <definedName name="CB_b17faf48cab340c19a83cdb9cd918885" localSheetId="2" hidden="1">Model!$B$11</definedName>
    <definedName name="CB_b2f39ed7c90f48a5a0bd9158487fd432" localSheetId="2" hidden="1">Model!$B$8</definedName>
    <definedName name="CB_b31909aa972e4765ae2ba12a0672b388" localSheetId="2" hidden="1">Model!$F$6</definedName>
    <definedName name="CB_b70a5de774a84d84a2e441062fec2f4b" localSheetId="2" hidden="1">Model!$D$5</definedName>
    <definedName name="CB_b88b59c0d0444793a64dba6d0fd4f7ba" localSheetId="2" hidden="1">Model!$F$8</definedName>
    <definedName name="CB_Block_00000000000000000000000000000000" localSheetId="2" hidden="1">"'7.0.0.0"</definedName>
    <definedName name="CB_Block_00000000000000000000000000000001" localSheetId="1" hidden="1">"'635291129219508801"</definedName>
    <definedName name="CB_Block_00000000000000000000000000000001" localSheetId="2" hidden="1">"'635291129219758815"</definedName>
    <definedName name="CB_Block_00000000000000000000000000000003" localSheetId="1" hidden="1">"'11.1.3833.0"</definedName>
    <definedName name="CB_Block_00000000000000000000000000000003" localSheetId="2" hidden="1">"'11.1.3833.0"</definedName>
    <definedName name="CB_BlockExt_00000000000000000000000000000003" localSheetId="1" hidden="1">"'11.1.2.4.000"</definedName>
    <definedName name="CB_BlockExt_00000000000000000000000000000003" localSheetId="2" hidden="1">"'11.1.2.4.000"</definedName>
    <definedName name="CB_cce2a02e850b43d39410e02dcc5b87fd" localSheetId="2" hidden="1">Model!$D$9</definedName>
    <definedName name="CB_ce17b7fc9d774eae887388501042bd67" localSheetId="1" hidden="1">"Correlations!B2:S19"</definedName>
    <definedName name="CB_f281fc786f24429da5de8d32fe2728a2" localSheetId="2" hidden="1">Model!$D$6</definedName>
    <definedName name="CB_f544ec9cd0b34b4aa9a3055edee8b4c6" localSheetId="2" hidden="1">Model!$B$9</definedName>
    <definedName name="CBCR_04f5bf3ecfa74ddc87e423a10d26bf71" localSheetId="2" hidden="1">Model!$J$9</definedName>
    <definedName name="CBCR_09f569c367ac4b029355d349213b1a88" localSheetId="2" hidden="1">Model!$L$11</definedName>
    <definedName name="CBCR_159abbd5d49e4f4b8df3824818daa29f" localSheetId="2" hidden="1">Model!$J$6</definedName>
    <definedName name="CBCR_15f826bb47504a39b3d24c0e3d6a9f0a" localSheetId="2" hidden="1">Model!$H$7</definedName>
    <definedName name="CBCR_24aef253b2d744858e6a2613deb5d733" localSheetId="2" hidden="1">Model!$H$5</definedName>
    <definedName name="CBCR_2575795181584a7c90806ba861310cd8" localSheetId="2" hidden="1">Model!$L$6</definedName>
    <definedName name="CBCR_3259c59ca0ab40488edd6083ef0f033d" localSheetId="2" hidden="1">Model!$L$5</definedName>
    <definedName name="CBCR_3bc48b63674a493ea75c712391855978" localSheetId="2" hidden="1">Model!$J$11</definedName>
    <definedName name="CBCR_41bbd2f25edb425296b13fa534c49eff" localSheetId="2" hidden="1">Model!$J$5</definedName>
    <definedName name="CBCR_446b6aab5f3c41f7b77d33ced9733d19" localSheetId="2" hidden="1">Model!$L$8</definedName>
    <definedName name="CBCR_56a198317ab04c7ab0df2cb3c7715706" localSheetId="2" hidden="1">Model!$J$7</definedName>
    <definedName name="CBCR_8b3b5eba87e445e2b79ed6fca5781825" localSheetId="2" hidden="1">Model!$H$6</definedName>
    <definedName name="CBCR_97b1ee9686ec47ec8f3630de62f7b6ea" localSheetId="2" hidden="1">Model!$H$9</definedName>
    <definedName name="CBCR_aec5a9261dd649e7b801e152ae20a20e" localSheetId="2" hidden="1">Model!$L$7</definedName>
    <definedName name="CBCR_b97ecc0483ee423bbdf6a4634366638c" localSheetId="2" hidden="1">Model!$H$11</definedName>
    <definedName name="CBCR_b9d419de77e44f5c8565a3d3aae0fed5" localSheetId="2" hidden="1">Model!$J$8</definedName>
    <definedName name="CBCR_c9c59c5cd5c24f24887cfef113eac3f7" localSheetId="2" hidden="1">Model!$L$9</definedName>
    <definedName name="CBCR_fbace1a3d1f947989f8e954309d17e0b" localSheetId="2" hidden="1">Model!$H$8</definedName>
    <definedName name="CBWorkbookPriority" localSheetId="1" hidden="1">-904779884</definedName>
    <definedName name="CBx_2fadeee3f990457eb52b7857c7b02aba" localSheetId="1" hidden="1">"'CB_DATA_'!$A$1"</definedName>
    <definedName name="CBx_3b35b2f1cd314a32b9ee8c6beaf4fbad" localSheetId="1" hidden="1">"'Model'!$A$1"</definedName>
    <definedName name="CBx_Sheet_Guid" localSheetId="1" hidden="1">"'2fadeee3-f990-457e-b52b-7857c7b02aba"</definedName>
    <definedName name="CBx_Sheet_Guid" localSheetId="2" hidden="1">"'3b35b2f1-cd31-4a32-b9ee-8c6beaf4fbad"</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ZZCB_e5ecd9682186443c8fc53b38474d7d82" localSheetId="1" hidden="1">Correlations!$B$2:$S$19</definedName>
  </definedNames>
  <calcPr calcId="145621" concurrentCalc="0" concurrentManualCount="1"/>
</workbook>
</file>

<file path=xl/calcChain.xml><?xml version="1.0" encoding="utf-8"?>
<calcChain xmlns="http://schemas.openxmlformats.org/spreadsheetml/2006/main">
  <c r="B11" i="4" l="1"/>
  <c r="A11" i="4"/>
  <c r="J5" i="2"/>
  <c r="L5" i="2"/>
  <c r="J6" i="2"/>
  <c r="L6" i="2"/>
  <c r="J7" i="2"/>
  <c r="L7" i="2"/>
  <c r="J8" i="2"/>
  <c r="L8" i="2"/>
  <c r="J9" i="2"/>
  <c r="L9" i="2"/>
  <c r="J10" i="2"/>
  <c r="L10" i="2"/>
  <c r="J11" i="2"/>
  <c r="L11" i="2"/>
  <c r="J12" i="2"/>
  <c r="L12" i="2"/>
  <c r="H6" i="2"/>
  <c r="H7" i="2"/>
  <c r="H8" i="2"/>
  <c r="H9" i="2"/>
  <c r="H10" i="2"/>
  <c r="H11" i="2"/>
  <c r="H12" i="2"/>
  <c r="H5" i="2"/>
  <c r="D10" i="2"/>
  <c r="D12" i="2"/>
  <c r="F10" i="2"/>
  <c r="F12" i="2"/>
  <c r="B10" i="2"/>
  <c r="B12" i="2"/>
  <c r="B14" i="2"/>
</calcChain>
</file>

<file path=xl/comments1.xml><?xml version="1.0" encoding="utf-8"?>
<comments xmlns="http://schemas.openxmlformats.org/spreadsheetml/2006/main">
  <authors>
    <author>A satisfied Microsoft Office user</author>
  </authors>
  <commentList>
    <comment ref="B5" authorId="0">
      <text>
        <r>
          <rPr>
            <sz val="8"/>
            <color indexed="81"/>
            <rFont val="Tahoma"/>
            <family val="2"/>
          </rPr>
          <t>Assumption: Zone 1 Area (acres) (Corr.)
Lognormal distribution
   Mean 1700
   Standard Dev. 400
Selected range is 
   from  0 to  +Infinity</t>
        </r>
      </text>
    </comment>
    <comment ref="D5" authorId="0">
      <text>
        <r>
          <rPr>
            <sz val="8"/>
            <color indexed="81"/>
            <rFont val="Tahoma"/>
            <family val="2"/>
          </rPr>
          <t>Assumption: Zone 2 Area (acres) (Corr.)
Lognormal distribution
   Mean 2100
   Standard Dev. 500
Selected range is 
   from  0 to  +Infinity</t>
        </r>
      </text>
    </comment>
    <comment ref="F5" authorId="0">
      <text>
        <r>
          <rPr>
            <sz val="8"/>
            <color indexed="81"/>
            <rFont val="Tahoma"/>
            <family val="2"/>
          </rPr>
          <t>Assumption: Zone 3 Area (acres) (Corr.)
Lognormal distribution
   Mean 2,560.00
   Standard Dev. 500.00
Selected range is 
   from  0.00 to  +Infinity</t>
        </r>
      </text>
    </comment>
    <comment ref="B6" authorId="0">
      <text>
        <r>
          <rPr>
            <sz val="8"/>
            <color indexed="81"/>
            <rFont val="Tahoma"/>
            <family val="2"/>
          </rPr>
          <t>Assumption: Zone 1 Thickness (feet) (Corr.)
Triangular distribution
   Minimum 25.00
   Likeliest 35.00
   Maximum 55.00
Selected range is 
   from  25.00 to  55.00</t>
        </r>
      </text>
    </comment>
    <comment ref="D6" authorId="0">
      <text>
        <r>
          <rPr>
            <sz val="8"/>
            <color indexed="81"/>
            <rFont val="Tahoma"/>
            <family val="2"/>
          </rPr>
          <t>Assumption: Zone 2 Thickness (feet) (Corr.)
Triangular distribution
   Minimum 42.00
   Likeliest 50.00
   Maximum 70.00
Selected range is 
   from  42.00 to  70.00</t>
        </r>
      </text>
    </comment>
    <comment ref="F6" authorId="0">
      <text>
        <r>
          <rPr>
            <sz val="8"/>
            <color indexed="81"/>
            <rFont val="Tahoma"/>
            <family val="2"/>
          </rPr>
          <t>Assumption: Zone 3 Thickness (feet) (Corr.)
Triangular distribution
   Minimum 25.00
   Likeliest 45.00
   Maximum 55.00
Selected range is 
   from  25.00 to  55.00</t>
        </r>
      </text>
    </comment>
    <comment ref="B7" authorId="0">
      <text>
        <r>
          <rPr>
            <sz val="8"/>
            <color indexed="81"/>
            <rFont val="Tahoma"/>
            <family val="2"/>
          </rPr>
          <t>Assumption: Zone 1 Porosity (%) (Corr.)
Normal distribution
   Mean 16%
   Standard Dev. 5%
Selected range is 
   from  -Infinity to  +Infinity</t>
        </r>
      </text>
    </comment>
    <comment ref="D7" authorId="0">
      <text>
        <r>
          <rPr>
            <sz val="8"/>
            <color indexed="81"/>
            <rFont val="Tahoma"/>
            <family val="2"/>
          </rPr>
          <t>Assumption: Zone 2 Porosity (%) (Corr.)
Normal distribution
   Mean 18%
   Standard Dev. 7%
Selected range is 
   from  -Infinity to  +Infinity</t>
        </r>
      </text>
    </comment>
    <comment ref="F7" authorId="0">
      <text>
        <r>
          <rPr>
            <sz val="8"/>
            <color indexed="81"/>
            <rFont val="Tahoma"/>
            <family val="2"/>
          </rPr>
          <t>Assumption: Zone 3 Porosity (%) (Corr.)
Normal distribution
   Mean 22%
   Standard Dev. 5%
Selected range is 
   from  -Infinity to  +Infinity</t>
        </r>
      </text>
    </comment>
    <comment ref="B8" authorId="0">
      <text>
        <r>
          <rPr>
            <sz val="8"/>
            <color indexed="81"/>
            <rFont val="Tahoma"/>
            <family val="2"/>
          </rPr>
          <t>Assumption: Zone 1 Water Saturation (%) (Corr.)
Triangular distribution
   Minimum 18%
   Likeliest 23%
   Maximum 28%
Selected range is 
   from  18% to  28%</t>
        </r>
      </text>
    </comment>
    <comment ref="D8" authorId="0">
      <text>
        <r>
          <rPr>
            <sz val="8"/>
            <color indexed="81"/>
            <rFont val="Tahoma"/>
            <family val="2"/>
          </rPr>
          <t>Assumption: Zone 2 Water Saturation (%) (Corr.)
Triangular distribution
   Minimum 18%
   Likeliest 25%
   Maximum 28%
Selected range is 
   from  18% to  28%</t>
        </r>
      </text>
    </comment>
    <comment ref="F8" authorId="0">
      <text>
        <r>
          <rPr>
            <sz val="8"/>
            <color indexed="81"/>
            <rFont val="Tahoma"/>
            <family val="2"/>
          </rPr>
          <t>Assumption: Zone 3 Water Saturation (%) (Corr.)
Triangular distribution
   Minimum 18%
   Likeliest 25%
   Maximum 28%
Selected range is 
   from  18% to  28%</t>
        </r>
      </text>
    </comment>
    <comment ref="B9" authorId="0">
      <text>
        <r>
          <rPr>
            <sz val="8"/>
            <color indexed="81"/>
            <rFont val="Tahoma"/>
            <family val="2"/>
          </rPr>
          <t>Assumption: Zone 1 Form. Volume Factor (bbl/stb)
Normal distribution
   Mean 1.30
   Standard Dev. 0.10
Selected range is 
   from  -Infinity to  +Infinity</t>
        </r>
      </text>
    </comment>
    <comment ref="D9" authorId="0">
      <text>
        <r>
          <rPr>
            <sz val="8"/>
            <color indexed="81"/>
            <rFont val="Tahoma"/>
            <family val="2"/>
          </rPr>
          <t>Assumption: Zone 2 Form. Volume Factor (bbl/stb)
Normal distribution
   Mean 1.38
   Standard Dev. 0.15
Selected range is 
   from  -Infinity to  +Infinity</t>
        </r>
      </text>
    </comment>
    <comment ref="F9" authorId="0">
      <text>
        <r>
          <rPr>
            <sz val="8"/>
            <color indexed="81"/>
            <rFont val="Tahoma"/>
            <family val="2"/>
          </rPr>
          <t>Assumption: Zone 3 Form. Volume Factor (bbl/stb)
Normal distribution
   Mean 1.42
   Standard Dev. 0.16
Selected range is 
   from  -Infinity to  +Infinity</t>
        </r>
      </text>
    </comment>
    <comment ref="B11" authorId="0">
      <text>
        <r>
          <rPr>
            <sz val="8"/>
            <color indexed="81"/>
            <rFont val="Tahoma"/>
            <family val="2"/>
          </rPr>
          <t>Assumption: Zone 1 Recovery Factor (%)
Uniform distribution
   Minimum 30%
   Maximum 45%</t>
        </r>
      </text>
    </comment>
    <comment ref="D11" authorId="0">
      <text>
        <r>
          <rPr>
            <sz val="8"/>
            <color indexed="81"/>
            <rFont val="Tahoma"/>
            <family val="2"/>
          </rPr>
          <t>Assumption: Zone 2 Recovery Factor (%)
Uniform distribution
   Minimum 35%
   Maximum 45%</t>
        </r>
      </text>
    </comment>
    <comment ref="F11" authorId="0">
      <text>
        <r>
          <rPr>
            <sz val="8"/>
            <color indexed="81"/>
            <rFont val="Tahoma"/>
            <family val="2"/>
          </rPr>
          <t>Assumption: Zone 3 Recovery Factor (%)
Uniform distribution
   Minimum 30%
   Maximum 40%</t>
        </r>
      </text>
    </comment>
    <comment ref="B14" authorId="0">
      <text>
        <r>
          <rPr>
            <sz val="8"/>
            <color indexed="81"/>
            <rFont val="Tahoma"/>
            <family val="2"/>
          </rPr>
          <t>Forecast: Total Recoverable Oil (mmstb)</t>
        </r>
      </text>
    </comment>
  </commentList>
</comments>
</file>

<file path=xl/sharedStrings.xml><?xml version="1.0" encoding="utf-8"?>
<sst xmlns="http://schemas.openxmlformats.org/spreadsheetml/2006/main" count="104" uniqueCount="79">
  <si>
    <t>Multi-Zone Reserve Estimation</t>
  </si>
  <si>
    <t>Label Block</t>
  </si>
  <si>
    <t>Zone 1</t>
  </si>
  <si>
    <t>Zone 2</t>
  </si>
  <si>
    <t>Zone 3</t>
  </si>
  <si>
    <t>Area (acres)</t>
  </si>
  <si>
    <t>Thickness (feet)</t>
  </si>
  <si>
    <t>Porosity (%)</t>
  </si>
  <si>
    <t>Water Saturation (%)</t>
  </si>
  <si>
    <t>Form. Volume Factor (bbl/stb)</t>
  </si>
  <si>
    <t>OOIP (mmstb)</t>
  </si>
  <si>
    <t>Recovery Factor (%)</t>
  </si>
  <si>
    <t>Recoverable Oil (mmstb)</t>
  </si>
  <si>
    <t>Total Recoverable Oil (mmstb)</t>
  </si>
  <si>
    <t>Discussion</t>
  </si>
  <si>
    <t>Oil reserves in a geologic reservoir can be expressed as:</t>
  </si>
  <si>
    <t>R, or Reserves, is then multiplied by a Recovery Factor to get recoverable reserves.  For this hypothetical example, we will assume that geological / geophysical analysis of the drillable prospect suggests the following:</t>
  </si>
  <si>
    <t>1.  There are three probable pay zones that will be encountered by drilling</t>
  </si>
  <si>
    <t>2.  The uncertainties associated with the reservoir properties will be specified according to analysis that was done on each zone individually.  In general, reservoir area was thought to be lognormally distributed, while porosity and formation volume factors were known to be distributed normally.  All other uncertainties were specified by triangular or uniform distributions.</t>
  </si>
  <si>
    <t xml:space="preserve">3.  Within-zone dependencies were observed for all three pay zones as follows:
   a)  Area and Net Pay Thickness were found to be strongly positively correlated (r=.65), suggesting as you might expect that reservoirs with large areal extent tend to be thicker.  
   b)  Water saturation (Sw) and porosity were found to be moderately negatively correlated (r=-.50), suggesting that tighter reservoirs (reservoirs with lower porosity) have higher water saturations.  </t>
  </si>
  <si>
    <t xml:space="preserve">4.  Zones 1 and 2 are structural prospects, both dependent on the same structure for closure.  This suggests that there is a strong positive correlation (r=.75) between the area of Zone 1, and the area of Zone 2.  Zone 3 is a stratigraphic accumulation and in this case thought to be independent of the other two zones.   </t>
  </si>
  <si>
    <t xml:space="preserve">Your objective for this model is to forecast reserves for the well, taking into account all the uncertainties in the reservoir properties of all three prospective pay zones, and accounting for the dependencies identified by your professional staff.  </t>
  </si>
  <si>
    <t>Using Crystal Ball</t>
  </si>
  <si>
    <t>Crystal Ball enhances your Excel model by allowing you to create probability distributions (referred to in Crystal Ball as "assumptions") that describe the three uncertain drilling parameters described above.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</si>
  <si>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This model also includes a Crystal Ball forecast, Total Recoverable Oil, shown in light blue. Forecasts are equations, or outputs, that you want to analyze after a simulation. During a simulation, Crystal Ball saves the values in the forecast cells and displays them in a forecast chart, which is a histogram of the simulated values. To view a forecast with Crystal Ball, highlight the cell and either select Define Forecast or the Define Forecast button on the Crystal Ball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</si>
  <si>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</si>
  <si>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Practice Exercises</t>
  </si>
  <si>
    <t xml:space="preserve">After you run a simulation, you will see the forecast chart for Total Recoverable Oil. What is the mean value? (Hint: use the Space bar to step through the Statistics and Percentiles views). What is the certainty of finding at least 60 mmboe (million barrels of oil) in this prospect?  </t>
  </si>
  <si>
    <t>To view which of the assumptions had the greatest impact on a particular forecast, use a sensitivity chart. Which assumption most affects the reserves?  Go to the Crystal Ball Run Preferences &gt; Options tab and turn off all correlations.  Now rerun the simulation.  Compare the uncertainty of your reserves forecast with and without correlations turned on.  (Hint: the standard deviation of the forecast is a good measure of risk.)   By ignoring (turning off) the dependencies (correlations) in the model, have you underestimated or overestimated the risk associated with your reserves forecast?  Discuss why.</t>
  </si>
  <si>
    <t>Zone 1 Area (acres)</t>
  </si>
  <si>
    <t>Zone 2 Area (acres)</t>
  </si>
  <si>
    <t>Zone 3 Area (acres)</t>
  </si>
  <si>
    <t>Zone 1 Thickness (feet)</t>
  </si>
  <si>
    <t>Zone 2 Thickness (feet)</t>
  </si>
  <si>
    <t>Zone 3 Thickness (feet)</t>
  </si>
  <si>
    <t>Zone 1 Porosity (%)</t>
  </si>
  <si>
    <t>Zone 2 Porosity (%)</t>
  </si>
  <si>
    <t>Zone 3 Porosity (%)</t>
  </si>
  <si>
    <t>Zone 1 Water Saturation (%)</t>
  </si>
  <si>
    <t>Zone 2 Water Saturation (%)</t>
  </si>
  <si>
    <t>Zone 3 Water Saturation (%)</t>
  </si>
  <si>
    <t>Zone 1 Form. Volume Factor (bbl/stb)</t>
  </si>
  <si>
    <t>Zone 2 Form. Volume Factor (bbl/stb)</t>
  </si>
  <si>
    <t>Zone 3 Form. Volume Factor (bbl/stb)</t>
  </si>
  <si>
    <t>Zone 1 Recovery Factor (%)</t>
  </si>
  <si>
    <t>Zone 2 Recovery Factor (%)</t>
  </si>
  <si>
    <t>Zone 3 Recovery Factor (%)</t>
  </si>
  <si>
    <t xml:space="preserve">To account for correlations in the model, we have used Crystal Ball's correlation feature.  Look on the Correlations tab of the workbook, and you will see the matrix linked to the assumptions in the model.  All of the dependencies in-zone and across zones are enumerated in the correlation matrix.  If you'd like to experiment with different correlation values (coefficients), simply enter new values and the new correlations will be entered into the model.  </t>
  </si>
  <si>
    <t>Learn about model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</si>
  <si>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</si>
  <si>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</si>
  <si>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</si>
  <si>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</si>
  <si>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</si>
  <si>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</si>
  <si>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</si>
  <si>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</si>
  <si>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</si>
  <si>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</si>
  <si>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</si>
  <si>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</si>
  <si>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2fadeee3-f990-457e-b52b-7857c7b02aba</t>
  </si>
  <si>
    <t>CB_Block_0</t>
  </si>
  <si>
    <t>㜸〱敤㕣㕢㙣ㅣ㔷ㄹ摥㔹敦慥㜷㙣㙦散挶㑥搲愴㌷昷㤲摥ㅣ㙤攳㕣㘸㐲ㄵ㔲㕦攲挴慤ㄳ㍢戱㤳㔲戵㘵㍢摥㍤㘳㑦戲㌳敢捣捣㍡㜱㈹㙤㄰愵ㄷ〱㉡㉤㉦戴㉡㔰㔵愸〲㈱㈱搱〷搴㐲㜹㐰㐲〲愱ㄶ昱㔰㈱昱㠰㔴㉡〴て愰㉡ㄲ㉦㝤愸㔴扥敦捣捣敥散慥㜷散㙣㕡㜰㤰㑦戲㈷㘷捥㙤捥昹敦攷晦捦㈴愶挴㘲戱㑦㤰昸㉦㔳㠲㠵㙢愷㤷ㅣ㔷㤸搹㤱㔲戱㈸昲慥㔱戲㥣散㤰㙤㙢㑢ㄳ㠶攳戶愱㐳㉡㘷愰摤㐹收ㅣ攳㌱㤱捥㉤ち摢㐱愷㘴㉣㤶㑥慢㜱戴㜳ㄲ晥㝡㠲〷㤵愳扡ㄲ挸㘶㐶㠶㈷㘷㑦㘳搶㘹户㘴㡢ㅤ晤愷扣戱〷〶〷戳㠳搹摤晢㜶敦捥敥摣搱㍦㔲㉥扡㘵㕢ㅣ戰㐴搹戵戵攲㡥晥愹昲㙣搱挸摦㉦㤶㘶㑡㘷㠴㜵㐰捣敥摣㍤慢敤搹㌷戸㘷敦㕥㝤晦晥㝤㕤㜸㜵散搸挸昰㤴㉤㜴攷㔳㥡㌳挹㈵敦ㄹㄵ㜹㠳㝢ㄳ挲㌶慣戹散挸㌰晥㠶搶㡦愷扢戳搳昳㐲戸㝣戵戰㠵㤵ㄷ㡥㡡㠱㥤收㤰攳㤴捤〵〲㑦㌵挷戰搵扣收戸㐹㜳㐴ㄴ㡢慡ㄹ捣㥡㌶㈷〱扢愲戶搴㘵㑥ぢ换㌱㕣㘳搱㜰㤷㔲收っ㈶㉡㘴捣㤳㡥㌸愱㔹㜳攲㤸㘶㡡愴㜹戸㙣ㄴㄲ㕥㡡戵摤ㄶ㑣ㄱ㕥㤸摣㝥㜶挸㌱㐷收㌵㕢慥挸㈱㘰㈲晡㡥搹昹摡扥㌷㌷㥦㤷㑢㤷㙦攰㥣摢㥢昷㐳换㈹捤慥昴ㅣ㘸摥搳摦㝣敤ち敥㙡摥㍦〴愳摡㌱㜷㌴ㅦ㈳㐱㔹摢㕢改昴改㕢㐲ㄴ㥢㔱㔳捣摡㤹愵㤹ㄱ㠱㙡〷戳㑥㘶㕤挸㤴挴扦挱㈵攱㠱㙣㡡攷戴㜸㙥㌶㥥换挷㜳㠵㜸㑥挴㜳㝡㍣㌷ㄷ捦捤挷㜳㐶㍣㜷㍡㥥㍢㠳㍥㐱㑡户户挷晤戴改㠹㑤㤳捦散㝦晡搰㑦㌶㍦晣昶㑤ㅦㅥ㝢愳㙢〳㍡ㅤ昷ㄷ㌵㙡㙢攷㐰㙡㔵㉡摥㤵摤挹㍦㉢㜳〵㤸㐲摦慢摦慤てづㄶ昶敥搴㜶㙢㐹㙥㉢〲昹㌵㠴搲㠳扥㕤晡〳㠶㔵㈸㥤㤳戸扢㜶㔸㜳㐴ㄵ㜰〳㝥摢㜰愹㙣ㄵ㥣㙢㤶㙦㥣㜶㌵㔷㙣慢㙦慢㑥搲㌰㙣ㅡ㙣㈵ㅣ昹扥敢敢㠷㥤搲㡡㘵㌱㜴摥昰㥡慦慢㙢㌶愷散搲㙣昳搶㌱㕢㥣慤戴㌶慣㘸〸㐲㙤㔱捥摤戰㑢慦挹㕢㔷晦挸㝣挹ㄱ㤶㕣摥㠰㌹㘵攴捦〸㝢㕡㔰㈴㡡㠲摣敡㈶㌶昹㕣㍦㌰㘹㘱愳攰搶挲㑤攱㕡晤搰㜹ㄷ捣㉣ち㔸敦㠲戰摤愵ㄹ㙤戶㈸㌶搷㜴昱摥㠹㠶慤㌵搵㘳愵㝣搹ㄹ㈹㔹慥㕤㉡搶戶っㄵㄶ㌵㐸㥡挲搱㔲㐱㈴ㄲ㌱㈹ㄴ㈰㜰摢摡ㄴ㈵㜶㘷㜳㕥㤰㠸〸愱㤸㡣㝣㜵㉤搹㘵㑦㘰㜷搸㐵㔱㤰㈶攳户慣㌰ㄹ搷㉢㘵㑣〴〷㠶昶㐴晤挱㤷摥扥挲戴ㄵ捣㝤戶㥤攳昱㕥㝦昷㠷ㄶ㠵攵ㅥ搱慣㐲㔱搸㤱摡㑦攱㡡搴㙥㘴挹㡢㄰〸㑤愱㐷㔵愷㥣㔷㤶㤲攷㡣㠲㍢㥦㥡ㄷ挶摣扣㡢㍡㘸挸㜴㥡愰㙤㐸敡㔵愸㔲㌷㌲敢㐵搶搱ㄱ㑢昵戱㔳慡〳㈹㤶愴㜴㡡攰攵ㅡ㐱捥㜱㌵扣摣愵㡦ㄹ㐵㔷㜸㐲戹㕢〷㐶㍣慤㈶搱㤷㈱㠹摡㕡摥㔳ㄸ㝤晡〸愸㔴㌳㉣㜷愹捡户つ㕣攲ㄱ搱扡㉣㔸㜳戲㠰愲愰㔶ㅥ㐴昰ㅡ㠸愶㑥ㅡ㐴㜷づㄱㄱ搹㈰㐲戳㘳收㕡㈲㘳晦〸ㄹ㠱晥㘱㈲㘴敦㥤捤㘵〴㠹扤㤱㐸㌹愸㈹㍦慥㑢戳攵㙣㜹㑦㥡㙤〲攰搴捤捣戶㌰扢㥡搹㔶㘴捡摦㈱攱㈸攵㔰慥㑤敡㌵㜸㔶慦㘵㜶ㅤ㌲挸㈷㤵㌲挷ㄷ㔵戴愱㔶㘳㐷戲㕦〶㜶戲㌴㡡㍤㔱㐴换戸㘲㘷㘶㑣㠹㘸摦敡㕣ㅢ扡㌶㈱㜵散慤捤㘹㌳扣ㅤ㔲㘴㐴搷昰㕥㔷攸ㅡ〶〴扢戶愸户㙥挰㔰戵㥦搹㡤挸㍣挵㐲㘳㜷㜵搶㍣捤挹㉢挲㈴昲っ愱ㄶ㤵扢㑦挴㌴晦㈳〴㕣挳搱㘵摤㝥愶㈹㌸愰㕦昱昶昳㡥收扣敤㈳扤㑥㘷慥敢ㅣ晡㡡㉥搱㠲扥〹散愵晣愵愹㝥戹〵捤敡㜶㘶户㈲慢搳㉦㍣㜹㕦慡㤷㐰㥡挴㘶〸㜳ㅢ改㜱㤱ㄶ敥捣搲㠲㤰摡愷㑢㥦搱散㌹攱挲㝢㌱㍥ち㍢戸㘴摢愲㠸〳㙤㐱㔶昰散戲愵戶搲ㄹ戳㑢㈶敢搷敤㘳攷㡡㔰っ㠹㐴扣㉤㔶㘷ㅦ㐷搸㤹㈱㝦㔳㠸㜲愸㝦㜷㌷ㄷㄲ愱㐱戵攴挵㜱搱㘷换㜵㐹搲㠲㈴戹ㅤ㘰㔵敦㐰〶㈹愱晣愹愹㐴ㄹ㘰户ㅤ戲㕢慤戵㑡敦㕥挴挹愴捥㝦搸㈰㐷㍡㍤㘷敤㌰㝣〷㑥挶㥣㌶捣㡡戰攸㌴愷㠴㥤㠷㕦挱㈸㡡づ捦㈵㑢㔱戳㉥㉢慥㄰㔹搱搶搶㜰㤶㡥昰慤㐹㍡愹㤳ㄲ㤱摣ㅥ搹ㄸ㜱づ慦ㄲㄵ㕤㤰ㄴ㉡ㄱ㙥愱㡡〴㈲攵戱敦扡㠸㘹㐱挴㘴〱㌸昵㉥㘶㍢㤹つ㈲㑢晥〱㤲㘶戵㠰㘷㈸慣㝤㤱敥散㕣㉥㤶㈶ㅡ愴㝢昰摤愶挲㙡て㕦戳㤷搹攷㤰搵㤹㍦㜴㍥㐶㄰愲㐴㜹㠸㄰㘹㉤愹晡㈹㐳㥣㈳つ㙣搰ㄱ㔴ㅡ㈹㍢㙥挹㘴㔴㈹愳㡦㤶㡥㤵摣㔱挳㔹㐰ㄴ慡㔷昷ぢて捣ぢぢ搴㘵挳昶愹慢㉢㉤㉣㠸㠲慡㑦㤷捡㄰㙤攳愳㙢攱㔰㡥晤挱㤶㤴攷昲戸㠲搴摡搹ㄸ㔳㈸昲㐴っ㕦㉢㍤戱慢昲㝣昳搰搷㕤㠵攸㡣攱ㄶ㐵愷敥㌱ㅤ换㘹ㅤ㔰㐴搴愰搰慥捦捣摢㐲㡣㘶昴挳戶㔱㈸ㅡ㤶㈰㌲㘰㘳㌲㔰㌷㈱收㄰㈱㤸㉡㌱晥㔷戲㌲晡㡣慤㔹捥㠲挶㘰攲搲挶㥡㈷ㄹㄲ㐹敡挳㠶攵攰㌵ㄲ㡢㉣㜷敢搳昳愵㜳㠸搶㤶㑤敢戰戶攰慣〹慣㤰攸扤㈴㔱愳挴㤵㜸㕣㐹挷搳慤攲㠷〷昲㔸㙣ㄷ㝥〹㘶ㄲ㔷戱㈴晤攵ㄱ摡㥢㜶扤ㅦ㥦愱㥤捥㌵㜵㈱㜲㔴愹㙣㡢㤴挲攴㔴㜵ㅦ挷散㐷㜶摦攱㤳攳搵愸摣㘵挵慢㤳昴昰㐷挸㜸㐹ㄶ㤵㈰〸晤㜳ㅢ㍣㔲㘱ㅤ㈹〷ㅣ〸㡣昳愹㥥晣㍡㜴搹㠷搴户愱㕡ㅣ㐳ㄴ愹㑢㥦搰㘶㐵ㄱ戱㘸㔳㜳㌷㜸て㌴㘳㑤慤攸昸㙤㈳㈵搳搴㐸㕡㈴换改扣㐶ちㅥ㉡扢愵愳㠶愵敡挸㈴晤昹㔵摡㜹㔴㘹攷㘵㔵㤷㝥㠲㘱㐱㔹收㕣愵㌹捤㌶摣㜹搳挸愷昹挰搰摤㥡愰㐹㌰㌹㈵㙦㤰〲㤹搱㕦㘷捤㥦㠴挹收㘴㠱敥㉣攴㈸㐱㐷昴㠳㜲攳㑡ち㝦㤴ㄶㅤ㑢㄰㌰搲㑢慡摥㠳搹㤲昲㘶〴㐴㡥㑣ㄷ㠳晢ㄷㄷ㥦㐴㡤攷㤷㈳搶㈳㐸〴ㅥ挱㤰㤰愷㝢㍢愵㥦戴っㄷ搸㈳挶挶っ㜷搴〱捡㤱愱㈸㡦户摢㈴㔶㐳㠳〶㉡㕡攱㠶挶愶ㅡ㌵㜱㝤㘳㝢㔸㙦摣戲㑣戳愷㔱㐲㡡㘴愵㑥㔲戳㉣戳挶戵愴㙡ㄴ愹戸〳㙤愳㐴戹㑤慢㜰愷ㄴ戹っ挵㈴㘹㈶愶ㅥ㤰㠴㠲㈰㉦愹〳㍡㡡晥晡㘸昲〸㐵㙢㘸〳㜴㔰㑦㜹㜵ㄹ㍦ㅣ㌸㡥㉢㈷〵搱攱㍦㠱扦㌷昸挵挹戲㕢搳愲㥤敦昵㕢㠶㡡挵㐹ぢ㔶㐲㕥戳ぢ㙢㠴愵戱㌷㑦挳㐸敥㙣㔵晢㝢攰つ㌱愲捦㠶っ㠹㐴昸㠱挱㠶㘰慥㔰㌴㤵搶㔹㠶愰慥㔴愷昹㜴㔴㘸㤶挴挰戴㕢ㄸㄵ㡢搲っ慢㕡昲扤㜲㐰攵戴㈸攵愸慡て捤㍡㔰改㉥攵戸㕦㤲っ慥敡㈷攸㤶挲〵〶㠸㕤扦㌴㤵㜷ㄱ搶慤㑣挰㤳挱摡挱づ㈰攲㠵㑤㘸㥤㔱㠲愶㈲〸户㜶ㄳ攴㥤ㄶ㌱ち㐱慡换昴攱㐱攵攵㤷㤸㝥㝣㌰ㄶㄴ㝣㈶㘲愸㉢挲㝡〰㜲挳㔱㐹㜲㔱㙦㄰㉣昷㈴㥢ㄴ㕡㕤㐱ㅤ㑤㡣っ㑤㍥摢挵つㅥ挶戱扡挹㌶㐵摣㜱㜳つ㘸搳攲搲〶㝤摣捡ㄷ换〵㈱㔵㜱㈰慢愵㐶㕥ㄳ昸㤲搷晦㍣㙥㡡㠰㡢て㤴㜱ㅣ愵戸㘵㈲愹㜵扢㕢晤〲㠶㑢㈱㠷㌹㍣搹挶攰㘳㠴㕢㑥〶挳ㅡ敥㈸搰㍥摣㔸扤扣㈰㉦捥㐱愴㌵㔴㔱㤶㑤攰㉥㕥㈵㠲㉣戹㉤搴㙤愲㌴㔱愲捤ㅥ慡㍡㘲㜸㔵㙢〲㐷搸愷㈷昰㔲㈹ㄸ㈳㉤㜲〷㈷㠹㕤昴㈳扢ㄷ㥦㤴㡦戱㡢〷㝤攳㐳㘱㝣㤷愷愰ㄸ愰ち㐶愲挱ㅤ慦㕡摤ち㈳扦戴扣搵㝢㤱㈹っ〱搳愰㐵㑦捦挰ㄹ㐶㜹㘵〳㠷挱挸㠸攸㘸㌸㤰捡ㄸ㘵㉦ㅣ昶㐰ㅡ戸㠹〷改㤹ㄲ㤴㤰摢㈷㉦㠵〵昷ㄲ〷㑣ㅣ㠱㑡昶收扡捡㈹捤挵搵ㄷ㙢㙢㕤昵㔰愱㐰㜳ㄷ晥戹㌵㠱㔵㕣摢昰捣搱扥扡ぢ㔹㜲㑦戴敦㙥慥㙢昰㉦ち敥ㅡ捤ㅥ搱摣晣晣戴扢攴㕤摡㙡㤵㈴㤲扦㠲㍦㘲搹户搳㘶㑥㔸扣㠴扡㐸搸㜷㥣戱㑡攷㉣戹慥愴挳ㅢ㝦戴㘲搵昶㜶㉥戲㈳昶〹晥挸ㄴ㡦㈵摦挶㡣慢㔹㌶㈷愸㍡㐸㌸㡦㑣㥥㌴攸㐷㌹㠲㑥㘰扢㔷㙥っ㤰㑥晡敡攸㐴ち㠲㜵㐲戱收㍥㌵㐲㔱㝥〹戴㤲㔸扣㈳㌹㘰晥㍡㔸㕦昹〵㙡㠸㜰㍣晢㘲㈴㜹㈳㑡ㄱ愸㤳㠲摣扦摥挱换㈰晦㍦㔸ち戸㜹㔹㜶晡㉦㌰戳昲㔶㍤㡡慥㈷㡡摥㙣㐴ㄱ〳戱㤷ㄴ昲收敡搷㡦㥡㥦昹戵摥晦攱㔱昳㍥㘰㤸㐹㕡㘳〸慡㌱ㄸ㕦㌱〶攲つ挶挰㜶㌴㑢㘳攰㝥㡥㘱扣摥㌳〶㝣㙦挷㔱㔴慣㙣っ㌰㡡ㄷ㘱昲㠵㠲慡㈱〷〶捦㕡㥢㑤㝡挲㡥攰㝡慤㜰㄰戹㠷㝡㜲㐶攰㝢摡搲㔸㍤愵搹㥡戹㔵搶ㅦ戶〵搴㤶㍤㠳晢摡㜲〸㐷㙣㕢戶㐵づ㕡挶㉢ㄱ昸搳搷㍤㈷慢扢愵づ㑣㜹挹㜳搴㉢㘹㈵㜵ㄹ㍥ㄱ㠵㈷㠴搸㤷晢㝥㝡昸慦㡦㍤㜵㤰昷搲㝣㕡㑤㌲㄰摣㑡㜰㥥㤶〳挲户愱㉢㈱㥢昸昹捤㔱㝣㠸㘴㉣ㄴ挵戰㘶㑢㝢挷㔱捤愰攸ㄱ㕥㠸㌰㍤攲㕢ぢ挶㈴㙥㌸㜸挶㘴戶捥戱㈹㍦㕦㤲捥挰㙣㘸攱搲㝢ㄷ〴〸㤵愶㉡慢㐵扢㌲昹〶㤴捥㈵㉥愴搶ㅥ攴昹㤲㐹㔱㝥㔶慦搵昶㔲慢㐹㌳㔱ㄹ㐰㡦㐰㑡㈱搲㐰ち〹ㅦ㔹ㄸ晡㤷㔲㙡ち㠵㘴ㄶ㔹㐴っ慤㍥㤸换㤳晦扡㄰㄰㤵敢㝤㉤㝥慡〲㈸〲㡢㠱搷扤搵戳㉢慤捥㐰㌵㌱㈸㉢㑦ㅦ挷㔱㤰挷ㄴ㔶㌰㑡㉢㙢㑦愰㄰愴攴㈰㑡慢㜶㍣昱㈵ㄹ搳ぢ戱㜹㡣㥤㌴改㔵敢㌰て㔹㘵摣昱㠰㥥㐹㐹㠵㘱㙤㘴㌵㡥㥥㌲ㅡ攷㜵敤昰慡㤸㜷㝢挵捡愰㑥扦〹㍡换摡㡡昳㈷挲㝣晣ㅥ㠸敤〳搵愹㌷搵户㔰挷㔹敤搸㈰㝦戰扦慥㡦㘰㙣扣㤵ㅣ〳〹扢慡㕥㘹敦ㄲ昸㌴㠶㐸㝢㕥㔱慢㐵扥㑢㔱ㄸ㡤づ㌸慢慤㔱晦㌳㑥㉤㌹㙢㠶扤ㄹ戰慥搱晦愷㔰戱愲晥㔷ㄸ㘵㤳㈸㝢挰㉦昰㈱挹㐸挹㡡挱ㄹ㐲〴㍥㙣㠴㘹攴ㄱ㔸㤵㐵〶户扤搲㌴㍥㔱昵㥡愵〴㠷㠷㉢㔱㝦〹愲㌲㤶戶㙤㘷㔳〱挸㈸㔰昲㐷㄰㐱㑤挷㜳搱㡤攷搸搴㠳愸敥㍢㙡攴敤㤲㔳搲摤晥㘹㠴㜷晢昹㠵㤹づ㥢㘷㐸㜹扤㕥愸摤っ㐸㜴㍤㠴㌱挷㈶㈱戰㡦〹昷搳㡡㍡㌲㠶戰扡㤸〵扦㌶敡〹〵㤲愸ㅤ㥣慢昴攳㘵慤㠸て㔴㈷攱搵㜴㔹戵㈶㤴㥤攷㕢慥扦㡢㐱搰攱㌶搶晤昰晣㠸㘲ㄶ㘱㌰戹㠵㠷ㅥ㈱㕣敢㘱㔰摢搷摦㥢挳㥥慤㜹搷㍡㤲㍦〴㑥㔷昷㤶㕡㤲攱㍢昹摤㜱㠷晡〸㜳挴㜹攸ㅤ㕤扤㉢㤶戳昵㠲捥晤捦戶改昲ㅡ㈸挲㔱戶㡡㌸昷㤷㌰㔴戹㤷ㄹ㝥㙡捥㉦昰㐱愱㍦敦ㅥㄶ㕥挵戶挸〰㈸挷㔲ㅡ戲收㔴晤晤攵愸㕡攱搱㠲㔴搸愱㝣て敤㠴㤲户摢〲敢㜰搴㤰㐷〸㤴㔵㠱㉣㐸ち㡦㄰昲晤㉦㘳㐰攵晤㜳愸㙤晥晥敦㉥晢㝥㉡㝦戹㍦㈳㤸ㅣ晦昶〴捡㐳㍤㡤㈷昵っ戳㈲㌳㤳㡤㠱づ改愶㔸愴慣㐹㜹㐱㠴户づ愲㡣昴㐷晦摦昷て扥晢づ搳扦づ㉡㔲㄰愲㐹戵㘴て㉦㔳㈸〸攵㉥㕥〸敦㘲〱戵捤㜷昱晣㜲扢攸愱㡣散挱㑦戵㤱㘵扡ㄵ搲㡡摣㤵攳ㄷ㈴搶㈴㐲搹换㐵ㄶ愴ㅥ㈲㔶㡥㉤愳㠰戱㠴扣ㅣ扢攸ㄷ昸搰㐳昰戳㔷愶愷㠷㤰昲㡡㐹㠲㈷攲挳ㅥ㘹㌵昱㈲㈴㝤㌹㈹捦ㄹ㥢昲㜴㘵摡昴扤戰㙢㐲㘲昸晥昳愶㠲㍥搵㘲㠴㕦㜹慥ㅥ㕤摢〱摢ち戹㜸㜶㉡挹㡢㠰㔴㥥慤敦㝣㔶㈲〲㑤愴㈹慦㌳挹㔰㜶㝥愶扥昳㙢㤵捥敦〷㥤㐹慥戲昳搳昵㥤ㅦ㐲攷㠰㍡扤㤹㝢㐸㥡㍥㕡㐹㐵ㄱ挶戰㍣ㅥ㠴㍥搴收愹㍢愹㔳挱㜶敡㕥㌵㐵慢㡣㈲ㄷ愵㡡敤挲扤㄰ㅢ㥦㑡㑦攰㥡ㄳ㙥㠳㐰ち㝢晦㘳挲㌸慥㍦㡤㙡慥㠶㉦愱ㄷㄱ㜷戶㔵昹挴挱㈹㝤搲㐶㐵扢㍥敥攰搰㔵㔸㔳搴〲㝢㈱挱换ㅡ㍥搱挴㥢㔲㑤㠴㙤㔹㠵㐷㄰㉦㡢昳㍡㐹㙢摡㐵挶㔸ㄲ捡㔳ㄵ㈴㕦愸㝡摣搵慦㘰㥤㤰愳㜲扤搰㈲㑦愰攰挵㘴晡㔸搵㐳〱㐱ㄹ愶㕥㐰㤶㘹敢〹㐴㠳㐲㘹㐰㍡㐸㝤ㄵ㔹㜷昰晦㔵昴㉦㑡㠷㑡㕣㜹㈲㜸搹㍦㜷㙤㤵搲ㅦ㠷慢㤸晡㌵づ㜸ち㔹ㅢ㍣戹㡡〷㈴扣昴敢愸〹扦㤴㤲㐵扥昴ㄹㄴ㌲㙤㐹慥㜱搵挰攲㔶㕡搴㘸捦㘲愸㐲〸㜰づ昵㌹扦挰㠷攴〵㘴昷㌴户愱㜹㐴づ㍥敢㐷戰戳收晢晤㐳昸ㅥ㝦㠹㝢㙤挳㝦㐷㤲㤴〶㝦㈲晥昹搶收㈲敤搳㔶㤷扦㐵挰昸㌲收攱扥慡戶㈷㘷愴㘲㔲扦㠱㑣㈱愲〸㜵昵㥢㝣㈲㝥㈴㐸扥攵ㄷ昸愰㄰㌹ㄷ㔸戰戱づ慥㐵づ㝦㥥㌵ㄲ㤰㈸愸摦㐶ㄶ愴ㅥ〲㔴愲昵〵ㄴ㌲㙤摤㝣ㄳ㌵㔳晣扣㤲㝦戴昰攸愳ㅦ㜵㈷晡户㈵扥㜸㙦搷㑢敦晦晥㠳ㄷ摦㝢昸挰㍦㍥㝥攵㤵昷晥昶攲㍢ㅦ扦㍤㝢攰户慦扤昶㥢晢㝥昰捥〷ㅢ昵㔷攳㍦晦㘸攲搵挷〷捦㍣㝥㔶㍦㜹攷攱挷ㅦ㍣㝤㝣㜰敡慡㠱戶戶昶昶摢㝡㝦㜷昵敤㍤ㄷ捥扥愹晣晡捦㕢㉣㐵㉥ㅥ㉦愸㕤〶㌷㈱㤷昱ㅤㄴ戰っ慥昸戳㕣㐶㑦〰〴㠵晢扥㠰㥦㔲昴㈱㌶㡣㠷㌴ㅣㄲ㕣㠹㙣㌸㔳摢搰昹ㅦ挸㡦㠹〰</t>
  </si>
  <si>
    <t>Decisioneering:7.0.0.0</t>
  </si>
  <si>
    <t>CB_Block_11.1.3000.0:1</t>
  </si>
  <si>
    <t>㜸〱慤㔵摢㙥搳㐰㄰㕤㍢㜶㘲愷㤴愶㠵慡㐸昰㔰愴昰㐴ㄵ㌵㑤摡扡㐸ㄵ㑡捣㉤愲㐰㈱〱㈴㕥㔶ㅢ㝢㥡㥡晡㔲敤摡扤昰〵晣〴扦挰㉢㑦晣〲ㅦ㠲㜸㐷〸㈴㤸㐹㤳戴㠵愸㕣挴㉡ㄹ㝢攷㜲㘶攷收㘵ㅡ㘳散㍢㉥㝡搲㌲攸攵㑡晢㔰愵㄰㔵摣㈴っ挱㑢㠳㈴㔶㤵㠶㤴攲㜰㈳㔰㘹づㄵ昲㍣㐰戹㌲戹ち㕥㠱挵昷㐰㉡㔴㌲ㄹ戳㉣㕢㐷㌹㠱搰扦㌴摣搸㘴㜵捥㐰搲㜱㥢㡦扡㉦ㄱ戵㥤㈶ㄲㄶ收㥦ㅤ搹慥㔷慢㤵㙡愵收搴㙡㤵挵㠵㜹㌷ぢ搳㑣挲㝡っ㔹㉡㐵戸㌰扦㤹㜵挳挰扢て㠷㥤㘴〷攲㜵攸㉥搶扡愲敥㔴敢换换㕢㙢㙢㡥㐹昰捥㉤昰〲㍡〷㠰っ攲㕥挵㙤攲敦㠴㉦摣慤㘲㐸㔲㐲㈸㈸愶〷㈲㤵挱挱ㄳ搸戲搱㜸㡡㌷㤴捡愲㕤ㄲ㈰㑢㔹扣愵㌶ㄲ㑦㠴ㄷ㜸晦昱㍣㤱㍢㙡ㅢ㈰扤㥢〵晥㑣㕦戸て戲㈳〳ㄱ昷戲㔰挸㈹㝥〴㐷捡㠴㌱摣户㜷挱敢ㅣ敥挲昹攸昶㠱〷愱ぢ㘱㐸昰㤳搱㔳〵㑦搰ㄶㅥ㡡〸捣㠸㔰㜵㤶㘳㥡㘱戰㥣㌶㌱挸㍦㜱戵㤵摦㠵㜵攴戸愱愲㌶っ慡㐵づ㈹搷搵摦㤹㔲㐶㑥㥤㡢慣㑥戹㈷㐶㤱ㄹ㕦戱㐵㑥㥥㙡〲搹㍡ㄷ㍡敦敡摣搳戹慦㜳搰昹㤶捥㝢㍡摦搶㜹愰昳㤷㍡摦㐱㥤攱戲ち〵㝤戰㠶慣搱㌳㥦挷搷㡢敢㈷㉡愳慥㌶㤷㙥戴慢㙢收ㄷ㜴晢㡦昱㔳晢ㄵ昶㐴㤸〱攷捣愲㌰愸ㄷ㙤ぢ〹搳㍥㈳㉥㠵昴敤摤摣㠷晤㌷㙦ㅦ扥㔶慦㌷㑢捤昷㍤㤳挴㝦㥦戵㍥㜲扦㠶搸愱捡㡣敥㈴㔲攵㜲攳愶攸㥥㔰摢愹攸㠶㜰愶㤰㑥㙢ㄷ㠹㔰㥥つ㝡㍢㔳扦㠰ち挵㡤㐴昸㜷㠴㠷㔳㔵ㄸ捣㤴攵㈶搱慥㤰㈰㑢攴搶㑤㝣搸㤴挹㕥攰㠳戴㠸搱挶搹㌵攸挰昹㘷㤴㈶挵㔸㉥挷㑣㜳挲ㅡ攷慢㌵挴㉡㡦昹㌶戴㝥挱晦昴搸戹㐹ㄵ㈸ㄶ㘹㌲敤㜳㐴㈶㤱㘸ㄴ㄰挵昳㤳挲㜹㔲㤸㐲㔲㈲㔵戲捣㤷㤰㕣㝢昱挲㙤㜲㔸〶捦㕦㕢㜱㤶慡捥㑡扤㕥昳㥣㉤㙦戹搶慤㌹昵搵扡扦敡㍢㑢愵㍥㌲慡摢搳㐸㑡㠴㐵〸昶っ敤〸戴扦㈳㤹㐹㘴昱㙦愷㠲晡㜳㌶㙡㈹ㅣ㕣晣㔸㜵㤲挶㘸㜰愷晢㤹㐳晥昵㘱昵慦ㅤ㜳ㅡ㕤㤵㠴㔹ち㐳戳㐷㜲㘴㌷㜹慣㠵扤㌲㝢扣㜳㤳㌸㠵㠳昴㤶㐸挵攵㘳㙥㉢㔶㈰㔳昰㠷㠸㡡㘹㥡愱攷戴挷㝦ㄲ挹㠹戹ㅡ㝤昱慥㡦㘳摥㡥戳㠸㍡敦昲㤸ち㌷㠳戴㝦〱㤰㕣戳愹㌴昹㔹㈴㤷㑥㑦㙤戹㔹㕥扡㔱㙥㤷㜱㜲㍦攲㜴晤晦攳㔱㈱㑦て㌵㌲㔸搱㥥㐳慡㔱戹挹㉤戱っ攲㥣ㄵ〸戵㘵㈱攲㠲㙥㌵㉢攲㈱挴扤㜴㝢㜴㤳攱㐰㔹㜸㤵㕤㈲愴挱㝦㡡㌶攴摦愲㡥㥡昸〱ち㌲ㅡ㔰</t>
  </si>
  <si>
    <t>Decisioneering:11.1.3000.0</t>
  </si>
  <si>
    <t>3b35b2f1-cd31-4a32-b9ee-8c6beaf4fbad</t>
  </si>
  <si>
    <t>㜸〱敤㕣㕢㙣ㅣ搵ㄹ摥㔹敦慥㜷㙣㙦扣挴〹㄰慥收㝥㜱戴挴㈴㈹愱㈸つ扥㤰㄰挸挵挴㑥㈸愲㜴ㄹ敦㥥戱㠷散捣㥡㤹㔹㈷愶ㄴ㔲㤵ㄶ㔰㕢㔱攸㑢㐱戴㐵愸㐲昴愵㔲晢搰㐲㑢愵㔶慡㔴㔴㐱搵〷㔴愹て㤵㔲㔴戵て慤慡㔴㝤攱〱㠹㝥摦㌹㌳扢戳扢摥戱戳㠱搶愹㝣㤲㍤㌹㜳㙥㜳捥㝦㍦晦㝦㈶〹㉤㤱㐸㝣㠴挴㝦㤹㔲㉣㕣㌶扤攴昹挲㉥㑣㔴㉢ㄵ㔱昲慤慡攳ㄵ挶㕣搷㔸㍡㘰㜹㝥て㍡㘴㡡ㄶ摡扤㜴搱戳ㅥㄳ搹攲愲㜰㍤㜴㑡㈷ㄲ搹慣㥥㐴㍢㈷攱㉦ㅦ㍥攸ㅣ㌵㤰㐲㌶㌳㌱㝥㜸昶ㄱ捣㍡敤㔷㕤戱㜵昸㤸ㅡ扢㝢㜴戴㌰㕡搸扥㙢晢昶挲戶慤挳ㄳ戵㡡㕦㜳挵㙥㐷搴㝣搷愸㙣ㅤ㥥慡捤㔶慣搲扤㘲㘹愶㝡㕣㌸扢挵散戶敤戳挶㡥㕤愳㍢㜶敥㌴㙦扦㝤搷〰㕥㥤㌸㌴㌱㍥攵ち搳晢㤸收㑣㜳挹㍢㈶㐵挹攲摥㠴㜰㉤㘷慥㌰㌱㡥扦㤱昵攳改戶挲昴扣㄰㍥㕦㉤㕣攱㤴㠴愷㘳㘰扦㍤收㜹㌵㝢㠱挰搳敤扤搸㙡挹昰晣戴㍤㈱㉡ㄵ摤づ㘷捤摡㠷〱扢㡡戱㌴㘰㑦ぢ挷戳㝣㙢搱昲㤷㌲昶っ㈶㉡攷散愳㥥㌸㘲㌸㜳攲㤰㘱㡢戴扤慦㘶㤵㔳㉡㈵㝡㙥〸愷㠸㉥㑣㙥扦㌰收搹ㄳ昳㠶㉢㔷攴ㄱ㌰㌱㝤昷扡愵收扥搷㜴㥥㤷㑢㤷㙦攰㥣搷㜵敥㠷㤶㘳㠶㕢敦㌹搲戹㘷戰昹收ㄵ摣搲戹㝦〴㐶捤㘳㙥敡㍣㐶㠲戲戹户搶ㅦ搰户㠴㈸㌶愳㘷㤸昵㌲换㌲㈳〲昵㍥㘶晤捣〶㤰㘹愹㝦㠳㑢愲〳搹㤴㉣ㅡ挹攲㙣戲㔸㑡ㄶ换挹愲㐸ㄶ捤㘴㜱㉥㔹㥣㑦ㄶ慤㘴昱㤱㘴昱㌸晡㠴㈹摢摢㥢っ搲㤷㉥㝢晤晤㥦晥慢㝦攲昵㕦扥㔹㌰摦摥㜵㝡㘰〳㍡摤ㄷ㉣㙡搲㌵㑥㠰搴ㅡ㔴㝣㙢㘱ㅢ晦慣捣ㄵ㘰ち㜳愷㜹㥢㌹㍡㕡摥戹捤搸㙥愴戹慤ㄸ攴㌷ㄱ㑡ㅥ㝤〷捣晢㉤愷㕣㍤㈱㜱㜷搹戸攱㠹〶攰㐶㠲戶昱㙡捤㈹㝢㤷㉥摦㌸敤ㅢ扥戸愴戵慤㌱㐹摢戰㘹戰㤵昰攴晢慥㘸ㅤ㜶捣愸搴挴搸㐹㑢㌵㕦摥搲㙣㑦戹搵搹捥慤㝢㕤昱㘸扤戵㙤㐵㘳㄰㙡㡢㜲敥戶㕤慡㈶戵慥攱㠹昹慡㈷ㅣ戹扣ㄱ㝢捡㉡ㅤㄷ敥戴愰㐸ㄴ㘵戹搵捤㙣ち戸㝥攴戰㠳㡤㠲㕢换㔷㐷㙢捤扢㑥晡㘰㘶㔱挶㝡ㄷ㠴敢㉦捤ㄸ戳ㄵ㜱㘱㔳ㄷ昵㑥㌴㙣㘹慡摥㕢㉤搵扣㠹慡攳扢搵㑡㜳换㔸㜹搱㠰愴㈹ㅦ慣㤶㐵㉡㤵㤰㐲〱〲户愷㐷搳ㄲ㌷㜷收〵㠹㠸〸㡡挹挸ㄷ㌷㤳㕤攱〸㜶㠷㕤㔴〴㘹㌲㜹敤ち㤳㜱扤㔲挶挴㜰㘰㘴㑦搴ㅦ㝣改㡤㉢㑣㕢挷摣㈷摢㌹㤹ㅣち㜶㝦搷愲㜰晣扢つ愷㕣ㄱ㙥慣昶搳戸㈲㝤㄰㔹晡っ〴㐲㐷攸㔱搵㘹㈷戵愵昴〹慢散捦㘷收㠵㌵㌷敦愳づㅡ㌲㥢㈵㘸摢㤲㝥〱慡昴㡤捣㠶㤰昵昵㈵㌲㥢搸㈹搳㠷㤴㐸㔳㍡挵昰㜲㤳㈰攷戸㈶㕥ㅥ㌰昷㕡ㄵ㕦㈸愱㍣㘸〲㈳㑡慢㐹昴攵㐸愲慥㔱㔲ち㘳㤳㌹〱㉡㌵㉣挷㕦㙡昰㙤ㅢ㤷㈸㈲㕡㤷〵㙢㑥ㄶ㔰ㄴ㌴换㠳ㄸ㕥〳搱戴㐸㠳昸捥ㄱ㈲㈲ㅢ挴㘸㜶捣摣㑣㘴散ㅦ㈳㈳搰㍦㑡㠴散扤慤戳㡣㈰戱户ㄳ㈹〷㜵攴挷㜵㘹戶㥣㉤慦愴搹㘶〰㑥扦㤰搹㐵捣㉥㘶戶〵㤹昶㔷㐸㌸㑡㌹㤴㥢㤳㝥㈹㥥昵换㤸㕤㡥っ昲㐹愷捣〹㐴ㄵ㙤愸搵搸㤱散㤷㠳㥤㉣㡤㘲㈵㡡㘸ㄹ搷敤捣㥣㉤ㄱㅤ㔸㥤㙢㐳搷愶愴㡥扤扥㌳㙤㐶户㐳㡡㡣改ㅡ摤敢ち㕤愳㠰㘰搷㉥昵搶㤵ㄸ慡て㌳扢ち㤹㔲㉣㌴㜶㔷㘷捤搳㥣㍣㉦㑣㈲㘵〸㜵愹摣〳㈲愶昹ㅦ㈳攰摡㡥㉥敢昶㌳㑤挱ㄱ昳扣户㥦户㜶收敤〰改㉤㍡㜳㕤攷搰㔷㜴㤶ㄶ昴搵㘰㉦敤㑦ㅤ昵换戵㘸搶慦㘳㜶㍤戲ㄶ晤挲㤳昷搹㝡〹愴㐹㙣㐷㌰户㤱ㅥㄷ㘹攱捥㉣㉤〸愹㝤〶捣ㄹ挳㥤ㄳ㍥扣ㄷ晢㈷㘱〷㔷㕤㔷㔴㜰愰㉤换ち㥥㕤㉥㙡慥昴昶扡㔵㥢昵敢昶戱㜷㕥㈸㠶㔴㉡搹㤳㘸戱㡦㘳散捣㠸扦㈹㐲㌹搴扦摢㍢ぢ㠹挸愰㘶昲攲戸昸戳攵扡㈴改㐲㤲摣〸戰敡㌷㈱㠳㤴搰晥搰㔱愲㡣戰摢㔶搹慤搹㕡愵㜷㉦收㘴搲攲㍦㙣㤳㈳晤捡㔹㍢づ摦㠱㤷戳愷㉤扢㉥㉣晡敤㈹攱㤶攰㔷戰㉡愲㑦戹㘴㈹㙡搶㘵挵㜹㈲㉢㝡㝡摡捥搲㌱扥㌵㐹㈷㉤㔲㈲㤶摢㘳ㅢ㘳捥攱つ愲愲ぢ㤲㐲㈵挶㉤㔴㤷㐰愴㍣昶㕤ㄷ㌱㕤㠸㤸〲〰愷摦挲㙣ㅢ戳㔱㘴改摦㐱搲慣ㄶ昰っ㠵昵㉥搲㥤㕤㉣㈶戲㐴㠳㜴て扥摢㔱㔸敤攰㙢㜶㌲晢ㄴ戲ㄶ昳㠷捥挷ㄸ㐲㤴㈸㡦㄰㈲慤㈵摤㍣㘶㠹ㄳ愴㠱つ㈶㠲㑡ㄳ㌵捦慦摡㡣㉡攵捣挹敡愱慡㍦㘹㜹ぢ㠸㐲つ㤹㐱攱晥㜹攱㠰扡㕣搸㍥㉤㜵搵㠵〵㔱搶捤改㙡つ愲㙤晦攴㕡㌸㤴㘳㝦戰㈵攵戹㍣愹㈱㜵㜷㌶挶ㄴ㥡㍣ㄱ挳搷㑡㑦散慡㍣摦㍣昴つ㌶㈰㍡㘳昹ㄵ搱㙦㉡愶㘳㌹㙢〲㡡㠸ㅡ㤴㝢捤㤹㜹㔷㠸挹㥣戹捦戵捡ㄵ换ㄱ㐴〶㙣㑣〶敡づ㠸㌹㐴〸愶慡㡣晦㔵㥤㥣㌹攳ㅡ㡥户㘰㌰㤸戸戴戱改㐹㠶㐴搲收戸攵㜸㜸㡤挴㈲换㠳收昴㝣昵〴愲戵㌵摢搹㘷㉣㜸㙢〲㉢㈴㝡㤵㈴㙡戴愴㤶㑣㙡搹㘴戶㕢晣昰㐰㥥㐸摣㡡㕦㡡㤹挴㔵㈲㑤㝦㜹㡣昶愶㕤ㅦ挴㘷㘸愷㜳㑤〳㠸ㅣ搵㉢㝢㘲愵㌰㌹㔵摦挵㌱户㈳扢㘷摦搱晤㡤愸摣㌹挵慢搳昴昰挷挸㜸㐹ㄶ昵㈰〸晤㜳ㅢㄴ愹戰㡥㤴〳づ〴挶昹搴㑡㝥㝤愶散㐳敡摢搰㈸敥㐵ㄴ㘹挰㍣㘰捣㡡ち㘲搱戶攱㙦㔰て㌴㘳㙤愳攲〵㙤ㄳ㔵摢㌶㐸㕡㈴换改㤲㐱ちㅥ慢昹搵㠳㤶愳㥢挸㈴晤〵㔵挶㐹㔴ㄹ㈷㘵搵㠰㜹㠴㘱㐱㔹收㕣搵㌹挳戵晣㜹摢㉡㘵昹挰搰摤㥡愰㐹㌰㌹㈵㙦㤸㐲㤹㌱摣㘲捤ㅦ㠵挹收ㄵ㠰敥〲攴㈸㐱㐷昴㠳㜲㤳㕡〶㝦戴㉥ㅤ㑢㄰㌰搲㑢慡摦㠱搹搲昲㘶〴㐴㡥㑣㘷挲晢ㄷ㘷㥥㐴㡤昲换ㄱ敢㌱㈴〲㡦㘰㐴挸搳扤㥤㌱㡦㍡㤶て散ㄱ㘳㝢㉤㝦搲〳捡㤱愱㈸㡦户㤷㐸慣㐶〶㡤搴戵挲㤵敤㑤㑤㙡攲㡡昶昶愸摥戸㜶㤹㘶愵㔱㈲㡡㘴愵㑥㔲戳㉣戳挶戵愴㙡㌴愹戸㐳㙤愳挵戹㑤ㅢ㜰愷ㄴ㌹〷挵㈴㘹㈶愱敦㤶㠴㠲㈰㉦愹〳㍡㡡晥晡㜸昲㠸㐴㙢㘸〳昴㔱㑦愹扡㕣㄰づ摣㡦㉢㈷㘵搱ㄷ㍣㠱扦㌷〴挵挳㌵扦愹挵㌸㌹ㄴ戴㡣㔵㉡㠷ㅤ㔸〹㈵挳㉤慦ㄱ㤶挶摥㤴㠶㤱摣搹慤昶㔷攰㡤㌰㘲挰㠶っ㠹挴昸㠱挱㠶㘰慥㐸㌴㤵搶㔹㡥愰慥㔷㘷昹㜴㔰ㄸ㡥挴挰戴㕦㥥ㄴ㡢搲っ㙢㔸昲㐳㜲㐰晤戴㈸攵愸㙥㡥捤㝡㔰改㍥攵㜸㔰㤲っ慥㥢㐷攸㤶挲〵〶㠸摤愰㌴㔵昲ㄱ搶慤㑦挰㤳挱摡挱づ㈰愲挲㈶戴捥㈸㐱㌳㌱㠴摢扣〹昲㑥㤷ㄸ㠵㈰㌵㘵晡攷ㅥ敤愵ㄷ㤹㝥戰㈷ㄱㄶ〲㈶㘲愸㉢挶㝡〰㜲愳㔱㐹㜲搱㔰ㄸ㉣㔷㤲㑤ち慤㠱戰㡥㈶㐶㡥㈶㥦敢攳〶て攳㔸㠳㘴㥢ち敥戸昹ㄶ戴㘹㘵㘹㠳戹摦㈹㔵㙡㘵㈱㔵㜱㈸慢愵㐶㕥ㄳ昸㤲搷晦ㄴ㌷挵挰㈵〰捡㝥ㅣ愵戸㘵㈲愹㝢扢㕢晦っ㠶㑢㈱㠷㌹㤴㙣㘳昰㌱挶㉤㈷㠳㘱㙤㜷ㄴ㘸ㅦ㙥㙣㕣㕥㤰ㄷ攷㈰搲摡慡㈸换づ攰㉥㕥㍤㠲㉣戹㉤搲敤㐰昵㐰㤵㌶㝢愴敡㙥㑢㔵慤〹ㅣ㘱㥦㑡攰㘵㌲㌰㐶扡攴づ㑥㤲㌸ㄳ㐴㜶捦㍣㈹ㅦㄳ㘷昶〴挶㠷挶昸㉥㑦㐱〹㐰ㄵ㡣㐴㠳㍢搹戰扡㌵㐶㝥㘹㜹敢㜷㈲搳ㄸ〲愶㐱㡢㥥捡挰ㄹ㐷㜹㘵〳㠷挱挸㤸攸㘸㌴㤰捡ㄸ攵㄰ㅣ昶㐰ㅡ戸㠹〷改㤹㉡㤴㤰扦㐹㕥ちぢ敦㈵㡥搸㌸〲㔵摤ぢ㕢㉡愷っㅦ㔷㕦㥣㉤㉤搵㘳攵㌲捤㕤昸攷搶〴㔶㜱㙤㐳㤹愳㥢㕡㉥㘴挹㍤搱扥扢愶愵㈱戸㈸㜸敢㘴攱㙥挳㉦捤㑦晢㑢敡搲㔶户㈴㤱晥〵晣ㄱ换扥㥤㌶㜳捡攱㈵搴㐵挲扥敦戸㔳㍤攱挸㜵愵㍤摥昸愳ㄵ慢昷昶㜲㤱㝤㠹㡦昰㐷愶㘴㈲晤ㄶ㘶㕣捤戲㌹㐱挳㐱挲㜹㘴㔲搲㘰ㄸ攵ㄸ㍡㠱敤㕥扦㌱㐰㍡搹搴㐲㈷㔲㄰慣ㄳ㡡㌳昷戱ㄱ㡡昶㜳愰㤵挴愲㡥攴㠰昹㙢㘰㝤敤㘷愸㈱挲昱ㅣ㠸㤱昴㔵㈸挵愰㑥ち昲攰㝡〷㉦㠳晣晦㘰㈹攴收㘵搹改扦挰捣摡㥢慤㈸扡㠲㈸㝡愳ㅤ㐵っ挴㥥㔵挸㥢慢㕦㍦㙡㝥攲搷㝡晦㠷㐷捤㝢㠰㘱㈶㘹㡤㈱愸挶㘰㝣摤ㄸ㐸戶ㄹ〳搷愱㔹ㅡ〳昷㜲っ攳昵捡ㄸ〸扣ㅤ〷㔱戱戲㌱挰㈸㕥㡣挹ㄷ〹慡㐶ㅣㄸ㍣㙢㕤㘸搳ㄳ㜶㌷慥搷ちて㤱㝢愸㈷㙦〲扥愷㡢摡慢愷っ搷戰户挸晡㝤慥㠰摡㜲㘷㜰㕦㕢づ攱㠸㑢㤶㙤㤱㠳㤶昱㑡㠴晥昴㜵捦挹敡㙥愹〳㔳㉡㈹㐷扤㤶搵㌲攷攰ㄳ搱㜸㐲㐸㝣㘱搳て昷晤昹戱愷昶昰㕥㕡㐰慢㘹〶㠲扢〹捥搳㜲㐰昸㌶㜲㈵㘴㌳㍦扦㌹㠸て㤱慣㠵㡡ㄸ㌷㕣㘹敦㜸扡ㅤㄶㄵ攱㐵〸㔳ㄱ摦㕡㌰㈶㜱挳㐱ㄹ㤳㠵ㄶ挷愶晣㝣㐹㍡〳ぢ㤱㠵㑢敦㕤ㄸ㈰搴㍡慡慣㉥敤捡昴㡦愱㜴捥㜲㈱捤昶㈰捦㤷㑣㥡昶愳㔶慤戶㤳㕡㑤㥡㠹摡〸㝡㠴㔲ち㤱〶㔲㐸昴挸挲搰扦㤴㔲㔳㈸愴ぢ挸㘲㘲㘸慤挱㕣㥥晣搷㠵㠰愸㕦敦敢昲㔳ㄵ㐰ㄱ㔸っ扤敥摤㥥㕤㘹㜵㠶慡㠹㐱㔹㜹晡戸て〵㜹㑣㘱〵愳戴戲昶〸ち㘱㑡㡦愲戴㙡挷ㄳ㕦㤲戳㔵㠸㑤㌱㜶摡愶㔷慤捦扥换愹攱㡥〷昴㑣㐶㉡っ㘷㈳慢㜱昴㤴搱㌸搵戵㑦㔵㌱ㅦ㔴挵晡愰晥愰〹㍡换搹㠲昳㈷挲㝣晣ㅥ㠸敤㈳㡤愹㌷户戶㔰挷㌹扤搸㈰㝦戰扦慥㠸㘱㙣扣㤵ㅣ〳〹扢慡㕥㔹㜵〹㝣ㅡ㐳愴㍤慦改㡤㈲摦愵㘹㡣㐶㠷㥣搵搳慥晦ㄹ愷㤶㥣㌵挳摥っ㔸㌷改晦㘳愸㔸㔱晦㙢㡣戲㐹㤴摤ㅦㄴ昸㤰㘶愴㘴挵攰っ㈱〲ㅦ㌶挲㌴昲〸慣换㈲㠳摢慡㌴㡤㑦㔴㔵戳㤴攰昰㜰愵㕡㉦㐱搴挷搲戶敤敦㈸〰ㄹ〵㑡扦づㄱ搴㜱㍣ㄷ摤㝥㡥捤㍣㠰敡㑤〷慤㤲㕢昵慡愶㍦㍣㡤昰敥㌰扦㌰㌳㘱昳㡣㘹慦戵ち戵㙢〰㠹㠱〷㌱收搰㘱〸散㐳挲晦戸愲㡥㡣㈱慣㉥㘶挱慦㡤昲㤱㐰ㄲ戵㠳㜷㠱㜹㕦捤愸攰〳搵挳昰㙡晡慣㕡ㄳ捡㑥昹㤶㕢敦㘲㄰㜴戸㡤㜵㉦㍣㍦愲㔲㐰ㄸ㑣㙥攱挱㠷〸搷㔶ㄸ㌴昷つ昶收戱㘷㜷摥戵扥昴昷㠱搳搵扤愵㤹㘴昸㑥㝥㜷摣愷㍦挴ㅣ㜱ㅥ㝡㐷㔷敦㡡攵㙣㐳愰昳攰戳㙤扡扣㐶㉡㜰㤴慤㈲捥晤㜹っ搵敥㘴㠶㥦㕥っち㝣搰攸捦扢㠳㠵㔷戰㉤㌲〰捡㠹㡣㠱慣㌳㔵㝦㜷㌹慡搶㜸戴㈰ㄵ昶㘹摦㐱㍢愱愴㜶㕢㘶ㅤ㡥ㅡ昲〸㠱戲㉥㤰㠵㐹攳ㄱ㐲扥晦㈵っ愸扦㝦づ戵㥤摦晦敤㘵摦㑦攵㉦昷㘷㠵㤳攳摦㝣愸㍣昴㐷昰愴ㅦ㘷㔶㘱㘶戳㌱搴㈱㠳ㄴ㡢㤴㌵ㄹㄵ㐴㜸㜳て捡㐸扦て晥㍤扤攷摤㜷㤸晥戱㐷㤳㠲㄰㑤扡㈳㝢愸㑣愳㈰㤴扢㜸㍥扡㡢〵搴㜶摥挵㜳换敤㈲㑦ㄹ㤹挷㑦㜷㤱攵〶㌵搲㡡摣㤵ㄷㄴ㈴搶㈴㐲搹换㐷ㄶ愶㍣ㄱ㉢挷搶㔰挰㔸㐲㕥㡥㕤っち㝣挸ㄳ晣散㤵换攷〹㈹㔵㑣ㄳ㍣㌱ㅦ昶㐸慢㠹ㄷ㈱改换挹㈸㘷㙣㐶改捡慣ㅤ㜸㘱搷㠴挴〸晣攷ㅤ〵㝤愶换〸扦昶㙣㉢扡慥〳㙣敢攴愲散㔴㤲ㄷ〱愹㍤搳摡昹㔱㠹〸㌴㤱愶㔴㘷㤲愱散晣㜴㙢攷㔷敢㥤㑦㠷㥤㐹慥戲昳㔷㕢㍢㍦㠸捥㈱㜵慡㤹昳㈴捤〰慤愴愲ㄸ㘳㔸ㅥて㈲ㅦ㙡昳搴㥤㌶愹㘰晢㑤㔵㑤搱㉡愳挸ㄵ愹㘲〷㜰㉦挴挵愷搲〷㜰捤〹户㐱㈰㠵搵晦㤸戰ㅦ搷㥦㈶つ摦挰㤷搰㡢㠸㍢扢扡㝣攲攰㡣㜹搸㐵㐵慦戹摦挳愱慢扣愶愸〵昶㐲㡡㤷㌵〲愲㐹㜶愴㥡ㄸ摢戲〱㡦㌰㕥㤶攴㜵㤲敥戴㡢㡣戱愴戴愷敡㐸㍥搵昰戸敢㕦挴㍡㈱㐷攵㝡愱㐵㥥㐰㐱挵㘴㌶戱㉡㑦〱㐱ㄹ愶㥦㐲㤶敢挹㔳㌴㈸㉡搰㈸て㐸〹㤹㉦㈱ㅢっ晦挷㡡攱㐵改㔲㐹㙡㑦㠴慦晢晢慤㕢愴晣挷昱㉡愱㝦㤹〳㥥㐲搶〳㕦慥愶挰㠴搷㝥〵㌵搱搷㔲戶挸搷㍥㡤㐲慥㈷捤㔵慥ㅡ㕣摣㑣㤷㍡敤ㄹっ搵〸〳捥愱㍦ㅢㄴ昸㤰㍥㠵散㡥捥㔶㌴て挹攱㠷晤〸㜷㌶㝤挱㝦ㄷ扥挸㕦攲㕥㝢昰ㅦ㤲愴愵挹㥦㑡㝥扡扢戹㐸晤戴搶攵㙦ㄱ㌰㍥㠷㜹戸慦㠶昵挹ㄹ愹㥡昴慦㈱搳㠸㈸㐲㕤晦㍡㥦㠸ㅦ〹㤲㙦〴〵㍥㘸㐴捥㈹ㄶ㕣慣㠳㙢㤱挳㥦㘳㡤〴㈴ち晡㌷㤱㠵㈹㑦㠰㑡戴㍥㡦㐲慥㘷㤰㙦愲㙥㑡㥥搴㑡て㤷ㅦ㝥昸㠳挱搴昰㈵愹捦摥㌹昰攲改摦扥晦挲㝢㥦摢晤户て㕦㝥昹扤扦扣昰捥㠷㙦捤敥晥捤慢慦晥晡㥥敦扤昳晥㐶昳㤵攴㑦㍥㌸昰捡攳愳挷ㅦ㝦搴㍣㝡昳扥挷ㅦ㜸攴扥搱愹ぢ㐶㝡㝡㝡㝢㙦ㄸ㝡晢攲ㅢ昳愷ㅥ㝤㐳晢搵ㅦ㉦㜲㌴戹㜸扣㐰㝦〱㔹㤸昲摣㠴㕣挶户㔰挰㌲戸攲㑦㜲ㄹ㜹〲㈱攰ㅡ敥晣ㄴ㝥㕡㈵㠰搹㌸ㅥ戲㕡㈲捦ㄵ〶㝤戸慣㔳昸㘹挷㥢晢昴晦〷ㅡ㉡㡣㜲</t>
  </si>
  <si>
    <t>CB_Block_7.0.0.0:1</t>
  </si>
  <si>
    <t>㜸〱敤㝤㜷㝣ㅣ挵搹扦㐶搲㥤㌵㈷摢㍡㌰㥤挴〸戰ㄳ㠳㡤搱改㜴㉡㄰㐵敥㔵㉥搸愶㈴㠰敤㉢㝢戶戰愴㌳㜷㈷㘳ㄱ㠲㜹㈹〹㈵㤰攰㤰㠲愹ㄶ㥤〴〸攵愵㌸㠴㤷㄰〸㈱㤸㑥〲攴㈵〹ㅤㄲ㑡㈰〱〳愱晤扥摦㘷㜷敦㜶昷昶㈴摢㉦敦攷挷ㅦ敦㠲攷㘶㥥㌶昳㝣㜷㘶㜶昷㤹搹㔵㠵慡愸愸昸っ〷㝦㜹㔴㌳昳愵挵晤戹扣搱㌳㜱㙡愶扢摢㐸收扢㌲扤戹㠹㤳戳搹㜸㝦㘷㔷㉥㕦〵㠱攰戲㉥昰㜳㠱㘵戹慥攳㡤㥡㘵㙢㡣㙣づ㐲㠱㡡㡡㥡ㅡ㕤〹晥㈸敢㕦搸㉥㘸㙡改㙡㈶㤰慡搰㐱㈶挳㤸搴㌰搱㑣㐲㑣㙡㤹っ㘷㌲㠲挹㐸㈶㜵㑣挲㑣㜶㘰戲㈳ㄳ搶愰㜷㘲戲㌳㤲攱扢㈰㔹㌲㜵捡㠲挴㌱㘸敦攲㝣㈶㙢㑣愸㍦捣㙣㔵㝢㈴㌲㌱㌲㌱摡ㅡ㡤㑥㙣㤸㔰㍦戵慦㍢摦㤷㌵摡㝢㡤扥㝣㌶摥㍤愱㝥㘱㕦愲扢㉢㌹搷攸㕦㤲㔹㘵昴戶ㅢ㠹㠶㘸㈲摥搴ㅡ㘹㡡挵搲㙤㙤慤挳㜷㠵攵昹㔳愷㉣捣ㅡ改摣攷㘵㜳㌷摡㕣㌰㜵捡挴昹㐶晥昳戲戹㍢㙣挲攴戴㑣㑦扣慢昷㜳㌲ㅡ攰㔹㡢㑤㌳㤲㕤㍣扤㠶㤱敤敡㕤㌱ㄱ捤㜶〱㡤㔲换挴挹戹㕣㕦捦㙡昶㤴愹㐶㜷昷㈲㈳㉤愷戵㘷㕡㉥扦㌰㥥敤挹つ敦㈱㝥㐶搶攸㑤ㅡ戹㤱㍤搳搷㈶㡤㙥㑢㌰㔷搳㜳㔸㍣㍢㍦摥㘳㔴㌳㔳搷㘳㥥挳搹㈹愳㌷摦㤵敦ㅦ搱㜳㘸捥㔸ㄴ敦㕤㘱㔰㈴搰㌳戳慦㉢愵慡慢昱㝦㐵搵㔷晤㕡㈶㈷ち敤改㤹扡㌲㥥捤㑢㠹愷㌰攲㈷敢攸㉥攲㠵慢㕤散㔲昵ㅥ㉤㥥戳挵㕤㍤㜳㡤㙣慦搱捤㑡㜸㈶挷㝢㠴〴㈰昳㍣ㄴ㤰戲摤攱㔹㔲戵搶昰愲㉦慣㈵戸〷慤㉣挹㜶挱捤扥敥㜸㜶挲扣慥摥昶㠶㠹㤱搶〹㥤㕤慢㡣敥㉥㈳㤷㐷戱㌱㍡㘱㕥㝣㉤㌳慤㝡㑦㈸攸㉦㔱昵换㐸慡摡㘷戵敡搱㈴敤㠵㐴㔵㍦㠷昱散慣㠳㘳慡㜲㔹扣㜲㔹愲㜲㔹戲㜲㔹慡㜲㤹㔱戹㉣㕤戹㙣㐵攵戲㤵㤵换扡㉡㤷ㅤ㔳戹㙣ㄵ㘴散愳㘶搸戰㑡敢㜸敡攲㝦摤㔴昷挰ㄵ戳㉥晤搵戹㐷捣㕡昷㘴愳攲㄰㤶ㄹ㘰㙦㘴㜶㍤戴户㉢㥤挹昶㔸つ戶ㅢ搸愴昷〱㔳敦㡢㈴㌸〶㐹㜵㝢㘷㈴愲挷㤲昶ㄵ㈴㑡㍤㠳〶戲㤱愷摤㜵㘵攲晣愵昱改ㅢ摥摡㝦捥㤲㥤㙥扡㑡㜱㙥㄰敢攳㤰昹搲㝣㤸挶㄰㥤㘷挴〵㡥收〹㡢昳愹㘹挶ㅡ㐰搰㄰搳晢搱摣晥㐸㠲攳愹搴㍥慢㐵㑦㈰改〰㈴㑡㍤㙥搵㜰搴愷捦㉦㡤㉥㝤戶昳攷扦㜸敤挵㜹昱愳㐶㉢㑥㍣㔲挳㠱挸㡣昵㘰摥搴攸㐰㍣搶㈰㜸户㌴攸〶摡㡤㈰〹㌶㔲扢㝤㑥戳㡥㤲搴㠴㐴愹〷慤慡搶㝥晣ㅦ晦ㅣ㤳戹㘸捡ㄵ㝦㌹扢昱搳慦㡥ㅢ㔰㥣摥愴慡㘶㘴㜶㉢〳㔵㑣户搰㔴㉢㤲㘰ㅢ㤲敡昶㔹挰敡㈰搲づ㐶愲搴扤㤶昹㔹㌷慣扢昱收摦晦㝡搲㠶㔳ㅥ扡攳愱㜳㑦㍦㑤㜱㠴㠹昹㜶㘴㠶敥㍤戱㘲敦昹㍡慤㜷㈰〹㑥㐲〲㝦㕡昵㘴㤲愶㈰㔱敡㔷㔶㠵昷㕦昲愳㥦㘵㍦ㅢ㌷昷慣扤㝥昸攱㍥搱愶㜷ㄴ㈷㘹愹㜰ㅡ㌲㕥攸ㅡ㘳づ攸㥡捣捡㘲㌱㍤㥤㜶㘷㈰〹捥愴㜶㝢㘷戳㥥㐵搲㙣㈴㑡摤㙡㔵㜵慤摥晤收㠹㍦㌱㘶㕥㍦㝥攳晥挱散捤愷㉢㕥ち愴慡戹挸散搷㤹㔹攱散ち㡤戱收〶扢㉢挴ㅡㅡ㈶㜴㘶㤲㜱捥㍣敤つ扡㤳戶攷㈱〹捥愷㠵昶捥㤸㕥㐰搲㐲㈴㑡摤㘰㔵㌷敡昸㘴搷晡㔱㔳收摤㌵攷捤㍤摦㝣㌰㜲㥥攲〰㤱敡ㄶ㈱㔳㔲㕤〴㜵㔸㍤捦㔳摤㘲摡㕥㠲㈴㜸㈸㉤戴捦㠹改挳㐸㍡ㅣ㠹㔲㔷㕢搵扤㝡㜴攸戶慢昳愷捥ㅢ㜸㘹㜲昰挰㌷づ㥣慢㜸㜹㤳敡扥㠱捣愰㐰㐶ぢ㐰㝥㤳㜶㡦㐴ㄲ㍣㡡摡敤戳㥡昵搱㈴㉤㐵愲搴㐶慢慡昹改捣〵㍦㍥散戲愹愷㕣戰愵改敢㥤搷ㅣ愶㜸ㄱ㤵慡㤶㈳攳ㄹ㔰㡤㡤戶㕢㌲愰攲㤰搰〹㈴挱㈴ㄲ㘰搷愲㔳㈴ㄹ㐸㤴摡㘰搵搰㜷敤㥤昳敦ㅢ晢捡㠲㡤㜳㥡晥㜳晤㙦搴㜵〱㕥愱愳㝥㌳愰㜷㜲㥤㠱㡢㜲㌲㥥换㕢昳㍥㐷挷攷㝢㔹ㄸ晡慡㌰㈳㥢晣摦扦㉡愰㤲捦攵慡愰㔷㄰晤㤵㐸㠲㕤㐸扥扣㈴㤳㡦㜷搷㉦㌲㤲ㄹ摣㙥挵ㄳ摤㐶晤㠲慥敥晡㜱㍤㍤戹㝣㘲㍦㝤っ㠵㌹㠹㉢㜵㥥㜵慡㉥扢昱㠴ㅢ捥㥡㝣昳㡣㜳收扣㜰攱㐹户㡣摦㔵昱㍥㑡㍡㐳て㌲摢㌴㘳昴搲㝡〶㐹㜰㌵㙤戴㜷戶敡㘳㐹捡㈲㔱敡㙣慢挲扢扦㜱搶敤搳ㅥ晤攱捣㉢攷㙤敡愹㝢昲晤㑤㡡昷㙣㔲㘱ㅥ㤹㍤㥣㘳ㄸ㌷㘴挵捥ㄷ搱㝤㌴戶〶㐹昰㌸慡戴捦㙡搳㙢㐹敡㐷愲搴㜷㉣晢ㄷ扥㌱敤扤㥢ㅦ㥤㌳昷㥡换〲㑢晦昲摡㉤扦㔵扣ㅤㄴ晢摦㐲挶㍢㙥㈳㉤挵㜱摢攴㥥㈶㑥愰敤㙦㈳〹㥥㐸ぢ敤戳㘲㝡ㅤ㐹㈷㈱㔱㙡㥤㔵摤㜷昷戸㍥昶搶㍤㐷㑣㌹㐷敦㜲昷㘳㈷ㄸ慦㈹摥㜸㑡㜵㈷㈳攳ㅡ㑣扣扦㜴昸ㄳ搳愷㐰㐲㥦㡡㈴㜸ㅡ㤵摡攷戴改敦㤰昴㕤㈴㑡慤戵㙡㤸㜸改ぢ㥢㙢㑦㝢㘲敡㜹攱攷づ搸㝣攴㜷㍦㔱扣慢㤵ㅡ捥㐰挶㔳〳㉥㑥㠵敢㕦愴㔹㥦㐹㜳㘷㈱〹㝥㡦㑡敤㥤㙤晡㙣㤲捥㐱愲搴戱㔶つ㤷㉦昹晥捦昶㍣㜳搳戴㤳ㄷ㡤㍥慦㜹搷慥ㅢㄴ㙦㤹愵㠶ㅦ㈰戳扢攷愲㘴㕦㈳㥡㘲晡㕣摡㕡㡦㈴昸㐳㈴搵敤㜳㜰㔵㍡㡦戴ㅦ㈱㔱敡ㄸ换晥㠴㙢㙡搶㙦㜹㝥捣㠲㤳㐶㝤㘵改戵晦ㅥ㜳㤴攲摤戸搸晦〹㌲㉥て攴㠶愶攰㐱㐳㡢晥㈹捤㥤㡦㈴戸㠱㑡敤㜳㕡昴〵㈴㕤㠸㐴愹愴㔵挳挶扦㝦㌹㜳捤昱户㑤扢戴戶敤挹㌷ㄷ摦㝣昶昰㡢挱㍥挴扡㠳㥡㤶㡤ㅦ㠷㝢搲攲敤㙥攳㐴捣㘵㕢㜳㥦㡦摢晣㜴㉣摤㤲㡥㐴㔲戱㠶㜸㌴ㅥ搸ㄳ㘶户昶㠶㤲晤㝡㜸晡昰慥摥㔴收㌸戹挳晣搲㤴㜸捥㈸㑥㉤攳㉤摥㤴㑣㕦㙦㉡户愷㍦㜳㜱㍥㥥㌷昶昰昲㡡㐶㑡搴ㄶ攳晥摢挸㐹㝤愳扤㙡㠷挵扢晢㡣挹㙢扢㑣昶㤷㍤㙣摣㝤㘷ㄲ攵戹㌳戲挶戱〵㙥㐹㡢㈶攳〱㜰㡤搸㉥昱搲㘴㤹敤慡㥦扡㌲㤳㌳㝡愵㜹攳㝢ㄶ㜶㈵㔷ㄹ搹挵〶ㅦㅦ㡤㤴戸扡㌳㔹搶㈳挰昸〵扤㜰ㄴ㌷昵愹㝤㥣搴昴昴戵㜹愳㌷㘵愴搰摥搵㐶㌶摦扦㠴昳摣㉥㉥ㄱ戳㑥㌰㜶㜷㤱㘷㘴㤲㝤戹愹㤹摥㝣㌶搳敤收㑣㑥慤㠹攳戱㈳㌵㉦㤳㌲昰搴㔰捤愳㐲㔵㔴㔵㈹㔵戱扦摦㠵㡢㜶㜳ㄳ攵㐴㌸㑥昱慥㌸攷扢戹扢摤㐴㑣挶㜹㜸搱㙤戰㑦㔶㡥ㄹ挲㤸搸愵㤹晤捡ぢ㍡㝣攲戳㌶愵挷㤵㤷㤶㌶ㄶ捥摣晦慥㜰㘵攵㈸换晢改㙢昰㘸㌶㉢摥㥢敡㌶戲㠳㐶ちㄴ㕢愴㉦㐱ㄲ㔸㡥搱㕣ㄶ扤㙡㐸愸戵慡㍦㜰㕣㔷㉡扦㌲戸搲攸㕡戱㤲㔷っ㐴ㄳ㙡㙡〸㙤挹愱㌷㠲愴〷㤸㕣㠶㈴ㄴ慡〸㕥㑥愱㘰〸㐷㐵㠰㑦㐶摢晥挰㔷〹㉤㉤て㤸㠸〶攴〲㍤戸㘱挹㔵㔵昹㜹㌸㉢㥥㕢㤹㘷搷ㅣ㤴挹㐷㍢㝤〵㤳㉢㤱〴㐶㈳ㄹ昲㜹㤲㤷攸㙡㍥㌶㡦攸㤹㘶愴攳〸㔶挸挸㔶昱㐰㡦昹晣㍢捤挸㈵㌵ㅦ㤴㘷㘳㥣慣つ㈲㠷㠱㍦扣㠷㍤摦㔸㥢㥦ㄶ捦挷㠷昵攰㤱ㅢ㘷㐸㐳㘸扣㘸㤹㌹㙡㡥㄰㥡慤ㅤ戲㑡戰㄰㤶慣挳㑡慤㄰㑣㑢ㄸ㌴ㄸ㉢ㄵ㔵㔶㍡戸ㄳ㘸㍢㙦㝦㠲摥㑥敥㝥㜴挶ㄳ㝤㙡愶搱扢愴㝦戵㤱愳㜸㑤㜰㔰㈸扤㐳㡢挶ㄶ㈴ㄳ㠷收扢扡㜳ㄳ搱搲㤹搹㑣摦敡捦搳づ㙤改慢㤰搸㐷攰〸昴攰慤昷〹㜰㔵っ㕢挳㜳戳㙣㔹㐵つ慤㤱愲昹戴慥搹㔳㘱散㌳晣挸愱㝦㠶㥦搰㘰扣挰㕥㤰搸㤶㌰㐳〰昲挳㝢㠰搰㤲慣㈱㠱㤳ㅡ㈹〰敤ㄱ㍤㠷㘷戲慢ㄲ㤹捣㉡昶愷㤱㔲捡慤㌴㡣㍣㠳ㄱ戵㔶昰㐵㠲㉣㑡㔵㔵戹愲〸㡥愸挵敥戰ㅦ扣〱挹㠸挹摤摤昵戶挵㕣昰ㄷ㈰㔵㈱㉣ㄲ扣ㄱ㤹摤收愱晢㜶ㅤ昰㑤㐴㡥㜰摢㥡㌳戲㙢㡣摣挴戵摤戹戵㙡㍥扣攷昳晦㍢㌷挵づ㡥㍣搴㌸攷㡥户扥户敡敦敦㝥㜴㥤㥡㘷㌱㑡挲づ晢挰ㅥ慦搰晡ㄶ㈴㙡㉥挴㌸愳㈰敦㍥昴慤㈸敢摢㤸摣㡥〴㜳㠱愰㙤㑥ぢ㙡㕦㤰㌸㌵攸㑤㑣㝥㠹㐴㡤㐵挲㠱愹敦㐴㘲ㅦ㙡㉡㙣昳㝣换㌹ㅢ〳㜲改㌹扢ㅢ搴㤰ㅥ㠴愷扥〲〹㥥㌷㑤㥣㌴㤱搱㐴㐵戵挱戰慦昳慤ㄶ愳㈴㉡戲ㅦ搴挴昹〷愸摦っ㌱㝦攷ㅦ㘴ㅤ㥢㤹㍣㠴愴攸扣㝥挴㉣㉡㠶㑢〴㠰㐷㈹昴ㄸㄲ㌵〱㠹〰昰㌸㌲昶愱づ㐰ㅤ〵〰挶㠳㕣ち挰ㅦ㐱つ改㐱㜸敡〰㐸昸〱戰㙦㌹〰昶戱ㄸ㈵㐱㥢〶㔸ㄲ〰晥㡡㡣慡㉦ぢ挰昳㘰敢ㄷ㤸扣㠸愴〸〰㉦ち㉡〲㤲㌸晦㌲〵㕥㐱愲ㄸ挵ㄱ攷㕦㐵挶㍥搴㙥㑥攷ㅢ㐱㉥㜵晥㜵㔰㐳㝡㄰㥥㙡㠲㠴㥦昳㈳换㌹㍦挲㘲㤴㠴㤱㕡㘰㐹㥣㝦ㄷㄹ㔵㕢搶昹㉤㘰敢昷㤹㝣㠰挴攳㝣㉢㐸攲晣扦㈹昰ㄱㄲ㜵㄰ㄲ㜱晥㘳㘴散㐳㔵㌹㥤㙦〳戹搴㜹㑥㘵㈱㍤〸㑦ㅤっ㍤㍦攷㍦晣戴㑣搷晦挰㘲㤴〴戹扥づ㑢攲扣㐶愵㙡ぢ挴晣扢㝥㉤搸㝡㌸㤳ㄱ㙣㥤㝢摣㜷挰㠸㌸㕦㐷㠱㌰ㄲ㌵ㄹ㈴㜱㝥〷㤴散㐳扤〵晢㠵㙥㍦〹攴㔲攷㜷㠶㝣㐸て挲㔳㔳愰攷攷晣㑢攵㥣㝦搱㘲㤴〴摣愶挳㤲㌸㍦㥡㑤㝥扥慣昳昵㘰敢扤㤹散挳搶戹㥤㥦〱㈳攲晣ㄸち㡣㐵愲ㄸ㠱ㄳ攷扦㠲㤲㝤愸㘷㥣捥捦〴戹搴昹晤㘹㕥て挲㔳戳愱攷攷晣㈳攵㥣㝦搸㘲㤴㠴〰㍢㘱㐹㥣㡦戲挹㥢换㍡ㅦ〳㕢㌷㌳㘹㘱敢摣捥捦㠳ㄱ㜱扥㡤〲〷㈱㔱ぢ㐰ㄲ攷て㐶挹㍥搴扤㑥攷ㄹ㍢㉣㜵扥㠳收昵㈰㍣戵㄰㝡㝥捥㙦㉡攷晣ㅤㄶ愳㈴㈰挹挰愲㌸㍦㡢㑤扥慤慣昳㜳挰搶㜳㤹㜴戲㜵㙥攷㤷挰㠸㌸㍦㥦〲ぢ㤰愸挳㐰ㄲ攷ㄷ愲㘴ㅦ敡〶愷昳㡣㘴㤶㍡扦㠴收昵㈰㍣㜵㌸昴晣㥣扦愲㥣昳㤷㕢㡣㤲昰攸㌷㘱㐹㥣㍦㥡㑤ㅥ㈸敢晣㌲戰昵㜲㈶㜱戶捥敤晣㤱㌰㈲捥㈷㈹㤰㐲愲ㄸ㉦ㄵ攷つ㤴散㐳㙤㜰㍡㝦ㄴ挸愵捥㜷搱扣ㅥ㠴愷㤶㐲捦捦昹ㅦ㤴㜳晥晢ㄶ愳㈴㘰ㅢ㠷㈵㜱㍥换㈶㥦㕤搶昹㍣搸扡㡦挹ㅡ㈴ㅥ攷ㄳ㌰㈲捥慦愵㐰㍦ㄲ㤵〲㐹㥣㍦ㅥ㈵晢㔰愷㌹㥤㑦㠲㕣敡晣㠹㌴慦〷攱㈹〳㝡㝥捥㝦慢㥣昳挷㕢㡣㤲㔸昲ち㔸ㅡ㈴〶攳ち摦敥〴㔹㔷っ㘶㜸㝡㐶㔷㜷摥挸捡㘳㜶㕤ㅡ㍦收戲愵㤴㐷㌰戴㤰㡤㈷捤〵挱㥤搲㔳ㄱ㕤挰㍡㘹扥扦ㄸ㙦㈹㠹㙥㤸て晦晦ㄷ挳昹挲挵㜰㈴㠲攳㡡攳っㄲ㈳㐱愷昱㐴㜱〶ㄷ㜶㜴愲㕤搱挵㝣㥦扡愴㑢㑤㠴㘵㜷㈷愳扣昷ㄱ㔱ㄶ㠳ぢ昲捥㑥㐸改㠶昲戱ㅤ㜶昶搲㑥㑡愵戲㜱㤴㡢挱晣扦㈸㤴㜷扦㡡ㄹ㠵晡㉥㘷挲搳㤹㥣挱攴㑣㈶㘷㈱㔱㜹㙢㡡㕤つ昰敥〲攱摥捡㡡㡡ㄷ昱㕢愱捦愶捣㌹㑣扥㡦愴㌸挵敡㜳捤愲攲摡㡣㑣戳敢㈹昴㐳㈴挳捦㐳㌲㝦㤶搱㡤攸攵攷戵㕢㈴挰愵㥤挱㘳㉥攸㉢㍢㐲㘸㤷㥥挵晤扤挹㤵搹㑣㉦㜶攵㌰ㄴ㌴㌹㠹敤ㄶ㌹ㄵて昶㜴㘶愶昶攵㠳㍤戳扡昰㌳扣㘷㤱戱摡㠸攷愷㈲㍡㡤㌸㔳㈷搶攴㈴㡡㌴㍢戵昶晦㘷㤴愹愲ㅡ㉥㈰昰㕦っ㌴㈹敦㐸㌵攳㍤ㄶ扣ㄳ愷㘵戰㜵挷㤰㝤㐹㠴㍤ㄸ㐴戴昰ぢㄸ㐶挲㤲〹㕡㜷挹㍢搷ㅥ㍣昶愲ㅢ㍥戳㝥搷攱㌱㑢㡥攰㡦挱ㅣ㘲㙤敦㜲攰㐲㘱攲挳㐳晦ㄴ㍡㈱㑤捤搲敢戵昰搴㉡㠸ㄵ慥挹挱㡢㈰㔹㠵㑥㘲〶㈰攲攵慥换换㉤㐶挹挲㈱㤷晦攴愶㘴㈳っ愹愵搶㠸㘱㔳㕣㠷扥㑣㕡挴攴ち㈴挵ㄱ㈳捦摦ㄹ挸捡㘸戹㡡〲㔷㈳㔱挷㠲㈴㌷㈵搷愰㘴ㅦ敡㌰搸㉦㍣㠵㜱㔸㤶㍡㜹ㅤ捤敢㐱㜸㉡ぢ扤〲〰㡥攸㑢㘷㌹攷攷㕡㡣㤲㐵捣㍥㔸ㄲ攷㙦㘵㤳㘷㤷㜵晥㜶戰昵ㅤ㑣㌶戱㜵敥摢搱㌵㌰㈲捥摦㐹㠱㕦㈱㔱㙢㐱ㄲ攷㌹敢搸㠷㥡散㜴晥㌸㤰㑢㥤扦㠷收昵㈰㍣搵て㍤㍦攷㕢捡㌹摦㙣㌱㑡㔶㔸㑦㠰㈵㜱晥㐱㌶戹愹慣昳て㠱慤ㅦ㘶昲〸㕢㔷㜰㕥㍦㘶ㄶㄵ㔷㕢〵㠰挷㈹昴〴ㄲ戵づ㈴〱攰㐹㤴散㐳㡤㜷〲㜰㈲挸愵〰㍣㑤㥢㝡㄰㥥㍡〹㝡㝥〰散㕤づ㠰㝡㡢㔱戲收㝢ち㉣〹〰捦戳挹愳换〲挰㑢㠶㝥㠹挹换㙣㕤〱〰改晡愷挲㠸㌸晦㉡〵㕥㐳愲扥〳㤲㌸晦㌷㤴散㐳敤攲㜴晥㌴㤰㑢㥤㝦㤳收昵㈰㍣昵㕤攸昹㌹㍦扣㥣昳戵ㄶ愳㘴㌹㥡㙢捣攲晣ㄶ㌶㔹㤷㜵晥〳戰昵㠷㑣晥捤搶戹㥤㍦ぢ㐶挴昹㡦㈹昰〹ㄲ挵㠵㙡㜱晥㔳㤴散㐳㈹愷昳㕣搴㉥㜵扥ㄲㄷ攷㤰ㅥ㠴愷戸晣敤攷晣晢㥦㤴〹㍤㙤戱ㄸ㈵㉢攵攷挲㤲㌸㕦㡢㑡搵扢㄰昳て㍤㡤〰㕢㡦㘴㔲挷搶戹㥤㕦て㈳攲晣づㄴ搸ㄱ㠹㍡て㈴㜱㝥ㄴ㑡昶愱摥㠰晤挲愴挷㈵昷㔲攷㜷愵㜹㍤〸㑦晤〸㝡㝥捥扦㔰捥昹攷㉤㐶挹㌲晥㑦㘱㐹㥣慦㘷㤳晦㕡搶昹㝤挰搶晢㌲ㄹ挳搶戹㥤㍦ㅦ㐶挴昹慦㔰攰慢㐸搴〵㈰㠹昳攳㔰戲て昵㤴搳昹つ㈰㤷㍡㍦㠱收昵㈰㍣㜵㈱昴晣㥣㝦愸㥣昳㥢㉤㠶㜷㠷㐱攰ㄲ㔸摡㠶㤵攱㕡㌶㌸㝤㔸㤷㜱ㅣ㤷戳㐶愶戱㘱㜵㙡㕦㉥㥦㤱戵户ㄱ改㘹㤹昹㤹晣戴慥摣敡敥㜸晦愸戴㤵㌹㝣愵搱㡢㔵昱㉣ㄶ挷㍤戴捣敡搵㐶㑡愷ㄷ㘷晡戲㐹㘳昶戴㉦挲慡㌹晣挳愹㤳〵昳㑡㠵㘳晢ㄶ㠲㜱㙢愷搰㐳㌸㈱〶㌶挲愰㜷㑤捦昱愴㔴㝣㈸て㐳戰慥㠸攸㤲慥㝣户㔱㥢ㄶ扥攴㙢搲㐰ㄱ㕢つ㔲挳搲㑢㔶㘲慤㙢摡㠸昴捣㙣㔷慡扢慢搷攰挹挰㠳㍥㜷〱㜷ㅡ㉢戰慤㘰㘱㈶搷挵㝤㠲㈳搲㑢戲昱摥摣㙡慥㤲㈶晢㜷㜴㤵攴㐶㌸㤰㥥搲搵㥢㐳㌵㜲ㄶ㤹慦㑢㉦㕥㤹㌹づ摢攱晢㝡㝡㘷挶㔷攷扥㄰㘷愵㌸㜷捡愹㔱㤵慡戲㔲搵㔴搶㙣敦昹〹昱㌴㔷㜰㔱愳㥡㠹㥣慢㡡挰〰㜲㠳㍣搴昲搱搶摡搴挱つぢ㙣㤳㙢㔷㥦敦晡㜹攱㕤〲㍥捥敡ㄸ㠶昶昰㘶㈴㜳㘶ㅥ㍡扢戸㤵攷㝦戴㙤㍦㜰ㄹ㉣㝢ㅦㅦ扣㍤慣戰㜳㘲㘷〸㡦㌴扢ち㘹散㌹ㄸ㠱㌸攳㉣㜹扢㕦㈸㉤㌲散㠹㈳㡢搹ㄹ㔸㠰ㅦ㥥敥㡣㈷㡣㙥散ㅢ攸㠹攷㐷㥡〵㍥攰㘳ㄳ㜳捥攲㑤捤昴昴挴搹戵搸㉤ㄷ㈷攳摤㐶㑤㝡㜲㕦㍥㠳ㅤ摦㍡㡤㐴晡㥦㐵㡡慦〵㈹扥㔶㐸挳搳㡢戸㤷㐸昲戴㤵㔹ㄱ捦㜶攵㔷昶㜴㈵㙢㔸攰㝥㥦㉦㐴㥦挴㍣㈱㡦㜱〰㤴㠷㍤㘷㜸ㅦ㕦捤〷㌹㥣敥㠹㠸捤㄰㍡㥥㝥昴摣㑡ㄵ挴㝦㙡㍢户㥡㘰㠶㤱ぢ㠷㙥㠵戵〰晥挹㤴㈳つ㜹摢㝥挱攵敤㜵攸愲㌲〹㔵㕦〱捥愰扢づ㠶㐱㈰搴㤹㠹愷㘶㈰㜰㤸挹づ戳㕥㈸愹挱㐹攴攴㤱つ㜳ㅦ挸㔴㙣㉢挲㜶愵㌵㕤㈹㈳㕢㐳挲㘲㍣㝣㔷㜳〷㐹搰㍣㕢㐴愱㈲㄰愸慤昱慢㙢戶㙤㙢㡣戵扡敥㝣攵㘶㜶㠹晤㌷づ㘹敤愰㕦愱㤰㕣㜴摡㤰搷〷㈱㔱㔷㠲㐸㝦㍣〲〷㔳攰㙢㐸〲㔷㠱改㍤ぢ敥㉤ㄹ搸戸愱㈱㔴㉤慦㘲㜰戳㐸つ㌶㔶挸㉥㤳㠰㌸㔲敢搸ㅤㄲ㌴㌷㠶搴搸敦㜷〴ㄷ愳㍦ㅢ愹㤰㌹㘳㌲昴挰攷昸捡捡㙡㥣搴愰㌷愲㕢㔲㉤㡣昵㉣㌶㘴摢㠸摡つ㑤〸戶愳挵晢㜲㔸挰晥㌲搹㍦㄰愹㍦ㅣ扢攵戲昵㡢攳㜸㝢㐷㜶㝢搷㡦ㅢ扢㕦挹㙤㐲㈸愴㑤㝣搴捦㘰挷〶㠴㌷㌲ㄶ㘲㤳〸挸㘴㈴敡ㄶ㄰㜹愱㜷㕣㤶搴慤㈸㙥㈴捤㜷㉡㔴户㠱㌳㠰㝦㝡ちつ摣㡥ㅣ㘷㤹㐲慦㥢〶敡㤰扤㑥㙤㠲㠶摤㌰㈸搸つ㥢㡥扣㥥㐱扢扦昴ㄷ㤸㐹㠱㔹ㄴ戸ㄳ〲㍣㥤挱搹㈸敤攳㠲㈹㡡㡤ㄶ戲㍦戸扦摥散戳攵㔰㥡ぢ搵㡡㤰扡ㅢ愹摤ㄸ摥㤶㔹㈸㜵戲慥㜹慣㡢㍢づ扣㈸㍤〸摡㈰㈸㙤〶㝢〰晦昴㝣ㅡ攰㑥〴ㄷ㑡ぢ㐱ㅤㅡ㈵敥㔸㐰て慡搰㠷㐰摣㍥搴愳挸搹捤㈵摤㙡敥㈲攴昵㘲㈴㡡㕢ㅡ㝣〴㤶㔰攰㔰ち㍣づ〱挱敥㌰㤴昶㜴㘱ㄷ愹㕦㤸挹昲ㄶ愱扦ㅣ㘸㐷㐰〷愰晤搱㔱〹㙦㙦慤㔶㝣㠳㤵㝣㤳㤵晣ㄵ㐴㉦㘸捦㠳㌶〸㘸㉦㠰㍤㠰㝦晡㐸ㅡ㜸ㄱ㌹ㄷ㘸㐷㠳㍡㌴㘸㉦㐳捤挷晢愵㔰搶换㘸㤷㥢ㅥ㝣〴㤶㔳㈰㑥㠱㔷㈱㈰昰㈴㔰摡换〵㑦㘳晤㤲㤵搸搴搹㡢㠰㘲晤戸㌴㌶っ昹㡥扥ㄴ昴〰搱敢㡥㡡戸攷挹㠲挸㘰㐵㘹㔶昴㉥㠸㕥㠸戶㠰㌶〸㐴敦㠳㍤㠰㝦㝡〵つ㝣㠰㥣ぢ愲㉥㔰㠷㠶攸摦㔰昳㐱攰ㄸ㈸敢㔵戴晢㤱扦㐰㌷〵㝡㈸昰㌱〴〴愲㕥㤴摣愳㉦戲戵愳㙦㌵㔴㠱ㄲ㝢戸摤ㄸ挷ㅣ㜵㉣敢捡戲㉥つ〱㉦㑡摣改㌰〸㑡摣〳㌱〰敢㍡㐷〳㈳㔰㜲愱搴〷敡搰㈸㜱㥦㠴摤㌰㈸搸愷㙦つ昲晡㌸摡攵ㅥちㅦ㠱戵ㄴ攸愷〰户㔵〸㑡挷愳攴㥥捡ㅢ户㝡㉡㍦〱扡㠰㠹㕢㉥散捡ㅣ㌰㝤㥢㤵㥤挸捡㐶㐳挰ぢ㔳㍤㘸ㅢ愱㕥㘶㉡摦ㅢ散〱㜰昵㍡ㅡ攰戶〹ㄷ㑣晦〱敡搰㌰㜱㐷㠵摤㌰㈸搸㌰㥤㡣扣㍥㠵㜶挷晡ぢ㥣㑡㠱搳㈸挰つㄸ〲搳㜷㔰㜲㡦户攸㔶㡤户搳愱〷㠸戸㌱挳㙥㠹〳愲㌳㔸搱㤹慣㠸㥢㈸扣㄰㜱攷挴㐶愸㤷㠱愸ㄹ散〱㜰昵㔹㌴挰捤ㄵ㉥㠸捥〶㜵㘸㠸戸敦挲㙥ㄸㄴ㙣㠸捥㐱㕥㝦㥦㜶戹㈷挳㐷攰〷ㄴ㌸㤷〲摣愶㈱㄰慤㐷挹㍤㘳㐷敢㈷㘷㡤㜸晤戸㜸㌲㙢攴㝣愷愳昳愰〳㜸戸㜵挳慥挴〱捦㡦㔸挹㡦㔹〹户㔹㜸攱攱摥㡡㡤㔰㉦〳て㜷㕤っ㠰慢㝦㐲〳摣㝥攱㠲攷㝣㔰㠷㠶㠷㍢㌳散㠶㐱挱㠶㘷〳昲晡〲摡攵慥つㅦ㠱ぢ㈹㜰ㄱ〵戸㤱㐳攰戹ㄸ㈵㌷㍣㡤㐳挲㜳㈹㜴〰捦ㄲ㐷㈵づ㜸㌶戲㤲〱㔶挲㡤ㄸ㕥㜸戸晢㘲㈳搴换挰戳ㅣ散〱㜰昵㘵㌴㄰㐷挹〵捦ㄵ愰づつて昷㙥昸㜸㝦㈵㤴昵㔵戴换㝤ㅤ㍥〲㔷㔳攰ㅡちㄸ㄰㄰㜸慥㐵挹㍤挰㈲㕢㌵挰㝥づ㍤㐰搴攵愸挸〱搱㜵慣攸㝡㔶挴敤ㅡ㕥㠸昸㌴扣戱㍣㐴摣扤㌱㐰㠸㙥愰㠱㌵㈸戹㈰扡ㄱ搴愱㈱㕡ぢ㌵ㅦ〴㙥㠲戲扥㤹㜶戹晢挳㐷攰ㄶち晣㈷〵戸㈱㐴㈰扡ㄵ㈵㜷て㡡づ㜹㑢㜴㍢㜴〰捦㠹㡥㑡ㅣ昰摣挱㑡㌶㈱〹㜰昹㜵㤰挷㜱慣㑤㌹ㄶ改㐷挲㘶㌰㡤㜷㤳昲㜸㔲收㑤挸㡣慥㍣㥥〴㠶愷㤱㈰㉢慢改㝢挸ㄳ戴㐳㘹㝣㈱〲户㔷㈹换ㄵ㤲ㅢ㕤捡㜷挶攸挶昸戰捤攸㥤㈳㘸㌷㤴㤰㐴昱㝣摡昸㐵ち敢㈹㜳挵搵㡡散愹戱攵昷㈲㌸㜰㘷挴收㝦㄰〴㤴㈷㌶散戶㘶户攱晤てㅥ搸㝥㠵㍣㘳㠲㕣㥣ㅦ扣㡢㌸戶㘶昰昱㌷挴戸愰㐹ㅢ㘱敤晤㤹摤㥢挳㜳㜸挸㉡㈱㥥㌲搲捡㉥攸换扢㌸昱戵愳㉣づ㌶戰㉦攸㐵㔴㌶ㄹ捦愶扥㈰㈱ㄴ昸㘶㐶昴㈴ㅡ戲扤搱㔶㔸挱昱昶㘷收㙦〵〲ㅦ㘶散昵っ攰扣㉤扢㕡敡㘰㘰〴愱㉥㙣㜶愹㘱㠹㙦攵换ㄹ㌰㕦改㤳戰昷㐲〳㌱㙢㝣戶愱摢ㄸ㈵ち㠵愲〴㄰㜴㝡㜲㈲㠷㄰㙡㥥㜱㌳㉢㈷㠳㕣愷ㄷㄹ摤㜸愸㕦㘳㈰捣㘵攵ㄶ㈶昳搸挳㔵㌰挰㌷挸扥㌸㘷〷㠸㔴㕢㘷㐸挹㌹ちづ搲㜱摤㑥㜰晣㙣晦ㄹ㑤换昱㔶㠷晡搳搹换ㅦㄸ㤸㔷㍢愹㘲挳昹㍣慥改攰戹挵㈰攲扥㤶㐱愲戵㤸㘷㥤㕢㤰㌸㡡㐶搹㍢攳捣搹㑤㈶慥攱㌶㡤㈱摤ㄱっ戱㘷昳㜸捤㤲㙦㙥搷㜱搸㜴㈳ㄲ㤶敦㐲昴戲扢㝦㘴㝡㜶㙦戲扢㉦㘵㐸攸搳㥥慦㈵〲晡㠵㌸㕦搵〰挴ㅡ㑤㠳攰㘲㠱㌲ㅢㅦ戵戱㕦扢挳㙡挵㜶㥥㈷㝤ㄷ㉦㝢摣戴〱ㅢ㈱㝤户㌵扦㜱户搱㌶敦昷㘲㈰㙡挷攲㙥㐵昹㄰ち愶戵ㄲㄲ攷㌳㙥攴㈹㙣ㄹ㤳ㄱ攷㄰敢捣攰㌳〹㔸㈷㜱㤰㘶㜵㤹愴㉦挴㜹㠲㥦收㘹ち〶ㄱ〰摥㑥攴㘹愴㌰攳扤扤㑥㡡ㄵ㙦㜷昰晡㠲挱愱捥挶ㄹ搸㐸愲㙣㥤攱〵㐸㔶㍢㉡㡢慢ㅤ㡡摢扤〶㈸㜱て捥㥡攲扥㉦昳㥥捣㍣㥦晡㕥㔰攵㥥っ愷搶戲㕥っ㉣㠳㘰搶挳晤㘱㘴敢晢㘸〴ㄹ昹挷㑤㘲昶㡤ㄸ㜵慤㤸挸㙦㈱愳敦愷㈰㌷㤰昹〸晣㡥〲て㈰〹㜰ㅦ㤱㜷愲㈹扢㈵慡ち㔵〴㝡ㄸ㡡慤改㘱㐸ㅡ挳㌴㠸搷〴戱攵㙢ㄸ敥慥㙡㙢捥㠳㌱晤㝢㤸㝤㘸昳收㜶戶㐷晤搴㔱㍦㔷㐴慣〶㍥挸晡㌷㈳㔱ㅢ㈱攰扤挷攵㤶㥦㡤㔴昷て㤹㕥づ昶〰戸晡㈱ㅡ戸〲㈵搷㍤敥㈳愰ち㥥ㄸ㈹㌴挲戳㘷㘷搶㈱㘳攲挹つ㐳㌶㌰㔰戰ㅢ昶㈸昲晡㌱摡攵㘶㈲ㅦ㠱挷㈹昰〴〵慥㠱㠰摣攳㍥㠹㤲㍢ㅣㄱ摤敡㜰挴ㅦ愱㡢㝢摤敢ㅣ㤵㌹敥㜵㥦㘲㘵㑦戳㌲敥ㄳ昲挲㜴㍢㘸ㅢ改㥦㍦㑣摣㌶㌴〰慥㝥㠶〶戸㝦挸〵搳㝦㠳㍡㌴㑣摣㕡攴㠳挲戳㔰搶㝦愶㕤㙥㍢昲ㄱ昸ぢ〵晥㑡〱敥㐴ㄲ㤸㥥㐳㘹㠲㉢晣ㄷ愹攷戲搶挴晡挳戸〶㙡ㄴ愲换㠹㐴昷㠱昲晤〹敦ㅥ㌵摣搸扤〰㈳挰㡢摢㤵散㕡ㅤ㜸扤挸㕡㕦㘲慤摣㕡攴挵敢㈱搰㌶ㄲ慦攰换㄰搹〵㑢㕣扤昲㌱愰㝡摣愹攵戳㕤㠹㍥㉥攴㤲敦㕤慦㔴摣㠴㌴〰扡㝥㠵戶戹ㅢ挹〵攵㙢愰づつ㈵㜷㉤攱晦ち晤㌷ㅡ㐱㐶晥㜱敢㤲敤〹攸㜶㍦晣㍢昲晡㜵ち㜲㕢㤳㡦挰ㅢㄴ㜸㤳〲㑦㐲㐰〰㝥ぢ㈵昷戳㔶㘴挸愷昵户愱〳㍣㥦㜶㔴攲挰昳ㅤ㔶昲㑦㔶昲㍣〴扣㜸㜲㝢搲㐶愸㤷改㝦㉦㠱㍤〰慥晥ㄷつ扣㡣㤲ぢ戴昷㐰ㅤㅡ㌴㙥㙥昲昱㝥ぢ㤴昵晢戴换㡤㑦㍥〲ㅦ㔰攰㐳ち晣つ〲〲捦扦㔱㜲昷扦挶㙤敦㝦ㅦ挳〸昰㝡搳㔱慢〳慦㑦㔸敢愷慣㤵㥢㥢扣㜸㝤〰摡挶昲㜸㜱慦搳〰昱晡㡣〶戸改挹㠵㤷慡摡ㅡ扣戸ㅦ捡〷㡥㑡㈸㙢㉣ㄹ㔶㈸敥㤵昲ㄱ愸愶㐰㠰〲摣㍥㈵㜸〵㔱㜲攳ㄵ摤㜶扣㙡㘰〴㜸㔵挲㈵扢㔶挷昲〶扦攰愷㐳慣戵ㄶ〲㕥扣㐶㠰戶戱㍣㕥㈳挱ㅥ㈰㕥戵㌴挰㝤㔲㤷㔱搸㕥慦ㅤ〱敡搰晤㙢〷愸搹つ㐳搶ㅥ㝥㈳愱慣敢㘸㜷㐷㝦㠱㌰〵㜶愰挰㈸〸〸㕥㍢愲攴㡥摤㌷㙥㙤散㝥㈷愸〲愵㕤ㅤ㜵㌹㝡搵捥慣㙢ㄷ搶㔵て〱㉦㑡晢㠰㌶〸㑡摣㐷㌵〰敢㝡㔷ㅡㄸ㠳搲㘵㈸ㄵ㔰摡ㅤ搴愱㔱晡ち搴㝣㔰摡〳捡㝡㑦摡晤慡扦挰㤷㈸昰㘵ち㡣㠳㠰愰㌴ㅡ㈵昷㈴搵㌸㘴㐰愸ㅥ㍡㠰㘷㠲愳ㄲ〷㍣㝢戳㤲㝤㔸㐹っ〲攸扤搸㍣挶ㄲ㌲搴ぢ戴㠲敡㕤愵㉥搹㉢挰つ〶㜸挴挷慥㠱挵昹晥㙥散搴㘰㤶慢搶㘶㡥㌷㍢㈶ㅢ㙢改㤹㉣ㅥ〰慡扤㙦㑣ㄴ㜴㉦㠶愹摡㥤㍣㕦昵㄰㌵㜲㥡搱㥡挰戳ㅦ㤷㝥戹愲愰捦㠶ㄷ㕦昳愷づ㡦攰㔸㌸戳搳扣慥㈴㤶ㄳ㌳改㍣ㄶ慤㝢㜳昵晣㑡㑡ㅡ㑦〰㤳〳㝦㠲㐵摦㍡改㔸㜵㉦㍦㜳戸㠶㕦づ〸慤敡捤ㅣ搷㉢慤〹攴昸戱ㄸ挱㙢搸㌰㔶㘳摥㐶㈰戳㉦挰ぢ户㔹㘰〶扦㡡㡡挷㑥㥤㌲㜵搱戲㜴㈲㥥㌴㈲昱㘸㉡㤲㙥㙢㙡㘹㙢㙤㑢户ㅡ㙤戱愶㘸㐳㕢㉡搲㘲㌴㈴挲〷搹㈷㘰ㅣ㜴挲摣㈸㈰收昷㘳改㙢㜶㠹扣㐰〷㑡㕢扢㠶㑦ㄷ㔴㐲㈵ㄱ㤹㌵慡㠷つ㉢〹㉡㤵慣晤ㄷ扥〰ㄱっ㜲改㍦昰〷㠰攳㡤㐴昹㉢戹戱愷㌲摡㔹愱㈷愰挹晡〰㈴愱昰㈴㄰搸愰攰㐴ㄴ㜷㤸㍡㘵㤹晢搳㤲挱〳㐱摥ㄱ㘴㝣戰挰晥㠴〱扢㔱戰〱昴攱愰换㌳搴㈲㝣っ㈶ㄸ〱㘵㈴㈸㡥摤㑥㘱敥㈲愰㜵摤〸愶散慣㤷㉦㌲捡户ㄹ搵ㄴ㌰〵捦㘶㌰㤹挱㑦㠵㥡〶㉡扢戸㝡〰㕥戲㘳㠱㠸㜷㜲挹㐳挷㔰昷㠳挲捥攱㍥戹搳㉤㔳挱㠳㈰㘷㥥摣㠶戶㜴慣戹㉤ㄹ㙤㙥㠹㈷㥢ㄲつ㡤㙤搱㔸㉣ㄵ㙤㙡㙢㡣㐴ㄳ㤱㜸㙢㙢㜸㠶㕤晤挱搰〹捦戴㑢㕦㘳㘹㤶㕤㈲㑦捤㐵㠹㈷㔸摤㠳㡡〹扥戴扡〳㉣㍤〹㐹㈸摣〹愶戸㐹㄰㌵㈱搳挴㐷ㄳ㤲昰㍣㥢㌹㥤愴ㅢ改捤扥㑣昶㐱愲收搳㉣㑢戳挱㘴㐶晥㉤〴㔵㌰戸ㄵ㤵㤵㘲㜰ぢ愸愵ㄸㅣ〲㈵ㅥ攱㐵㤶捤攰㍣搸㌴挱㠸挴搲慤㡤捤㠹㐴㔳㑢慣愱㈹ㅥ㙤㑢㐴㔳㡤㑤挹〶㈳㥡㙡㡥户愵ㅢ攲攱挵㜶㍢收㐳㈷捣扤〰搲慡〵㉣ㅤ㙡㤷挸㔳㐷愰㈴㘰摣㘰㠱〱㘲㠵㕥㠴㔴㉦㐶ㄲち㝦〳〲㘵挱昸愶捤㍣㠲ち〲挶晥搴摦て㠹㤲㜵㝤㤶㡥〲㤳昵攳〷ぢ㉢㔰ㄱ㌰㉥昳〵㘳愳㉦ㄸ㑢愱㐴ぢ挱攵戰㘱㘳搰ㄶ㑦㈴㔲戱㔴㔳㥢搱㤴㙥㑡戴愶搲搱搶㐶㝣挵戶㌵ㄵ㡦㌷戶愵挳换㉣ㅤㅤ㠷㑥㜸戹㕤㑡戰㈴㉢晦㙣ㅡ㜹㉡〵㥥㘰㜰愱㠵〱捡昸〸㈰㔸㍡㡤㈴ㄴ㌶㐰㈸㡢㐱摡㘶慥愲㠲㘰㄰愱㝥〳ㄲ戵〲㑣㠱㍥挳㡡㐰挱㑦㠵敡〲㔵㌰昸㠱㉦〶攷昸㘲㜰㡣㘵㉡㤸㠳つㄳ㠳㐴㕢㡢㤱㑣㌶㌴戵㐶つ愳愹㌱ち㌸搲捤昱愶收㘸㔳戴戹戹㌹摡㥡っ慦戲慢攷㈷㡣挳摤㜶愹㡦愵ㅥ扢㐴㥥㕡㡤㤲㘰㜰㠶㠵㠱戴㝡㉤㔸扡ㅦ㐹㈸㝣㉣〴捡㘲㤰戵㤹㈷㔲㐱㌰㘸㈵〶㉤昴㌶㘷㔷㜴㌲㉢戲㌱攸〳㔵㌰昸戶㉦〶摦昲挵㘰㡤㘵㉡昸ㅤ㤸戲㌱㐸㌵㐵摡㔲㐶㑢㡢搱搴㤴㡥㈵㕢㘳捤㌱㕣〳愲昱戸搱㤰㌶㔲戱昰㜱㜶昵摦㠵㑥㜸慤㕤㍡㥤愵㝥扢㐴㥥㍡〱㈵挱㘰㡤㠵〱捡㔸ぢ〶㑢㝦て㐹㈸晣㙤㄰捡㘲㜰愲捤㍣㤷ち㠲㐱〷昵扦㑥っ搶㠱㈹㠸晥㠸ㄵ搹ㄸ㜰捤㕤㌰㌸挶ㄷ㠳㤵扥ㄸ㥣㙣㤹ち㥥て㔳㈶〶㡤戱㤶㔸㑢㕢㉣搲ㅡ㠹戵㌶挵㕢㤲㙤つ慤つ捤㠹㜸㙢㜳㈴ㅡ㘹㐸愶㕡挳戲㌴捦挶㙣㠰㑥昸㔴扢㌱ㄷ戰㜴㥡㕤㈲㑦㥤㡥㤲㘰㤰㜴㘲㜰㌱㔸晡ㄲ㈴愱昰ㄹ㄰㈸㡢挱㤹㌶昳㜲㉡〸〶㌳㔸敤㜴㘲㜰㤶㕤搱搵慣挸挶攰㙣㔰〵㠳挳㝤㌱㌸搴ㄷ㠳㜳㉣㔳挱㥦挳㤴㠹㐱戴㌱搶㤶挴晦昱㠶㜸愲〹㐳愲搵㐸愵㥡ㅢ㌰㌲搲つ改㠶㘸㌴ㄵ㤶戵㜷㌶收㍡攸㠴㝦㘰㌷收㝡㤶捥戵㑢攴㈹㉥愱ぢ〶ぢ㉤っ挴摦ㅢ挱搲㌷㈱〹㠵㝦〴㠱戲ㄸ晣搸㘶摥㐶〵挱㠰摦㘴㤰て戵慡㥦搸ㄵ晤㤲ㄵ搹ㄸ㥣て慡㘰㌰捤ㄷ㠳㈹扥ㄸ㙣戰㑣〵晦ぢ愶㑣っ㥡㈲㤸〲ㅡ搳㡤㌱㈳㤵㘸㙡㡣㌵戶㌵㈷㈲搱㜴㍣ㄶ㙤㑡㘲㤶㑣愷挳戲挰捥挶摣つ㥤昰㠵㜶㘳㝥捤搲㐵㜶㠹㍣㜵㈹㑡㠲㐱扢ㄳ㠳㝢挱搲昷㈱〹㠵戹㔴㕥ㄶ㠳〱㥢昹㝢㉡〸〶㑢㔸㉤㍦昲愰㘴㜹㥣愵㠷㔹ㄱ㌲昸㐱愰っ㉡㠲㐱挴ㄷ㠳〳㝤㌱戸ㄲ㑡戴㄰㝣ㅣ㌶㑣っ㕡ㄳ搱㐴捣㐰攷攷㝣㄰㌳ㅡㄳ㉤㙤㐶慡㌹㥤㡣挷㕡㜰㙤㘸㡣㠵慦戲㜴昴ㄳ搰〹㕦㙤㤷㥥㘴改ㅡ扢㐴㥥晡㌹㑡㠲挱晥ㄶ〶㈸㔷攸愷挰搲㑦㈳〹㠵慦〳愱㉣〶搷摢捣㍦㔳㐱㌰㌸㤲晡摦愴户戲晥捤搲昳慣〸ㄹ晣㔴愸ㅢ愱㈲ㄸ㡣昶挵攰㑢扥ㄸ摣〴㈵挱攰㘵搸㌰㌱㠸ㅢ挹㔸扣慤戱㌹㠲㈱㠰ㄳ摦㤲㘸㙤㠸ㄸ㤱㔸㘳摣㘸㙣㠸㌷㌶ㄸ攱㥢㉤ㅤ晤ち㜴挲㕣ㄸ愷〵晤㉡㑢晦㘹㤷挸㔳户愳㈴ㄸ散㙡㘱〰㘲㠵晥㍢㔲晤㍡㤲㔰昸づ〸㤴挵㘰㤳捤㝣㥢ち㠲㐱㠲晡㜱㈴㠱㍢挱昴摥昷㍡昶慢㍢㔶㘰㠷㐱㍣散㔸ㄶ㤷㍢攸ㅤ搲㠷昴挵扢戱㜷㜱〱搶㘷昲㈴㝤ㄱ愲晡搵收㉡搹㤰てて攲挲㤱㐷昳ㅥ摥㡢㠱晢摥摦昲㑤㍥ㄹ户㝤㙢〴愱挰㜰㥣扢慤慢㠵摤愰昸㜴挷搶昱㝣㠷昴㝢㍣搷㔸㑦昸ㄵ捥㤹㜴㤵㉤愴㕢㐷攰㉥㔰户㝥愹㠹晡愳㡡㥢扥戹㤱㝦㝣㌷㘲㥣㐳扦㌷㠱摤扢㝥昵慢㝢㙣敡晢㘸ㄵ捤戳㜱敡㕥㔰㘵㌴搵㌸㐶㔳昰㐳昰捡㍥愸慡愰敦㄰扢て㤶愴㡦㝦〴攵ㄱ㔵攱摦愲捣㈳㝣扦㥤昹㥤㥤㜹挰捡搴㜱㥤㠱㑦㌵㐱㤱晣ㅣ㤳昰㠳戰㑣〷昵㐴愴㡥㈷㤳捤㌶晤㌳搲昹愶扥㝣㑦㔹㍤〴扡㥣㌳散㑤㉦愲挳㜵〸㐱攷㤳㡦晣ㅥ㑡㍥〲戵昴愱攴㔱换㔴㌰〸㔳搶㌵愷愹㌹搱ㅣ㡦㈷㘲改㘸戲㈹㤲㙥㐹戴戴愴愲㔱㝣㝣戴慤〵㔷摤㐸㕢昸㌱扢晡㘱搰〹㍦㙥㤷㙡㔸㝡挲㉥㤱愷晥㠸㤲捣㌵㕢㔰㌹ㅦ捣㔰㐶晣っ㉣㍤ㅣ㐹㈸晣ㄴ〸挸㔸㥥㝢ㅥ捣㥥戶㤹㍢㔰㐱收ㅡ扥㝦慤ㄹ㌳㔷捦㠰㈹ㄸ散っ㘶愱㠷㜰㤱㐱㌰昸扢㉦〶慦昹㘲昰慣㘵㉡戸㍢㑣㤹ㄸ戴戵㈴㈲㠶搱搶摣摡㙣㈴㥢㜰㑢摥㥡㡥㌶㐷ㅢ㔲㐶㜳㈳昰㘸㌶攲攱㍦摢搵敦〱㥤昰㕦散搲㥥㉣晤搵㉥㤱愷㕥㐰㐹㌰㜸搱挲㐰捥昴㘸戰昴㕥㐸㐲㘱㉥㈲㈰攳㡦挱㑢㌶㜳っㄵ〴〳扥㠶㉤ㅦ㥢㔶慦搸ㄵ㡤〳㤳ㄸ挸扦搷㐰ㄵっ㥥昲挵攰て扥ㄸ晣捤慥㘷〲㑣㘱㐰㜰㍤㠰搶㠲〷愰㙣㘲搲搸ㄴ㌷㜰㈷ㄲ㑤㌴愶㕡㥡㥡㕡㘳慤㐶㜳ㅣ㔷愴㘸捡㐸挴㔲攸ㅡ攱搷敤收㑣㠴㑥昸つ扢㜴㈰㑢㙦摡㈵昲搴摢㈸〹㈶㡦㔸㤸㠰㠸ㄸ〴㔲ㅤ㐵ㄲち扦〳〱愱挹㠸昰昴㡢㝦摡捣㔶㉡〸㈶㝣㌳㕢㥦㐰〴晥㘵㔷昴㌵㌰ぢ晤攲㍤㔰〵㤳摦昸㘲昲㙢㕦㑣戶㔸愶㠲㤳㘰捡挴愰〱て㈴㠹㜴搴㐸愶攳㉤㑤愹㔴㤲昷㈴㡤搱㜸愴㈱㠵愷昷㜴㑢㈴晣扥㕤晤㘴攸㠴㍦戰㑢㔳㔸晡搰㉥㤱愷㍥㐶㐹㌰戸搳挲㐰晡挵㜴戰昴っ㈴愱昰㈷㄰㐰挶扦㕦㝣㙡㌳攷㔲㐱㌰㌸㤵戲愷㄰㠳捦散㡡ㄶ㠰㔹挰㐰愱〲挱攰ㄷ扥ㄸ㕣敦㡢〱〳昹搲てㄶ挳㤴㠹㐱㔲敥捡㘳挹㔴㉣搹搸㤴挶〳㝡㙢㑢㌲㙤攰㈳搴㔱㈳㥥㡣愶㕢挲ㄲ昷㘷㘳㤶㐰㈷捣㐸㍦㉤攸㐳㔹ち搸㈵昲㔴つ㑡㠲挱㌵㑥っ㡥〰㑢㝦〳㐹㈸捣㠰㍤㌲晥ㄸ㌰㤰㉦捣愵㔴㄰っ捥愲散㤹㐸㤴〴改㔹㑡㠰㔹挰㘰〴㔴〴㠳㡢㝣㌱戸挰ㄷ㠳㤱㔰ㄲっ搲㌰㘵㘲㄰㑤㈴㥢㕡ㄳ捤〸㕥㌵挵㥢摡攰㜸㑢㉣搹ㄲ㘹㡣戶㐵㕡㘳戱戶㤶搶㜰㥤愵愳㔷㐰㈷捣攸扤㘰戰㤲愵ㅤ散ㄲ㜹㡡戱㜸挱攰挷ㄶ〶㈲戸ち㉣摤㡤㈴ㄴ㘶㌸ㅥㄹ㝦っㄸ愶ㄷ收戱㔴㄰っ搶㔳昶㕣㘲㈰㈱㜸㤶晡挰㉣㘰挰㄰扣㘰㜰愶㉦〶愷晢㘲挰搰扢㘰搰て㔳㈶〶戱收㜸愴慤㌵ㅡ㘹㠹㈷ㅡ㥡㤲㑣㔳改挶㘴㈲㥡㙣㘹㠹挴㕡ㅡ㥡挳㝢㕡㍡晡㜸攸㠴ㄹ㥢ㄷ搷扥挵㤲〴改搹㌴昲㔴㍤㜸㠲挱㈹ㄶ〶㈸㘳㕦㍣㔸㝡ㅤ㤲㔰㜸㙦㄰㤰昱挷㠰戱㜸㘱㥥㑡〵挱㠰㙦㙤换户搹挳っ捤昳〵㕣㝤㍡㤸㈳敡〲攳㔰昶摤挱攲晤㔳て捥扦愳挳㑢晥捥㍤戳㜳㠸愳攲㥢㌸㑢㌲㤳㘵てぢ攳慣㍢搸昱搵昱昶㐷㤷挷ㄶ㈹昶〶㌱㕢㙤㐱戶愰㠷㡦ㄸ㈳㍡づ挶㜸㝥愲㜹攷㘲挹昱㠲摡㥥㐵㉡昶〴㘲户㤲㤱戲㉤收戰愰㔲㕤㔹愵㝣摦昰戶晥㙣て㈲挲戶㠱改扤㝤㍤扢挳㠷㍤㝤㕥搰㥢搲㤵㤷㔷㔹㜷〱㕦㘹〶摦㠳㘷〲慡㐰晢㤸㔹㘳㕡〳㝤㌸㈱摢㔰〹㑦㜰昱㙥㤳㔵昲挰搷づ㘰㔱㌱㉣㑦㝢㈴搵㌱挴㑤㔸㍤㜷㔳摣攸㈲挷㈴昳愷挶晡つ㕢扦㍢㑤慡㍢挰搶㍣㕡敤扤㝥㜲攰戹㜵摥捦搲㠴㥥扡㙣㜵㝢攸晥㡥㘳摢㤹㝢愸攳㡤㐳㙥ㅦ㝤摡敢㡦㜵㈸〶戹昷㠲㕤敦搷㙣㔷愳㔱捦攱摢㌴㈵㥦昲捤㔸っ敦愷㝣挳㡣㠸㑢慦㕡㉦扤㑡ㅤ㡣㌲㝢㤶搲っ㜰〷捦〳㌵搸㍥愶㜳㑣㈴愲㔶挱㠶敤㌵扥㜷㐳㈰ㄸ挲戶㐹㜵っ㔳〷搰愸慤〶愲㙥㤲慤㔱づ㠰愸ㅣ㑦㜴㤸晢敡㥥改㔰搳愱攱攷㜸扡㥣攳㠶挵昰㝥挶㌷捣㌰㌸㕣挰ㅦ㌸愰攳㔵㙡㍥捡愶攳昳㤰ぢ㕥っ慡昴㥣ㄶㄵ㜷昹㝤㈹晤㕥〰㤱㠲摦㡣㐸㙦㥢摦っ㕦㡢㐶㌹扦扦戵搳昵㌳㥦㍦晥㕥换敦㙢㍡ㄴ㠳搸㝥㝥ㅦ㔵捥敦㈳㉤㠶昷敢扤㘱㐶扣攵㠴㕦㐹扦敢㔴ㅣ㘵搳敦攵挸〵慦㌶晤㥥㌳愶㔹ㅤ敥昲晢㕡晡捤〸㜵挱㙦㠳昲摢㜲扥㈱㡢〳ㅤ㥦愱㙢搱㉣攷扦㈹㌹㝤㤲昹㍢摢晣㍤改㤰㐹㡡㠱㙣㍦ㅣㄶ㤵挳攱㄰㡢攱晤㤰㙦㌸〳㑢㠲挳㉦㑣ㅣㄸ㙡㌶㜱㘰㄰㍢㜸ㄳ愸攸昸戳搸昱攷戹㠰戸㠵㐰㌰㑣㕤〰㠲愱攸㙤敢〰㡣㕢て摡〱散㡥㡦敤㘰㌸㥥敤㔰㡣㕥晢㌹㍥慢㥣攳㌳㉤㠶昷㈳扥㘱㠶扡挵昱㑤愶攳㡣㉦㥢㡥㌳㜲ㅤ扣ㄳ㔴㜴晣㌹㘳㕡搵㔴㤷摦㜷搱敦搳㈱㔲昰㥢攱攷敤敢〰㡣㔹て摡〱散㤹捦散〰㡦ㄶ㘷㍥㐶戰晤㜰昸㝡㌹ㅣ摡㉤㠶昷㝢扥㘱㠶扢〵㠷㝢㑤ㅣㄸ㘳㌶㜱㘰昴㍡昸㕢ㄳ㠷㑥っ㠴㌶ㄷづ扦㈳づㄷ㐰愴㠰〳㐳搰摢㠷〳攳搶㠳攲㘰晡摦㘶つ㠰ㄹ搶敦摣㐹㡡㔱㙣㍦ㅣ㥡捡攱㄰戵ㄸ摥㑦晢㠶慦㠶㈵挱攱㘱ㄳ㠷敢㔰㌶㜱㘰〴㍢昸愸㡤㐳㑣ㅤ攸挲攱㜱攲㜰㍤㐴ち㌸㌰っ扤ㄵ攳㘰㈷搳㡢㡡摤㈶搵㌱㘶敤搲昰㕥〱㑤晦㉦㌷㌵㈶慤㥢愴ㄸ戹昶昳㝢晦㜲㝥敦㘷㌱扣㕦昵つ晦ㄲ㤶挴敦愷㑤扦敦㐶搹昴㥢㔱敢攰㥦㑣扦攷㡣㠹愹戱㉥扦㥦愵摦扦㠶㐸挱㙦㠶㥥㕤㕥㤸慤昶摥〱㌸晣扥捦慢攱敢昷捡㑢㡢㝥㌳㕡敤攷㜷㝤㌹扦昷戲ㄸ摥て晡㠶ㅦ㠶㈵昱晢〵搳㙦挶㤳㑤扦ㄹ愹づ扥㘴晡㍤ぢ晤㝥㑦㤷摦慦搰㙦㠶愲ぢ㝥㌳摣扣㝤晤㥥㌱敡㙤攸昷㤳㑤ㅣ㑥㐲扦㘷挴摡て㠷㕤捡攱戰戳挵昰㝥摢㌷晣㍣㉣〹づ㙦㤸㌸㌰愶㙣攲昰㌲㜲挱户㑣ㅣ㍡挷戴愸ㅤ㕣㌸扣㑤ㅣㄸ㡥㉥攰挰㤰昳㔶㥣晦攲ㅤ㘰ㅤ攳搳愲㔱敥〲戸摦㔱摦扦攷扤㜱㥢㡢㌷〰㡣㔲晢昹㍤扣㥣摦戵ㄶ挳晢㔹㕦挵㜸愹㍣扥㙣愱㈳攸慡晣ㄷ戶㠳愶㘱挶㈹〵㤶昷〵㤶挰㐷㈸ㅦ㕣晥㘵㈴挷ㅥ㡣昱搸户敦晡㝢㐱搳昱昷㝦晡昱〴㕦㔱㠵て㜰㤸㥦慤愸慥㍣㘸晢㙣㌱㈸捤户㌵昸㉦㔰〳摦晥〷㜶摣昷昶戴㈸挸㝥㐸㍣ㄸ愰㉣攲㝣ㄱ㐴攵㌹㑣㔵㤵挳戹搲㘲㜸㍦搳ㄸ㘶㐸㔳㠰晣㑣㠰㔴㡣㈳㥡晤㉢㠸㕣㤰㝦㕤ㄳ搷搹㑥㕣㘷㍦晤户昳挶扡ちっ㔵〳㤱㐲晦㘲㤸㜱晢挶搹㜰㕢戳㕣㍦㉢㝢㥤㘵愴戲㠸挳㉦㠰㤱㠹挳㠷㘸慢敦ㄳ挶〷ㄶ挳晢挵挶㌰挳㥡㠲〳晦搶㌰㙥㌸昷㐰搹挴㠱㔱捡㘰慤㠹挳慣㌱㙤敡㕤ㄷづ㈳㠸〳挳㤰〵ㅣ㐶愳〰愲㘰㠱ㅦ晢昰捥戳㡥㜱挶戸愴㘸㤴昳摦扣扦㝡搷ㅡ㘷㜷㜴㈸㐶㈷晤晣晥㐷㌹扦摦戲ㄸ摥㡦㌵㠶挷挱ㄲ晥挷ㅦ㐷㐶ぢ昰㠰㌱〱〵づ㈶昵〶㌴搸㠳愵㥡㥤改㈵㐳㠹㈶㈴っ㔲〶㜷〵㑤㥥㍤㘲敡㌵ㄷ㈴扢㔳㤸㔱挸〲㈴㡣㌴㠲㌸ㄴ㈴㡥㑢て挳㤲㉥つ摦㑢捦て㌶㑣㌲攱敤㥦愴ㄸ㥣昴㠳攴挵㜲㤰扣㘰㌱扣㥦㙦っ㌳㤲㈹㕤㘱㉦戴〰㕤㠱攱㐳搳敦㐹挸〵昷〶㔵㙥㍤摢搴㕦㕣㝥敦ぢ㠶㘲攴戱攰㌷愳㡢㉥㉦捣搶づ搲ㄵ㘶搸ㅡ攵扡㠲㍣㜲敤戴愵挳扣昵晥㑤㠷㘲㐰搲捦敦㘷捡昹晤戴挵昰㝥戹㌱捣攸愵昸扤㥦改㌷㐳㠶愶摦っ㐶〶挷㥢㝥㜷㘲〸㍣改昲晢〰晡捤㘸㘳挱㙦㐶ㄴ户捤㙦㠶ㅦ㐵愳㥣摦っ㈹ㅣ㜲晢㤶づ晢㤹㔳㉤㠵㠶㥦摦㡦㤴昳晢㘱㡢攱晤㘸㘳㤸ㄱ㑢昱㍢㡡ㄶ攰㝣㌳㑣㘸晡㥤㐶㉥ㄸ〳ㄵ捦㔸㜳昸㡣昵㝢㤷攳㉤攰愸㤵㤰㈹㌸捥㌰愲戸㘱㥥㘸㍢ㅤ攴㠴㜷摢ㅡ攵ㅣ㌷㕦摦晢㘳㐷攱ㄹ㡢㤱㐷㍦挷敦㉢攷昸扤ㄶ挳晢挱挶㌰挳㤴攲㜸扢改㌸㘳㠳愶攳㡣㍡〶㍢㐰㤵㡥摥愲敥㜶昹㍤㤹㝥㌳慣㔸昰晢㐴ㄴ戶捤㙦挶ㄹ㐵愳㥣摦昶㥣㙦㐶㤳㙥散㔰㡣㌶晡昹晤换㜲㝥㙦戲ㄸ㈵摦㙡㍣ㅤ㤶㝣㠳㙣昲㤶戸昹㔷晣捣㍦㔰㈸〴扥捣ㅡ㐸㌳晡㔸㥢㌶挹扣捣换ぢ挳摤戲搳㜶㌸㍥戹㤶挵㥦㉥散挴ㄷ〴昱愱㌵晣戱㙦㙢搳㈸扥㉣挸㤷愹散㑦㝤㘹㈹㔱㌹㤸㕥㤰挵户扦㠶愵㘷攷昰㕡㙣慡〶㝦㝥㉤㡦㑦㔵昵㝥ㄱㄶ攰戱昷戹㥡户㐳戸㈱攲㥦㍢慣昴摤㜶捣晤挴摥搷捡ㅣ㕢て㡡㜸搸慦㐶㔶昲㑢㙤摢户晣慥㉦㐷㘵搵敡㜶㥣㑥㜳㐱昵愴㡡捦搸㍣㙥摥搵戳搱㠹戰慣㙥㤶㐳㝡づ㡡㈲㉦㐹㐵昵昷㜰慡〷㡢挲攲㑡㔷㌱慣㘷㔹㍣㥢㡤昷搷昴㉣敢㌶㝡㔷攴㔷搶㉣挳㕦换攵㕦慦挷戶〹㝣ㅦ㕣㜷挲㈸ㄱ攱㍦挵〸㈴㍢㤰搵慡㥢㝣㕢戵挰摤慡㠵敥㔶㈹㐶㈵搹㌲扤挸㘹㤹㈱㍥㠷攵㥦晢㕡㍥搴㙤昹㌰㡦㘵挶晤挴昲ㄱ㑥换㔷扡㉤㕦改㙢昹㐸户攵愳㍣㤶ㄹ㔹ㄳ换㑢㥤㤶ㄹ㤶㜲戴昹㔲㕦换㜱户攵㠴挷㌲㐳㔵㘲㌹攵戴捣戸㡦挳昲〶㕦换㉢摣㤶㔷㝡㉣㌳ㄸ㈴㤶㡦㜱㕡㘶㈴挵㘱昹㍣㕦换㍤㙥换扤ㅥ换扦戳㉤慦㜶㕡㘶㙣挲㘱昹ㅣ㕦换㌹户攵扣挷㌲〳ㄶ搲收㌵㑥换㝣晡㜷㔸㍥摤搷㜲扦摢昲昱ㅥ换っ〹㠸攵ㄳ㥣㤶昹㝣敤戰㝣戲慦攵㜵㙥换㈷㜹㉣扦㘲㕢㍥搹㘹昹つ户攵ㄳ㝣㉤㥦收戶晣ㅤ㡦㘵㍥挶㑡㥢㑦㜷㔸づ昳㤹㄰晦攳敦㌲㠰㡡㥢㔶㍥〴搲㠷攰㤹㈸搷㘱㠱㐷晥㘸㜸晤ㅡ慥昹攴㉡㔵㥦㕤昳敢㡤扢ㄷ㘷㡥敦㐱㌶㜸㌶ㄲ㝥攵㕥挹㡣㠷㙦㑢攸㜳㐰搱㤷搳㌸㤳㡡〰㥦户扣㔳㈰㕦ㄷ㤹㐱つ捦㕦ㅦ慤慤攵扣戸攴晣㑤㤳㍥㠹ㅥ㍤㔹昱㤱捡〱敤㙡扢ㄹㄵ捥〹散㕣搴攷㤸挰搶扢慢㔷㝣捥ㄲ〰捥㐳愶㌰〹昱㈱挵㘱昹ㄸ㕦换㍦㠱㤰挳昲㑦㔱㜴㌸愶昸攴㈲㤶㌷㈰㔳戰捣挷〰㠱昲〲㘴ㅣ敦㔰愶ㅣ敦㔰㔶慢㤴㙦㠵ㄷ㐱㈵㜸㌱㤲㉡慣㠵㤹㜳㌲ㄱ扤〴ㄴ㘷挵㝣㤸㈰慡昶愱昸挰㈰㉤搹㠸㑣愱㈵扣晢㜶昸㜸戴㙦㤵㤷㐳挸攱攳ㄵ㈸㍡慢攲㉤戹㔸扥ち㤹㠲㘵摥摦㍡㉣ㅦ敥㙢昹㕡〸㌹㉣晦っ㐵愷㘵摥昴㡡攵敢㤰㈹㔸收ㅤ愴挳昲㈱扥㤶㝦〱㈱㠷攵ㅢ㔱㜴㕡收㕤愵㔸扥ㄹ㤹㠲㘵摥愲㌹㉣捦昵戵㝣㉢㠴ㅣ㤶㙦㐳搱㘹㤹昷㙤㘲昹づ㘴㙣换〱㕥㐱户晡㔲捥ぢ敤昶㙤㍤搳㥢㔰㡦攲昵㤹㌶昴㉦慤っぢ㜵扣挰㌲㔳挳换戱攲挵㤳㡤搲㜷㤲捣㙢愷㘸晣捡捡㠸〶㉦㥣㐵つ㕥ㄴ㐵攳㉥㤲㜹㑤ㄴ㡤晦戲㌲愲挱ぢ㘲㔱㠳ㄷ㍢搱戸㥢㘴㕥敢㐴攳搷㔶㐶㌴㜸愱㉢㙡昰㈲㈶ㅡ昷㤰捣㙢㤸㘸晣挶捡㠸〶㉦㘰㐵つ㕥㥣㐴攳㕥㤲㜹㙤ㄲ㡤晢慣㡣㘸昰挲㔴搴攸㐱㐹㌴㝥㑢㌲慦㌹愲㜱扦㤵ㄱつ㕥㜰㡡ㅡ扣㤸㠸挶敦㐸收戵㐴㌴ㅥ戰㌲愲挱ぢ㐹㔱㠳ㄷ〹搱昸㍤挹扣㐶㠸挶㠳㔶㐶㌴㜸㠱㈸㙡㜰昲ㄷ㡤捤㈴㜳敥ㄷ㡤㠷慣㡣㘸㜰攲㉦㙡㜰㔲ㄷ㡤㠷㐹收㥣㉥ㅡ㡦㔸ㄹ搱攰㠴㕥搴㌸〳㈵〹㍢㌴愰㘳㌳散搰挱㑥昲ㄸ㘵㌸㑦㡢戱挷㔹攲昴㉣挶㥥戰㌲㉣㈸㑥愲㈲昳㈴愹㥣㐳㐵收てづ㤹㍡㑥愰挵ち㌹㌹㡡挶ㅦ㐹收摣㈸ㅡ㑦㔹ㄹㄶ敡㌸㌱ㄶ㌵㌸扢㠹挶搳㈴㜳㔲ㄳ㡤㘷慣㡣㘸㜰〲㉢㙡㜰㜲ㄲ㡤㍦㤱捣戹㐹㌴晥摢捡㠸〶㈷愶愲〶㈷ㅤ搱㜸㤶㘴捥㌹愲昱㘷㉢㈳ㅡ㥣㜰㡡ㅡ㥣㑣㐴攳㉦㈴㜳㉥ㄱ㡤扦㕡ㄹ搱攰㐴㔲搴攰㈴㈱ㅡ捦㤱捣㌹㐲㌴㥥户㌲愲挱〹愲愸㈱㈳㤷攷攳〵㤰敤㈳捣ㄱ捣㔹㕣扦㠸っ㉥挲㌲㕡㔹㜶㐹㜱搴㡡搴换愶㤴㡣㔰㑡ㅤ挲〹挸㍡挲ㅣ愹㈲昵慡㈹㈵愳ㄲ㑣户㉤㡥㑥㤱晡㥢㈹㜵て㝥愴敤慥ㅡ㌹㈲㐵敡㜵㔳㑡㐶㕦㠹㉤㡥㐲㤱㝡搳㤴㤲ㄱ㔷㈲挵㤱㈷㔲晦㌰愵㘴㤴㤵㐸㍤㘰㑢扤㘳㑡挹挸㉡㤱攲〸ㄳ㕢晦㌲愵㘴㌴㤵㐸㜱㔴㠹搴㝢愶㤴㡣愰ㄲ㈹㡥㈴㤱㝡㕦愴敡㌸㔰づ㠷㔴攵㕡㤵㕣㥥㕡扥晣㠳扡敡晡㍤慡㡦㤸㌴晣晣攷㝥晦挲晡㈷㡦㙡㝦昵攳ぢ㉦㝣昲愵昵㥢㍦扥㌳搱㝥晦挰挰扤㜳㉥搹晣挲㡥改㑢㉢㙦晤愰昳搲ㄳ㈲慢㑥㌸㌶㝤攸晥㌳㑦昸挶㌱㠷㐴ㄶ敥㌰扥慡㙡搸戰慦㡥晡摤㙥攳挲㈷ㅤ㝢扢晡昵㌳扢昶㉡ㄹ㝢㙣挶〷愸挹㍥挲ㅣ㠳搲㡣て愵ㄹ㑡㐶ㅦ愵㕣㈷㠴愳㔰愴㍥㌲愵㘴挴㤵㐸㜱攴㠹搴㈷愶㤴㡣戲ㄲ㈹㡥㌶㤱晡捣㤴㤲㤱㔵㈲挵ㄱ㈶㔲ち〱㘹㜴㑤ㄹ㑤㈵㔲ㅣ㔵㈲㔵㘵㑡挹〸㉡㤱攲㐸ㄲ愹㠰㈹㈵愳愶㐴㡡愳㐷愴㠶㠹㔴搸〶㐰㜱㜰挸挴昶挱㠷收挴㌶〵扡㌵昸㡣ㄹ挷㠳㌰摥昷㌰㌸〴㠴戱挵挳㘰慦ㄷ挶㝢ㅥ〶㍢扡㌰摥昵㌰搸户㠵昱㉦て㠳摤㔹ㄸ晦昴㌰搸㠳㠵昱㡥㠷挱㑥㉢㡣户㍤っ昶㔳㘱晣挳挳㘰搷ㄴ挶㕢㙥㐶㤸㕤㠸㘱愷ㄱ㘱挵㝥㈳㌲㙦扡㘵ㄴ扢㡡㌰摥昰㌰搸㍢㠴昱扡㠷挱づ㈱㡣扦㝢ㄸ散〳挲昸㥢㠷挱搳㉥㡣搷㍣っ㥥㘹㘱扣敡㘱昰攴ち攳ㄵ㌷愳昶晦〱搱㠸㠸㑡</t>
  </si>
  <si>
    <r>
      <t>Author</t>
    </r>
    <r>
      <rPr>
        <sz val="11"/>
        <rFont val="Calibri"/>
        <family val="2"/>
        <scheme val="minor"/>
      </rPr>
      <t xml:space="preserve">
Stephen Hoye, Oracle</t>
    </r>
  </si>
  <si>
    <r>
      <t>Summary</t>
    </r>
    <r>
      <rPr>
        <sz val="11"/>
        <rFont val="Calibri"/>
        <family val="2"/>
        <scheme val="minor"/>
      </rPr>
      <t xml:space="preserve">
When estimating reserves for wells or prospects with multiple producing zones, it is important to account for the dependencies that often occur not only between reservoir rock properties on a zone-by-zone basis, but also to quantify dependencies from one zone to another that may be the result of the geologic structural or stratigraphic framework associated with the pay zones.  This model shows an approach that can be used to estimate multi-zone reserves accounting for uncertainty in each zone's reservoir parameters, and also incorporating in-zone and across-zone dependencies as a result of plausible observed or known reservoir and geologic information about the prospect.  </t>
    </r>
  </si>
  <si>
    <r>
      <t xml:space="preserve">Keywords: </t>
    </r>
    <r>
      <rPr>
        <sz val="11"/>
        <rFont val="Calibri"/>
        <family val="2"/>
        <scheme val="minor"/>
      </rPr>
      <t>reserves, reservoir properties, water saturation (Sw), porosity, dependent assumptions, correlation matrix, correlation coefficient r, oil, gas, pay zones, closure, multiple pay, simulation</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</si>
  <si>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</si>
  <si>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 xml:space="preserve">    R = 7758Ahp(1-Sx)/B0; where
     A = Area (acres)
     h = Thickness (feet)
     p = Porosity (percent)
     Sx = Water_Saturation (percent) 
     B0 = Formation_Volume_Factor (bbl/stb)</t>
  </si>
  <si>
    <t>Show Correlation Matrix</t>
  </si>
  <si>
    <t>Back to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</si>
</sst>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_ 0.000;\-0.000"/>
  </numFmts>
  <fonts count="16" x14ac:knownFonts="1">
    <font>
      <sz val="10"/>
      <name val="Arial"/>
    </font>
    <font>
      <sz val="10"/>
      <name val="Arial"/>
      <family val="2"/>
    </font>
    <font>
      <sz val="10"/>
      <name val="Arial"/>
      <family val="2"/>
    </font>
    <font>
      <sz val="8"/>
      <color indexed="81"/>
      <name val="Tahoma"/>
      <family val="2"/>
    </font>
    <font>
      <sz val="8"/>
      <name val="Arial"/>
      <family val="2"/>
    </font>
    <font>
      <b/>
      <sz val="10"/>
      <name val="Arial"/>
      <family val="2"/>
    </font>
    <font>
      <sz val="10"/>
      <color theme="0"/>
      <name val="Arial"/>
      <family val="2"/>
    </font>
    <font>
      <sz val="11"/>
      <name val="Calibri"/>
      <family val="2"/>
      <scheme val="minor"/>
    </font>
    <font>
      <b/>
      <sz val="18"/>
      <color rgb="FF1F497D"/>
      <name val="Cambria"/>
      <family val="1"/>
      <scheme val="major"/>
    </font>
    <font>
      <sz val="18"/>
      <color rgb="FF1F497D"/>
      <name val="Cambria"/>
      <family val="1"/>
      <scheme val="major"/>
    </font>
    <font>
      <u/>
      <sz val="10"/>
      <color theme="10"/>
      <name val="MS Sans Serif"/>
      <family val="2"/>
    </font>
    <font>
      <u/>
      <sz val="10"/>
      <color rgb="FFFF0000"/>
      <name val="Calibri"/>
      <family val="2"/>
      <scheme val="minor"/>
    </font>
    <font>
      <b/>
      <sz val="11"/>
      <name val="Calibri"/>
      <family val="2"/>
      <scheme val="minor"/>
    </font>
    <font>
      <u/>
      <sz val="10"/>
      <color rgb="FF0070C0"/>
      <name val="Calibri"/>
      <family val="2"/>
      <scheme val="minor"/>
    </font>
    <font>
      <sz val="16"/>
      <color theme="5" tint="0.39997558519241921"/>
      <name val="Cambria"/>
      <family val="1"/>
      <scheme val="major"/>
    </font>
    <font>
      <sz val="16"/>
      <color theme="9" tint="-0.249977111117893"/>
      <name val="Cambria"/>
      <family val="1"/>
      <scheme val="major"/>
    </font>
  </fonts>
  <fills count="8">
    <fill>
      <patternFill patternType="none"/>
    </fill>
    <fill>
      <patternFill patternType="gray125"/>
    </fill>
    <fill>
      <patternFill patternType="solid">
        <fgColor indexed="11"/>
        <bgColor indexed="9"/>
      </patternFill>
    </fill>
    <fill>
      <patternFill patternType="solid">
        <fgColor indexed="15"/>
        <bgColor indexed="9"/>
      </patternFill>
    </fill>
    <fill>
      <patternFill patternType="solid">
        <fgColor theme="5" tint="0.39997558519241921"/>
        <bgColor indexed="65"/>
      </patternFill>
    </fill>
    <fill>
      <patternFill patternType="solid">
        <fgColor rgb="FF00FF00"/>
        <bgColor indexed="64"/>
      </patternFill>
    </fill>
    <fill>
      <patternFill patternType="solid">
        <fgColor rgb="FFD9D9D9"/>
        <bgColor indexed="64"/>
      </patternFill>
    </fill>
    <fill>
      <patternFill patternType="solid">
        <fgColor theme="0"/>
        <bgColor indexed="64"/>
      </patternFill>
    </fill>
  </fills>
  <borders count="11">
    <border>
      <left/>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rgb="FF757575"/>
      </left>
      <right style="thin">
        <color rgb="FF757575"/>
      </right>
      <top style="thin">
        <color rgb="FF757575"/>
      </top>
      <bottom style="thin">
        <color rgb="FF757575"/>
      </bottom>
      <diagonal/>
    </border>
    <border>
      <left style="thin">
        <color rgb="FF757575"/>
      </left>
      <right style="thin">
        <color rgb="FF757575"/>
      </right>
      <top/>
      <bottom style="thin">
        <color rgb="FF757575"/>
      </bottom>
      <diagonal/>
    </border>
    <border>
      <left/>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4">
    <xf numFmtId="0" fontId="0" fillId="0" borderId="0"/>
    <xf numFmtId="0" fontId="6" fillId="4" borderId="0" applyNumberFormat="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39">
    <xf numFmtId="0" fontId="0" fillId="0" borderId="0" xfId="0"/>
    <xf numFmtId="165" fontId="2" fillId="0" borderId="1" xfId="0" applyNumberFormat="1" applyFont="1" applyFill="1" applyBorder="1" applyAlignment="1">
      <alignment horizontal="center"/>
    </xf>
    <xf numFmtId="165" fontId="2" fillId="0" borderId="2" xfId="0" applyNumberFormat="1" applyFont="1" applyFill="1" applyBorder="1" applyAlignment="1"/>
    <xf numFmtId="165" fontId="2" fillId="0" borderId="3" xfId="0" applyNumberFormat="1" applyFont="1" applyFill="1" applyBorder="1" applyAlignment="1">
      <alignment horizontal="center" textRotation="180"/>
    </xf>
    <xf numFmtId="164" fontId="0" fillId="6" borderId="5" xfId="0" applyNumberFormat="1" applyFill="1" applyBorder="1"/>
    <xf numFmtId="0" fontId="0" fillId="0" borderId="5" xfId="0" applyBorder="1"/>
    <xf numFmtId="0" fontId="0" fillId="0" borderId="6" xfId="0" applyBorder="1"/>
    <xf numFmtId="165" fontId="2" fillId="0" borderId="4" xfId="0" applyNumberFormat="1" applyFont="1" applyFill="1" applyBorder="1" applyAlignment="1">
      <alignment horizontal="center" textRotation="180"/>
    </xf>
    <xf numFmtId="0" fontId="7" fillId="0" borderId="0" xfId="0" applyFont="1"/>
    <xf numFmtId="0" fontId="7" fillId="0" borderId="0" xfId="0" applyFont="1" applyAlignment="1" applyProtection="1">
      <alignment horizontal="left"/>
    </xf>
    <xf numFmtId="1" fontId="7" fillId="0" borderId="0" xfId="0" applyNumberFormat="1" applyFont="1"/>
    <xf numFmtId="9" fontId="7" fillId="0" borderId="0" xfId="2" applyFont="1"/>
    <xf numFmtId="2" fontId="7" fillId="0" borderId="0" xfId="0" applyNumberFormat="1" applyFont="1"/>
    <xf numFmtId="2" fontId="7" fillId="0" borderId="0" xfId="0" applyNumberFormat="1" applyFont="1" applyFill="1" applyAlignment="1">
      <alignment horizontal="right"/>
    </xf>
    <xf numFmtId="0" fontId="7" fillId="0" borderId="0" xfId="0" applyFont="1" applyAlignment="1">
      <alignment horizontal="left"/>
    </xf>
    <xf numFmtId="2" fontId="7" fillId="3" borderId="0" xfId="0" applyNumberFormat="1" applyFont="1" applyFill="1"/>
    <xf numFmtId="0" fontId="8" fillId="0" borderId="0" xfId="0" applyFont="1" applyAlignment="1" applyProtection="1">
      <alignment horizontal="left"/>
    </xf>
    <xf numFmtId="0" fontId="9" fillId="0" borderId="0" xfId="0" applyFont="1"/>
    <xf numFmtId="0" fontId="11" fillId="0" borderId="0" xfId="3" applyFont="1" applyAlignment="1">
      <alignment horizontal="center" vertical="center"/>
    </xf>
    <xf numFmtId="0" fontId="5" fillId="0" borderId="0" xfId="0" applyFont="1"/>
    <xf numFmtId="0" fontId="0" fillId="0" borderId="0" xfId="0" quotePrefix="1"/>
    <xf numFmtId="0" fontId="12" fillId="0" borderId="0" xfId="0" applyFont="1" applyAlignment="1">
      <alignment wrapText="1"/>
    </xf>
    <xf numFmtId="0" fontId="7" fillId="0" borderId="0" xfId="0" applyFont="1" applyAlignment="1">
      <alignment wrapText="1"/>
    </xf>
    <xf numFmtId="0" fontId="7" fillId="0" borderId="0" xfId="0" applyNumberFormat="1" applyFont="1" applyAlignment="1">
      <alignment wrapText="1"/>
    </xf>
    <xf numFmtId="0" fontId="8" fillId="0" borderId="0" xfId="0" applyFont="1" applyAlignment="1">
      <alignment wrapText="1"/>
    </xf>
    <xf numFmtId="0" fontId="12" fillId="0" borderId="0" xfId="0" applyFont="1" applyAlignment="1" applyProtection="1">
      <alignment horizontal="left"/>
    </xf>
    <xf numFmtId="0" fontId="13" fillId="0" borderId="0" xfId="3" applyFont="1" applyAlignment="1" applyProtection="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14" fillId="0" borderId="0" xfId="0" applyFont="1" applyBorder="1" applyAlignment="1">
      <alignment vertical="center"/>
    </xf>
    <xf numFmtId="0" fontId="13" fillId="0" borderId="0" xfId="3" applyFont="1" applyAlignment="1">
      <alignment horizontal="left" vertical="top"/>
    </xf>
    <xf numFmtId="1" fontId="7" fillId="5" borderId="8" xfId="0" applyNumberFormat="1" applyFont="1" applyFill="1" applyBorder="1"/>
    <xf numFmtId="1" fontId="7" fillId="2" borderId="9" xfId="0" applyNumberFormat="1" applyFont="1" applyFill="1" applyBorder="1"/>
    <xf numFmtId="9" fontId="7" fillId="2" borderId="9" xfId="2" applyFont="1" applyFill="1" applyBorder="1"/>
    <xf numFmtId="2" fontId="7" fillId="2" borderId="9" xfId="0" applyNumberFormat="1" applyFont="1" applyFill="1" applyBorder="1"/>
    <xf numFmtId="2" fontId="7" fillId="0" borderId="9" xfId="0" applyNumberFormat="1" applyFont="1" applyFill="1" applyBorder="1" applyAlignment="1">
      <alignment horizontal="right"/>
    </xf>
    <xf numFmtId="1" fontId="7" fillId="2" borderId="8" xfId="0" applyNumberFormat="1" applyFont="1" applyFill="1" applyBorder="1"/>
    <xf numFmtId="2" fontId="7" fillId="0" borderId="10" xfId="0" applyNumberFormat="1" applyFont="1" applyFill="1" applyBorder="1"/>
    <xf numFmtId="0" fontId="15" fillId="7" borderId="7" xfId="1" applyFont="1" applyFill="1" applyBorder="1" applyAlignment="1">
      <alignment horizontal="centerContinuous" vertical="center"/>
    </xf>
  </cellXfs>
  <cellStyles count="4">
    <cellStyle name="60% - Accent2" xfId="1" builtinId="36"/>
    <cellStyle name="Hyperlink" xfId="3" builtinId="8"/>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27E7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28575</xdr:colOff>
      <xdr:row>2</xdr:row>
      <xdr:rowOff>161925</xdr:rowOff>
    </xdr:from>
    <xdr:to>
      <xdr:col>16</xdr:col>
      <xdr:colOff>200025</xdr:colOff>
      <xdr:row>10</xdr:row>
      <xdr:rowOff>57150</xdr:rowOff>
    </xdr:to>
    <xdr:pic>
      <xdr:nvPicPr>
        <xdr:cNvPr id="2164" name="Picture 42" descr="Graphic showing stratifications of drilling Zone 1, Zone 2, and Zon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05450" y="638175"/>
          <a:ext cx="1390650"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35"/>
  <sheetViews>
    <sheetView showGridLines="0" showRowColHeaders="0" workbookViewId="0"/>
  </sheetViews>
  <sheetFormatPr defaultRowHeight="15" x14ac:dyDescent="0.25"/>
  <cols>
    <col min="1" max="1" width="9.140625" style="8"/>
    <col min="2" max="2" width="95.28515625" style="8" customWidth="1"/>
    <col min="3" max="16384" width="9.140625" style="8"/>
  </cols>
  <sheetData>
    <row r="1" spans="2:3" ht="22.5" x14ac:dyDescent="0.3">
      <c r="B1" s="24" t="s">
        <v>0</v>
      </c>
      <c r="C1" s="17"/>
    </row>
    <row r="2" spans="2:3" ht="22.5" x14ac:dyDescent="0.3">
      <c r="B2" s="24"/>
      <c r="C2" s="17"/>
    </row>
    <row r="3" spans="2:3" ht="30" x14ac:dyDescent="0.25">
      <c r="B3" s="21" t="s">
        <v>72</v>
      </c>
    </row>
    <row r="4" spans="2:3" x14ac:dyDescent="0.25">
      <c r="B4" s="21"/>
    </row>
    <row r="5" spans="2:3" ht="120" x14ac:dyDescent="0.25">
      <c r="B5" s="21" t="s">
        <v>73</v>
      </c>
    </row>
    <row r="6" spans="2:3" x14ac:dyDescent="0.25">
      <c r="B6" s="21"/>
    </row>
    <row r="7" spans="2:3" ht="30" x14ac:dyDescent="0.25">
      <c r="B7" s="21" t="s">
        <v>74</v>
      </c>
    </row>
    <row r="8" spans="2:3" x14ac:dyDescent="0.25">
      <c r="B8" s="21"/>
    </row>
    <row r="9" spans="2:3" x14ac:dyDescent="0.25">
      <c r="B9" s="21" t="s">
        <v>14</v>
      </c>
    </row>
    <row r="10" spans="2:3" x14ac:dyDescent="0.25">
      <c r="B10" s="22" t="s">
        <v>15</v>
      </c>
    </row>
    <row r="11" spans="2:3" ht="105" x14ac:dyDescent="0.25">
      <c r="B11" s="22" t="s">
        <v>76</v>
      </c>
    </row>
    <row r="12" spans="2:3" x14ac:dyDescent="0.25">
      <c r="B12" s="22"/>
    </row>
    <row r="13" spans="2:3" ht="45" x14ac:dyDescent="0.25">
      <c r="B13" s="22" t="s">
        <v>16</v>
      </c>
    </row>
    <row r="14" spans="2:3" x14ac:dyDescent="0.25">
      <c r="B14" s="22" t="s">
        <v>17</v>
      </c>
    </row>
    <row r="15" spans="2:3" ht="60" x14ac:dyDescent="0.25">
      <c r="B15" s="23" t="s">
        <v>18</v>
      </c>
    </row>
    <row r="16" spans="2:3" ht="75" x14ac:dyDescent="0.25">
      <c r="B16" s="22" t="s">
        <v>19</v>
      </c>
    </row>
    <row r="17" spans="2:2" ht="47.25" customHeight="1" x14ac:dyDescent="0.25">
      <c r="B17" s="23" t="s">
        <v>20</v>
      </c>
    </row>
    <row r="18" spans="2:2" x14ac:dyDescent="0.25">
      <c r="B18" s="23"/>
    </row>
    <row r="19" spans="2:2" ht="45" x14ac:dyDescent="0.25">
      <c r="B19" s="22" t="s">
        <v>21</v>
      </c>
    </row>
    <row r="20" spans="2:2" x14ac:dyDescent="0.25">
      <c r="B20" s="22"/>
    </row>
    <row r="21" spans="2:2" x14ac:dyDescent="0.25">
      <c r="B21" s="21" t="s">
        <v>22</v>
      </c>
    </row>
    <row r="22" spans="2:2" ht="75" x14ac:dyDescent="0.25">
      <c r="B22" s="23" t="s">
        <v>23</v>
      </c>
    </row>
    <row r="23" spans="2:2" x14ac:dyDescent="0.25">
      <c r="B23" s="23"/>
    </row>
    <row r="24" spans="2:2" ht="75" x14ac:dyDescent="0.25">
      <c r="B24" s="23" t="s">
        <v>24</v>
      </c>
    </row>
    <row r="25" spans="2:2" x14ac:dyDescent="0.25">
      <c r="B25" s="23"/>
    </row>
    <row r="26" spans="2:2" ht="60" x14ac:dyDescent="0.25">
      <c r="B26" s="23" t="s">
        <v>25</v>
      </c>
    </row>
    <row r="27" spans="2:2" x14ac:dyDescent="0.25">
      <c r="B27" s="23"/>
    </row>
    <row r="28" spans="2:2" ht="75" x14ac:dyDescent="0.25">
      <c r="B28" s="23" t="s">
        <v>47</v>
      </c>
    </row>
    <row r="29" spans="2:2" x14ac:dyDescent="0.25">
      <c r="B29" s="23"/>
    </row>
    <row r="30" spans="2:2" x14ac:dyDescent="0.25">
      <c r="B30" s="21" t="s">
        <v>26</v>
      </c>
    </row>
    <row r="31" spans="2:2" ht="45" x14ac:dyDescent="0.25">
      <c r="B31" s="23" t="s">
        <v>27</v>
      </c>
    </row>
    <row r="32" spans="2:2" x14ac:dyDescent="0.25">
      <c r="B32" s="23"/>
    </row>
    <row r="33" spans="2:2" ht="90" x14ac:dyDescent="0.25">
      <c r="B33" s="23" t="s">
        <v>28</v>
      </c>
    </row>
    <row r="34" spans="2:2" x14ac:dyDescent="0.25">
      <c r="B34" s="23"/>
    </row>
    <row r="35" spans="2:2" ht="75" x14ac:dyDescent="0.25">
      <c r="B35" s="21" t="s">
        <v>75</v>
      </c>
    </row>
  </sheetData>
  <phoneticPr fontId="4" type="noConversion"/>
  <pageMargins left="0.75" right="0.75" top="1" bottom="1" header="0.5" footer="0.5"/>
  <pageSetup orientation="portrait"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75" x14ac:dyDescent="0.2"/>
  <cols>
    <col min="1" max="2" width="36.7109375" customWidth="1"/>
  </cols>
  <sheetData>
    <row r="1" spans="1:3" x14ac:dyDescent="0.2">
      <c r="A1" s="19" t="s">
        <v>49</v>
      </c>
    </row>
    <row r="3" spans="1:3" x14ac:dyDescent="0.2">
      <c r="A3" t="s">
        <v>50</v>
      </c>
      <c r="B3" t="s">
        <v>51</v>
      </c>
      <c r="C3">
        <v>0</v>
      </c>
    </row>
    <row r="4" spans="1:3" x14ac:dyDescent="0.2">
      <c r="A4" t="s">
        <v>52</v>
      </c>
    </row>
    <row r="5" spans="1:3" x14ac:dyDescent="0.2">
      <c r="A5" t="s">
        <v>53</v>
      </c>
    </row>
    <row r="7" spans="1:3" x14ac:dyDescent="0.2">
      <c r="A7" s="19" t="s">
        <v>54</v>
      </c>
      <c r="B7" t="s">
        <v>55</v>
      </c>
    </row>
    <row r="8" spans="1:3" x14ac:dyDescent="0.2">
      <c r="B8">
        <v>2</v>
      </c>
    </row>
    <row r="10" spans="1:3" x14ac:dyDescent="0.2">
      <c r="A10" t="s">
        <v>56</v>
      </c>
    </row>
    <row r="11" spans="1:3" x14ac:dyDescent="0.2">
      <c r="A11" t="e">
        <f>CB_DATA_!#REF!</f>
        <v>#REF!</v>
      </c>
      <c r="B11" t="e">
        <f>Model!#REF!</f>
        <v>#REF!</v>
      </c>
    </row>
    <row r="13" spans="1:3" x14ac:dyDescent="0.2">
      <c r="A13" t="s">
        <v>57</v>
      </c>
    </row>
    <row r="14" spans="1:3" x14ac:dyDescent="0.2">
      <c r="A14" t="s">
        <v>61</v>
      </c>
      <c r="B14" t="s">
        <v>68</v>
      </c>
    </row>
    <row r="16" spans="1:3" x14ac:dyDescent="0.2">
      <c r="A16" t="s">
        <v>58</v>
      </c>
    </row>
    <row r="19" spans="1:2" x14ac:dyDescent="0.2">
      <c r="A19" t="s">
        <v>59</v>
      </c>
    </row>
    <row r="20" spans="1:2" x14ac:dyDescent="0.2">
      <c r="A20">
        <v>31</v>
      </c>
      <c r="B20">
        <v>31</v>
      </c>
    </row>
    <row r="25" spans="1:2" x14ac:dyDescent="0.2">
      <c r="A25" s="19" t="s">
        <v>60</v>
      </c>
    </row>
    <row r="26" spans="1:2" x14ac:dyDescent="0.2">
      <c r="A26" s="20" t="s">
        <v>62</v>
      </c>
      <c r="B26" s="20" t="s">
        <v>62</v>
      </c>
    </row>
    <row r="27" spans="1:2" x14ac:dyDescent="0.2">
      <c r="A27" t="s">
        <v>63</v>
      </c>
      <c r="B27" t="s">
        <v>69</v>
      </c>
    </row>
    <row r="28" spans="1:2" x14ac:dyDescent="0.2">
      <c r="A28" s="20" t="s">
        <v>64</v>
      </c>
      <c r="B28" s="20" t="s">
        <v>64</v>
      </c>
    </row>
    <row r="29" spans="1:2" x14ac:dyDescent="0.2">
      <c r="A29" s="20" t="s">
        <v>65</v>
      </c>
      <c r="B29" s="20" t="s">
        <v>70</v>
      </c>
    </row>
    <row r="30" spans="1:2" x14ac:dyDescent="0.2">
      <c r="A30" t="s">
        <v>66</v>
      </c>
      <c r="B30" t="s">
        <v>71</v>
      </c>
    </row>
    <row r="31" spans="1:2" x14ac:dyDescent="0.2">
      <c r="A31" s="20" t="s">
        <v>67</v>
      </c>
      <c r="B31" s="20" t="s">
        <v>64</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14"/>
  <sheetViews>
    <sheetView showGridLines="0" tabSelected="1" workbookViewId="0">
      <selection activeCell="A2" sqref="A2"/>
    </sheetView>
  </sheetViews>
  <sheetFormatPr defaultRowHeight="15" x14ac:dyDescent="0.25"/>
  <cols>
    <col min="1" max="1" width="28.42578125" style="8" customWidth="1"/>
    <col min="2" max="2" width="12.7109375" style="8" customWidth="1"/>
    <col min="3" max="3" width="2.85546875" style="8" customWidth="1"/>
    <col min="4" max="4" width="13.42578125" style="8" customWidth="1"/>
    <col min="5" max="5" width="3" style="8" customWidth="1"/>
    <col min="6" max="6" width="12.5703125" style="8" customWidth="1"/>
    <col min="7" max="7" width="5.42578125" style="8" customWidth="1"/>
    <col min="8" max="8" width="12" style="8" hidden="1" customWidth="1"/>
    <col min="9" max="9" width="0" style="8" hidden="1" customWidth="1"/>
    <col min="10" max="10" width="14.28515625" style="8" hidden="1" customWidth="1"/>
    <col min="11" max="14" width="0" style="8" hidden="1" customWidth="1"/>
    <col min="15" max="16384" width="9.140625" style="8"/>
  </cols>
  <sheetData>
    <row r="1" spans="1:16" ht="22.5" x14ac:dyDescent="0.3">
      <c r="A1" s="16" t="s">
        <v>0</v>
      </c>
      <c r="B1" s="17"/>
      <c r="P1" s="18" t="s">
        <v>48</v>
      </c>
    </row>
    <row r="2" spans="1:16" x14ac:dyDescent="0.25">
      <c r="P2" s="26" t="s">
        <v>77</v>
      </c>
    </row>
    <row r="3" spans="1:16" x14ac:dyDescent="0.25">
      <c r="H3" s="8" t="s">
        <v>1</v>
      </c>
    </row>
    <row r="4" spans="1:16" s="27" customFormat="1" ht="19.5" customHeight="1" x14ac:dyDescent="0.2">
      <c r="B4" s="38" t="s">
        <v>2</v>
      </c>
      <c r="C4" s="29"/>
      <c r="D4" s="38" t="s">
        <v>3</v>
      </c>
      <c r="E4" s="29"/>
      <c r="F4" s="38" t="s">
        <v>4</v>
      </c>
      <c r="H4" s="28" t="s">
        <v>2</v>
      </c>
      <c r="I4" s="28"/>
      <c r="J4" s="28" t="s">
        <v>3</v>
      </c>
      <c r="K4" s="28"/>
      <c r="L4" s="28" t="s">
        <v>4</v>
      </c>
    </row>
    <row r="5" spans="1:16" x14ac:dyDescent="0.25">
      <c r="A5" s="9" t="s">
        <v>5</v>
      </c>
      <c r="B5" s="31">
        <v>1700</v>
      </c>
      <c r="C5" s="10"/>
      <c r="D5" s="36">
        <v>2100</v>
      </c>
      <c r="E5" s="10"/>
      <c r="F5" s="36">
        <v>2394.026103617417</v>
      </c>
      <c r="H5" s="8" t="str">
        <f>B$4 &amp; " " &amp; $A5</f>
        <v>Zone 1 Area (acres)</v>
      </c>
      <c r="J5" s="8" t="str">
        <f t="shared" ref="J5:L12" si="0">D$4 &amp; " " &amp; $A5</f>
        <v>Zone 2 Area (acres)</v>
      </c>
      <c r="L5" s="8" t="str">
        <f t="shared" si="0"/>
        <v>Zone 3 Area (acres)</v>
      </c>
    </row>
    <row r="6" spans="1:16" x14ac:dyDescent="0.25">
      <c r="A6" s="9" t="s">
        <v>6</v>
      </c>
      <c r="B6" s="32">
        <v>38.372066180883273</v>
      </c>
      <c r="C6" s="10"/>
      <c r="D6" s="32">
        <v>49.86910668737184</v>
      </c>
      <c r="E6" s="10"/>
      <c r="F6" s="32">
        <v>44.790516518684306</v>
      </c>
      <c r="H6" s="8" t="str">
        <f t="shared" ref="H6:H12" si="1">B$4 &amp; " " &amp; $A6</f>
        <v>Zone 1 Thickness (feet)</v>
      </c>
      <c r="J6" s="8" t="str">
        <f t="shared" si="0"/>
        <v>Zone 2 Thickness (feet)</v>
      </c>
      <c r="L6" s="8" t="str">
        <f t="shared" si="0"/>
        <v>Zone 3 Thickness (feet)</v>
      </c>
    </row>
    <row r="7" spans="1:16" x14ac:dyDescent="0.25">
      <c r="A7" s="9" t="s">
        <v>7</v>
      </c>
      <c r="B7" s="33">
        <v>0.16</v>
      </c>
      <c r="D7" s="33">
        <v>0.18</v>
      </c>
      <c r="E7" s="11"/>
      <c r="F7" s="33">
        <v>0.22</v>
      </c>
      <c r="H7" s="8" t="str">
        <f t="shared" si="1"/>
        <v>Zone 1 Porosity (%)</v>
      </c>
      <c r="J7" s="8" t="str">
        <f t="shared" si="0"/>
        <v>Zone 2 Porosity (%)</v>
      </c>
      <c r="L7" s="8" t="str">
        <f t="shared" si="0"/>
        <v>Zone 3 Porosity (%)</v>
      </c>
    </row>
    <row r="8" spans="1:16" x14ac:dyDescent="0.25">
      <c r="A8" s="9" t="s">
        <v>8</v>
      </c>
      <c r="B8" s="33">
        <v>0.23</v>
      </c>
      <c r="D8" s="33">
        <v>0.23666666666666666</v>
      </c>
      <c r="E8" s="11"/>
      <c r="F8" s="33">
        <v>0.23666666666666666</v>
      </c>
      <c r="H8" s="8" t="str">
        <f t="shared" si="1"/>
        <v>Zone 1 Water Saturation (%)</v>
      </c>
      <c r="J8" s="8" t="str">
        <f t="shared" si="0"/>
        <v>Zone 2 Water Saturation (%)</v>
      </c>
      <c r="L8" s="8" t="str">
        <f t="shared" si="0"/>
        <v>Zone 3 Water Saturation (%)</v>
      </c>
    </row>
    <row r="9" spans="1:16" x14ac:dyDescent="0.25">
      <c r="A9" s="9" t="s">
        <v>9</v>
      </c>
      <c r="B9" s="34">
        <v>1.3</v>
      </c>
      <c r="D9" s="34">
        <v>1.38</v>
      </c>
      <c r="E9" s="12"/>
      <c r="F9" s="34">
        <v>1.42</v>
      </c>
      <c r="H9" s="8" t="str">
        <f t="shared" si="1"/>
        <v>Zone 1 Form. Volume Factor (bbl/stb)</v>
      </c>
      <c r="J9" s="8" t="str">
        <f t="shared" si="0"/>
        <v>Zone 2 Form. Volume Factor (bbl/stb)</v>
      </c>
      <c r="L9" s="8" t="str">
        <f t="shared" si="0"/>
        <v>Zone 3 Form. Volume Factor (bbl/stb)</v>
      </c>
    </row>
    <row r="10" spans="1:16" x14ac:dyDescent="0.25">
      <c r="A10" s="9" t="s">
        <v>10</v>
      </c>
      <c r="B10" s="35">
        <f>7758*B5*B6*B7*(1-B8)/(B9*10^6)</f>
        <v>47.960227774223</v>
      </c>
      <c r="D10" s="35">
        <f>7758*D5*D6*D7*(1-D8)/(D9*10^6)</f>
        <v>80.89250883626751</v>
      </c>
      <c r="E10" s="13"/>
      <c r="F10" s="35">
        <f>7758*F5*F6*F7*(1-F8)/(F9*10^6)</f>
        <v>98.381466395368349</v>
      </c>
      <c r="H10" s="8" t="str">
        <f t="shared" si="1"/>
        <v>Zone 1 OOIP (mmstb)</v>
      </c>
      <c r="J10" s="8" t="str">
        <f t="shared" si="0"/>
        <v>Zone 2 OOIP (mmstb)</v>
      </c>
      <c r="L10" s="8" t="str">
        <f t="shared" si="0"/>
        <v>Zone 3 OOIP (mmstb)</v>
      </c>
    </row>
    <row r="11" spans="1:16" x14ac:dyDescent="0.25">
      <c r="A11" s="14" t="s">
        <v>11</v>
      </c>
      <c r="B11" s="33">
        <v>0.42012111985204792</v>
      </c>
      <c r="D11" s="33">
        <v>0.4</v>
      </c>
      <c r="E11" s="11"/>
      <c r="F11" s="33">
        <v>0.35</v>
      </c>
      <c r="H11" s="8" t="str">
        <f t="shared" si="1"/>
        <v>Zone 1 Recovery Factor (%)</v>
      </c>
      <c r="J11" s="8" t="str">
        <f t="shared" si="0"/>
        <v>Zone 2 Recovery Factor (%)</v>
      </c>
      <c r="L11" s="8" t="str">
        <f t="shared" si="0"/>
        <v>Zone 3 Recovery Factor (%)</v>
      </c>
    </row>
    <row r="12" spans="1:16" x14ac:dyDescent="0.25">
      <c r="A12" s="9" t="s">
        <v>12</v>
      </c>
      <c r="B12" s="37">
        <f>B10*B11</f>
        <v>20.149104600865858</v>
      </c>
      <c r="D12" s="37">
        <f>D10*D11</f>
        <v>32.357003534507008</v>
      </c>
      <c r="E12" s="12"/>
      <c r="F12" s="37">
        <f>F10*F11</f>
        <v>34.433513238378922</v>
      </c>
      <c r="H12" s="8" t="str">
        <f t="shared" si="1"/>
        <v>Zone 1 Recoverable Oil (mmstb)</v>
      </c>
      <c r="J12" s="8" t="str">
        <f t="shared" si="0"/>
        <v>Zone 2 Recoverable Oil (mmstb)</v>
      </c>
      <c r="L12" s="8" t="str">
        <f t="shared" si="0"/>
        <v>Zone 3 Recoverable Oil (mmstb)</v>
      </c>
    </row>
    <row r="13" spans="1:16" x14ac:dyDescent="0.25">
      <c r="A13" s="9"/>
    </row>
    <row r="14" spans="1:16" x14ac:dyDescent="0.25">
      <c r="A14" s="25" t="s">
        <v>13</v>
      </c>
      <c r="B14" s="15">
        <f>B12+D12+F12</f>
        <v>86.939621373751791</v>
      </c>
    </row>
  </sheetData>
  <phoneticPr fontId="4" type="noConversion"/>
  <hyperlinks>
    <hyperlink ref="P1" location="Description!A1" display="Learn about model"/>
    <hyperlink ref="P2" location="Correlations!A1" display="Show Correlation Matrix"/>
  </hyperlinks>
  <pageMargins left="0.75" right="0.75" top="1" bottom="1" header="0.5" footer="0.5"/>
  <pageSetup orientation="portrait"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9"/>
  <sheetViews>
    <sheetView showGridLines="0" zoomScale="90" zoomScaleNormal="90" workbookViewId="0"/>
  </sheetViews>
  <sheetFormatPr defaultRowHeight="12.75" x14ac:dyDescent="0.2"/>
  <cols>
    <col min="1" max="1" width="38" customWidth="1"/>
    <col min="2" max="19" width="7.42578125" customWidth="1"/>
  </cols>
  <sheetData>
    <row r="1" spans="1:20" ht="171.75" x14ac:dyDescent="0.2">
      <c r="A1" s="1"/>
      <c r="B1" s="3" t="s">
        <v>29</v>
      </c>
      <c r="C1" s="3" t="s">
        <v>30</v>
      </c>
      <c r="D1" s="3" t="s">
        <v>31</v>
      </c>
      <c r="E1" s="3" t="s">
        <v>32</v>
      </c>
      <c r="F1" s="3" t="s">
        <v>33</v>
      </c>
      <c r="G1" s="3" t="s">
        <v>34</v>
      </c>
      <c r="H1" s="3" t="s">
        <v>35</v>
      </c>
      <c r="I1" s="3" t="s">
        <v>36</v>
      </c>
      <c r="J1" s="3" t="s">
        <v>37</v>
      </c>
      <c r="K1" s="3" t="s">
        <v>38</v>
      </c>
      <c r="L1" s="3" t="s">
        <v>39</v>
      </c>
      <c r="M1" s="3" t="s">
        <v>40</v>
      </c>
      <c r="N1" s="3" t="s">
        <v>41</v>
      </c>
      <c r="O1" s="3" t="s">
        <v>42</v>
      </c>
      <c r="P1" s="3" t="s">
        <v>43</v>
      </c>
      <c r="Q1" s="3" t="s">
        <v>44</v>
      </c>
      <c r="R1" s="3" t="s">
        <v>45</v>
      </c>
      <c r="S1" s="7" t="s">
        <v>46</v>
      </c>
      <c r="T1" s="30" t="s">
        <v>78</v>
      </c>
    </row>
    <row r="2" spans="1:20" x14ac:dyDescent="0.2">
      <c r="A2" s="2" t="s">
        <v>29</v>
      </c>
      <c r="B2" s="4">
        <v>1</v>
      </c>
      <c r="C2" s="5">
        <v>0.75</v>
      </c>
      <c r="D2" s="5"/>
      <c r="E2" s="5">
        <v>0.65</v>
      </c>
      <c r="F2" s="5"/>
      <c r="G2" s="5"/>
      <c r="H2" s="5"/>
      <c r="I2" s="5"/>
      <c r="J2" s="5"/>
      <c r="K2" s="5"/>
      <c r="L2" s="5"/>
      <c r="M2" s="5"/>
      <c r="N2" s="5"/>
      <c r="O2" s="5"/>
      <c r="P2" s="5"/>
      <c r="Q2" s="5"/>
      <c r="R2" s="5"/>
      <c r="S2" s="6"/>
    </row>
    <row r="3" spans="1:20" x14ac:dyDescent="0.2">
      <c r="A3" s="2" t="s">
        <v>30</v>
      </c>
      <c r="C3" s="4">
        <v>1</v>
      </c>
      <c r="D3" s="5"/>
      <c r="E3" s="5"/>
      <c r="F3" s="5">
        <v>0.65</v>
      </c>
      <c r="G3" s="5"/>
      <c r="H3" s="5"/>
      <c r="I3" s="5"/>
      <c r="J3" s="5"/>
      <c r="K3" s="5"/>
      <c r="L3" s="5"/>
      <c r="M3" s="5"/>
      <c r="N3" s="5"/>
      <c r="O3" s="5"/>
      <c r="P3" s="5"/>
      <c r="Q3" s="5"/>
      <c r="R3" s="5"/>
      <c r="S3" s="5"/>
    </row>
    <row r="4" spans="1:20" x14ac:dyDescent="0.2">
      <c r="A4" s="2" t="s">
        <v>31</v>
      </c>
      <c r="D4" s="4">
        <v>1</v>
      </c>
      <c r="E4" s="5"/>
      <c r="F4" s="5"/>
      <c r="G4" s="5">
        <v>0.65</v>
      </c>
      <c r="H4" s="5"/>
      <c r="I4" s="5"/>
      <c r="J4" s="5"/>
      <c r="K4" s="5"/>
      <c r="L4" s="5"/>
      <c r="M4" s="5"/>
      <c r="N4" s="5"/>
      <c r="O4" s="5"/>
      <c r="P4" s="5"/>
      <c r="Q4" s="5"/>
      <c r="R4" s="5"/>
      <c r="S4" s="5"/>
    </row>
    <row r="5" spans="1:20" x14ac:dyDescent="0.2">
      <c r="A5" s="2" t="s">
        <v>32</v>
      </c>
      <c r="E5" s="4">
        <v>1</v>
      </c>
      <c r="F5" s="5"/>
      <c r="G5" s="5"/>
      <c r="H5" s="5"/>
      <c r="I5" s="5"/>
      <c r="J5" s="5"/>
      <c r="K5" s="5"/>
      <c r="L5" s="5"/>
      <c r="M5" s="5"/>
      <c r="N5" s="5"/>
      <c r="O5" s="5"/>
      <c r="P5" s="5"/>
      <c r="Q5" s="5"/>
      <c r="R5" s="5"/>
      <c r="S5" s="5"/>
    </row>
    <row r="6" spans="1:20" x14ac:dyDescent="0.2">
      <c r="A6" s="2" t="s">
        <v>33</v>
      </c>
      <c r="F6" s="4">
        <v>1</v>
      </c>
      <c r="G6" s="5"/>
      <c r="H6" s="5"/>
      <c r="I6" s="5"/>
      <c r="J6" s="5"/>
      <c r="K6" s="5"/>
      <c r="L6" s="5"/>
      <c r="M6" s="5"/>
      <c r="N6" s="5"/>
      <c r="O6" s="5"/>
      <c r="P6" s="5"/>
      <c r="Q6" s="5"/>
      <c r="R6" s="5"/>
      <c r="S6" s="5"/>
    </row>
    <row r="7" spans="1:20" x14ac:dyDescent="0.2">
      <c r="A7" s="2" t="s">
        <v>34</v>
      </c>
      <c r="G7" s="4">
        <v>1</v>
      </c>
      <c r="H7" s="5"/>
      <c r="I7" s="5"/>
      <c r="J7" s="5"/>
      <c r="K7" s="5"/>
      <c r="L7" s="5"/>
      <c r="M7" s="5"/>
      <c r="N7" s="5"/>
      <c r="O7" s="5"/>
      <c r="P7" s="5"/>
      <c r="Q7" s="5"/>
      <c r="R7" s="5"/>
      <c r="S7" s="5"/>
    </row>
    <row r="8" spans="1:20" x14ac:dyDescent="0.2">
      <c r="A8" s="2" t="s">
        <v>35</v>
      </c>
      <c r="H8" s="4">
        <v>1</v>
      </c>
      <c r="I8" s="5"/>
      <c r="J8" s="5"/>
      <c r="K8" s="5">
        <v>-0.4</v>
      </c>
      <c r="L8" s="5"/>
      <c r="M8" s="5"/>
      <c r="N8" s="5"/>
      <c r="O8" s="5"/>
      <c r="P8" s="5"/>
      <c r="Q8" s="5"/>
      <c r="R8" s="5"/>
      <c r="S8" s="5"/>
    </row>
    <row r="9" spans="1:20" x14ac:dyDescent="0.2">
      <c r="A9" s="2" t="s">
        <v>36</v>
      </c>
      <c r="I9" s="4">
        <v>1</v>
      </c>
      <c r="J9" s="5"/>
      <c r="K9" s="5"/>
      <c r="L9" s="5">
        <v>-0.4</v>
      </c>
      <c r="M9" s="5"/>
      <c r="N9" s="5"/>
      <c r="O9" s="5"/>
      <c r="P9" s="5"/>
      <c r="Q9" s="5"/>
      <c r="R9" s="5"/>
      <c r="S9" s="5"/>
    </row>
    <row r="10" spans="1:20" x14ac:dyDescent="0.2">
      <c r="A10" s="2" t="s">
        <v>37</v>
      </c>
      <c r="J10" s="4">
        <v>1</v>
      </c>
      <c r="K10" s="5"/>
      <c r="L10" s="5"/>
      <c r="M10" s="5">
        <v>-0.4</v>
      </c>
      <c r="N10" s="5"/>
      <c r="O10" s="5"/>
      <c r="P10" s="5"/>
      <c r="Q10" s="5"/>
      <c r="R10" s="5"/>
      <c r="S10" s="5"/>
    </row>
    <row r="11" spans="1:20" x14ac:dyDescent="0.2">
      <c r="A11" s="2" t="s">
        <v>38</v>
      </c>
      <c r="K11" s="4">
        <v>1</v>
      </c>
      <c r="L11" s="5"/>
      <c r="M11" s="5"/>
      <c r="N11" s="5"/>
      <c r="O11" s="5"/>
      <c r="P11" s="5"/>
      <c r="Q11" s="5"/>
      <c r="R11" s="5"/>
      <c r="S11" s="5"/>
    </row>
    <row r="12" spans="1:20" x14ac:dyDescent="0.2">
      <c r="A12" s="2" t="s">
        <v>39</v>
      </c>
      <c r="L12" s="4">
        <v>1</v>
      </c>
      <c r="M12" s="5"/>
      <c r="N12" s="5"/>
      <c r="O12" s="5"/>
      <c r="P12" s="5"/>
      <c r="Q12" s="5"/>
      <c r="R12" s="5"/>
      <c r="S12" s="5"/>
    </row>
    <row r="13" spans="1:20" x14ac:dyDescent="0.2">
      <c r="A13" s="2" t="s">
        <v>40</v>
      </c>
      <c r="M13" s="4">
        <v>1</v>
      </c>
      <c r="N13" s="5"/>
      <c r="O13" s="5"/>
      <c r="P13" s="5"/>
      <c r="Q13" s="5"/>
      <c r="R13" s="5"/>
      <c r="S13" s="5"/>
    </row>
    <row r="14" spans="1:20" x14ac:dyDescent="0.2">
      <c r="A14" s="2" t="s">
        <v>41</v>
      </c>
      <c r="N14" s="4">
        <v>1</v>
      </c>
      <c r="O14" s="5"/>
      <c r="P14" s="5"/>
      <c r="Q14" s="5"/>
      <c r="R14" s="5"/>
      <c r="S14" s="5"/>
    </row>
    <row r="15" spans="1:20" x14ac:dyDescent="0.2">
      <c r="A15" s="2" t="s">
        <v>42</v>
      </c>
      <c r="O15" s="4">
        <v>1</v>
      </c>
      <c r="P15" s="5"/>
      <c r="Q15" s="5"/>
      <c r="R15" s="5"/>
      <c r="S15" s="5"/>
    </row>
    <row r="16" spans="1:20" x14ac:dyDescent="0.2">
      <c r="A16" s="2" t="s">
        <v>43</v>
      </c>
      <c r="P16" s="4">
        <v>1</v>
      </c>
      <c r="Q16" s="5"/>
      <c r="R16" s="5"/>
      <c r="S16" s="5"/>
    </row>
    <row r="17" spans="1:19" x14ac:dyDescent="0.2">
      <c r="A17" s="2" t="s">
        <v>44</v>
      </c>
      <c r="Q17" s="4">
        <v>1</v>
      </c>
      <c r="R17" s="5"/>
      <c r="S17" s="5"/>
    </row>
    <row r="18" spans="1:19" x14ac:dyDescent="0.2">
      <c r="A18" s="2" t="s">
        <v>45</v>
      </c>
      <c r="R18" s="4">
        <v>1</v>
      </c>
      <c r="S18" s="5"/>
    </row>
    <row r="19" spans="1:19" x14ac:dyDescent="0.2">
      <c r="A19" t="s">
        <v>46</v>
      </c>
      <c r="S19" s="4">
        <v>1</v>
      </c>
    </row>
  </sheetData>
  <phoneticPr fontId="4" type="noConversion"/>
  <dataValidations count="1">
    <dataValidation type="decimal" allowBlank="1" showInputMessage="1" showErrorMessage="1" error="Correlation coefficient must be a decimal between -1 and 1" sqref="B2:S19">
      <formula1>-1</formula1>
      <formula2>1</formula2>
    </dataValidation>
  </dataValidations>
  <hyperlinks>
    <hyperlink ref="T1" location="Model!A1" display="Back to model"/>
  </hyperlinks>
  <pageMargins left="0.75" right="0.75" top="1" bottom="1" header="0.5" footer="0.5"/>
  <pageSetup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CB_DATA_</vt:lpstr>
      <vt:lpstr>Model</vt:lpstr>
      <vt:lpstr>Correlations</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Multi-Zone Reserve Estimation</dc:title>
  <dc:creator>Crystal Ball</dc:creator>
  <cp:keywords>reserves, reservoir properties, water saturation (Sw), porosity, dependent assumptions, correlation matrix, correlation coefficient r, oil, gas, pay zones, closure, multiple pay, simulation</cp:keywords>
  <cp:lastModifiedBy>ewainwri</cp:lastModifiedBy>
  <cp:lastPrinted>2003-12-19T23:00:41Z</cp:lastPrinted>
  <dcterms:created xsi:type="dcterms:W3CDTF">2002-11-19T15:32:32Z</dcterms:created>
  <dcterms:modified xsi:type="dcterms:W3CDTF">2014-04-21T19:30:35Z</dcterms:modified>
  <cp:category>Oil &amp; Gas reserve estimation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