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75" windowWidth="13575" windowHeight="8385" activeTab="2"/>
  </bookViews>
  <sheets>
    <sheet name="Description" sheetId="1" r:id="rId1"/>
    <sheet name="CB_DATA_" sheetId="3" state="hidden" r:id="rId2"/>
    <sheet name="Model" sheetId="2" r:id="rId3"/>
  </sheets>
  <definedNames>
    <definedName name="CB_44b4a7fb0ad4439896b530601bf47409" localSheetId="2" hidden="1">Model!$C$5</definedName>
    <definedName name="CB_56997785dc86499995aa473f0f7f622f" localSheetId="2" hidden="1">Model!$C$8</definedName>
    <definedName name="CB_b65dca2ed1d3412cb02986627ab31435" localSheetId="2" hidden="1">Model!$C$6</definedName>
    <definedName name="CB_be37179a95bc4afb92285da0ddb1967b" localSheetId="2" hidden="1">Model!$C$17</definedName>
    <definedName name="CB_Block_00000000000000000000000000000000" localSheetId="2" hidden="1">"'7.0.0.0"</definedName>
    <definedName name="CB_Block_00000000000000000000000000000001" localSheetId="1" hidden="1">"'635285142121807502"</definedName>
    <definedName name="CB_Block_00000000000000000000000000000001" localSheetId="2" hidden="1">"'635285142121787501"</definedName>
    <definedName name="CB_Block_00000000000000000000000000000003" localSheetId="2" hidden="1">"'11.1.3831.0"</definedName>
    <definedName name="CB_BlockExt_00000000000000000000000000000003" localSheetId="2" hidden="1">"'11.1.2.4.000"</definedName>
    <definedName name="CB_d7dcb88a40d548499101d8c2bf49a728" localSheetId="2" hidden="1">Model!$C$7</definedName>
    <definedName name="CBWorkbookPriority" localSheetId="1" hidden="1">-890629998</definedName>
    <definedName name="CBx_007fe92cbb1e485d8be115634640dd64" localSheetId="1" hidden="1">"'CB_DATA_'!$A$1"</definedName>
    <definedName name="CBx_6bb9ff9299f0472192522977636953c3" localSheetId="1" hidden="1">"'Model'!$A$1"</definedName>
    <definedName name="CBx_Sheet_Guid" localSheetId="1" hidden="1">"'007fe92c-bb1e-485d-8be1-15634640dd64"</definedName>
    <definedName name="CBx_Sheet_Guid" localSheetId="2" hidden="1">"'6bb9ff92-99f0-4721-9252-2977636953c3"</definedName>
    <definedName name="CBx_SheetRef" localSheetId="1" hidden="1">CB_DATA_!$A$14</definedName>
    <definedName name="CBx_SheetRef" localSheetId="2" hidden="1">CB_DATA_!$B$14</definedName>
    <definedName name="CBx_StorageType" localSheetId="1" hidden="1">2</definedName>
    <definedName name="CBx_StorageType" localSheetId="2" hidden="1">2</definedName>
  </definedNames>
  <calcPr calcId="145621" concurrentCalc="0" concurrentManualCount="1"/>
</workbook>
</file>

<file path=xl/calcChain.xml><?xml version="1.0" encoding="utf-8"?>
<calcChain xmlns="http://schemas.openxmlformats.org/spreadsheetml/2006/main">
  <c r="A11" i="3" l="1"/>
  <c r="B11" i="3"/>
  <c r="G13" i="2"/>
  <c r="C17" i="2"/>
</calcChain>
</file>

<file path=xl/comments1.xml><?xml version="1.0" encoding="utf-8"?>
<comments xmlns="http://schemas.openxmlformats.org/spreadsheetml/2006/main">
  <authors>
    <author>A satisfied Microsoft Office user</author>
  </authors>
  <commentList>
    <comment ref="C5" authorId="0">
      <text>
        <r>
          <rPr>
            <sz val="8"/>
            <color indexed="81"/>
            <rFont val="Tahoma"/>
            <family val="2"/>
          </rPr>
          <t>Assumption: Money Market fund
Uniform distribution
   Minimum 2.0%
   Maximum 4.0%</t>
        </r>
      </text>
    </comment>
    <comment ref="C6" authorId="0">
      <text>
        <r>
          <rPr>
            <sz val="8"/>
            <color indexed="81"/>
            <rFont val="Tahoma"/>
            <family val="2"/>
          </rPr>
          <t>Assumption: Income fund
Normal distribution
   Mean 5.0%
   Standard Dev. 5.0%
Selected range is 
   from  -Infinity to  +Infinity</t>
        </r>
      </text>
    </comment>
    <comment ref="C7" authorId="0">
      <text>
        <r>
          <rPr>
            <sz val="8"/>
            <color indexed="81"/>
            <rFont val="Tahoma"/>
            <family val="2"/>
          </rPr>
          <t>Assumption: Growth and Income fund
Normal distribution
   Mean 7.0%
   Standard Dev. 12.0%
Selected range is 
   from  -Infinity to  +Infinity</t>
        </r>
      </text>
    </comment>
    <comment ref="C8" authorId="0">
      <text>
        <r>
          <rPr>
            <sz val="8"/>
            <color indexed="81"/>
            <rFont val="Tahoma"/>
            <family val="2"/>
          </rPr>
          <t>Assumption: Aggressive Growth fund
Normal distribution
   Mean 11.0%
   Standard Dev. 18.0%
Selected range is 
   from  -Infinity to  +Infinity</t>
        </r>
      </text>
    </comment>
    <comment ref="C17" authorId="0">
      <text>
        <r>
          <rPr>
            <sz val="8"/>
            <color indexed="81"/>
            <rFont val="Tahoma"/>
            <family val="2"/>
          </rPr>
          <t>Forecast: Total expected return
Units: dollars</t>
        </r>
      </text>
    </comment>
  </commentList>
</comments>
</file>

<file path=xl/sharedStrings.xml><?xml version="1.0" encoding="utf-8"?>
<sst xmlns="http://schemas.openxmlformats.org/spreadsheetml/2006/main" count="72" uniqueCount="62">
  <si>
    <t>Income fund</t>
  </si>
  <si>
    <t>Portfolio Allocation Model</t>
  </si>
  <si>
    <t>Annual</t>
  </si>
  <si>
    <t>Lower</t>
  </si>
  <si>
    <t>Upper</t>
  </si>
  <si>
    <t>Investments</t>
  </si>
  <si>
    <t>return</t>
  </si>
  <si>
    <t>bound</t>
  </si>
  <si>
    <t>Money Market fund</t>
  </si>
  <si>
    <t>Growth and Income fund</t>
  </si>
  <si>
    <t>Aggressive Growth fund</t>
  </si>
  <si>
    <t>Total amount available</t>
  </si>
  <si>
    <t>Amount</t>
  </si>
  <si>
    <t>Total amount</t>
  </si>
  <si>
    <t>Decision variables</t>
  </si>
  <si>
    <t>invested</t>
  </si>
  <si>
    <t>Total expected return</t>
  </si>
  <si>
    <t>Discussion</t>
  </si>
  <si>
    <t>Below is a list of the assets’ expected annual returns and the minimum and maximum amounts the investor is comfortable allocating to each investment.</t>
  </si>
  <si>
    <t>Using Crystal Ball</t>
  </si>
  <si>
    <t>Crystal Ball enhances your Excel model by letting you create probability distributions that describe the uncertainty surrounding specific input variables. This model includes four probability distributions, referred to in Crystal Ball as "assumptions." These assumptions describe the uncertainty surrounding each of the investment Annual returns. Each assumption cell is colored green and is marked by an Excel note (mouse over the cell to view the note). To view the details of an assumption, highlight the cell and either select Define Assumption from the Define menu or click on the Define Assumption button on the Crystal Ball toolbar.</t>
  </si>
  <si>
    <t>This model also includes one Crystal Ball forecast, shown in light blue. Forecasts are equations, or outputs, that you want to analyze after a simulation. During a simulation, Crystal Ball saves the values in the forecast cells and displays them in a forecast chart, which is a histogram of the simulated values. In this example, you want to analyze the Total expected return of the portfolio. To view a forecast with Crystal Ball, highlight the cell and either select Define Forecast from the Define menu or click on the Define Forecast button on the toolbar.</t>
  </si>
  <si>
    <t>When you run a simulation, Crystal Ball generates a random number for each assumption (based on how the assumption has been defined) and places that new value in the cell. Excel then recalculates the model. You can test this by selecting Single Step from the Run menu or clicking on the Single Step button on the toolbar.</t>
  </si>
  <si>
    <t>After you run a simulation, you will see the Total Expected Return forecast chart. What is the certainty that you will see a return of $6,500 (your original forecast)? How likely are you to lose money on your portfolio?</t>
  </si>
  <si>
    <t>To view which of the assumptions had the greatest impact on the forecast, use a sensitivity chart. Which of the annual returns causes the most variation in the Total Expected Return forecast? Was this obvious from the assumption definitions?</t>
  </si>
  <si>
    <t>Using OptQuest</t>
  </si>
  <si>
    <t>Now that you have run at least one simulation, you can begin to address optimization using OptQuest. So far, you have run simulations where you invested an equal amount in each fund. If you want to change the invested amounts, you can switch them and run a new simulation. With more than two funds, however, this quickly becomes tedious. With OptQuest, you can run through hundreds of strategies in far less time. In this model, you will use OptQuest to determine how much to invest in each asset to maximize the total expected annual return while maintaining the risk at an acceptable level and keeping within the minimum and maximum limits for each investment.</t>
  </si>
  <si>
    <t>OptQuest requires decision variables, which are model variables over which you have control. In this model, you will need to first define these decisions, which are the four investment amounts for the funds. To define a decision variable, either select Define Decision from the Define menu or click on the Define Decision button on the Crystal Ball toolbar. Use the amounts listed in the table in the Discussion section above, and set the Variable Type to Continuous. Once defined, each decision variable is colored yellow and is marked by an Excel note (mouse over the cell to view the note).</t>
  </si>
  <si>
    <t xml:space="preserve">Start OptQuest from the Run menu and use the OptQuest Wizard to view the settings for the optimization. The problem has one constraint, one requirement, and one objective: to maximize the mean Total Expected Return forecast. The constraint in this problem is your budget, which is a maximum investment of $100,000. You do not want to optimize portfolios with budgets larger than this amount, so you need to define a linear constraint that is as follows: </t>
  </si>
  <si>
    <t>Money Market fund + Income fund + Growth and Income fund + Aggressive Growth fund = 100000</t>
  </si>
  <si>
    <t>You are also concerned about controlling the variability of the solution to minimize your risk. To reduce the uncertainty of returns for the portfolio, while still attempting to maximize the expected return, you can set requirement on the Objectives tab Using Add Requirements, you can create a second Total Expected Return forecast as a requirement, where the standard deviation of the forecast must be below $8,000.</t>
  </si>
  <si>
    <t>Run the optimization. For each optimization, OptQuest selects a new value within the defined range of the decision variable (for example, $10,000) and runs a Crystal Ball simulation (for example, 2,000 trials). OptQuest then saves the mean Total Expected Return value and checks to see if the resulting forecast complies with the risk requirement. If the requirement is satisfied, the result is "feasible" and considered good. OptQuest ignores infeasible results. OptQuest then runs another simulation on a new set of decision variables. OptQuest repeats this process, constantly searching for the highest feasible mean Total Expected Return until it either works through every possible solution or reaches the end of the set running time.</t>
  </si>
  <si>
    <t>What is the best allocation strategy that results in the highest mean total expected return? Once OptQuest is finished, you can copy the optimal results back to your spreadsheet with the Copy Best Solution to Spreadsheet option in the Edit menu. Your spreadsheet now displays the optimal solution, and Crystal Ball displays the forecast chart for the simulation from the best optimization. You can use OptQuest's Solution Analysis tool to review the other portfolio allocations that resulted in high Total Expected Return values.</t>
  </si>
  <si>
    <t>Using the Correlation Matrix Tool</t>
  </si>
  <si>
    <t>The Crystal Ball User Manual uses this example to describe the operation of the Correlation Matrix tool, which lets you define a matrix of correlations between assumptions in one simple step. This saves time and effort when building your spreadsheet model, especially for models with many correlated assumptions. To run the tool, select Run &gt; Tools &gt; Correlation Matrix and follow the two-step process. Suggested settings:</t>
  </si>
  <si>
    <t>Step 1 = Include all the assumptions in the correlation matrix by moving all the assumptions from 
               the Available Assumptions field to the Selected Assumptions field
Step 2 = Location Of Matrix set to Create A Temporary Correlation Matrix On A New Worksheet, 
               Orientation set to Upper Triangular Matrix
After Step 2, the tool creates a temporary matrix in a new workbook. You can enter coefficients and click on the Load The Matrix button to enter them into the defined assumption definitions.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</si>
  <si>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</si>
  <si>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</si>
  <si>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</si>
  <si>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</si>
  <si>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</si>
  <si>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</si>
  <si>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</si>
  <si>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</si>
  <si>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</si>
  <si>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</si>
  <si>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</si>
  <si>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</si>
  <si>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6bb9ff92-99f0-4721-9252-2977636953c3</t>
  </si>
  <si>
    <t>CB_Block_0</t>
  </si>
  <si>
    <t>Decisioneering:7.0.0.0</t>
  </si>
  <si>
    <t>CB_Block_7.0.0.0:1</t>
  </si>
  <si>
    <t>007fe92c-bb1e-485d-8be1-15634640dd64</t>
  </si>
  <si>
    <t>㜸〱敤㕣㕢㙣ㅣ㔷ㄹ摥㤹扤㜸挷昶挶㙥㥣㕥㔲摡攰搲ぢ〵㐷㑢摣㌴戴愵ち愹㉦㑤㥡搶㠹摤搸㐹愹㑡㜱挷扢㘷攲㘹㜶㘶㥣㤹㔹㈷愶ㄵ㉤㜷摡㡡㕢㥦㘸愹戸㔴愸㠲ㄷ㈴㜸㐰㉤ㄷ〹㈴㈴㄰㉡〸㠹ち㠹〷愴㔲㄰㍣㠰㔰㈴㕥㜸愸㔴扥敦㥣㤹摤搹㕤敦搸摤戶攰㈲㡦攳攳㌳攷㝥晥晢昹晦㌳挹㘸㤹㑣收㌵㍣晣换㈷挷捣ㄵ昳㙢㐱㈸㥣昲㤴㔷慢㠹㑡㘸㝢㙥㔰㥥昰㝤㜳㙤挶づ挲㉣ㅡㄴㄶ㙤搴〷昹挵挰晥愸㈸㉥慥ち㍦㐰愳㝣㈶㔳㉣ㅡ㍡敡㌹〸㝦㠷攳ㄷ㠳扤〶㜳㐸ㄶ愶㈶㘷㤷ㅥ挴愸昳愱攷㡢扤愳愷㔴摦㠳攳攳攵昱昲晥㥢昷㡦㤷昷敤ㅤ㥤慡搷挲扡㉦づ扡愲ㅥ晡㘶㙤敦攸㕣㝤愹㘶㔷敥ㄲ㙢ぢ摥ㄹ攱ㅥㄴ㑢晢昶㉦㤹㌷摥㍣㝥攳㠱〳搶㉤户摣㍣㠸愹㌳挷愷㈶攷㝣㘱〵㙦搲㤸㜹㉥昹挶㘹㔱戱戹㌷㈱㝣摢㍤㕤㥥㥡挴扦挴晡昱㜶㔳㜹㝥㔹㠸㤰㔳ぢ㕦戸ㄵㄱㄸ攸㌸攰㑣〴㐱摤㔹㈱昰っ攷㌰戶㕡㌱㠳㌰敦㑣㠹㕡捤㜰攲㔱㡢捥㉣㘰㔷㌳搷〶㥤㜹攱〶㜶㘸慦摡攱㕡挱㔹挰㐰搵㤲㜳㌲㄰㈷㑣昷戴㌸㙥㍡㈲敦ㅣ愹摢搵㥣㝡㌲搹㜷挷㐳㈴ㄷ㈶户㕦㥥〸㥣愹㘵搳㤷㉢ち〸㤸㤴戶㠷晤㑡㙢摢慢扢㡦换愵换ㄹ㌸收戵摤摢愱收㤴改㌷㕡㡥㜵㙦ㄹ㙤扥㜵〵敦敢摥㍥〱愳搶㍥敦改摥㐷㠲戲戵戵㌶㄰搱户㠴㈸㌶㘳ㄴ㤸昴㌱㈹㌲㈱〲㡤㝥㈶〳㑣〶㤱㘸戹㝦㠱㑢㤲ㅤ㔹愵㉦㥡晡攲㤲扥㔸搱ㄷ慢晡愲搰ㄷ㉤㝤昱戴扥戸慣㉦摡晡攲㠳晡攲ㄹ戴㠹㥦㘲㕦㥦ㅥ㍤㕦昹摤搳㝢㘶㝥昶攷搹㉦ㅤ愸㕣挸扥㘶晦㜴㜰〷ㅡ摤ㅤ㉤㙡摡㌷捦㠱搴㥡㔴㝣㐳㜹ㅦ㝦㌶收ち㌰㠵㜵挰扡挹ㅡㅦ慦ㅥ搸㘷敥㌷昳摣㔶ち昲㕢〸㘵ㄸ㙤〷慤㝢㙣户敡㥤㤳戸扢㘲搲っ㐴ㄳ㜰㘳㔱摤愴㔷㜷慢挱㍢搶慦㥣て捤㔰㕣摥㕥搷ㅣ愴愳摢㍣搸㑡〴㜲扥㍤敤摤㑥㤹戵扡㤸㌸㙦慢敡㉢摢慡㥤㌹摦㕢敡㕥㝢搸ㄷ㘷ㅢ戵ㅤ㉢㥡㠰㔰㕢㤵㘳㜷散㔲㔵愹㜵㡤㑥㉤㝢㠱㜰攵昲挶㥣㌹扢㜲㐶昸昳㠲㈲㔱㔴攵㔶㉦㘶㔵挴昵㘳戳㉥㌶ち㙥慤扥㉢㔹㙡摤㝥㍥〴㌳㡢㉡搶扢㈲晣㜰㙤挱㕣慡㠹㑢㕡㥡愸㌹㔱戱扢愵昸戰㔷愹〷㔳㥥ㅢ晡㕥慤戵㘶愲扡㙡㐲搲㔴㡦㜹㔵㤱换㘵愴㔰㠰挰捤㘶㌵㉤昳摥敥扣㈰ㄱ㤱㐰㌱ㄹ昹戲㔶戲㉢㥦挰敥戰㡢㥡㈰㑤敡搷㙣㌰ㄸ搷㉢㘵㑣ち〷㈶昶㐴晤挱㐹慦摦㘰搸〶收摥摡挶扡㍥ㄲ敤晥昶㔵攱㠶㜷㤸㙥戵㈶晣㔴敤愷㜱㐵挶㄰㤲晣〵〸㠴慥搰愳慡搳捥㙢㙢昹㜳㜶㌵㕣㉥㉣ぢ晢昴㜲㠸㌲㘸挸㘲㤱愰敤㜸㡣㡢㔰㘴散㘴㌲㠲愴扦㍦㔳搸挵㐶㠵㝥㍣㤹㍣愵㔳ち㉦户〸㜲昶㙢攱攵㐱敢戰㕤ぢ㠵ㄲ捡㐳ㄶ㌰愲戴㥡㐴㕦㠹㈴敡㥢ㄵ愵㌰㜶㔹㔳愰㔲搳㜶挳戵㈶摦㜶㜰㠹㈲愲㙤㔹戰攵㘴〱㐵㐱慢㍣㐸攱㌵㄰㑤㥢㌴㐸㙦㥣㈰㈲戲㐱㡡㘶挷挸慤㐴挶昶㈹㌲〲敤㤳㐴挸搶晢扡换〸ㄲ㝢㈷㤱戲㔳㔷㝥摣㤶㘶敢搹昲㑡㥡㕤っ挰ㄹ㤷㌰戹㤴挹㘵㑣㜶㈳搱晥ち〹㐷㈹㠷㝣敢㘳扣〳敦挶ㄵ㑣慥㐴〲昹㘴㔰收㐴愲㡡㌶搴㘶散㐸戶㉢挱㑥㤶㐶戱ㄲ㐵戴㡣ㅢ㜶㘶挹㤱㠸㡥慣捥慤愱㙢㜳㔲挷㕥搷㥤㌶㤳摢㈱㐵愶㌴㑤敥㜵㠳愶㐹㐰戰㘹㡦㝡敢㥤攸㙡㡣㌲戹ち㠹㔲㉣㌴㜶㌷㘷捤搳㥣㝣㕢㤸㐴捡㄰敡㔱戹㐷㐴㑣昳㍦㐵挰㜵ㅣ㕤戶敤㘷㥡㠲㘳搶摢摥㝥摥摢㥤户㈳愴户改捣㙤㥤㐳㕦搱敢戴愰摦〵昶搲晥搸㔵扦㕣㠳㙡攳㕡㈶搷㈱㘹搳㉦㍣㜹扦㕥㉦㠱㌴㠹㥤〴收㜶搲攳㈲㉤摣㠵戵ㄵ㈱戵捦愰戵㘰晡愷㐵〸敦挵搱㘹搸挱㥥敦㡢ㅡづ戴㔵㔹挰戳换愵慤㠵挱㘱摦㜳㔸扥㙤ㅦ〷㙦ぢ挵㤰换改搹㑣㥢㝤㥣㘲㘷㈶晣㑤〹捡愱晥摤摦㕤㐸㈴㍡戵㤲ㄷ晢愵㥦㉤户㈵㐹て㤲攴㝡㠰搵㜸てㄲ㐸〹敤昷㕤㈵捡ㄸ㥢敤㤵捤㕡慤㔵㝡昷㔲㑥㈶㙤晥挳づ㌹㌲愰㥣戵㤳昰ㅤ〴㈵㘷摥㜶ㅡ挲㘲挰㤹ㄳ㝥〵㝥〵扢㈶晡㤵㑢㤶愲㘶㕢㔶扣㑤㘴㐵㌶摢㜱㤶㑥昱慤㐹㍡㘹㤳ㄲ愹摣㥥㕡㤹㜲づ㙦ㄲㄵ㕤㤰ㄴ㉡㈹㙥愱㠶〴㈲攵戱敤戶㠸改㐱挴㤴〱㌸攳㝤㑣昶㌱ㄹ㐷㤲晦つ㈴捤㘶〱捦㔰㔸摦㉡摤搹㡢㡢㤹㈲搱㈰摤㠳扦敥㉡慣㙥攴㌴〷㤸扣ㅦ㐹㥢昹㐳攷㘳ち㈱㑡㤴㈷〸㤱搶㤲㘱㥤戲挵㌹搲挰づぢ㐱愵愹㝡㄰㝡づ愳㑡㈵㙢摡㍢敥㠵搳㜶戰㠲㈸搴㠸ㄵ㘵敥㔹ㄶ㉥愸换㠷敤搳㔶收慤慣㠸慡㘱捤㝢㜵㠸戶愳搳㕢攱㔰㡥晤挱㤶㤴攷㜲㕤挳搳摢搹ㄸ㐳㘸昲㐴っ㕦㉢㍤戱㥢昲㝣昳搰㌷搴㠴攸㠲ㅤ搶挴㠰愵㤸㡥昹愲〵㈸㈲㙡㔰敤戳ㄶ㤶㝤㈱愶㑢搶ㄱ摦慥搶㙣㔷㄰ㄹ戰㌱ㄹ愸㥢ㄱ愷ㄱ㈱㤸昳ㄸ晦昳摣㤲戵攰㥢㙥戰㘲㌲㤸戸戶戳攵㑤㠶㐴昲搶愴敤〶㤸㐶㘲㤱昹㈱㙢㝥搹㍢㠷㘸㙤摤㜱㡦㤸㉢挱㤶挰ち㠹㕥㍤ㄲ㌵㥡慥改扡㔶搴㡢扤攲㠷〷昲㑣收〶晣收㤸㐸㕣㘵昲昴㤷愷㘸㙦摡昵㔱㝣㠶㜶㍡搷㌴㠸挸㔱愳㌰㥢㉡㠵挹愹挶捤散㜳ぢ㤲㍢㡦㥣㍣摡㡣捡扤愱㜸㜵㥥ㅥ晥ㄴㄹ㉦挹愲ㄱ〴愱㝦㙥㠷㈲ㄵ㤶㤱㜲挰㠱挰㌸摦摡挹慦摦㤲㙤㐸㝤㍢㥡搹挳㠸㈲つ㕡㌳收㤲愸㈱ㄶ敤㤸攱づ昵㐲㌳搶㌱㙢㐱㔴㌷攵㌹㡥㐹搲㈲㔹捥㔷㑣㔲昰㐴㍤昴㡥搹慥㘱㈱㤱昴ㄷㄵ㤹攷㔱㘴㥥㤷㐵㠳搶〹㠶〵㘵㥥㘳㜹愷㑤摦づ㤷ㅤ扢㔲攴ぢ㐳㜷㕢㠲㈶挱攴㤴扣昱ㄳ换㡣搱㌶㙢晥㈴㑣戶愰っ㜴㤷㈱㐷〹㍡愲ㅦ㤴慢㙢〵晣㘸㍤㍡㤶㈰㘰愴㤷搴戸ㄵ愳攵攵捤〸㠸ㅣ昹㕣㠸敦㕦㕣㜸〴㈵捡㉦㐷慣愷㤰〸㍣㠲〹㈱㑦昷㜶挱㍡改摡㈱戰㐷㡣ㅤ戶挳改〰㈸㐷㠲慣㍣摥㕥㉥戱㥡攸㌴搶搰ち敦散慣㙡㔱ㄳ㝢㍡敢㤳㝡攳㥡㜵慡㤵㐶㐹㈸㤲㡤ㅡ㐹捤戲捥ㅡ户㤲慡搱愴攲㡥戵㡤㤶收㌶㙤挲㥤㔲攴つ㈸㈶㐹㌳ㄹ攳愰㈴ㄴ〴㜹㐹ㅤ搰㔱昴搷愷㤳㐷㈲㕡㐳ㅢ愰㥦㝡㑡㤵㤵愲㜰攰㔱㕣㌹愹㡡晥攸つ晣扤㈳捡捥搶挳㤶ㅡ昳晣㐸㔴㌳㔱慢捤扡戰ㄲ㉡愶㕦摤㈲㉣㡤扤㈹つ㈳戹戳㔷敤慦挰㥢㘰挴㠸つㄹㄲ㐹昱〳㠳つ挱㕣㠹㘸㉡慤戳ㄲ㐱摤㈸㉥昲敤㤸㌰㕤㠹㠱昹戰㍡㉤㔶愵ㄹ搶戴攴㐷㘴㠷挶㘹㔱捡㔱挳㥡㔸ち愰搲㐳捡昱㈸㈷ㄹ摣戰㑥搰㉤㠵ぢっ㄰扢㔱㙥慥ㄲ㈲慣摢ㄸ㠰㈷㠳慤㠳ㅤ㐰㐴㠵㑤㘸㥤㔱㠲ㄶ㔲〸户㜵ㄳ攴㥤ㅥ㌱ち㐱㙡挹攷㥦㠷戴愷㥦攲昳㥤㐳㤹㌸ㄳ㌱ㄱ㐳㕤㈹搶〳㤰㥢㡣㑡㤲㡢㐶攲㘰戹㤲㙣㔲㘸つ挶㘵㌴㌱㑡㌴昹晣㄰㌷㜸ㄸ挷ㅡ㈲摢搴㜰挷㉤戴愱㑤㙢㙢㍢慣愳㙥愵㔶慦ち愹㡡㘳㔹㉤㌵昲㤶挰㤷扣晥愷戸㈹〵㉥ㄱ㔰㡥攲㈸挵㉤ㄳ㐹扤摢摤挶〷搱㕤ち㌹㡣愱㘴ㅢ㠳㡦㈹㙥㌹ㄹっ敢戸愳㐰晢㜰㘷昳昲㠲扣㌸〷㤱搶㔱㐴㔹㌶㠳扢㜸㡤〸戲攴戶㐴戳ㄹ㙦挶愳捤㥥㈸扡挳㔶㐵㕢〲㐷搸愷ㄲ㜸㠵〲㡣㤱ㅥ戹㠳㠳㘴㉥㐴㤱摤ぢ㡦挸搷捣㠵㐳㤱昱愱㌱扥换㔳㔰〶㔰〵㈳搱攰搶㥢㔶户挶挸㉦㉤㙦攳㌶㈴ㅡ㐳挰㌴㘸搱㔲ㄹ㌸㤳挸㙦㙣攰㌰ㄸ㤹ㄲㅤ㑤〶㔲ㄹ愳ㅣ㠱挳ㅥ㐸〳㌷昱㈰扤攰㐱〹㠵扢攴愵戰昸㕥攲㤸㠳㈳㤰攷㕦搲㔶㌸㘷㠶戸晡攲敥㙥㉢㥥愸㔶㘹敥挲㍦户㈵戰㡡㙢ㅢ捡ㅣ摤搵㜶㈱㑢敥㠹昶摤搵㙤ㄵ搱㐵挱ㅢ愶换㜷㤸㘱㘵㜹㍥㕣㔳㤷戶㝡㈵㠹晣㑦攰㡦㔸㜷㜶摡捣㌹㤷㤷㔰㔷〹晢晥㌳慥㜷捥㤵敢捡〷扣昱㐷㉢搶攸敢攳㈲晢㌳慦攱㐷㍥㝡㈶晦㘳㡣戸㤹㘵㜳㠰愶㠳㠴攳挸㐷㐹㠳㔱攴㔳攸〴戶㝢攳挶〰改㘴㔷ㅢ㥤㐸㐱戰㑤㈸敥改㌷㡤㔰戴ㅦ〱慤㈴ㄶ㜵㈴〷捣㥦〳敢㙢㍦㐴〹ㄱ㉥㑦㔸ち㜵㔷愵愳㑥ち昲攸㝡〷㉦㠳晣晦㘰㈹收收㜵搹改扦挰捣摡ぢ敤㈸摡㐳ㄴ㍤ㅦ愱〸戰㡥㈴㝤㥥㠱搸搷ㄵ昲收敡户㡦㥡㙦昹戵摥晦攱㔱昳㑥㔲〷ㅥ㘹㡤㈱愸㜶つ昲つ㘳㐰敦㌰〶慥㐵戵㌴〶敥㘲ㅦ挶敢㤵㌱㄰㜹㍢㡥愱㘰㘳㘳㠰㔱扣ㄴ㤳㉦ㄱ㔴㑤㌸㌰㜸搶扡挴愱㈷散づ㕣慦ㄵ〱㈲昷㔰㑦挱ㄴ㝣㑦㤷㜶ㄶ捦㤹扥改散㤶攵㐷㝣〱戵攵㉦攰扥戶散挲ㅥ㤷慦㕢㈳㍢慤攳㤵㠸晤改摢㥥㤳捤摤㔲〷愶搴愳ㅣ昵㕡㔱㉢扣〱㥦㠸挶ㄳ㐲收愱㕤摦㍤昲愷㡦㝥敡㄰敦愵㐵戴㥡㘷㈰戸㤷攰㍣㉤〷㠴㙦ㄳ㔷㐲㉥收攷㌷挷昰㈱㤲扤㔲ㄳ㤳愶㉦敤㥤挰㜰攲慣㈲扣〴㘱㉡攲摢ち挶㈴㙥㌸㈸㘳戲摣收搸㤴㥦㉦㐹㘷㘰㌹戱㜰改扤㡢〳㠴㕡㔷㤵搵愳㕤㤹晦㍥㤴捥敢㕣㐸慢㍤挸昳㈵ㅦ㑤晢㕥扢㔶㍢㐰慤㈶㙤つ㙤っ㉤㘲㈹愵㜷㑡㈹㠶晥愵㤴㥡㐳㈶㕦㐶㤲ㄲ㐳㙢て收昲攴扦㉤〴㐴攳㝡㕦㡦㥦慡〰㡡挰㘲散㜵敦昵散㑡慢㌳㔶㑤っ捡捡搳挷摤挸挸㘳ちぢㄸ愵㤵愵㈷㤰㠹㥦晣㌸㜲㥢㜶㍣㜱㤲㤲愳㐲㙣㡡戱昳づ扤㙡晤捥敤㙥ㅤ㜷㍣愰㘷ち㔲㘱戸㍢㔹㡣愳愷㡣挶愹愶晤慡㠸改㤰捡㌶㍡つ㐴㔵搰㔹敥㙥㥣㍦ㄱ收攳昷㐰慣ㅦ㙢づ㝤㜱㝢つ㜵㥣摢㠷つ昲ㄷ昶搷㥥ㄴ挶挶慣攴ㄸ㐸搸㑤戵㉡慡㑢攰昳攸㈲敤㜹捤㘸㘶㌹㤷愶㌱ㅡㅤ㜳㔶戶㤳戳ㄸ愷㤶㥣戵挰搶っ㔸户攸晦㔳㈸搸㔰晦㙢㡣戲㐹㤴摤ㄳ㘵昸㤲㘷愴㘴挳攰っ㈱〲ㅦ㌶挲㌴昲〸㙣挸㉣㠳摢㉡㌷㡦㑦㔴㔵戵㤴攰昰㜰攵摡㉦㐱㌴晡搲戶ㅤ攸㉡〰ㄹ〵捡㝦ㅢ㈲愸㙢㝦㉥扡昳ㅣ㕢戸ㄷ挵扢㡥搹ㄵ摦ぢ㍣㉢ㅣ㥤㐷㜸㜷㤴㕦㤸㔹戰㜹㈶戴攷摡㠵摡搵㠰挴攰㝤攸㜳㝣ㄶ〲晢戸〸摦慣愸㈳㘳〸㥢㡢㔹昰㙢愳攱㐴㈰㠹摡㈱戸挸扡扢㙥搶昰㠱敡㉣扣㥡㈱㡢戶㠴戲㔳扥攵昶扢ㄸ〴ㅤ㙥㘳摤〵捦㡦愸㤵ㄱ〶㤳㕢戸敦㝥挲戵ㅤ〶慤㙤愳扤〵㙣搹㥢㜷慤㍦晦㉤攰㜴㜳戳戴㤲っ攷攴㜷挷晤挶晤㑣ㄱ攷愱㜷㜴昳慥㔸㡥㌶〲㍡㡦㍥摢愶换㙢慣〶㐷搹挶㜱敥㝥敤㌶昴㘵㝦攳㈳㔱㠶㉦ㅡ㝤㜹户㌲昳㑤㙣㠹挴㡦㝣愶昰〰㤲敥ㄴ晤㜵㌴㙢昱て㤰愲㌵ㅥ㉢㐸㠱晤摡搷㔰㑦〸愹㥤㔶㔸㠶㘳㠶㍣㍥㈰㙦㔴㤱挴㡦挶攳㠳㥣晦慢攸搰㤸ㅦ㥣㤳㌲晦㔳敢捥㑦挵㉦昷户ㅣて㡥扦挳戱攲㌰㙣扣ㄹて㌲㌹挳愴挶捡㔸㝦っ㔱㈴㔲捥ㄴ㔴〰攱〵㌸㑡昹晣㌶晡晢昲愱㕦扦挸攷ㅦ㠷㌴㈹〴㔱㘵㌸戲㠵㑡㌴ち㐱戹㡢㈷㤳扢昰㔰摡ㅤ㡡㕦㕡㙦ㄷ挳㤴㡦扣㜶㘲㥣㐵㔲ㅡ搲㐸㈷㜲㔷㝥㤴攱换㌰㔱㈸㕢〵挸愰ㄵ㘱㉣㕢㠵㔱㐶戶㈲愰搹慡㌴㍣㑣㤸愸㙣㥥㠰㐸昹㝣㐷摡㐶扣敥㐸㡦㑤㐱戹㕣ぢ㑡㈳ㄶ㥤挸搷扡㈵攴㐲攴㈵敦㉡捥ぢ㍤挶昱戵㈷摡ㄱ㜳㉤㘰摢㈰っ㘵㡤㤲㤰〸㐸敤昱昶挶㘷㈵㈲㔰㐵敡㔱㡤㐹㜰戲昱㘳敤㡤㥦㙤㌴㝥㌹㙥㑣挲㤴㡤㍦搷摥昸㍥㌴㡥改㔰㡤㍣㑣㈲㡣搰㑡㝡㐹㌱㜹攵㈱㈰昱㌹㌶捦搶㜹㡢㙡㜴挰㔲挵ㄴ愰㌲㔶㕣㤳㡡㜴㄰户㍦㝣㝣㄰㍤㠳换㑣戸昳〱㔹慢晥㕦㠴愳戸攴㌴㙤㠶㈶扥㜷㕥㐵㜴搹㌷攴ㅢ㍢ㄷ慣㔹ㅦ〵㝤搶搱〰㐷慢敡㤶愲ㄶ㔸〵㌹㕥挹㠸㠸㐶敦㑡㌵㈹ㄶ㘴ㄳㅥ㜱㔴㑣攷愵㤱摥㜴㠸㡣愴攴戴捦㌴㤰晣㘸搳慦㙥㍣㠴㜵㐲㘲捡昵㐲㔷㍣㡣㡣㡡扣散㘲搱㌰㐵〱愵㤵昱㌱㈴愵慣㐶㈱㐰昴ㄷㅥ㐱㌲ㄴ晦㘷ㄴ愳慢搲㕢愲㙢㡦挶㜳晣晤㠶摤㔲扣㈳搸㤳㌱㍥捥づ㥦㐰㤲㠵㥢㔶㔳戰挱㕣㥦㐴㐹㜲㉥ちㄴ㌹搷愷㤱㈹㘵昳㕣摡愶㘱挴ㅤ昴愶慥㡣捦愰慢挶㡤㜳っ攳戳㔱㠶㉦㜹敥晡搶敥〶㌲捦扦昱㌷晢㠸㘴戶㝣㥣㝦㍢㍥戶㕦攳㕥戳昸扦㐶昲搲㥡捦改ㅦ攸㙤㉣㤲㍣つ㜱昹㝢ㅥ㌰㝥〳攳㜰㕦㑤挳㤲㈳㔲昳ㄸ㡦㈱搱㍥㡥㠴㔰㌷ㅥ攷ㅢ昱㈳㐱昲㐴㤴攱㡢㐶攴㄰㉣㕡㠸㜵㜰㉤戲晢攷㔹㈲〱㠹㡣昱〵㈴昱㌳㑣㠰㑡戴㝥ㄱ㤹㔲㜶㠸㌳㔱昵攸攷戵捡〳搵〷ㅥ昸昷㔰㙥昴昲摣㠷㙥ㅢ㝣敡攵㕦扤昲攴㑢ㅦ㍥昸户㔷㥦㜹收愵扦㍣昹攲慢㍦㕥㍡昸㡢㘷㥦晤昹㥤㕦㝦昱㤵㥤搶㌷昴ㅦ晣㝢收ㅢて㡦㥦㜹昸慣㜵昲扤㐷ㅥ扥昷挱扢挷攷㉥ㅡ换㘶晢晡摥㍤昲换换慥ㅦ㝥昴散昳摡捦晥㜰愹慢挹挵㘳㠲搶㘵㜰ㄳ㜲ㄹ㕦㐶〶换攰㡡摦捡㘵っ挷㐰搰戸㙦〹㌱㌷㠲搸㈴ち㡡㌰㘳戸ㄲ㔹攱戴㔶っ晣〷㍣㜹㠹㐲</t>
  </si>
  <si>
    <t>㜸〱敤㕣㕢㙣ㅣ㔷ㄹ摥ㄹ敦慥㜷㙣㙦扣㡤搳㑢摡ㄲっ扤攳㘸ㅢ㌷つ戴㔴㈱昵愵㐹搳收攲挶㑥ち㤴戲ㅤ敦㥥戱㈷㤹㤹㜵㘷㘶㥤戸ㄴ〸愲摣〴〸㈸㉦ㄴ㜱㈹ㄵ慡㠰〷㈴㜸㐰攵昶㠰㠴〴㐲㉤攲愱㐲攲〱愹㔴〸ㅥ㐰㈸㠲ㄷㅥ㤰攰晢捥㤹搹㥤摤昵㡥摤㙤ぢ㉥昲㐹昶攴捣戹捤㌹晦晤晣晦㤹㘴戴㑣㈶昳㙦㈴晥换㤴㘵攱摡昹戵㈰ㄴ㙥㜹愶敥㌸愲ㅡ摡㜵㉦㈸㑦昹扥戹㜶捣づ挲〱㜴挸㔷㙣戴〷戹㑡㘰㍦㈶ち㤵㔵攱〷攸㤴换㘴ち〵㐳㐷㍢㈷攱慦ㄴ㍦ㄸㅣ㌵㤲㐵戶㌰㌳㝤㜲昱㉣㘶㥤て敢扥搸㍢㝥㐶㡤㍤㌸㌹㔹㥥㉣敦扦㘳晦㘴㜹摦摥昱㤹㠶ㄳ㌶㝣㜱搰ㄳ㡤搰㌷㥤扤攳㜳㡤㐵挷慥摥㉦搶ㄶ敡攷㠴㜷㔰㉣敥摢扦㘸摥㝥挷攴敤〷づ㔸㜷摥㜹挷〸㕥㥤㌹㌱㌳㍤攷ぢ㉢㜸㡤收捣㜱挹户捦㡡慡捤扤〹攱摢摥㔲㜹㘶ㅡ㝦ㄳ敢挷搳㍢捡昳换㐲㠴㝣戵昰㠵㔷ㄵ㠱㠱㠱挳敥㔴㄰㌴摣ㄵ〲捦㜰て㘳慢㔵㌳〸㜳敥㡣㜰ㅣ挳㡤㘷㉤戸㈷〱㍢挷㕣ㅢ㜱攷㠵ㄷ搸愱扤㙡㠷㙢㜹㜷〱ㄳ搵㡡敥改㐰㥣㌲扤㈵㜱挲㜴㐵捥㍤搲戰㙢㔹㤵㌲〳㌷挵㔳㈴ㄷ㈶户㕦㥥ち摣㤹㘵搳㤷㉢ち〸㤸㤴扥㠷晤㙡㝢摦敢㝡捦换愵换㌷㜰捥ㅢ㝡昷㐳换ㄹ搳㙦昶㥣攸摤㌳摡㝣晢ち㙥敤摤㍦〱愳昶㌱户昴ㅥ㈳㐱搹摥㕢ㅢ㡥攸㕢㐲ㄴ㥢㌱昲捣〶㤹ㄵ㤸ㄱ㠱挶㄰戳㘱㘶㈳挸戴散㍦挰㈵挹㠱㙣搲㉢愶㕥㔹搴㉢㔵扤㔲搳㉢㐲慦㔸㝡㘵㐹慦㉣敢ㄵ㕢慦㥣搵㉢攷搰㈷㑥㠵挱㐱㍤㑡挶摦摦晢㥤搳㘷扦㜸昷㌷㥦摡扦挷昹挶㠹攱㤱ㅤ攸昴㐰戴愸㔹摦㍣て㔲㙢㔱昱㙤攵㝤晣戳㌱㔷㠰㈹慣〳搶㍢慣挹挹摡㠱㝤收㝥㌳挷㙤愵㈰扦㡤㔰㑡攸㍢㘲㍤㘸㝢戵晡㜹㠹扢㙢愷捤㐰戴〰㌷ㄱ戵㑤搷ㅢ㕥㉤戸㘶晤挶昹搰っ挵搵㥤㙤慤㐹扡㠶捤㠳慤㐴㈰摦户愷㜳搸ㄹ搳㘹㠸愹ぢ戶㙡㝥㔳㐷戳㍢攷搷ㄷ㝢户ㅥ昶挵愳捤搶慥ㄵ㑤㐱愸慤捡戹扢㜶愹㥡搴扡挶㘷㤶敢㠱昰攴昲㈶摣㌹扢㝡㑥昸昳㠲㈲㔱搴攴㔶㉦㘷㔳挴昵ㄳ㈷㍤㙣ㄴ摣㕡㝢㙢戲搶扡攷㐲〸㘶ㄶ㌵慣㜷㐵昸攱摡㠲戹攸㠸㉢摡扡愸㜷愲㘱㜷㕢昵攱㝡戵ㄱ捣搴扤搰慦㍢敤㉤㔳戵㔵ㄳ㤲愶㜶扣㕥ㄳ搹㙣㐶ち〵〸摣㠱〱㑤换扣慤㌷㉦㐸㐴㈴㔰㑣㐶扥慡㥤散捡愷戰㍢散挲ㄱ愴㐹晤晡つ㈶攳㝡愵㡣㐹攱挰挴㥥愸㍦昸搲㥢㌷㤸戶㠹戹搷户戳慥㡦㐵扢扦㘷㔵㜸攱扤愶㔷㜳㠴㥦慡晤㌴慥挸ㄸ㐵㤶扢〴㠱搰ㄳ㝡㔴㜵摡〵㙤㉤㜷摥慥㠵换昹㘵㘱㉦㉤㠷愸㠳㠶㉣ㄴ〸摡慥㘴㕣㠶㉡㘳㈷戳㌱㘴㐳㐳㤹晣㉥㜶捡て㈱㘵㜲㤴㑥㈹扣摣㈶挸㌹慥㡤㤷㐷慣挳戶ㄳち㈵㤴㐷㉤㘰㐴㘹㌵㠹扥㈲㐹搴㌷慢㑡㘱散戲㘶㐰愵愶敤㠵㙢㉤扥敤攲ㄲ㐵㐴摢戲㘰换挹〲㡡㠲㜶㜹㤰挲㙢㈰㥡づ㘹㤰摥㌹㐱㐴㘴㠳ㄴ捤㡥㤹摢㠹㡣晤㔳㘴〴晡㈷㠹㤰扤昷昵㤶ㄱ㈴昶㙥㈲攵愰㥥晣戸㉤捤搶戳攵㤵㌴扢ㅣ㠰㌳慥㘰㜶㈵戳慢㤸敤㐶愶晤〹ㄲ㡥㔲づ攵昶㘴㕣㠳㘷攳㕡㘶㙦㐲〶昹㘴㔰收㐴愲㡡㌶搴㘶散㐸昶㉢挲㑥㤶㐶戱ㄲ㐵戴㡣㥢㜶㘶搱㤵㠸㡥慣捥慤愱㙢戳㔲挷摥搸㥢㌶㤳摢㈱㐵愶㜴㑤敥㜵㠳慥㐹㐰戰㙢㥦㝡敢捤ㄸ㙡㡣㌳㝢ぢ㌲愵㔸㘸散㙥捥㥡愷㌹昹㠶㌰㠹㤴㈱搴愷㜲㡦㠸㤸收㝦㡡㠰敢㍡扡㙣摢捦㌴〵㈷慣㌷扣晤扣户㌷㙦㐷㐸敦搰㤹摢㍡㠷扥愲㔷㘸㐱扦ㄵ散愵晤扥愷㝥戹ㅥ捤挶つ捣㙥㐴搶愱㕦㜸昲㝥愵㕥〲㘹ㄲ扢〹捣敤愴挷㐵㕡戸ぢ㙢㉢㐲㙡㥦ㄱ㙢挱昴㤷㐴〸敦挵搱㔹搸挱㜵摦ㄷづづ戴㌵㔹挱戳换㤵敤㤵挱㘱扦敥戲㝥摢㍥づ摥㄰㡡㈱㥢搵〷㌲ㅤ昶㜱㡡㥤㤹昰㌷㈵㈸㠷晡㜷㝦㙦㈱㤱ㄸ搴㑥㕥ㅣ㤷㝥戶摣㤶㈴㝤㐸㤲㥢〱㔶攳ㄶ㘴㤰ㄲ摡㙦㝢㑡㤴〹㜶摢㉢扢戵㕢慢昴敥愵㥣㑣㍡晣㠷㕤㜲㘴㔸㌹㙢愷攱㍢〸㡡敥扣敤㌶㠵挵戰㍢㈷晣㉡晣ち戶㈳㠶㤴㑢㤶愲㘶㕢㔶扣㐱㘴挵挰㐰搷㔹㍡挵户㈶改愴㐳㑡愴㜲㝢㙡㘳捡㌹扣㐵㔴㜴㐱㔲愸愴戸㠵㥡ㄲ㠸㤴挷扥摢㈲愶てㄱ㔳〶攰㡣㕢㤹敤㘳㌶㠹㉣昷㙢㐸㥡捤〲㥥愱戰挱㔵扡戳㉢㤵㑣㠱㘸㤰敥挱ㄷ㝡ち慢摢昹㥡〳捣摥㡥慣挳晣愱昳㌱㠵㄰㈵捡ㄳ㠴㐸㙢挹戰捥搸攲㍣㘹㘰㠷㠵愰搲㑣㈳〸敢㉥愳㑡㐵㙢戶㝥愲ㅥ捥摡挱ち愲㔰㘳㔶㔴㜸㜰㔹㜸愰㉥ㅦ戶㑦㐷㕤㝤㘵㐵搴っ㙢扥摥㠰㘸㍢㍡扢ㄵづ攵搸ㅦ㙣㐹㜹㉥搷㌵愴晥捥挶㤸㐲㤳㈷㘲昸㕡改㠹摤㤴攷㥢㠷扥搱ㄶ㐴ㄷ散搰ㄱ挳㤶㘲㍡㤶ぢㄶ愰㠸愸㐱㙤搰㕡㔸昶㠵㤸㉤㕡㐷㝣扢收搸㥥㈰㌲㘰㘳㌲㔰㜷㑣㉣㈱㐲㌰㔷㘷晣慦敥ㄵ慤〵摦昴㠲ㄵ㤳挱挴戵㥤㙤㑦㌲㈴㤲戳愶㙤㉦挰㙢㈴ㄶ㔹ㅥ戵收㤷敢攷ㄱ慤㙤戸摥ㄱ㜳㈵搸ㄲ㔸㈱搱慢㈴㔱愳改㥡慥㙢〵扤搰㉦㝥㜸㈰捦㘴㙥挳㉦换㑣攲㉡㤳愳扦㍣㐵㝢搳慥㡦攲㌳戴搳戹愶ㄱ㐴㡥㥡㤵〳愹㔲㤸㥣㙡摣挱㌱㜷㈲扢敦挸改愳慤愸摣慢㡡㔷攷攸攱㑦㤱昱㤲㉣㥡㐱㄰晡攷㜶㈸㔲㘱ㅤ㈹〷ㅣ〸㡣昳愹㤳晣㠶㉣搹㠷搴户愳㔵㍣㡣㈸搲㠸㜵捣㕣ㄴづ㘲搱慥ㄹ敥㔰て㌴㘳㕤搳〹愲戶㤹扡敢㥡㈴㉤㤲攵㝣搵㈴〵㑦㌵挲晡㜱摢㌳㉣㘴㤲晥愲㉡昳〲慡捣ぢ戲㙡挴㍡挵戰愰㉣㜳慥晡㤲改摢攱戲㙢㔷ぢ㝣㘰攸㙥㑢搰㈴㤸㥣㤲㌷㑥戱捣ㄸ敦戰收㑦挳㘴ぢ捡㐰㜷ㄹ㜲㤴愰㈳晡㐱戹扡㤶挷ㅦ慤㑦挷ㄲ〴㡣昴㤲ㅡ㜷㘱戶㥣扣ㄹ〱㤱㈳搳愵昸晥挵愵て愳㐶昹攵㠸昵ㄴㄲ㠱㐷㌰㈱攴改摥捥㕢愷㍤㍢〴昶㠸戱挳㜶㌸ㅢ〰攵挸㔰㤴挷摢慢㈵㔶ㄳ㠳㈶㥡㕡攱捤摤㑤㙤㙡㘲㑦㜷㝢㔲㙦㕣扦㑥戳搲㈸〹㐵戲㔱㈷愹㔹搶㔹攳㔶㔲㌵㥡㔴摣戱戶搱搲摣愶㉤戸㔳㡡扣ち挵㈴㘹㈶㘳ㅣ㤴㠴㠲㈰㉦愹〳㍡㡡晥晡㜴昲㐸㐴㙢㘸〳っ㔱㑦愹扡㘲ㄴづ㍣㡡㉢㈷㌵㌱ㄴ㍤㠱扦㜷㐴挵㤳㡤戰慤挵扣㌰ㄶ戵㑣㌹捥㐹て㔶㐲搵昴㙢㕢㠴愵戱㌷愵㘱㈴㜷昶慢晤ㄵ㜸ㄳ㡣ㄸ戱㈱㐳㈲㈹㝥㘰戰㈱㤸㉢ㄱ㑤愵㜵㔶㈴愸㥢搵〵㍥ㅤㄷ愶㈷㌱㌰ㅦ搶㘶挵慡㌴挳㕡㤶晣㤸ㅣ搰㍣㉤㑡㌹㙡㔸㔳㡢〱㔴㝡㐸㌹ㅥ㤵㈴㠳ㅢ搶㈹扡愵㜰㠱〱㘲㌷㉡捤㔵㐳㠴㜵㥢ㄳ昰㘴戰㜵戰〳㠸愸戰〹慤㌳㑡搰㝣ち攱戶㙦㠲扣搳㈷㐶㈱㐸㉤㤹晥㜶㐸晢昲㔳㑣摦㍥㤴㠹ぢㄱㄳ㌱搴㤵㘲㍤〰戹挹愸㈴戹㘸㉣づ㤶㉢挹㈶㠵搶㐸㕣㐷ㄳ愳㐸㤳捦て㜱㠳㠷㜱慣㔱戲㡤㠳㍢㙥愱つ㙤敡慣敤戰㡥㝡㔵愷㔱ㄳ㔲ㄵ挷戲㕡㙡攴㉤㠱㉦㜹晤㑦㜱㔳ち㕣㈲愰ㅣ挵㔱㡡㕢㈶㤲晡户扢㡤㜷㘱戸ㄴ㜲㤸㐳挹㌶〶ㅦ㔳摣㜲㌲ㄸ搶㜵㐷㠱昶攱捥搶攵〵㜹㜱づ㈲慤慢㡡戲散ㄸ敥攲㌵㈳挸㤲摢ㄲ摤㡥搵㡦搵㘹戳㈷慡敥戵㔵搵㤶挰ㄱ昶愹〴㕥㍥て㘳愴㑦敥攰㈴㤹㑢㔱㘴昷搲㠷攵㘳收搲愱挸昸搰ㄸ摦攵㈹㈸〳愸㠲㤱㘸㜰敢㉤慢㕢㘳攴㤷㤶户㜱㌷㌲㡤㈱㘰ㅡ戴攸愹っ㥣㘹㤴㌷㌶㜰ㄸ㡣㑣㠹㡥㈶〳愹㡣㔱㡥挱㘱て愴㠱㥢㜸㤰㕥愸㐳〹㠵扢攴愵戰昸㕥攲㠴㡢㈳㔰摤扦愲愳㜲捥っ㜱昵挵摢摤㔱㍤㔵慢搱摣㠵㝦㙥㑢㘰ㄵ搷㌶㤴㌹扡慢攳㐲㤶摣ㄳ敤扢敢㍡ㅡ愲㡢㠲户捤㤶敦㌵挳敡昲㝣戸愶㉥㙤昵㑢ㄲ戹㥦挲ㅦ戱敥摢㘹㌳㘷㍤㕥㐲㕤㈵散㠷捥㜹昵昳㥥㕣㔷㉥攰㡤㍦㕡戱挶攰㈰ㄷ㌹㤴昹㌷晥挸愴㘷㜲㍦挱㡣㥢㔹㌶㈷㘸㌹㐸㌸㡦㑣㑡ㅡ㡣愳㥣㐲㈷戰摤㥢㌷〶㐸㈷扢㍡攸㐴ち㠲㙤㐲昱㤶㕥㌳㐲搱㝥っ戴㤲㔸搴㤱ㅣ㌰㝦ㄶ慣慦晤〸㌵㐴戸㍣㘱㈹搴扤㈵ㅤ㜵㔲㤰㐷搷㍢㜸ㄹ攴晦〷㑢㌱㌷慦换㑥晦〵㘶搶㝥搸㠹愲㍤㐴搱㜳ㄱ㡡〰敢㐸搲攷ㄸ㠸㝤㐵㈱㙦慥㝥晢愸昹扡㕦敢晤ㅦㅥ㌵敦㈳㜵㈰㐹㙢っ㐱戵敢㔱㙥ㅡ〳㝡㤷㌱㜰〳㥡愵㌱㜰㍦挷㌰㕥慦㡣㠱挸摢㜱ㅣㄵㅢㅢ〳㡣攲愵㤸㝣㠹愰㙡挲㠱挱戳搶ㄵ㉥㍤㘱昷攲㝡慤〸㄰戹㠷㝡ち㘶攰㝢扡戲扢㝡捥昴㑤㜷户慣㍦攲ぢ愸㉤㝦〱昷戵攵㄰㡥戸㝡摤ㄶ㌹㘸ㅤ慦㐴散㑦摦昶㥣㙣敥㤶㍡㌰愵㤲㜲搴㙢〵㉤晦㉡㝣㈲ㅡ㑦〸㤹て散晡敥㤱㍦㍣昶挴㈱摥㑢㡢㘸㌵挷㐰㜰㍦挱㜹㕡づ〸摦㈶慥㠴㕣捥捦㙦㡥攳㐳㈴㝢挵ㄱ搳愶㉦敤㥤挰㜰攳愲㈲扣〴㘱㉡攲摢ち挶㈴㙥㌸㈸㘳戲摣攱搸㤴㥦㉦㐹㘷㘰㌹戱㜰改扤㡢〳㠴㕡㑦㤵搵愷㕤㤹晢㍥㤴捥㉢㕣㐸扢㍤挸昳㈵㤳愶㝤慦㔳慢ㅤ愰㔶㤳戶㠶㌶㠱ㅥ戱㤴搲扢愵ㄴ㐳晦㔲㑡捤愱㤰㉢㈳㑢㠹愱㜵〶㜳㜹昲摦ㄶ〲愲㜹扤慦捦㑦㔵〰㐵㘰㌱昶扡昷㝢㜶愵搵ㄹ慢㈶〶㘵攵改攳〱ㄴ攴㌱㠵ㄵ㡣搲捡摡㔳㈸挴㈹㌷㠹搲愶ㅤ㑦㝣㐹搱㔵㈱㌶挵搸㌹㤷㕥戵㈱昷ㅥ慦㠱㍢ㅥ搰㌳㜹愹㌰扣㥤慣挶搱㔳㐶攳㔴搷㈱㔵挵㝣㔴ㄵ㥢㠳㠶愳㈶攸㉣㙦㌷捥㥦〸昳昱㝢㈰戶㑦戴愶扥扣戳㠵㍡捥ㅢ挴〶昹㠳晤戵㈷㠵戱昱㔶㜲っ㈴散愶㝡ㄵ搴㈵昰㜹っ㤱昶扣㘶戴㡡㝣㤷愶㌱ㅡㅤ㜳搶㐰㌷㘷㌱㑥㉤㌹㙢㠱扤ㄹ戰㙥搳晦㘷㔰戱愱晥搷ㄸ㘵㤳㈸㝢㌰㉡昰㈱挷㐸挹㠶挱ㄹ㐲〴㍥㙣㠴㘹攴ㄱ搸㤰㐵〶户㔵㘹ㅥ㥦愸慡㘶㈹挱攱攱捡㜶㕥㠲㘸㡥愵㙤㍢摣㔳〰㌲ち㤴晢ㄶ㐴㔰捦昱㕣㜴昷㌹㌶晦ㅥ㔴敦㍡㙥㔷晤㝡㔰户挲昱㜹㠴㜷挷昹㠵㤹〵㥢㘷㑡㝢戶㔳愸㕤〷㐸㡣㍣㠴㌱㈷㑥㐲㘰㥦㄰攱㙢ㄵ㜵㘴っ㘱㜳㌱ぢ㝥㙤㔴㑡〴㤲愸ㅤ㠲换慣〷ㅡ愶㠳て㔴㑦挲慢ㄹ戲㙡㑢㈸㍢攵㕢敥扣㡢㐱搰攱㌶搶晤昰晣〸愷㡣㌰㤸摣挲㐳てㄳ慥㥤㌰㘸敦ㅢ敤㉤㘰捦晥扣㙢㐳戹㙦〲愷㥢㝢㑢㍢挹昰㥤晣敥㜸挸㜸㤸㌹攲㍣昴㡥㙥摥ㄵ换搹挶㐰攷搱㘷摢㜴㜹㑤㌸㜰㤴㙤㈲捥晤㝥っ搵敥㘶㠶㥦㔱㠹ち㝣搰攸捦扢㡢㠵愷戱㉤㌲〰捡㤹扣㠹慣㌷㔵㝦㙤㍤慡搶㜸戴㈰ㄵづ㘹㕦㐵㍢愱愴㜶㕢㘳ㅤ㡥ㅡ昲〸㠱戲㈱㤰挵㐹攳ㄱ㐲扥晦换ㄸ搰㝣晦ㄲ㙡㝢扦晦㑢敢扥㥦捡㕦敥捦㡥㈷挷扦愵㔸㜹ㄸ㘷昱㘴㥣㘳收㌰㜳搹ㄸ敢㤰㔱㡡㐵捡㥡扣ち㈲晣昰㄰捡㐸扦㠹晥㝤改搰ぢ捦㌳晤昵㤰㈶〵㈱㥡っ㑦昶㔰㤹㐶㐱㈸㜷昱㠵攴㉥㔶㔰摢㝢ㄷ㥦㕢㙦ㄷ㈵捡挸ㄲ㝥㠶㡦慣㌸慡㤱㔶攴慥㠲愸㈰戱㈶ㄱ捡㕥㈱戲㌸㤵㠸㔸㌹戶㠱〲挶ㄲ昲㜲散㙡㔴攰㐳㠹攰㘷慦㘲愹㐴㐸愹㘲㡥攰㐹昹戰㐷㕡㑤扣〸㐹㕦㑥㕥㌹㘳昳㑡㔷ㄶ摣挸ぢ扢㈵㈴㐶攴㍦敦㈹攸昳㝤㐶昸戵㑦㜵愲敢〶挰戶㐹㉥捡㑥㈵㜹ㄱ㤰摡㈷㍢㍢㍦㉡ㄱ㠱㈶搲㤴敡㑣㌲㤴㥤㍦搱搹昹㤹㘶攷㤷攲捥㈴㔷搹昹攳㥤㥤ㅦ㐲攷㤸㍡搵捣㈵㤲㘶㠴㔶㔲㔱㡡㌱㉣㡦〷㠹て戵㜹敡捥㔹㔴戰挳㤶慡愶㘸㤵㔱㘴㐷慡搸ㄱ摣ぢ昱昱愹昴㌱㕣㜳挲㙤㄰㐸㘱昵㍦㈶ㅣ挵昵愷㔹㌳㌴昱㈵昴㉡攲捥扥㈱㥦㌸㌸㙦㥤昴㔱㌱㘸ㅤつ㜰攸慡㙤㈹㙡㠱扤㤰攵㘵㡤㠸㘸昴㥥㔴㤳㘲㕢戶攰ㄱ挷换㜴㕥㈷改㑦扢挸ㄸ㑢㔶㝢愲㠹攴㡢㉤㡦扢昱㐱慣ㄳ㜲㔴慥ㄷ㕡攴㐳㈸愸㤸捣㉥㔶㤵㈸㈰㈸挳㡣㡢挸㡡〳㈵㡡〶㐵〵ㅡ攵〱㈹㈱晦ㄱ㘴愳昱晦㔸㌱扥㉡㕤㉡扡昶愱昸㜵㝦戹㙤户㤴晦㠸〸㘵㡣㡦㜲挰ㄳ挸〶攰换搵ㄴ㤸昰摡㡦愱㈶昹㕡捡ㄶ昹摡㑦愰㔰ㅣ挸㜱㤵㥢〶ㄷ㌷搳愷㑥晢㈴㠶㙡㠴〱攷㌰㍥ㄵㄵ昸㤰扢㠸散慥摥㔶㌴て挹昱㠷晤〸㜷戶㝤挱㝦て扥挸㕦攳㕥〷昰ㅦ㤲攴愴挹㥦搵摦搹摦㕣愴㝥㕡敢昲户ちㄸ扦㡡㜹戸慦㤶昵挹ㄹ愹㥡㡣㑦㈳搳㠸㈸㐲摤昸っ㥦㠸ㅦ〹㤲捦㐶〵㍥㘸㐴捥㐵ㄶ㝣慣㠳㙢㤱挳㍦挷ㅡ〹㐸ㄴ㡣捦㈳㡢㔳㠹〰㤵㘸晤〲ち挵㠱㔱扥㠹扡㐹扦愰㔵ㅦ愹㍤昲挸㍦㐷戳攳㔷㘷摦㝤昷挸㔳㉦晤敡攵㈷㕦㝣摦挱㍦晦敢㉢㕦㜹昱㡦㑦㍥晦慦㥦㉣ㅥ晣挵㌳捦晣晣扥慦㍦晦昲㑥敢㘹晤〷晦㍣昶昴攳㤳攷ㅥ㝦搴㍡晤戶㈳㡦扦攷散〳㤳㜳㤷㑤っっっづ摥㌴昶换慢㙥㉥㕤㝣昴㌹敤㘷扦扢搲搳攴攲昱〲攳㐹㘴㜱㉡㜱ㄳ㜲ㄹ㕦㐴〱换攰㡡㕦捦㘵㤴〸㠴㠸㙢戸昳㡢昸㘹㑥〴戳㘹㍣ㄴ戴㑣㠹㉢㡣晡㜰㔹ㄷ昱搳捥戵昷ㄹ晥て㤲昴㡡㔹</t>
  </si>
  <si>
    <r>
      <t>Summary</t>
    </r>
    <r>
      <rPr>
        <sz val="11"/>
        <rFont val="Calibri"/>
        <family val="2"/>
        <scheme val="minor"/>
      </rPr>
      <t xml:space="preserve">
An investor has $100,000 to invest in four assets. The source of uncertainty in this problem is the annual return of each asset. The more conservative assets have relatively stable annual returns, while the least conservative asset has higher volatility. The decision problem is to determine how much to invest in each asset to maximize the total expected annual return while maintaining the risk at an acceptable level and keeping within the minimum and maximum limits for each investment.</t>
    </r>
  </si>
  <si>
    <r>
      <t xml:space="preserve">Note: </t>
    </r>
    <r>
      <rPr>
        <sz val="11"/>
        <rFont val="Calibri"/>
        <family val="2"/>
        <scheme val="minor"/>
      </rPr>
      <t>This example is presented as the second tutorial in the Getting Started chapter in the OptQuest User Manual.The tutorial provides more details than this description. Make sure not to confuse this example with the other portfolio examples.</t>
    </r>
  </si>
  <si>
    <r>
      <t>Investment    Annual Return    Lower bound    Upper Bound</t>
    </r>
    <r>
      <rPr>
        <sz val="11"/>
        <rFont val="Calibri"/>
        <family val="2"/>
        <scheme val="minor"/>
      </rPr>
      <t xml:space="preserve">
Money                      3%                       $0                       $50,000
Income fund          5%                  $10,000                  $25,000
Growth                    7%                       $0                        $80,000
Aggressive           11%                 $10,000                 $100,000</t>
    </r>
  </si>
  <si>
    <r>
      <t xml:space="preserve">Copyright Information </t>
    </r>
    <r>
      <rPr>
        <sz val="11"/>
        <rFont val="Calibri"/>
        <family val="2"/>
        <scheme val="minor"/>
      </rPr>
      <t xml:space="preserve">
Copyright © 2004, 2015, Oracle and/or its affiliates. All rights reserved.
Oracle is a registered trademark of Oracle Corporation and/or its affiliates. Other names
may be trademarks of their respective owners.</t>
    </r>
  </si>
  <si>
    <t>㜸〱敤㕢㝦㜰ㅣ搵㝤扦㜷扡㕤摤㥥㝥㥤㉤〳戱㈱㐴㄰㈸㌶㜲㠵㠴㜱㌰㔰㡦㉣㑢㤶㉤㉣摢戲㈵㥢㠶挶㤱㔷㜷扢搶搹㜷户㘲㜷㑦㍦っ㔳搳㈶㘴㍡㠴〹愹㈷挹搴ㄹ㔲㕣㐲㠷㐰ㅡ㐸㐲㜰㠰㔲〸㤰ㄶ㑡ㅤ㌲㈹㙥〸㘹搲〶㐸㠷㌴㘴㔲㘷㤲㜶㤲㐹㔲昷昳㜹扢㝢扡摢㍢㥤㙣挵㤹敡㡦㍣㡤扥晢㝤敦㝤摦摢昷晤㝥摦晢扥敦晢扥扤㠸㠸㐴㈲愷㤱昸㘴㡡ㄱ戹㘸㜸挶㜱㡤㕣㐷慦㤵捤ㅡ㈹㌷㘳攵㥤㡥ㅥ摢搶㘷〶㌳㡥㕢〷〲㜵㌴㠳㝡㐷ㄹ㜵㌲㠷㡣昸攸愴㘱㍢㈰㔲㈲㤱㜸㕣㡢愲ㅥ㤸晣㑦〶ㄹ㡤慤戴ㄸ〱敢㌴㤵愰ㅥ愰㌱づ㌰搲扢㜱挷搸〱扣㘹搸戵㙣㘳㜵摢ㅥ慦扦昵㕤㕤ㅤ㕤ㅤ㙢搶慤改敡攸㕣摤搶㕢挸扡〵摢㔸㥦㌷ち慥慤㘷㔷户つㄵ挶戲㤹搴㔶㘳㘶挴㍡㘸攴搷ㅢ㘳㥤㙢挶昴㙢搶㜵㕤戳㜶慤㜹摤㜵敢ㅡ㌵昴扣扤㜷攳㤰㙤㤸捥戹敡㌳挱㍥㜷昴㙥散搸㙥戸攷慡捦〶昴㠹㉥晢慣㥣㥥挹㥦愳㑥ㄵ捡㝢㑤㥦㤱捡㔰㌱㠶㘱㘷昲晢㍢㌰散㌲㐱㈳㜷㙤㐷㍦㈴㥥搲ㅤ户搷挸㘶㜷ㄹ愶搴㐹㡥㌲㌳㙣㈳㥦㌲㥣收摣愶改㤴㤱昵慢㥤㜸㙥㡦㙥㙦搷㜳㐶㡣㐸㑢捥搳摢㐰摡挸扢ㄹ㜷愶㈹户摢㌱㜶改昹晤〶㐹㤴摣收㐲㈶ㅤ㡢㠹㔸㉣㔲㜷㐵戵挱㐸摤㜴昴摢愹摥㜱摤㜶㘵㡥㕡敢慡㐶㕢㌲㐳攴挰换㠷㠵㔶㙤愱㔶㔴搳㜰㈶户搵戰昳㐶㤶㉦愱昲摡㐳㐴㔲㈶㥥攸㡢挲〹戸愱㘲㐴㠳扦ㄶ挸ち攷慡搶㐸搰〴愰㌶〳㥣㌷㘲戹㝡戶捤㤸㥥挰昴㌵搲㙤戶㠱㐹㥡搷㕡㐸㤴〴㄰戱晦挲敡㉡敤㠴扤㐶㐷昵攸攸㔸㜴㌴ㄵㅤ㑤㐷㐷㡤攸愸ㄹㅤ摤ㅦㅤㅤ㡦㡥㘶愲愳〷愲愳〷㐱ㄳ愴㜸㝤㝤搴㑦㥦扣攰摡愷㥦晡昸㉦㙦㍣戲㜲敦戱敦㝥攱ㄳ户㉡㕣㔰㙢慢㜱ㄴㄶ㔶㡦攳ㄴ㜲ㄳ㕣挹扥㈲㈵㉢戹㍥挷ㅤ搲敤㥣搳㜸㑥㌵づ㝤捦愷昲ㅥ㈷昷摢㔷㌹㕥㜲㑥㔴慥㉥㠵㤸㤷敦捥㘷㑣换捥慤摥㤶挹慦敦散攸扣㝡昵㌶㝤㥡挸㌵㕡㉢慡戵㘵〰敡㜹〰㑢戶㘱挱捤戴㙤搳敤㠳㠶摢㘶ㄶ昲㘹敤㝣ㄲ㕣〰㈰挴て㌰ㅢ㌸㈳㝥昹挰㤷晡㑥㈶晥愲昷ㄳ㡦㜵敥扢昰㘷慥㈶㘸ㄶ愹㑥㜵㌹挰㐵摢昱㈶搸戸㙤㠶捥㤷㜵㜵慤ㅥ㜶搳㝤挶㈴昱㜵摡ち㔰㘸ㄷ㤲昶㈲㠰昳㝢昶敦户つ挷挹㑣ㅡ㙤㥢㙤㙢捡ㅤ昷㕥晡㑥㔲㕤っ㈰挴敢晥㑢敦㤸㍡扡攷㐳摦㌹㍡昰昱㠷㌶㜷户ㅣㅥ扢㑡搰っ换㤷戶〱〹扤戴昳摡㤲㤷㕥慤㕤〲ち敤㔲〰昵摤〰攷晢㙦搲昳改戶㠱㝣捡捡ㄹ摥㑢㉦㈳搵攵〰㐲㝣摢㝦改㥤㡦㝦攷搵㝦搹㌰戰攵捦挵户㥥㝢㘶攰㠱㤵㠲㈶㐶扥昴ち㈰攱㤷慥㥤㝤㘹攷㕡㙤㈵扢㕢〵愰㕥〹搰㔰晡愶㜶㔶慤〶㄰攲ㄵ晦㑤ㅤ㉦敤㍤晥捡㌷㔶昷㝣㝥搵㠷挶づ㍤扡㙣㙤㘳〷慡㜷晡敢户捦搶愷㘰〴㘷敤敢搵ㅤ㔰摥㤹㙣㉣搸㔷捣戵收戵㘶㔷㔷㝡㙤愷扥㐶㔷㘸〱捥搴㥣㜱㕡㌴㥡㌷㘵昲㘹㙢㑡摡户㐶戳㍦㤳㜵つ㕢㘶㕡㑣㍣㍣ㅢ㉤昳㑤收愶㘹㙣㙥㈹捦ㄴ㉥㌳㝢つ摢挵愶攰捥捣㉥㤶㡢㌶敡㡥㌱㥢㙤昷晢摥㘸㘱愲㌹ㄷ㔶慦ㅣ㜶㜵搷㔸ㄱ慥㥢敤愴愲搹㌰㌶っ挳㤱㐳扡㌸摣㙣㡦㥥㉤ㄸ㍤搳ㄹ慦晡㥤愱㙡ㄸㄲ㙢㙣敥摡㝥摢戸愵㔸㕢㌱愲ㅥ昸ㅡ㤳戲敦ち㉥扤㉡㙦㕣㙤扤攳㤶㘳攴攵昰摡㜳㐳㤹搴㐱挳ㅥ㌶攸愹ㄸ㘹挹敡㜹慣昲昷慦昶ㅤ㜹㌰㡡ㅤ㈹㝤㘹㘹㈹〵㙤攴搳㐶ㅡ攳㥤㠰㤴㘷㐶昴戱慣㜱㝥ㄹ㠹昷㑥㔴㉣㉦㉢敥户㔲〵愷搷捡扢戶㤵㉤慦改㐹㑦敡搸㌳搳摢慣戴ㄱ㤳㈹攲㐱ㄱ愹慢ㄳ㈲戲戲㥡愹㘶摦づ户愷㤲㐹挲㑤戰㌶㜱挹㈴㈲㜱搵㙤慤搸㌳㤰㤲㐹㐶晡㔵㌵㐷㔲㍡〹㐹摤㔹㤳扡捡㈴㘵愳㜷㤴㉦扣㡥㕤搰て昴㤰㌵戸㉡愳㤷捤摤攵散扣㥣㘷愴㈵㕡愱㘳㑡敡ㅡ㐲㤳摤ㄶ攷摥㙦㤷㌸ㅡ㙤昵戹摦㌴〹捦㘸ぢ捣㘴搶戰㙢扡搵㠲㈳搲慥㈲攸㈴攸㈲戸㥡㘰つ㠰㜲〲㌶㙥㑥㠹搲㥡㡡㘹㌱愳㑣㘵搲敥戸㍡㙥㘴昶㡦扢㈸㠳㍢ㅥ㡦㔳摣㝦㡣晦て攰晦慢昰挷摦愴㠷慦慤㈵㜸て挱戵〰㠹㐴㐴㕤㠷㘷㐴㑤㘸搷㜹㜹㠵㉥捥搹㍢㘲㜴昸㌵改昷挱㌱㜷㤴ㅣ摣㑢愷慥慥ㅡ攷㕢㜴㘷摣攵愲慢㔹㈹晤㤴敢搹改つ〰㡤㝦〰戰㝤㡢㤱挵㤲㍤㔷㍥扤㐲㕦㙤㕥摦㤱㉥挰昹戹攱㤹㝣㙡摣戶昲㌸昵昴改慥摥㤳㠲㠳散〸㕤捤つ㕡扤〵㔷捤㙤挹攰搱㤸摢㘵㑣ㄸ扡摢ぢ㤳散㌶攵〶攱㕣㑢㥢㌹㤰㥥㔶㜲㥥㕦摣㘷㌸㈹㡤づ昴〰㑣搰戴ちっ㌶戵㌱㐷愳㘲㑣扢散扡㍥〷挷っ㔳㐷〳㔱扢㙣攵㘱㙣搹㈴换㠲搶〹㍦㠷ㅥ㤲ㄲ㉤改愵㐱ㄶ㜸㍤挹㍤ㄷ扢㘵㈴㔲ㄷ昳㘱㜸戵散㜶㌳㔹愷挳ㄷ㙦㐷㥦㠵〳㤶㈱捦㝤ㄴ扢慡㘲㌲愹㌵㤵ㄵ㕥搴昴挰㜷愴挶扣㙥㌱ㄴ㌸つ㠵〹扡㘴攷慡ㅦ昶ㄵ搱搶〳摣晢㤳㠷㙥戸晣㔳㡦㥣昶㥦㠷戱㕣㘴搲攸愴㙢㥣摢捣攲㈱㤳戶〱㡦㐴慤㍡㠵捥㝢㔵慢㍡挷㘱㠱晥㕢㘳づ摣㡥搸㠶㍣晤挴㘵㘶㘶挲㘸捡摤㘴搹〷挷㉣敢㈰㤵摦㉣㜳捥戸㘱戸㍣㔲㌴昸㈷㈸攲㐲㠸扡扡戲愳㐲挹搹㠳挷〶戵て愰愹㈷㥢㙤ぢ㝡㜴搴㑤㈸慡挳敥愱昶〳㔹㍥㘴搹慥㘹㘵㌳㔶ㅢ愸慣㤴㑥㡦扦㘳㍡敢㑣㡢㈷挰㍥ㅤ捦㈳愷㥦㌸㜸敡攸㈵㥢㡦散㕡㌵㤵捡っ㍦㉦ㅥ昷㉢㉡づㄷ㜴㙢㙢戸㌹㘵㉥㍣愵㔵收收㔴㙣攰摥敥昶㍢㌷㘵搱戹㈹攵㉥捡㤵昳散换㈱㈷㘵捥㉤改㜷㥢㝣戵搸㤹户挹て㘰戱㠸攳㔸㜶摣搴㠱㤷㈷㙤㉢昲摡㈰挱㌶〰㙣捤搲㝣愹〹愴㠸攰㜹㠲㍢戳戶㠳㘰〸㐰攱改戲昶晥㠵愵捡㑤㉥挶昳㝥㔳慥捦㌰㜵挴搲攴㥥㈳昴晦捦㉤㈹㠶㜰㘳挹㝥㔴㥢〹㡣㥤收㕥つ扢慥攵㘱ㅥ〴㥦搲㥢㡤晣〸散慥㜳㉥㜷㥡㜳戹㘳㘹㍢挱㐷㤰㤴㠷㌱〹捥㥣㈷㍡㙦昵㤳㜴ㄷ㐶㐷㈳㜱㜲㈸摤㌹〶ㅥ㉡㜷戹摤㈸㑤㘸㌵敡〴㠳ㄲ戴摤ㅡ㜷ㄶ昵㘶㠰㍡㑣ㄶ㡤㝢㠹戸摦摦ㄸ㉡㜶㡣㑦晢ㄵㄵ㌱っ〶㈶㘴㌰攴晤㙣晦㔷㈰慢㍥挳昷愱㕡搳〹挶〰㐲㌳㥣㠱つ㌹挳搳㈴㌰〰〴㐳ㄹ㌲㠶㘲〲〹㤲㌸㡡晥㈹㍣㈹〰㐶㐲㉡〵㜰〰愵〹慤㐶㥤㘰㠰愴㈸〰㡤〲昰㤸扦摢攷戱㠲昹㡦昸ㄵㄵ戱㤴㑢搰㔶㌲敦〰ㄱ㜷㠱慣㍡昳〵扥㘳㤲㘰ち㈰挴㍣〳㉣㤲昹ㄹㄲㅣ〲㄰㤷〱㐸收㙦〵ㄲ㈴昱㐱昴㕦㘴㥥ㄱ㤹㑡收て愳㌴愱搵愸ㄳっ搴㔴㘳晥搰㕣捣捦昸ㄵㄵ㌱ㅤ〶㙡㈴昳㝦〶㐴㑣捤挹晣㥤愸搶㍥㑣㜰ㄷ㐰㠸昹㔵㈸㤲捣㝦㠴〴㜷〳㠸㜶〰挹晣㐷㠱〴㐹㔸愵捣㕦㠹攲㑡收㍦㠶搲㠴㔶愳㑥㌰㜶㔴㡤㜹㘳㉥收搳㝥㐵㌸捣愴㕣㠵㥥挲慥戴㡣㉢ㄷて攰㈵扢㈶晤㔱搵㐴㌰搱㜵ㅡ捣㥥㠲㙢昵㘷㕣㤸戶㐶ㄳ〰愸㙣戲㐲㥥㔵㑢ㅡ戵㥢㝢㌲挶ㄴ㡤摡扢㉡慢㄰㜲敦㉤㌸慥㈵㑦〹ㄷ㔷搶昷㔹摢㉤户㉦攳㑣㘴昵㤹换慡㔴㝢㌵㌷㡤ㅢ㜹〴㑦㙣挴㔰收㈳戲㈶㈶㡣㜴㤵㌱づ㕢〵㍢㘵っ昴㉤㠶昰㡢昰㡥㍢ㄱ㜸搴搸㘲挴攵㜳扢㌵㈵㜲攷ㄱ㍣ち㉦㕣㉣散昴慥㝥ち敤敢搳搸昸㜵摢㠹㘸㝦㠹ㅣ慣戳挰㌴搷敥〵㡡搹慥㜴攲㔹㝢慡㤴〴㜶攸昲㈷㑣愸搷㉢㙢昲㈳㠷〳㜹㈷㤳㌶ㄲ㝥づ攱攸㘶ㅦ摤㔱㜰换㙡昴改㔶扦〶㠷㠱ㅤ㜹㑣㠱㤴㙥愷ㄷ㠳㜶挰ㄸ㤲愷ㅡ愱攲㙦㘱〲㤷㝢ㅦ㍡㍡ㄵ㜸㔱愷づぢ改㈶㈹㡣㥥㔴㍤扤ㄵ㤷㈴㤰㤲㤸ㄸ摤愳㈶㡡扡㔸ㅣ㘷㡥昱㜷愹〱㉦晣摥㉣㈹っ㑣㜲摣㜶㘵㡤搶昲慣㜴愸㌴戳㘷捣戱戲〵搷㘸㉥㘲㜲戱㙢收㉥㈳㡢昳搸愴搱㔸挴㠶㔲㉥㈲挰挵晥ㄸ扢㕣㍣摡㠱㐴㘲扥㠶㠴搴㤱㕡㘳攲㤶㌳挱㜵戴㜰㡤㥡㌲晤戸㕢㝣昲㈸搳㠳摤㤱〰愱㙥戱㠸ㄸㄵぢ㝢㑣攵昶戶㌴㠰挹㔵搴ㅡ挴搵㍤㉢㈷つ㔸㘳㔰挶搸㘱㤳㈹㙤ㅦ㉥〸㜸㍦搶挲㘵㤳挵㉤戴㥢㐹改搹散㑣戳㠹㥢㠷㙣㈱㙤っ敡㘳㐶㌶戰摢扣愲㔹ㅣ晡㤲㤷昶㥥慥㙡挸挵ㄷ捡〰㙥敥㠳㜰改㠲㑤㕤㐴㍢〶戱捡㙤ㄷ㝤㈴戴晢㤰愳㙡搶攰㜹搶搱攲〴ㅡ㉤㥤扤敢㤰昷挷㌰㙢ㄵ㐵戴㘷㡣愶ㄵ〳捥㜲挵㤵㤰つ㕡㠳ㄶ㉥〳搲㈵㐵㕢㌲㕥搱愲㔹㔷㔲㑤慡慡㉥㜴㤳㠱慣㤰〲㡢㜷㡡㑥ㅥ昳摤㤴㍦㌵戰ㄶ戹㜰ㅣ慥㘴㜱挸晤㕦ㅡ㐱晡㍥㉤戴㘰㥥昳㌰㤲㜱戳㐶㠳㈹敢㈵ㅥ攷㤲愰㌴敢捤㤱㜱挴戴晡㥡捣捤㜶㈶㥤捤攴つ㍡㈲戸㥣攲㥤晤愰戱ㅦ搷㈸㐳㤶㤳㘱愸愹挹ㅣ戱昵扣㌳挱搰㘵㙡㘶㘹㔹㑥㉡㑢㌱㌷㘶昲㔸㐰摥㍢㠹户㤸挳攳搶ㄴ扥㌴㈹攴昲㥢昵〹㘷㔱㈸㡡㐷ち㉦㜹慢㉡㉡愲㔱ㄱ㡦挶ㄷ扡㑦挹㐸㈳㥤㠱〸㙤㔷㤴挰㔷搷㝢㠰搵㔸戳搴㤴㝦㤱挵㌵换㜱㤵摤搵㔷㡤慣ㄷ㍦搵愱ㅤ搶敥㘷㥢扦〶戸㜱昳敥㠱搹敢捦摦攸摢ㅡ㠵㤷〶㌵戶〳㌹㌵㡡㜷㉤㍣㠰㌶㝢搳㠵㘵㥣㍤㥡搴㍡㜳攱㈹㤸㌰㈵つ㘷㈳㜶㔰㤲ㄳ敤㐷㘴扣ㄱ㡢ㅦ收ㄷ㌷ち戰扢捤㕥㠶㙥ㅤ㉥捡ㅤ扦慥搷捡攵㜴㑥㉦㑥捤㘱搸㙥㈳㉥㝤㙣㔸ㄳ捤〴㤰㜳搰㉦搲愷㔱愴㑦换㈲㙣挹扣㍦㤵㌸晢戲昶敢㜶挶ㅤ捦㘵㔲㜱㘶㜸挷戹㈸收㈵愶㔰っ挲っ㤲㥣㥣㜰㔸挳㠱ㄳ㉦攰づ㜵㜷攰っ㐱搱㔱晤㤸扤㔱戹㡦㡢〵㕥㑥㘱晡㑡㠳慦㍤㠰摥ㄴ㡥〱愶㥦て㥡愳〰㌹っ㐴ㅡ㈲挱㝢㈴㤶㙡㥦昱ㄱ㘶㘲搷〳搴扣㐳攰搷〱㠹㐱㑢㑦昷攳ㅡ摣戲敢晤㙦挱攲㔰㉤捤㡡㥤攴扤㔱㉦㉥㔸㜱㜱㍢〹㍦搸㡥戳㘰ㄸ㌷㌲㌱摥㌸愹㥥づ改㕣㐶ㄴ愵㈱㕥敤㕤〳㐱㕦㤷昹昱昵搲敦摣〶㉡晡晦搱捥㜵戰慥㘴㡢慥㠴昶㈰挱㐳〰㠲㌷㔲攴㈷㐴昰㔹ㄲ晣つ㠰挲㡢㠹昰㉡㤹昳㡥愵㡥㉤㜲扣晢㠹攷挸づ㕣づㄵ㌷㐲戸㐳㠲㐸搴㠶㌸敦㘰戴捦〱㝣敤挴〹㜶ㅣㄱㅢ〰㠲昷搳㥡晢〳㝣ㄸ愸昶〸㠰㌲〰㜰ㄶ〱㕤挹㕥昱愴㈹㥤摤搹㠳㘵㤳㔹㝡㡥㙣㌵晤〳㘵挹戱㌱㔴㈶㥤㉣慣昳㐵㜴㈸㠴㌸㈰戶㘰搵㉣㜸〷收戴攷ㅣ㐷㌸㜶㉢㍡攴㡥ㅢ愱て攳㔹昷搸慣㜵ㄷ㠳㈸愳㠵搷㍥て㈰戶〱搰㜰㘲摤㜸ぢ改㡢挰ㄵ摥㤸搶㕣㐸㍢㐰㄰愸ㄹ㘸愰收㐷㠱㙡㕦〲㄰㐳〰㔵〸ㅥ㈳挱㜱〰㠵昱挶戰㡤㈸て㥢攲㄰捣捤㈲㈶扦散攳ㅤ㘳ㅣ搷㜵昲㜲㔲㤱ぢ慡愱攴㔲㔱昵敥ㄳ攳㘸〳㉣攷愸挳戰戶㐶㍡攱捤ㄵ㑥㘰㥡㠵㘸㌴〶㤳愳㠶㉦㤰㉡㕥换㉥㠶つㄹ摡ㄵㄴ愲晡㘵㠰攵っ㡣愰晦搱捡㙦愹挲㔷㜹㌸㕣㍦㠱ㄶ㤱㠴搸つㄸ㠸㘱㈹㑢扣昵晡㈴㔰敤㙦〱〴愳㤲㕣ㄲ㔲摣扥〲昷㈱㕢㐳㠱㍡慡愵〲㥦㘲㌳㐶㉢换ㄴ昸㌴ち收㔷㈰〳㤹挱挰㠰〶〳㝢〶愸昶ㄵ〰㘱〰㔴㈱㜸㤶〴捦㤱㠰㜱㑦㉡㔱㝤ㅥ攰攲㐰㌸㜳㝣昸㔵㐵㐲㝦㡦㘶㤰搰〱挰攰㍤㈵ㄲ晡〷ㄴ㙢㉦〰〸㠶㉥挳ㄲ㉡愰慣㠶㠴㈶㔱㉤㈵昴㈲㍢㤸〲㈸㤳搰㑢㈸㤸㕦㐲㡣㜶〶〳〳ㅡ㐸攸㥦㠰㙡㈷〰挴㈱㠰㉡〴㕦㈳挱换㈴㘰㜰㔴㑡攸敢㐰㡡ㄲ㥡攳㉢戵㉡ㄲ晡〶㥡㐱㐲㜴愷㠳昷㤴㐸攸㥦㔱慣扤〲㈰ㄸ摦っ㑢攸㑥㤴搵㤰搰㠷㔱㉤㈵㜴㤲ㅤ摣〵㔰㈶愱㙦愲㘰㝥〹㌱㈴ㅡっっ㘸㈰愱㔷㠱㙡摦〲㄰㜷〳㔴㈱㜸㡤〴摦㈶挱㐷〱愴㠴晥ㄵ㐸㙢㌰㠷㑡㍦愹慢㈲㤶敦㠲ㄶ㘲㘱㌴㌵攸㝣〹㑢扣愵昵㙦㐰戵㝦〷㔰ㄸ敢㍡戳ㄸㅢ昷昷㘴㐹攰㔳摥搴㉣㌱㜷ㄶ昴㉣㍥㈰摥㠱㤳户换愲挵攰㙥挵扣昸挷扣㈶㑣戲昰㐷㝢㘹扤挲㌲㈸㌷㜷㍥㙦昲㘲㙡㘱昱㤱㠴搲㠶㈸昴㤹扤㠵晥㔶昹㔵ㄱ㕤㡣㠴昶㍡㈱昶慥㝢昱㈴㡤昶〶㐰㤰㤴㘳挰㙡ㅣ㐸㐲㐱〴戶㙦㥤㜵㥦攸㈸户㘷昹㈳㠱㙡㝥㔷搹戹㈴㈱敥㐳摢㡡昷ぢㅥ㔷㘴改㥢㍥挲㐱㉢て〰㠴㜷戰ち㉦㤷慥㌱挲愲昰㜷㠷摤㤹㉣捥ㄸ㐴戹愳㜹ㄸ㥤㉡慦ㅡ〳戶㙣〴㑤㘲攱敢敢㘲摢づ㜴搵戰㉣昴〵㥢㙣挶ㅡ扡搳捡㐵㔰挴㥣敤挹挱慣散搹㠶㐹晤て㠰㘵摢㌲㈹摢㜲㉣搳㙤ㅢ挶㔹戹㡤摦㌴挲扥㜷昶㈸㉢搰㘳搵㜷㤲戱㔸㥥㕦搴㑦昲收㉦㜱㌰㙦㑤攵攵㘸ㄴ㠷㥦㜶㑡㜹搵搷昳㌵㥣㠴㌲扤ㅢ㔲㑣搲昵㘶㘳敤㉤㠰愶扡攴㠳戲ちぢ昰愱〰昹㙣㠰搰㘱㘵㙡愱㡢挹㕥㔴收捥㘵㑡㍥㡣摥愸㑤昵〷〰㑢㝡㌷㡥㤶晦㜸㐰晤㑦ㄴ㌷愲㔸㝡ㅣ扢昰㔵愴晡㐳㤴㌴愳愴攴ㄸ㥣㝣〴㘵散㐵㝢㥢愰㠹愰ㄱ㐰㐸ㄷ㡢戹ㅦ㌳ㄷ晣㝦ㄱ〸㈷㡦㔸〲攱㔲㘵挰㈳敡㈹㠰㌹昵㈰㕡㐰㐶㕤㤴换㤲晥ㄶ㔳㤲㍥ㄷ㔳昲㌱敦ㄹ㐹ㅥ昷ㄱ㠵㥥挸扣收挲昷㜸愸ㄷ㌱㈶㔲㈲㉤㡣㔸㝤㝤挵ㄵ㐵戹改㠰㌳㈴捤㡣搴㡣㑡愸㌴㘳㠸戵㉤㐱搰愸㝣㌶戲戱㥣㌱㍦〵愲晤っ㈰㤱㝣ㄲ㔰㑥ㄴ慡㐶晤ㅦ㠰愵㄰㍢慥㠲㠳て㡤攴㌲愲㠲戴ㅦ〲㈴改㑦㐹晡㕦戰愸㥦㘰ㄹ㐱㉢㠰㤰扥ㄲ㜳扦㘶づ晦㔴㤷愰慦㈴㌵ㄱ挵戸〳㑤㘸搴〴㈷扦攰昷㔹㤵㐲㝦㐶㔶攳㠵㕦〹㤰㘷〳㠴㡥ㄱ㤳愰㜳㐳挱㡢搳晦㝢晡㌴㠵㈲㘷㐷ㄴ㉦搶敡〰ㄲ㐹晡㌷㐵收㌴㌲愷捤㜲昲㐲㔰ㄹ㘷〳挹挹㠵愴㔸〱㈰㕥㈴㘰慥ㄱ㤰㠸攴攴㈵㈰㤲㤳㥦攲㠵㤵㥣晣〴愵㤵㥣搰㤷㘱㑡搲㥦㘱㑡搲㜹㘱㑡扥散㍤㈳㠲㑥㠸攴攴㔴㈹㈷㑢㌸戰愵〰㠹㈴晤㤰㌹㌹愱㝦㈲㉢㉦㘰〳挹挹愵㈸㤲㕦敥㡢㤳挰挸㠰㜶㈱㈰ㄱ挹挹㌷㠱㐸㑥扥㕦㤵㤳㌷慡㜲㐲㥦㠳㈹㐹扦㠳㈹昹㥡昷㡣㈴改㘸㌰〹晡つ㤲㤳搷㑢㌹㘹攳挰㉥〱㐸㈴改㍡捣挹〹㕤ち㔹昹㝢㙣㈰㌹㔹㠵㈲昹㜳〰昱㍡㌰ㄴ㐷戴㉢〱㠹昰㍦ㄹ散㘱挹㌷㤹㘳㜵㍢捡㥢㕡㤴户㠰摦㌰昷敤㕦㠹㘵㘹挷摥㔶昶㐹昸㈶㝣攲㍤ㄳ㐵晢㍡㐴ㄶ扣㜳㔰㉣㝡晤挲晡攲攲搵㌸㉣晣㉢㈷㈱㤴摦愰ㅦ㌲㍣扢戹戰挷㜷戱攷摦㐷戹愰㔱㤴散昷戱㘸ㄳ〱攵㈷扥㡥㔷㔶晤晣敦㘵扦㈲晣昹㕦㤲㘶㔴昶戴㐶ち戲㠵搶㐲挱扦㡡晦㤲挴挸戳㑣ㅢ扣㐷摣㝦㈶㌷戴搰戴挸ㄶ㝢挵㈵㐷㝡㤴敦ㅤづ㝦愴㜹敢戲㠷㌷扦㝥攸㘳摤摥昳晥㙥昱ぢ戴㤸ㅤ晤捤挸㜹愳晦挷戹㐶晦愲㕦ㄱ晥ㄴ㈵㐹搳㈳㝢扡捥ㅢ㍤捤挱搹㡤㥥戶愳收攸㔷扤敦敥攷晥㝢攵㔳摤㠹㔷㍦㍤戱㍥昱㐲户愰〵愹㌶晡攷攷ㅡ晤㜳㝥㐵昸㕢㤲㈴捤㡤散愹ㅢ㐸㔳㑢ぢ㑤挰搹㡤㥥昶愲收攸㝦戴昳昱㡢敦㜸晢ぢ摤㠴㍢ㅦ㝦扡㕢搰㙡㔴ㅢ晤摦捤㌵晡愷晣㡡昰挷㈰㐹㥡ㄸ搹搳㈶㈰ㄸ㍤㤷晤搹㡤㥥㌶愲收攸㠳ㅢ挱攰㈹㘸㈹慡㡤晥换㜳㡤晥戸㕦ㄱ晥㥡㈳㐹戳㈲㡤捦㔶㈰㑤㜵ち敤挸㝣㐱戴㤲摦换戴㜰搲㥢摣㉥ㅢ㑣慦㤸㑢㕦摥搶㘷愵换搶㠸愸㌳㝥ㅡ㘶て攲㈲〵戱㘶晣㐲搱㜷㠳㜰挱挲攰㐹㄰搷搴㘴㡥㡤㔵㜳㠷㡤㐰㘷扤㌹攰攰扡㈶ㅤ挷愷攱㉥㝥㐱㤴㕦っ㘷㈴㌸搱㌱㥡㐸ㄸ㐹㝥㘸ㄱ慤敡扦㜶愰㍡ㅣ〷㉤戹㤳㥡㤵㐷㜰㉦ㄹ㘵戰㝡㘱㈷㈴㜵㄰晡㙡〹㝥搵摡㈶ㅤ㘶㈷㉡ㅥ㠵扡攵愶晣昶搵换㑦换昱㐶愲ㄱ㙤㍢㘸愵㤱ㄴ㤲〷㠴昵戴㈱ㄶ昱㈴㉣㐱㐴愱㔵つ㌳挵㤳㐴㍦㕢㠴㝥㜰搱搰㐰㑥㐷㡥㍥戹攱搷㙢昶昶〸ㅡ㑥捥ㅥ㜵ㄷ㐰慢昷㤳扥戶㌴㑥㐷㜶㘶慣挰敢戲㤸昸㕣㌰慣挸敤㤱搹㘱㡤戰搱㙥㠰㍡㜸㘰㜲㝦〳㐸㘸㝢㔰㔲㌲㌴㐱搳挶晥㘵㔹㑣㝣愶㙡㕦敦〵〱づ㝢ㅥ换〹敤收㠰摥㘳㑦搰挰㤴昴㜱㝦搵㍥昶㤶昷昱晥㔰ㅦ㕣收㈵㝤ㅣ慢摡㠷㕥摥挷㔸愸㡦慤挸㜳慢ㄶ昷愰㌵昷㐷㙥㉢ㅡ㑦㌶ち㤵㜴挶戳〷戴ぢ㍣㤰㙡㈶摡ち慡㥦㝤㘸晢㝤㠴ㄹ㐱㠵挸戹㌲捥㔲敡㠱挵㕡挶㐷㤸ㄱㄴ戴愴㌹挰㔲捡㤹挵摡㐱ㅦ㘱㐶㔰㤰㤲㈶换㔲捡㤱挵㕡捥㐷㤸ㄱㄴ㤴愴挹戳㤴㜲㘲戱㘶昹〸㌳㉤㤴换㑤㐰愲搳㈲戵㉦扤㙦摦捦㕢㘲㙤㉢㘲㝦戸愱昱攸昷㕥㝡攳挸挹昷慤㝦敢㔷昷摣㜳昲晢㐷㑥晣敡愹戱昵㉦摣㜷摦㔷㙦扣昷挴ㅢ㑢捤㘳搱攳㍦ㅦ㍣㜶㕢搷挱摢㙥㌱㜷㕦戹昹戶昷ㅥ搸搹㌵戴愴扤慥慥扥晥㡡搶ㄷ摦戱㌲㜹晢㉤㡦㡢㘷㕦扢㈰㉦愴㉣昸摡㠹㤲搷㈶㈹ㄳ㘹ㅡ㙦〱搲㔴㈷愴㌴㐸㘵㈳ㅦ愴㈴愵㈲愹ㅣ㡦㑡捡愳㠲㡡㜲㤱㔴〵㡦㑡㑡愴㠲㡡㤲㤱㔴㔳ㅥ㤵㤴㐹〵ㄵ㘵㈳愹㘶㈴㔵㤲㠳㤶㥢挱㈱收㕢〴㠷㉢㈷搷ㅤ晥攴摡㠸㉥戰㕢㈷㠳㜱ぢづ㔵㔲㝣戰㥣㐲㜰㜴戲攲〳愱ちづ㐸㔶晣㘹愸㠲㘳㤰ㄵ㝦㔲㕥愱㜰㌰㌵㙥收㘷慤㘰㥣っ收昸㌵㄰敤㘱㈲户㈹㕦昰㝥㈱愴收㜸㔷㥥㕦攲〷㘱摡㡢㌴㑢㡢㈵㐵摡收㘲㤱㙣戳摣扢昳攲敦慤㐸搲㍥摢改㜹攱ㅡ㐹て㜱㔲愲㤱㑢攷㜶㜷㠳〱搲〱㡤㡢㌳㈶㡣㝢ㅦ挱摦づ㘹㌰〹慤㠸挹慣挲散ㄹ㜴挶收ぢ㡣㍣㌵晣ㅦ㤵愳昴㡣</t>
  </si>
  <si>
    <t>Learn about model</t>
  </si>
  <si>
    <r>
      <t>Author</t>
    </r>
    <r>
      <rPr>
        <sz val="11"/>
        <rFont val="Calibri"/>
        <family val="2"/>
        <scheme val="minor"/>
      </rPr>
      <t xml:space="preserve">
Crystal Ball Team</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</si>
</sst>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_(&quot;$&quot;* #,##0_);_(&quot;$&quot;* \(#,##0\);_(&quot;$&quot;* &quot;-&quot;??_);_(@_)"/>
    <numFmt numFmtId="165" formatCode="0.0"/>
    <numFmt numFmtId="166" formatCode="0.0%"/>
    <numFmt numFmtId="167" formatCode="&quot;$&quot;#,##0"/>
  </numFmts>
  <fonts count="15" x14ac:knownFonts="1">
    <font>
      <sz val="10"/>
      <name val="Arial"/>
    </font>
    <font>
      <sz val="10"/>
      <name val="Arial"/>
      <family val="2"/>
    </font>
    <font>
      <sz val="10"/>
      <name val="MS Sans Serif"/>
      <family val="2"/>
    </font>
    <font>
      <b/>
      <sz val="10"/>
      <name val="Arial"/>
      <family val="2"/>
    </font>
    <font>
      <sz val="8"/>
      <color indexed="81"/>
      <name val="Tahoma"/>
      <family val="2"/>
    </font>
    <font>
      <b/>
      <sz val="11"/>
      <name val="Calibri"/>
      <family val="2"/>
      <scheme val="minor"/>
    </font>
    <font>
      <sz val="11"/>
      <name val="Calibri"/>
      <family val="2"/>
      <scheme val="minor"/>
    </font>
    <font>
      <b/>
      <i/>
      <sz val="11"/>
      <name val="Calibri"/>
      <family val="2"/>
      <scheme val="minor"/>
    </font>
    <font>
      <i/>
      <sz val="11"/>
      <name val="Calibri"/>
      <family val="2"/>
      <scheme val="minor"/>
    </font>
    <font>
      <b/>
      <sz val="18"/>
      <color theme="3"/>
      <name val="Cambria"/>
      <family val="1"/>
      <scheme val="major"/>
    </font>
    <font>
      <b/>
      <u/>
      <sz val="11"/>
      <name val="Calibri"/>
      <family val="2"/>
      <scheme val="minor"/>
    </font>
    <font>
      <u/>
      <sz val="10"/>
      <color theme="10"/>
      <name val="MS Sans Serif"/>
      <family val="2"/>
    </font>
    <font>
      <u/>
      <sz val="10"/>
      <color rgb="FFFF0000"/>
      <name val="Calibri"/>
      <family val="2"/>
      <scheme val="minor"/>
    </font>
    <font>
      <sz val="11"/>
      <color rgb="FF3F3F76"/>
      <name val="Calibri"/>
      <family val="2"/>
      <scheme val="minor"/>
    </font>
    <font>
      <b/>
      <i/>
      <sz val="11"/>
      <color theme="1" tint="0.249977111117893"/>
      <name val="Calibri"/>
      <family val="2"/>
      <scheme val="minor"/>
    </font>
  </fonts>
  <fills count="7">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theme="6" tint="0.59999389629810485"/>
        <bgColor indexed="22"/>
      </patternFill>
    </fill>
    <fill>
      <patternFill patternType="solid">
        <fgColor rgb="FFFFCC99"/>
      </patternFill>
    </fill>
    <fill>
      <patternFill patternType="solid">
        <fgColor theme="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diagonal/>
    </border>
    <border>
      <left/>
      <right/>
      <top/>
      <bottom style="thin">
        <color theme="0" tint="-0.24994659260841701"/>
      </bottom>
      <diagonal/>
    </border>
  </borders>
  <cellStyleXfs count="6">
    <xf numFmtId="0" fontId="0" fillId="0" borderId="0"/>
    <xf numFmtId="44" fontId="1" fillId="0" borderId="0" applyFont="0" applyFill="0" applyBorder="0" applyAlignment="0" applyProtection="0"/>
    <xf numFmtId="0" fontId="2" fillId="0" borderId="0"/>
    <xf numFmtId="9" fontId="1" fillId="0" borderId="0" applyFont="0" applyFill="0" applyBorder="0" applyAlignment="0" applyProtection="0"/>
    <xf numFmtId="0" fontId="11" fillId="0" borderId="0" applyNumberFormat="0" applyFill="0" applyBorder="0" applyAlignment="0" applyProtection="0"/>
    <xf numFmtId="0" fontId="13" fillId="5" borderId="1" applyNumberFormat="0" applyAlignment="0" applyProtection="0"/>
  </cellStyleXfs>
  <cellXfs count="37">
    <xf numFmtId="0" fontId="0" fillId="0" borderId="0" xfId="0"/>
    <xf numFmtId="0" fontId="3" fillId="0" borderId="0" xfId="0" applyFont="1"/>
    <xf numFmtId="0" fontId="0" fillId="0" borderId="0" xfId="0" quotePrefix="1"/>
    <xf numFmtId="0" fontId="5" fillId="0" borderId="0" xfId="0" applyFont="1"/>
    <xf numFmtId="0" fontId="6" fillId="0" borderId="0" xfId="0" applyFont="1"/>
    <xf numFmtId="0" fontId="7" fillId="0" borderId="0" xfId="0" applyFont="1" applyAlignment="1">
      <alignment horizontal="center"/>
    </xf>
    <xf numFmtId="0" fontId="8" fillId="0" borderId="0" xfId="0" applyFont="1"/>
    <xf numFmtId="9" fontId="6" fillId="0" borderId="0" xfId="3" applyFont="1"/>
    <xf numFmtId="164" fontId="6" fillId="0" borderId="0" xfId="1" applyNumberFormat="1" applyFont="1"/>
    <xf numFmtId="165" fontId="6" fillId="0" borderId="0" xfId="0" applyNumberFormat="1" applyFont="1"/>
    <xf numFmtId="167" fontId="6" fillId="0" borderId="0" xfId="1" applyNumberFormat="1" applyFont="1"/>
    <xf numFmtId="0" fontId="8" fillId="0" borderId="0" xfId="0" applyFont="1" applyAlignment="1">
      <alignment horizontal="right"/>
    </xf>
    <xf numFmtId="0" fontId="5" fillId="0" borderId="0" xfId="0" applyFont="1" applyAlignment="1">
      <alignment horizontal="center"/>
    </xf>
    <xf numFmtId="0" fontId="8" fillId="0" borderId="0" xfId="0" applyFont="1" applyAlignment="1">
      <alignment horizontal="center"/>
    </xf>
    <xf numFmtId="165" fontId="5" fillId="0" borderId="0" xfId="0" applyNumberFormat="1" applyFont="1" applyAlignment="1">
      <alignment horizontal="center"/>
    </xf>
    <xf numFmtId="167" fontId="6" fillId="0" borderId="0" xfId="0" applyNumberFormat="1" applyFont="1"/>
    <xf numFmtId="44" fontId="6" fillId="0" borderId="0" xfId="1" applyFont="1"/>
    <xf numFmtId="44" fontId="6" fillId="0" borderId="0" xfId="0" applyNumberFormat="1" applyFont="1"/>
    <xf numFmtId="167" fontId="6" fillId="3" borderId="0" xfId="0" applyNumberFormat="1" applyFont="1" applyFill="1"/>
    <xf numFmtId="0" fontId="9" fillId="0" borderId="0" xfId="0" applyFont="1"/>
    <xf numFmtId="0" fontId="5" fillId="0" borderId="0" xfId="2" applyFont="1" applyAlignment="1">
      <alignment wrapText="1"/>
    </xf>
    <xf numFmtId="0" fontId="6" fillId="0" borderId="0" xfId="2" applyFont="1"/>
    <xf numFmtId="0" fontId="6" fillId="0" borderId="0" xfId="2" applyFont="1" applyAlignment="1">
      <alignment horizontal="center"/>
    </xf>
    <xf numFmtId="0" fontId="6" fillId="0" borderId="0" xfId="2" applyFont="1" applyAlignment="1">
      <alignment wrapText="1"/>
    </xf>
    <xf numFmtId="0" fontId="10" fillId="0" borderId="0" xfId="2" applyFont="1" applyAlignment="1">
      <alignment wrapText="1"/>
    </xf>
    <xf numFmtId="0" fontId="6" fillId="0" borderId="0" xfId="2" applyNumberFormat="1" applyFont="1" applyAlignment="1">
      <alignment wrapText="1"/>
    </xf>
    <xf numFmtId="0" fontId="9" fillId="0" borderId="0" xfId="2" applyFont="1" applyAlignment="1">
      <alignment wrapText="1"/>
    </xf>
    <xf numFmtId="0" fontId="12" fillId="0" borderId="0" xfId="4" applyFont="1" applyAlignment="1">
      <alignment horizontal="center" vertical="center"/>
    </xf>
    <xf numFmtId="0" fontId="6" fillId="0" borderId="2" xfId="0" applyFont="1" applyBorder="1"/>
    <xf numFmtId="166" fontId="6" fillId="2" borderId="3" xfId="3" applyNumberFormat="1" applyFont="1" applyFill="1" applyBorder="1"/>
    <xf numFmtId="167" fontId="6" fillId="0" borderId="3" xfId="1" applyNumberFormat="1" applyFont="1" applyBorder="1" applyAlignment="1">
      <alignment horizontal="right"/>
    </xf>
    <xf numFmtId="167" fontId="6" fillId="0" borderId="4" xfId="1" applyNumberFormat="1" applyFont="1" applyBorder="1" applyAlignment="1">
      <alignment horizontal="right"/>
    </xf>
    <xf numFmtId="167" fontId="6" fillId="0" borderId="4" xfId="1" applyNumberFormat="1" applyFont="1" applyFill="1" applyBorder="1"/>
    <xf numFmtId="0" fontId="14" fillId="4" borderId="5" xfId="0" applyFont="1" applyFill="1" applyBorder="1" applyAlignment="1">
      <alignment horizontal="center"/>
    </xf>
    <xf numFmtId="0" fontId="14" fillId="4" borderId="6" xfId="0" applyFont="1" applyFill="1" applyBorder="1" applyAlignment="1">
      <alignment horizontal="center"/>
    </xf>
    <xf numFmtId="0" fontId="14" fillId="4" borderId="0" xfId="0" applyFont="1" applyFill="1" applyBorder="1" applyAlignment="1">
      <alignment horizontal="center"/>
    </xf>
    <xf numFmtId="167" fontId="6" fillId="6" borderId="6" xfId="5" applyNumberFormat="1" applyFont="1" applyFill="1" applyBorder="1"/>
  </cellXfs>
  <cellStyles count="6">
    <cellStyle name="Currency" xfId="1" builtinId="4"/>
    <cellStyle name="Hyperlink" xfId="4" builtinId="8"/>
    <cellStyle name="Input" xfId="5" builtinId="20"/>
    <cellStyle name="Normal" xfId="0" builtinId="0"/>
    <cellStyle name="Normal_Reliability" xfId="2"/>
    <cellStyle name="Percent" xfId="3"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BE5F1"/>
      <color rgb="FFD2DFEE"/>
      <color rgb="FFABC3DF"/>
      <color rgb="FF4F81B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542925</xdr:colOff>
      <xdr:row>12</xdr:row>
      <xdr:rowOff>0</xdr:rowOff>
    </xdr:from>
    <xdr:to>
      <xdr:col>5</xdr:col>
      <xdr:colOff>238125</xdr:colOff>
      <xdr:row>14</xdr:row>
      <xdr:rowOff>57150</xdr:rowOff>
    </xdr:to>
    <xdr:sp macro="" textlink="">
      <xdr:nvSpPr>
        <xdr:cNvPr id="2" name="Rounded Rectangular Callout 1" descr="67fee5ed-5d08-401b-96b2-9618ceb3fefe"/>
        <xdr:cNvSpPr/>
      </xdr:nvSpPr>
      <xdr:spPr>
        <a:xfrm>
          <a:off x="3419475" y="2419350"/>
          <a:ext cx="1581150" cy="438150"/>
        </a:xfrm>
        <a:prstGeom prst="wedgeRoundRectCallout">
          <a:avLst>
            <a:gd name="adj1" fmla="val -70263"/>
            <a:gd name="adj2" fmla="val 34612"/>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US" sz="1100" b="1">
              <a:solidFill>
                <a:schemeClr val="tx2"/>
              </a:solidFill>
            </a:rPr>
            <a:t>Decision variables</a:t>
          </a:r>
        </a:p>
      </xdr:txBody>
    </xdr:sp>
    <xdr:clientData/>
  </xdr:twoCellAnchor>
  <xdr:twoCellAnchor>
    <xdr:from>
      <xdr:col>6</xdr:col>
      <xdr:colOff>504825</xdr:colOff>
      <xdr:row>5</xdr:row>
      <xdr:rowOff>180975</xdr:rowOff>
    </xdr:from>
    <xdr:to>
      <xdr:col>8</xdr:col>
      <xdr:colOff>571500</xdr:colOff>
      <xdr:row>8</xdr:row>
      <xdr:rowOff>47625</xdr:rowOff>
    </xdr:to>
    <xdr:sp macro="" textlink="">
      <xdr:nvSpPr>
        <xdr:cNvPr id="11" name="Rounded Rectangular Callout 10" descr="4de59ef8-fd06-44c5-acac-97a216bc2bf9"/>
        <xdr:cNvSpPr/>
      </xdr:nvSpPr>
      <xdr:spPr>
        <a:xfrm>
          <a:off x="5886450" y="1266825"/>
          <a:ext cx="1581150" cy="438150"/>
        </a:xfrm>
        <a:prstGeom prst="wedgeRoundRectCallout">
          <a:avLst>
            <a:gd name="adj1" fmla="val -44359"/>
            <a:gd name="adj2" fmla="val 112873"/>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a:solidFill>
                <a:schemeClr val="tx2"/>
              </a:solidFill>
              <a:latin typeface="+mn-lt"/>
              <a:ea typeface="+mn-ea"/>
              <a:cs typeface="+mn-cs"/>
            </a:rPr>
            <a:t>Funding constraint</a:t>
          </a:r>
        </a:p>
      </xdr:txBody>
    </xdr:sp>
    <xdr:clientData/>
  </xdr:twoCellAnchor>
  <xdr:twoCellAnchor>
    <xdr:from>
      <xdr:col>3</xdr:col>
      <xdr:colOff>533400</xdr:colOff>
      <xdr:row>16</xdr:row>
      <xdr:rowOff>123825</xdr:rowOff>
    </xdr:from>
    <xdr:to>
      <xdr:col>5</xdr:col>
      <xdr:colOff>228600</xdr:colOff>
      <xdr:row>18</xdr:row>
      <xdr:rowOff>180975</xdr:rowOff>
    </xdr:to>
    <xdr:sp macro="" textlink="">
      <xdr:nvSpPr>
        <xdr:cNvPr id="12" name="Rounded Rectangular Callout 11" descr="eafb6bd7-b334-4ce2-bfbd-ace813129a3b"/>
        <xdr:cNvSpPr/>
      </xdr:nvSpPr>
      <xdr:spPr>
        <a:xfrm>
          <a:off x="3409950" y="3305175"/>
          <a:ext cx="1581150" cy="438150"/>
        </a:xfrm>
        <a:prstGeom prst="wedgeRoundRectCallout">
          <a:avLst>
            <a:gd name="adj1" fmla="val -76890"/>
            <a:gd name="adj2" fmla="val -52344"/>
            <a:gd name="adj3" fmla="val 16667"/>
          </a:avLst>
        </a:prstGeom>
        <a:solidFill>
          <a:srgbClr val="DBE5F1"/>
        </a:solidFill>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r>
            <a:rPr lang="en-US" sz="1100" b="1">
              <a:solidFill>
                <a:schemeClr val="tx2"/>
              </a:solidFill>
              <a:latin typeface="+mn-lt"/>
              <a:ea typeface="+mn-ea"/>
              <a:cs typeface="+mn-cs"/>
            </a:rPr>
            <a:t>Maximize return</a:t>
          </a:r>
        </a:p>
      </xdr:txBody>
    </xdr:sp>
    <xdr:clientData/>
  </xdr:twoCellAnchor>
  <xdr:twoCellAnchor>
    <xdr:from>
      <xdr:col>3</xdr:col>
      <xdr:colOff>95250</xdr:colOff>
      <xdr:row>11</xdr:row>
      <xdr:rowOff>190499</xdr:rowOff>
    </xdr:from>
    <xdr:to>
      <xdr:col>3</xdr:col>
      <xdr:colOff>200025</xdr:colOff>
      <xdr:row>15</xdr:row>
      <xdr:rowOff>180974</xdr:rowOff>
    </xdr:to>
    <xdr:sp macro="" textlink="">
      <xdr:nvSpPr>
        <xdr:cNvPr id="3" name="Right Brace 2" descr="3b2a5447-7a1b-458b-9695-b495dc0e454e"/>
        <xdr:cNvSpPr/>
      </xdr:nvSpPr>
      <xdr:spPr>
        <a:xfrm>
          <a:off x="2971800" y="2419349"/>
          <a:ext cx="104775" cy="75247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D44"/>
  <sheetViews>
    <sheetView showGridLines="0" showRowColHeaders="0" workbookViewId="0"/>
  </sheetViews>
  <sheetFormatPr defaultRowHeight="15" x14ac:dyDescent="0.25"/>
  <cols>
    <col min="1" max="1" width="9.140625" style="21"/>
    <col min="2" max="2" width="90" style="21" customWidth="1"/>
    <col min="3" max="3" width="12" style="21" customWidth="1"/>
    <col min="4" max="4" width="9.140625" style="22"/>
    <col min="5" max="5" width="9.140625" style="21"/>
    <col min="6" max="6" width="9.7109375" style="21" customWidth="1"/>
    <col min="7" max="16384" width="9.140625" style="21"/>
  </cols>
  <sheetData>
    <row r="1" spans="2:2" ht="27" customHeight="1" x14ac:dyDescent="0.3">
      <c r="B1" s="26" t="s">
        <v>1</v>
      </c>
    </row>
    <row r="2" spans="2:2" ht="15" customHeight="1" x14ac:dyDescent="0.3">
      <c r="B2" s="26"/>
    </row>
    <row r="3" spans="2:2" ht="30" x14ac:dyDescent="0.25">
      <c r="B3" s="20" t="s">
        <v>61</v>
      </c>
    </row>
    <row r="4" spans="2:2" ht="105" x14ac:dyDescent="0.25">
      <c r="B4" s="20" t="s">
        <v>55</v>
      </c>
    </row>
    <row r="5" spans="2:2" x14ac:dyDescent="0.25">
      <c r="B5" s="20"/>
    </row>
    <row r="6" spans="2:2" ht="45" x14ac:dyDescent="0.25">
      <c r="B6" s="20" t="s">
        <v>56</v>
      </c>
    </row>
    <row r="7" spans="2:2" x14ac:dyDescent="0.25">
      <c r="B7" s="20"/>
    </row>
    <row r="8" spans="2:2" x14ac:dyDescent="0.25">
      <c r="B8" s="20" t="s">
        <v>17</v>
      </c>
    </row>
    <row r="9" spans="2:2" ht="30" x14ac:dyDescent="0.25">
      <c r="B9" s="23" t="s">
        <v>18</v>
      </c>
    </row>
    <row r="10" spans="2:2" x14ac:dyDescent="0.25">
      <c r="B10" s="23"/>
    </row>
    <row r="11" spans="2:2" ht="75" x14ac:dyDescent="0.25">
      <c r="B11" s="24" t="s">
        <v>57</v>
      </c>
    </row>
    <row r="12" spans="2:2" x14ac:dyDescent="0.25">
      <c r="B12" s="24"/>
    </row>
    <row r="13" spans="2:2" x14ac:dyDescent="0.25">
      <c r="B13" s="20" t="s">
        <v>19</v>
      </c>
    </row>
    <row r="14" spans="2:2" ht="105" x14ac:dyDescent="0.25">
      <c r="B14" s="25" t="s">
        <v>20</v>
      </c>
    </row>
    <row r="15" spans="2:2" x14ac:dyDescent="0.25">
      <c r="B15" s="25"/>
    </row>
    <row r="16" spans="2:2" ht="90" x14ac:dyDescent="0.25">
      <c r="B16" s="25" t="s">
        <v>21</v>
      </c>
    </row>
    <row r="17" spans="2:2" x14ac:dyDescent="0.25">
      <c r="B17" s="25"/>
    </row>
    <row r="18" spans="2:2" ht="60" x14ac:dyDescent="0.25">
      <c r="B18" s="25" t="s">
        <v>22</v>
      </c>
    </row>
    <row r="19" spans="2:2" x14ac:dyDescent="0.25">
      <c r="B19" s="25"/>
    </row>
    <row r="20" spans="2:2" ht="45" x14ac:dyDescent="0.25">
      <c r="B20" s="23" t="s">
        <v>23</v>
      </c>
    </row>
    <row r="21" spans="2:2" x14ac:dyDescent="0.25">
      <c r="B21" s="23"/>
    </row>
    <row r="22" spans="2:2" ht="45" x14ac:dyDescent="0.25">
      <c r="B22" s="23" t="s">
        <v>24</v>
      </c>
    </row>
    <row r="23" spans="2:2" x14ac:dyDescent="0.25">
      <c r="B23" s="23"/>
    </row>
    <row r="24" spans="2:2" x14ac:dyDescent="0.25">
      <c r="B24" s="20" t="s">
        <v>25</v>
      </c>
    </row>
    <row r="25" spans="2:2" ht="120" x14ac:dyDescent="0.25">
      <c r="B25" s="25" t="s">
        <v>26</v>
      </c>
    </row>
    <row r="26" spans="2:2" ht="105" x14ac:dyDescent="0.25">
      <c r="B26" s="25" t="s">
        <v>27</v>
      </c>
    </row>
    <row r="27" spans="2:2" x14ac:dyDescent="0.25">
      <c r="B27" s="25"/>
    </row>
    <row r="28" spans="2:2" ht="75" x14ac:dyDescent="0.25">
      <c r="B28" s="25" t="s">
        <v>28</v>
      </c>
    </row>
    <row r="29" spans="2:2" x14ac:dyDescent="0.25">
      <c r="B29" s="25"/>
    </row>
    <row r="30" spans="2:2" x14ac:dyDescent="0.25">
      <c r="B30" s="23" t="s">
        <v>29</v>
      </c>
    </row>
    <row r="31" spans="2:2" x14ac:dyDescent="0.25">
      <c r="B31" s="23"/>
    </row>
    <row r="32" spans="2:2" ht="75" x14ac:dyDescent="0.25">
      <c r="B32" s="23" t="s">
        <v>30</v>
      </c>
    </row>
    <row r="33" spans="2:2" x14ac:dyDescent="0.25">
      <c r="B33" s="23"/>
    </row>
    <row r="34" spans="2:2" ht="120" x14ac:dyDescent="0.25">
      <c r="B34" s="25" t="s">
        <v>31</v>
      </c>
    </row>
    <row r="35" spans="2:2" x14ac:dyDescent="0.25">
      <c r="B35" s="25"/>
    </row>
    <row r="36" spans="2:2" ht="90" x14ac:dyDescent="0.25">
      <c r="B36" s="25" t="s">
        <v>32</v>
      </c>
    </row>
    <row r="37" spans="2:2" x14ac:dyDescent="0.25">
      <c r="B37" s="25"/>
    </row>
    <row r="38" spans="2:2" x14ac:dyDescent="0.25">
      <c r="B38" s="20" t="s">
        <v>33</v>
      </c>
    </row>
    <row r="39" spans="2:2" x14ac:dyDescent="0.25">
      <c r="B39" s="20"/>
    </row>
    <row r="40" spans="2:2" ht="75" x14ac:dyDescent="0.25">
      <c r="B40" s="23" t="s">
        <v>34</v>
      </c>
    </row>
    <row r="41" spans="2:2" x14ac:dyDescent="0.25">
      <c r="B41" s="23"/>
    </row>
    <row r="42" spans="2:2" ht="105" x14ac:dyDescent="0.25">
      <c r="B42" s="23" t="s">
        <v>35</v>
      </c>
    </row>
    <row r="43" spans="2:2" x14ac:dyDescent="0.25">
      <c r="B43" s="23"/>
    </row>
    <row r="44" spans="2:2" ht="75" x14ac:dyDescent="0.25">
      <c r="B44" s="20" t="s">
        <v>58</v>
      </c>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workbookViewId="0"/>
  </sheetViews>
  <sheetFormatPr defaultRowHeight="12.75" x14ac:dyDescent="0.2"/>
  <cols>
    <col min="1" max="2" width="36.7109375" customWidth="1"/>
  </cols>
  <sheetData>
    <row r="1" spans="1:3" x14ac:dyDescent="0.2">
      <c r="A1" s="1" t="s">
        <v>36</v>
      </c>
    </row>
    <row r="3" spans="1:3" x14ac:dyDescent="0.2">
      <c r="A3" t="s">
        <v>37</v>
      </c>
      <c r="B3" t="s">
        <v>38</v>
      </c>
      <c r="C3">
        <v>0</v>
      </c>
    </row>
    <row r="4" spans="1:3" x14ac:dyDescent="0.2">
      <c r="A4" t="s">
        <v>39</v>
      </c>
    </row>
    <row r="5" spans="1:3" x14ac:dyDescent="0.2">
      <c r="A5" t="s">
        <v>40</v>
      </c>
    </row>
    <row r="7" spans="1:3" x14ac:dyDescent="0.2">
      <c r="A7" s="1" t="s">
        <v>41</v>
      </c>
      <c r="B7" t="s">
        <v>42</v>
      </c>
    </row>
    <row r="8" spans="1:3" x14ac:dyDescent="0.2">
      <c r="B8">
        <v>2</v>
      </c>
    </row>
    <row r="10" spans="1:3" x14ac:dyDescent="0.2">
      <c r="A10" t="s">
        <v>43</v>
      </c>
    </row>
    <row r="11" spans="1:3" x14ac:dyDescent="0.2">
      <c r="A11" t="e">
        <f>CB_DATA_!#REF!</f>
        <v>#REF!</v>
      </c>
      <c r="B11" t="e">
        <f>Model!#REF!</f>
        <v>#REF!</v>
      </c>
    </row>
    <row r="13" spans="1:3" x14ac:dyDescent="0.2">
      <c r="A13" t="s">
        <v>44</v>
      </c>
    </row>
    <row r="14" spans="1:3" x14ac:dyDescent="0.2">
      <c r="A14" t="s">
        <v>52</v>
      </c>
      <c r="B14" t="s">
        <v>48</v>
      </c>
    </row>
    <row r="16" spans="1:3" x14ac:dyDescent="0.2">
      <c r="A16" t="s">
        <v>45</v>
      </c>
    </row>
    <row r="19" spans="1:2" x14ac:dyDescent="0.2">
      <c r="A19" t="s">
        <v>46</v>
      </c>
    </row>
    <row r="20" spans="1:2" x14ac:dyDescent="0.2">
      <c r="A20">
        <v>28</v>
      </c>
      <c r="B20">
        <v>31</v>
      </c>
    </row>
    <row r="25" spans="1:2" x14ac:dyDescent="0.2">
      <c r="A25" s="1" t="s">
        <v>47</v>
      </c>
    </row>
    <row r="26" spans="1:2" x14ac:dyDescent="0.2">
      <c r="A26" s="2" t="s">
        <v>49</v>
      </c>
      <c r="B26" s="2" t="s">
        <v>49</v>
      </c>
    </row>
    <row r="27" spans="1:2" x14ac:dyDescent="0.2">
      <c r="A27" t="s">
        <v>53</v>
      </c>
      <c r="B27" t="s">
        <v>54</v>
      </c>
    </row>
    <row r="28" spans="1:2" x14ac:dyDescent="0.2">
      <c r="A28" s="2" t="s">
        <v>50</v>
      </c>
      <c r="B28" s="2" t="s">
        <v>50</v>
      </c>
    </row>
    <row r="29" spans="1:2" x14ac:dyDescent="0.2">
      <c r="B29" s="2" t="s">
        <v>51</v>
      </c>
    </row>
    <row r="30" spans="1:2" x14ac:dyDescent="0.2">
      <c r="B30" t="s">
        <v>59</v>
      </c>
    </row>
    <row r="31" spans="1:2" x14ac:dyDescent="0.2">
      <c r="B31" s="2" t="s">
        <v>50</v>
      </c>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K20"/>
  <sheetViews>
    <sheetView showGridLines="0" tabSelected="1" workbookViewId="0"/>
  </sheetViews>
  <sheetFormatPr defaultRowHeight="15" x14ac:dyDescent="0.25"/>
  <cols>
    <col min="1" max="1" width="5.42578125" style="4" customWidth="1"/>
    <col min="2" max="2" width="23.85546875" style="4" customWidth="1"/>
    <col min="3" max="3" width="13.85546875" style="4" customWidth="1"/>
    <col min="4" max="5" width="14.140625" style="4" customWidth="1"/>
    <col min="6" max="6" width="9.28515625" style="4" customWidth="1"/>
    <col min="7" max="7" width="13.5703125" style="4" bestFit="1" customWidth="1"/>
    <col min="8" max="16384" width="9.140625" style="4"/>
  </cols>
  <sheetData>
    <row r="1" spans="2:11" ht="25.5" customHeight="1" x14ac:dyDescent="0.3">
      <c r="B1" s="19" t="s">
        <v>1</v>
      </c>
      <c r="I1" s="27" t="s">
        <v>60</v>
      </c>
    </row>
    <row r="2" spans="2:11" ht="15" customHeight="1" x14ac:dyDescent="0.25">
      <c r="B2" s="3"/>
    </row>
    <row r="3" spans="2:11" s="5" customFormat="1" ht="15" customHeight="1" x14ac:dyDescent="0.25">
      <c r="B3" s="33"/>
      <c r="C3" s="33" t="s">
        <v>2</v>
      </c>
      <c r="D3" s="33" t="s">
        <v>3</v>
      </c>
      <c r="E3" s="33" t="s">
        <v>4</v>
      </c>
    </row>
    <row r="4" spans="2:11" s="5" customFormat="1" ht="15" customHeight="1" x14ac:dyDescent="0.25">
      <c r="B4" s="34" t="s">
        <v>5</v>
      </c>
      <c r="C4" s="34" t="s">
        <v>6</v>
      </c>
      <c r="D4" s="34" t="s">
        <v>7</v>
      </c>
      <c r="E4" s="34" t="s">
        <v>7</v>
      </c>
    </row>
    <row r="5" spans="2:11" ht="15" customHeight="1" x14ac:dyDescent="0.25">
      <c r="B5" s="28" t="s">
        <v>8</v>
      </c>
      <c r="C5" s="29">
        <v>0.03</v>
      </c>
      <c r="D5" s="30">
        <v>0</v>
      </c>
      <c r="E5" s="31">
        <v>50000</v>
      </c>
      <c r="G5" s="6"/>
      <c r="H5" s="6"/>
      <c r="I5" s="6"/>
      <c r="J5" s="6"/>
    </row>
    <row r="6" spans="2:11" ht="15" customHeight="1" x14ac:dyDescent="0.25">
      <c r="B6" s="28" t="s">
        <v>0</v>
      </c>
      <c r="C6" s="29">
        <v>0.05</v>
      </c>
      <c r="D6" s="30">
        <v>10000</v>
      </c>
      <c r="E6" s="31">
        <v>25000</v>
      </c>
      <c r="F6" s="6"/>
      <c r="G6" s="6"/>
      <c r="H6" s="6"/>
      <c r="I6" s="6"/>
      <c r="J6" s="6"/>
    </row>
    <row r="7" spans="2:11" ht="15" customHeight="1" x14ac:dyDescent="0.25">
      <c r="B7" s="28" t="s">
        <v>9</v>
      </c>
      <c r="C7" s="29">
        <v>7.0000000000000007E-2</v>
      </c>
      <c r="D7" s="30">
        <v>0</v>
      </c>
      <c r="E7" s="31">
        <v>80000</v>
      </c>
      <c r="G7" s="7"/>
      <c r="H7" s="8"/>
      <c r="I7" s="8"/>
      <c r="J7" s="9"/>
    </row>
    <row r="8" spans="2:11" ht="15" customHeight="1" x14ac:dyDescent="0.25">
      <c r="B8" s="28" t="s">
        <v>10</v>
      </c>
      <c r="C8" s="29">
        <v>0.11</v>
      </c>
      <c r="D8" s="30">
        <v>10000</v>
      </c>
      <c r="E8" s="31">
        <v>100000</v>
      </c>
      <c r="G8" s="7"/>
      <c r="H8" s="8"/>
      <c r="I8" s="8"/>
      <c r="J8" s="9"/>
    </row>
    <row r="9" spans="2:11" ht="15" customHeight="1" x14ac:dyDescent="0.25">
      <c r="B9" s="3" t="s">
        <v>11</v>
      </c>
      <c r="C9" s="10">
        <v>100000</v>
      </c>
      <c r="E9" s="11"/>
      <c r="G9" s="7"/>
      <c r="H9" s="8"/>
      <c r="I9" s="8"/>
      <c r="J9" s="9"/>
    </row>
    <row r="10" spans="2:11" ht="15" customHeight="1" x14ac:dyDescent="0.25">
      <c r="E10" s="11"/>
      <c r="G10" s="7"/>
      <c r="H10" s="8"/>
      <c r="I10" s="8"/>
      <c r="J10" s="9"/>
    </row>
    <row r="11" spans="2:11" s="12" customFormat="1" ht="15" customHeight="1" x14ac:dyDescent="0.25">
      <c r="B11" s="33"/>
      <c r="C11" s="33" t="s">
        <v>12</v>
      </c>
      <c r="G11" s="33" t="s">
        <v>13</v>
      </c>
      <c r="I11" s="5"/>
      <c r="J11" s="14"/>
    </row>
    <row r="12" spans="2:11" s="12" customFormat="1" ht="15" customHeight="1" x14ac:dyDescent="0.25">
      <c r="B12" s="34" t="s">
        <v>14</v>
      </c>
      <c r="C12" s="34" t="s">
        <v>15</v>
      </c>
      <c r="G12" s="35" t="s">
        <v>15</v>
      </c>
      <c r="I12" s="5"/>
      <c r="J12" s="14"/>
    </row>
    <row r="13" spans="2:11" ht="15" customHeight="1" x14ac:dyDescent="0.25">
      <c r="B13" s="28" t="s">
        <v>8</v>
      </c>
      <c r="C13" s="32">
        <v>25000</v>
      </c>
      <c r="G13" s="36">
        <f>SUM(C13:C16)</f>
        <v>100000</v>
      </c>
      <c r="J13" s="6"/>
    </row>
    <row r="14" spans="2:11" ht="15" customHeight="1" x14ac:dyDescent="0.25">
      <c r="B14" s="28" t="s">
        <v>0</v>
      </c>
      <c r="C14" s="32">
        <v>25000</v>
      </c>
      <c r="G14" s="6"/>
      <c r="H14" s="6"/>
      <c r="K14" s="6"/>
    </row>
    <row r="15" spans="2:11" ht="15" customHeight="1" x14ac:dyDescent="0.25">
      <c r="B15" s="28" t="s">
        <v>9</v>
      </c>
      <c r="C15" s="32">
        <v>25000</v>
      </c>
      <c r="F15" s="13"/>
      <c r="H15" s="16"/>
      <c r="K15" s="17"/>
    </row>
    <row r="16" spans="2:11" ht="15" customHeight="1" x14ac:dyDescent="0.25">
      <c r="B16" s="28" t="s">
        <v>10</v>
      </c>
      <c r="C16" s="32">
        <v>25000</v>
      </c>
      <c r="F16" s="13"/>
      <c r="H16" s="16"/>
    </row>
    <row r="17" spans="2:8" ht="15" customHeight="1" x14ac:dyDescent="0.25">
      <c r="B17" s="3" t="s">
        <v>16</v>
      </c>
      <c r="C17" s="18">
        <f>SUMPRODUCT(C5:C8,C13:C16)</f>
        <v>6500</v>
      </c>
      <c r="F17" s="15"/>
      <c r="H17" s="16"/>
    </row>
    <row r="18" spans="2:8" ht="15" customHeight="1" x14ac:dyDescent="0.25">
      <c r="H18" s="16"/>
    </row>
    <row r="19" spans="2:8" ht="15" customHeight="1" x14ac:dyDescent="0.25">
      <c r="G19" s="6"/>
      <c r="H19" s="17"/>
    </row>
    <row r="20" spans="2:8" ht="15" customHeight="1" x14ac:dyDescent="0.25"/>
  </sheetData>
  <phoneticPr fontId="0" type="noConversion"/>
  <hyperlinks>
    <hyperlink ref="I1" location="Description!A1" display="Learn about model"/>
  </hyperlinks>
  <printOptions headings="1" gridLines="1"/>
  <pageMargins left="0.75" right="0.75" top="1" bottom="1" header="0.5" footer="0.5"/>
  <pageSetup orientation="landscape"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CB_DATA_</vt:lpstr>
      <vt:lpstr>Model</vt:lpstr>
    </vt:vector>
  </TitlesOfParts>
  <Company>Oracle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Portfolio Allocation Model</dc:title>
  <dc:creator>Crystal Ball</dc:creator>
  <cp:keywords>portfolio allocation, assets, constraint, volatility, optimization, correlation matrix</cp:keywords>
  <cp:lastModifiedBy>ewainwri</cp:lastModifiedBy>
  <cp:lastPrinted>2003-12-14T19:00:57Z</cp:lastPrinted>
  <dcterms:created xsi:type="dcterms:W3CDTF">1997-07-03T19:09:38Z</dcterms:created>
  <dcterms:modified xsi:type="dcterms:W3CDTF">2014-06-03T00:31:52Z</dcterms:modified>
  <cp:category>Portfolio Allocation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