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95" yWindow="225" windowWidth="13545" windowHeight="8460" activeTab="2"/>
  </bookViews>
  <sheets>
    <sheet name="Description" sheetId="3" r:id="rId1"/>
    <sheet name="CB_DATA_" sheetId="4" state="hidden" r:id="rId2"/>
    <sheet name="Model" sheetId="2" r:id="rId3"/>
  </sheets>
  <definedNames>
    <definedName name="CB_05dd020ebbf147ddbd37c1ba474c944e" localSheetId="2" hidden="1">Model!$C$13</definedName>
    <definedName name="CB_0e47c541355940879d496ec41486e13d" localSheetId="2" hidden="1">Model!$C$5</definedName>
    <definedName name="CB_58609f0690264013be2e157ca49c36cd" localSheetId="1" hidden="1">#N/A</definedName>
    <definedName name="CB_6015f757d3664522bbcbbc7b2511ee83" localSheetId="2" hidden="1">Model!$C$14</definedName>
    <definedName name="CB_62a39755c7ad4544ac5e5c7d5dd32acb" localSheetId="1" hidden="1">#N/A</definedName>
    <definedName name="CB_7e631a4631174eb29363e1db1230ff60" localSheetId="2" hidden="1">Model!$C$7</definedName>
    <definedName name="CB_8d9d23e972244ddca434439f85454189" localSheetId="1" hidden="1">#N/A</definedName>
    <definedName name="CB_8f9e9de958634563912c423d67169094" localSheetId="2" hidden="1">Model!$C$6</definedName>
    <definedName name="CB_8ff3cc2c1d5941e2b7275d4007e59ed7" localSheetId="2" hidden="1">Model!$C$8</definedName>
    <definedName name="CB_b61f01c28b8e4a32936679c9bbf0182f" localSheetId="2" hidden="1">Model!$C$15</definedName>
    <definedName name="CB_Block_00000000000000000000000000000000" localSheetId="1" hidden="1">"'7.0.0.0"</definedName>
    <definedName name="CB_Block_00000000000000000000000000000000" localSheetId="2" hidden="1">"'7.0.0.0"</definedName>
    <definedName name="CB_Block_00000000000000000000000000000001" localSheetId="1" hidden="1">"'635317124455335732"</definedName>
    <definedName name="CB_Block_00000000000000000000000000000001" localSheetId="2" hidden="1">"'635317124455625748"</definedName>
    <definedName name="CB_Block_00000000000000000000000000000003" localSheetId="1" hidden="1">"'11.1.3869.0"</definedName>
    <definedName name="CB_Block_00000000000000000000000000000003" localSheetId="2" hidden="1">"'11.1.3869.0"</definedName>
    <definedName name="CB_BlockExt_00000000000000000000000000000003" localSheetId="1" hidden="1">"'11.1.2.4.000"</definedName>
    <definedName name="CB_BlockExt_00000000000000000000000000000003" localSheetId="2" hidden="1">"'11.1.2.4.000"</definedName>
    <definedName name="CB_c49343b1f8b2425baba0c6ebca4d111f" localSheetId="2" hidden="1">Model!$C$17</definedName>
    <definedName name="CB_d08e183f300a45ea969094c7a4eb79da" localSheetId="2" hidden="1">Model!$C$16</definedName>
    <definedName name="CBCR_2a97b4e57e704c58a89f2345a3ca3610" localSheetId="1" hidden="1">CB_DATA_!$D$10003</definedName>
    <definedName name="CBCR_2fda519525e441feaf569b47ff4c38c3" localSheetId="1" hidden="1">CB_DATA_!$B$10003</definedName>
    <definedName name="CBCR_4b9c9262af4d4005b46d0f546afa7b2a" localSheetId="1" hidden="1">CB_DATA_!$A$10001</definedName>
    <definedName name="CBCR_b85bc13d93d24e8db3fefb31c5692660" localSheetId="1" hidden="1">CB_DATA_!$A$10003</definedName>
    <definedName name="CBCR_d839e4d6bdfe44a096268d42f36061cc" localSheetId="1" hidden="1">CB_DATA_!$A$10002</definedName>
    <definedName name="CBCR_f161abac18fb4557903e153cf251a23c" localSheetId="1" hidden="1">CB_DATA_!$C$10003</definedName>
    <definedName name="CBWorkbookPriority" localSheetId="1" hidden="1">-1021661588</definedName>
    <definedName name="CBx_09f9e49aae764964a7f693d2fa63f415" localSheetId="1" hidden="1">"'Model'!$A$1"</definedName>
    <definedName name="CBx_6c1a93f47c344b26a78f3baff06d7b1a" localSheetId="1" hidden="1">"'CB_DATA_'!$A$1"</definedName>
    <definedName name="CBx_Sheet_Guid" localSheetId="1" hidden="1">"'6c1a93f4-7c34-4b26-a78f-3baff06d7b1a"</definedName>
    <definedName name="CBx_Sheet_Guid" localSheetId="2" hidden="1">"'09f9e49a-ae76-4964-a7f6-93d2fa63f415"</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A11" i="4" l="1"/>
  <c r="B11" i="4"/>
  <c r="C10003" i="4"/>
  <c r="B10003" i="4"/>
  <c r="D10003" i="4"/>
  <c r="A10003" i="4"/>
  <c r="A10002" i="4"/>
  <c r="A10001" i="4"/>
  <c r="C17" i="2"/>
  <c r="G13" i="2"/>
</calcChain>
</file>

<file path=xl/comments1.xml><?xml version="1.0" encoding="utf-8"?>
<comments xmlns="http://schemas.openxmlformats.org/spreadsheetml/2006/main">
  <authors>
    <author>A satisfied Microsoft Office user</author>
  </authors>
  <commentList>
    <comment ref="C5" authorId="0">
      <text>
        <r>
          <rPr>
            <sz val="8"/>
            <color indexed="81"/>
            <rFont val="Tahoma"/>
            <family val="2"/>
          </rPr>
          <t>Assumption: Money Market fund
Uniform distribution
   Minimum 2.0%
   Maximum 4.0%</t>
        </r>
      </text>
    </comment>
    <comment ref="C6" authorId="0">
      <text>
        <r>
          <rPr>
            <sz val="8"/>
            <color indexed="81"/>
            <rFont val="Tahoma"/>
            <family val="2"/>
          </rPr>
          <t>Assumption: Income fund
Normal distribution
   Mean 5.0%
   Standard Dev. 5.0%
Selected range is 
   from  -Infinity to  +Infinity</t>
        </r>
      </text>
    </comment>
    <comment ref="C7" authorId="0">
      <text>
        <r>
          <rPr>
            <sz val="8"/>
            <color indexed="81"/>
            <rFont val="Tahoma"/>
            <family val="2"/>
          </rPr>
          <t>Assumption: Growth and Income fund
Normal distribution
   Mean 7.0%
   Standard Dev. 12.0%
Selected range is 
   from  -Infinity to  +Infinity</t>
        </r>
      </text>
    </comment>
    <comment ref="C8" authorId="0">
      <text>
        <r>
          <rPr>
            <sz val="8"/>
            <color indexed="81"/>
            <rFont val="Tahoma"/>
            <family val="2"/>
          </rPr>
          <t>Assumption: Aggressive Growth fund
Normal distribution
   Mean 11.0%
   Standard Dev. 18.0%
Selected range is 
   from  -Infinity to  +Infinity</t>
        </r>
      </text>
    </comment>
    <comment ref="C13" authorId="0">
      <text>
        <r>
          <rPr>
            <sz val="8"/>
            <color indexed="81"/>
            <rFont val="Tahoma"/>
            <family val="2"/>
          </rPr>
          <t>Decision Variable: Money Market fund
Minimum 0
Maximum 50000</t>
        </r>
      </text>
    </comment>
    <comment ref="C14" authorId="0">
      <text>
        <r>
          <rPr>
            <sz val="8"/>
            <color indexed="81"/>
            <rFont val="Tahoma"/>
            <family val="2"/>
          </rPr>
          <t>Decision Variable: Income fund
Minimum 10000
Maximum 25000</t>
        </r>
      </text>
    </comment>
    <comment ref="C15" authorId="0">
      <text>
        <r>
          <rPr>
            <sz val="8"/>
            <color indexed="81"/>
            <rFont val="Tahoma"/>
            <family val="2"/>
          </rPr>
          <t>Decision Variable: Growth and Income fund
Minimum 0
Maximum 80000</t>
        </r>
      </text>
    </comment>
    <comment ref="C16" authorId="0">
      <text>
        <r>
          <rPr>
            <sz val="8"/>
            <color indexed="81"/>
            <rFont val="Tahoma"/>
            <family val="2"/>
          </rPr>
          <t>Decision Variable: Aggressive Growth fund
Minimum 10000
Maximum 100000</t>
        </r>
      </text>
    </comment>
    <comment ref="C17" authorId="0">
      <text>
        <r>
          <rPr>
            <sz val="8"/>
            <color indexed="81"/>
            <rFont val="Tahoma"/>
            <family val="2"/>
          </rPr>
          <t>Forecast: Total expected return
Units: dollars</t>
        </r>
      </text>
    </comment>
  </commentList>
</comments>
</file>

<file path=xl/sharedStrings.xml><?xml version="1.0" encoding="utf-8"?>
<sst xmlns="http://schemas.openxmlformats.org/spreadsheetml/2006/main" count="69" uniqueCount="59">
  <si>
    <t>Portfolio Allocation Revisited EF</t>
  </si>
  <si>
    <t>Annual</t>
  </si>
  <si>
    <t>Lower</t>
  </si>
  <si>
    <t>Upper</t>
  </si>
  <si>
    <t>Investments</t>
  </si>
  <si>
    <t>return</t>
  </si>
  <si>
    <t>bound</t>
  </si>
  <si>
    <t>Money Market fund</t>
  </si>
  <si>
    <t>Income fund</t>
  </si>
  <si>
    <t>Growth and Income fund</t>
  </si>
  <si>
    <t>Aggressive Growth fund</t>
  </si>
  <si>
    <t>Total amount available</t>
  </si>
  <si>
    <t>Amount</t>
  </si>
  <si>
    <t>Total amount</t>
  </si>
  <si>
    <t>Decision variables</t>
  </si>
  <si>
    <t>invested</t>
  </si>
  <si>
    <t>Total expected return</t>
  </si>
  <si>
    <t>StartOptEquations</t>
  </si>
  <si>
    <t>Discussion</t>
  </si>
  <si>
    <t>If you were to examine all the possible combinations of investment strategies for the given assets, you would notice that each portfolio had a specific mean return and standard deviation of return associated with it. Plotting the means on one axis and the standard deviations on another axis, you can create a graph like this:</t>
  </si>
  <si>
    <t>Points on or under the curve represent possible combinations of investments. Points above the curve are unobtainable combinations given the particular set of assets available. For any given mean return, there is one portfolio that has the smallest standard deviation possible. This portfolio lies on the curve at the point that intersects the mean of return.</t>
  </si>
  <si>
    <t>Similarly, for any given standard deviation of return, there is one portfolio that has the highest mean return obtainable. This portfolio lies on the curve at the point that intersects the standard deviation of return.</t>
  </si>
  <si>
    <t>Similarly, for any given standard deviation of return, there is portfolio that has the highest mean return obtainable. This portfolio lies on the curve at the point that intersects the standard deviation of return.</t>
  </si>
  <si>
    <t>Portfolios that lie directly on the curve are called efficient (Reference Harry M. Markowitz. Portfolio Selection. 2nd ed. Cambridge, MA: Blackwell Publishers, Ltd., 1991.), since it is impossible to obtain higher mean returns without generating higher standard deviations, or lower standard deviations without generating lower mean returns. The curve of efficient portfolios is often called the efficient frontier. Portfolios that lie below the curve are called inefficient, meaning better portfolios exist with either higher returns, lower standard deviations, or both.</t>
  </si>
  <si>
    <t>The Portfolio Allocation example model uses one technique to search for optimal solutions on the efficient frontier. This method uses the mean and standard deviation of returns as the criteria for balancing risk and reward. You can also use other criteria for selecting portfolios. Instead of using the mean return, you could select the median or mode as the measure of central tendency.</t>
  </si>
  <si>
    <t>These selection criteria would be called median-standard deviation efficient or mode-standard deviation efficient. Instead of using the standard deviation of return, you could select the variance, range minimum, or low-end percentile as the measure of risk or uncertainty. These selection criteria would be mean-variance efficient, mean-range minimum efficient, or mean-percentile efficient.</t>
  </si>
  <si>
    <t>When should you use the Efficient Frontier function? This method is useful when it is difficult to determine reasonable lower or upper bounds for requirement statistics.</t>
  </si>
  <si>
    <t>Using Efficient Frontier</t>
  </si>
  <si>
    <t>The Efficient Frontier option is set on the Objectives tab and it is activated when you select either the Variable Req. Upper Bound or Variable Req. Lower Bound. You will need to define the number of optimal portfolios you wish to run, and the statistic you wish to set. In this example, you want to test 10 portfolios starting with a lower risk standard deviation of $8000 and moving to a higher risk standard deviation of $10,000.</t>
  </si>
  <si>
    <t>Once you begin the optimization, you can watch the Efficient Frontier as it builds in the Efficient Frontier window, which displays the best solutions for each requirement value and a graph of all these best solutions. This window is only available if you have started an optimization that includes a variable requirement. To access the Efficient Frontier window, click on the Efficient Frontier tab on the OptQuest Results window.</t>
  </si>
  <si>
    <t>Start OptQuest from the Run menu and use the OptQuest Wizard to view the settings for the optimization.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</si>
  <si>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</si>
  <si>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</si>
  <si>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</si>
  <si>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</si>
  <si>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</si>
  <si>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</si>
  <si>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</si>
  <si>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</si>
  <si>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</si>
  <si>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</si>
  <si>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</si>
  <si>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</si>
  <si>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09f9e49a-ae76-4964-a7f6-93d2fa63f415</t>
  </si>
  <si>
    <t>CB_Block_0</t>
  </si>
  <si>
    <t>Decisioneering:7.0.0.0</t>
  </si>
  <si>
    <t>CB_Block_7.0.0.0:1</t>
  </si>
  <si>
    <t>6c1a93f4-7c34-4b26-a78f-3baff06d7b1a</t>
  </si>
  <si>
    <t>CB_Block_7.4.0.0:1</t>
  </si>
  <si>
    <t>Decisioneering:7.4.0.0</t>
  </si>
  <si>
    <t>Learn about model</t>
  </si>
  <si>
    <r>
      <t>Summary</t>
    </r>
    <r>
      <rPr>
        <sz val="11"/>
        <rFont val="Calibri"/>
        <family val="2"/>
        <scheme val="minor"/>
      </rPr>
      <t xml:space="preserve">
This model is a continuation of the Portfolio Allocation example model (please see that model for the basic Crystal Ball and OptQuest descriptions). In the example, you not only wish to determine an optimal portfolio allocation strategy, but you wish to view alternative optimal portfolios at different levels of risk. In this model, you will use OptQuest's Efficient Frontier option to achieve this goal.</t>
    </r>
  </si>
  <si>
    <r>
      <t>Keywords:</t>
    </r>
    <r>
      <rPr>
        <sz val="11"/>
        <rFont val="Calibri"/>
        <family val="2"/>
        <scheme val="minor"/>
      </rPr>
      <t xml:space="preserve"> portfolio allocation, efficient frontier, optimization</t>
    </r>
  </si>
  <si>
    <r>
      <t>Copyright and Contact Information</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</si>
  <si>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㜸〱敤㕣㕢㙣ㅣ搵ㄹ摥ㄹ敦慥㜷㙣㙦㙣攲㜰〹㔷〳〹㌷㐷㑢っ㠴㑢㔱ㅡ㝣㐹㐲㈰ㄷㄳ㍢愱㠸搲㘵扣㝢挶ㅥ戲㌳㙢㘶㘶㥤㤸㔲㥡慡㤴㡢㝡㐱搰㍥ㄴ㐴㕢㡡㉡搴扥㔴㙡ㅦ㉡㘸改㐳愵㑡慤㉡㐰㝤㐰㤵晡㔰㠹搲慡㝤㘸㔵㐵慡㉡㔱〹㠹㝥摦㌹㌳扢戳扢摥戱㔹愰㌵㤵㈷搹㤳㌳攷㝥晥晢昹晦㌳㐹㘹愹㔴敡㍤㍣晣㤷㑦㥡㤹ぢ㘷㤶晤㐰㌸㠵挹㙡愵㈲㑡㠱㕤㜵晤挲戸攷㤹换〷㙤㍦攸㐱㠳㙣搱㐶扤㥦㈹晡昶㐳㈲㔷㕣ㄲ㥥㡦㐶㤹㔴㉡㤷㌳㜴搴㜳㄰晥㠶愲ㄷ㠳扤〶搲㐸㘶㈷㈷㡥捣㍤㠰㔱㘷㠲慡㈷㜶㡣ㅣ㔷㝤㜷㡦㡤ㄵ挶ち搷摦㝣攳㉤㠵㥤㍢㐶㈶㙢㤵愰收㠹摤慥愸〵㥥㔹搹㌱㌲㕤㥢慢搸愵㍢挵昲㙣昵㠴㜰㜷㡢戹㥤搷捦㤹㌷摣㍣㜶挳慥㕤搶㉤户摣㍣㠰愹㔳㠷㈷㈷愶㍤㘱昹ㅦ搲㤸ㄹ㉥昹㠶㈹㔱戲戹㌷㈱㍣摢㥤㉦㑣㑥攰㙦㙣晤㜸扢愹㌰戳㈰㐴挰愹㠵㈷摣㤲昰つ㜴散㜷挶㝤扦收㉣ㄲ㜸㠶戳て㕢㉤㤹㝥㤰㜱㈶㐵愵㘲㌸搱愸㌹攷〸㘰㔷㌱㤷〷㥣ㄹ攱晡㜶㘰㉦搹挱㜲搶㤹挵㐰攵扣㜳捣ㄷ㐷㑤㜷㕥ㅣ㌶ㅤ㤱㜱昶搷散㜲㕡㍤愹㥥㉢愳㈱攲ぢ㤳摢㉦㡣晢捥攴㠲改挹ㄵ昹〴㑣㐲摢㝤㕥愹戹敤攵㥤挷攵搲攵っㅣ㜳㝢攷㜶愸㌹㙥㝡昵㤶愳㥤㕢㠶㥢㙦㕥挱戵㥤摢挷㘰搴摣攷敡捥㝤㈴㈸㥢㕢㙢晤㈱㝤㑢㠸㘲㌳㐶㤶㐹㉦㤳ㅣㄳ㈲搰攸㘳搲捦㘴〰㠹㤶晥㈷戸㈴摥㤱㔵㝡搱搴㡢㜳㝡戱愴ㄷ换㝡㔱攸㐵㑢㉦捥敢挵〵扤㘸敢挵〷昴攲〹戴㠹㥥㕣㙦慦ㅥ㍥户㕤昲愷㍢㑥敤晤摡晥㙦㍣昶慦㤷扦晢敦㥤㙦っ㙣㐲愳扢挲㐵㑤㜹收㐹㤰㕡㠳㡡慦㉢散攴㥦搵戹〲㑣㘱敤戲㙥戲挶挶捡扢㜶㥡搷㥢ㄹ㙥㉢〱昹㑤㠴㌲㠴戶〳搶摤戶㕢慥㥥㤴戸扢㜰挲昴㐵〳㜰愳㘱摤㐴戵收㤶晤ぢ㔶慥㥣〹捣㐰㥣摦㕡搷ㄸ愴慤摢っ搸㑡昸㜲扥㡢㕢扢ㅤ㌷㉢㌵㌱㝥捡㔶搵ㄷ戵㔴㍢搳㕥㜵慥㜳敤㍥㑦㍣㔸慦㙤㕢搱㌸㠴摡㤲ㅣ扢㙤㤷慡㑡慤㙢㘴㜲愱敡ぢ㔷㉥㙦搴㤹戶㑢㈷㠴㌷㈳㈸ㄲ㐵㔹㙥昵㙣㔶㠵㕣㍦㝡挴挵㐶挱慤攵换攲愵搶摥㔳〱㤸㔹㤴戱摥㐵攱〵换戳收㕣㐵㥣搳搴㐴捤㠹㡡慤㑤挵晢慡愵㥡㍦㔹㜵〳慦㕡㘹慥ㄹ㉦㉦㤹㤰㌴攵㐳搵戲㐸愷㔳㔲㈸㐰攰昶昴㘸㕡敡㥡捥扣㈰ㄱㄱ㐳㌱ㄹ昹扣㘶戲㉢ㅣ挵敥戰㡢㡡㈰㑤敡摢㔶ㄹ㡣敢㤵㌲㈶㠱〳㘳㝢愲晥攰愴㔷慤㌲㙣ㅤ㜳ㅦ㙤㘳㕤ㅦづ㜷扦㜷㐹戸挱敤愶㕢慥〸㉦㔱晢㘹㕣㤱㌱㠸㈴㜳〶〲愱㈳昴愸敡戴㔳摡㜲收愴㕤づㄶ戲ぢ挲㥥㕦〸㔰〶つ㤹换ㄱ戴㙤㡦㜱ㄶ㡡㡣捤㑣㠶㤱昴昵愵戲㕢搸㈸摢㠷㈷㤵愱㜴㑡攰攵㈶㐱捥㝥㑤扣㍣㘰敤戳㉢㠱㔰㐲㜹搰〲㐶㤴㔶㤳攸换㤳㐴㍤戳愴ㄴ挶ㄶ㙢ㄲ㔴㙡摡㙥戰摣攰摢㌶㉥㔱㐴戴㈱ぢ搶㥤㉣愰㈸㘸㤶〷〹扣〶愲㘹㤱〶挹㡤㘳㐴㐴㌶㐸搰散ㄸ戹㤹挸搸㍥㐱㐶愰㝤㥣〸搹㝡㘷㘷ㄹ㐱㘲㙦㈷㔲㜶敡挸㡦ㅢ搲㙣㈵㕢㕥㐹戳戳〱㌸攳ㅣ㈶攷㌲㌹㡦挹㔶㈴摡㕦㈰攱㈸攵㤰㙦㝥㡣ぢ昰㙥㕣挸攴㈲㈴㤰㑦〶㘵㑥㈸慡㘸㐳慤挵㡥㘴扢㍣散㘴㘹ㄴ㉢㔱㐴换戸㙥㘷收ㅤ㠹攸搰敡㕣ㅦ扡㌶㉤㜵散ㄵ㥤㘹㌳扥ㅤ㔲㘴㐲搳昸㕥㔷㘹ㅡ〷〴㥢㜶愹户㉥㐱㔷㘳㠴挹愵㐸㤴㘲愱戱扢㌶㙢㥥收攴挷挲㈴㔲㠶㔰㤷捡㍤㈴㘲㥡晦〹〲慥敤攸戲㘱㍦搳ㄴㅣ戵㍥昶昶昳㡥捥扣ㅤ㈲扤㐵㘷㙥攸ㅣ晡㡡摥愷〵㝤ㄹ搸㑢晢㐳㐷晤戲つ搵挶㜶㈶㔷㈰㘹搱㉦㍣㜹扦㕦㉦㠱㌴㠹㥤ㄸ收㌶搳攳㈲㉤摣搹攵㐵㈱戵捦㠰㌵㙢㝡昳㈲㠰昷攲挰ㄴ散攰慡攷㠹ちづ戴㘵㔹挰戳换戹捤㠵晥㍥慦敡戰㝣挳㍥昶㍦ㄶ㡡㈱㥤搶㝢㔲㉤昶㜱㠲㥤ㄹ昳㌷挵㈸㠷晡昷晡捥㐲㈲搶愹㤹扣搸㉦昹㙣戹㈱㐹扡㤰㈴㔷〱慣挶搵㐸㈰㈵戴摦㜵㤴㈸愳㙣戶㐳㌶㙢戶㔶改摤㑢㌸㤹戴昸て摢攴㐸扦㜲搶㑥挰㜷攰攷㥤ㄹ摢愹ぢ㡢㝥㘷㕡㜸㈵昸ㄵ散㡡攸㔳㉥㔹㡡㥡つ㔹昱㌱㤱ㄵ㍤㍤㙤㘷改〴摦㥡愴㤳ㄶ㈹㤱挸敤㠹㤵〹攷昰〶㔱搱〵㐹愱㤲攰ㄶ慡㑢㈰㔲ㅥ摢㙥㠸㤸㉥㐴㑣〱㠰㌳慥㘵戲㤳挹ㄸ㤲捣ㅢ㤰㌴㙢〵㍣㐳㘱扤㑢㜴㘷ㄷ㡢愹ㅣ搱㈰摤㠳慦㜷ㄴ㔶㌷㜰㥡㕤㑣㙥㐴搲㘲晥搰昹㤸㐰㠸ㄲ攵㌱㐲愴戵㘴㔸挷㙤㜱㤲㌴戰挹㐲㔰㘹戲收〷㔵㠷㔱愵扣㌵㔵㍤㕣つ愶㙣㝦ㄱ㔱愸㘱㉢捣摣扤㈰㕣㔰㤷〷摢愷愵慣扡戸㈸捡㠶㌵㔳慤㐱戴ㅤ㤸㕡て㠷㜲散て戶愴㍣㤷敢ㅡ㥥敥捥挶ㄸ㐲㤳㈷㘲昸㕡改㠹㕤㤳攷㥢㠷扥挱〶㐴㘷敤愰㈲晡㉤挵㜴捣攷㉣㐰ㄱ㔱㠳㜲慦㌵扢攰〹㌱㤵户昶㝢㜶戹㘲扢㠲挸㠰㡤挹㐰摤㐱㌱㡦〸挱㜴㤵昱扦慡㥢户㘶㍤搳昵ㄷ㑤〶ㄳ㤷㌷㌷扤挹㤰㐸挶㥡戰㕤ㅦ搳㐸㉣㌲㍦㘸捤㉣㔴㑦㈲㕡㕢㜳摣晤收愲扦㉥戰㐲愲㔷㡦㐴㡤愶㙢扡慥攵昴㕣户昸攱㠱㍣㤵扡づ扦㌴ㄳ㠹慢㔴㠶晥昲〴敤㑤扢㍥㡣捦搰㑥攷㥡〶㄰㌹慡ㄷ昶㈴㑡㘱㜲慡㜱㌳晢摣㠲攴㡥晤挷づ㌴愲㜲ㅦ㈸㕥㥤愱㠷㍦㐱挶㑢戲愸〷㐱攸㥦摢愴㐸㠵㘵愴ㅣ㜰㈰㌰捥户㔶昲敢戳㘴ㅢ㔲摦愶㐶㜶ㅦ愲㐸〳搶㐱㜳㑥㔴㄰㡢㜶捣㘰㤳㝡愱ㄹ敢㤸ㄵ㍦慣㥢慣㍡㡥㐹搲㈲㔹捥㤴㑣㔲昰㜸㉤愸ㅥ戲㕤挳㐲㈲改㉦㉣㌲㑦愱挸㍣㈵㡢〶慣愳っぢ捡㍣挷慡捥㥢㥥ㅤ㉣㌸㜶㈹挷ㄷ㠶敥搶〵㑤㠲挹㈹㜹愳㈷㤲ㄹ㈳㉤搶晣㌱㤸㙣㝥〱攸㉥㐰㡥ㄲ㜴㐴㍦㈸㔷搷戲昸愳㜵改㔸㠲㠰㤱㕥㔲攳㔶㡣㤶㤱㌷㈳㈰㜲攴㜳㈶扡㝦㜱收昳㈸㔱㝥㌹㘲㍤㠱㐴攰ㄱ㡣〹㜹扡户戳搶㌱搷づ㠰㍤㘲㙣㥦ㅤ㑣昹㐰㌹ㄲ㘴攵昱昶㝣㠹搵㔸愷搱扡㔶戸愴扤慡㐹㑤㕣摣㕥ㅦ搷ㅢ摢㔶愸㔶ㅡ㈵愶㐸㔶㙢㈴㌵换ち㙢㕣㑦慡㐶㤳㡡㍢搲㌶㕡㤲摢戴〱㜷㑡㤱て愰㤸㈴捤愴㡣摤㤲㔰㄰攴㈵㜵㐰㐷搱㕦㥦㑣ㅥ戱㘸つ㙤㠰㍥敡㈹㔵㤶て挳㠱〷㜰攵愴㉣晡挲㌷昰昷愶㌰㝢愴ㄶ㌴搵㤸愷㠶挳㥡昱㑡攵㠸ぢ㉢愱㘴㝡攵㜵挲搲搸㥢搲㌰㤲㍢扢搵晥ち扣㌱㐶っ搹㤰㈱㤱〴㍦㌰搸㄰捣ㄵ㡢愶搲㍡换ㄳ搴昵攲ㅣ摦づ〹搳㤵ㄸ㤸〹捡㔳㘲㐹㥡㘱つ㑢㝥㔸㜶愸㥦ㄶ愵ㅣ㌵慣昱㌹ㅦ㉡㍤愰ㅣて㜳㤲挱つ敢㈸摤㔲戸挰〰戱ㅢ收愶㑢〱挲扡昵〱㜸㌲㔸㍦搸〱㐴㔴搸㠴搶ㄹ㈵㘸㌶㠱㜰㥢㌷㐱摥改ㄲ愳㄰愴㤶㝣晥戱㐷㝢敥㔹㍥㍦搸㤳㡡㌲㈱ㄳ㌱搴㤵㘰㍤〰戹昱愸㈴戹㘸㌸ち㤶㉢挹㈶㠵搶㐰㔴㐶ㄳ㈳㑦㤳捦ぢ㜰㠳㠷㜱慣㐱戲㑤〵㜷摣〲ㅢ摡戴戲扣挹㍡攰㤶㉡戵戲㤰慡㌸㤲搵㔲㈳慦ぢ㝣挹敢㝦㡡㥢ㄲ攰ㄲ〲攵〰㡥㔲摣㌲㤱搴扤摤㙤㝣ㄲ摤愵㤰挳ㄸ㑡戶㌱昸㤸攰㤶㤳挱戰戶㍢ち戴て㌷㌷㉥㉦挸㡢㜳㄰㘹㙤㐵㤴㘵〷㜱ㄷ慦ㅥ㐱㤶摣ㄶ㙢㜶戰㝡戰㑡㥢㍤㔶㜴扢慤㡡搶〵㡥戰㑦㈵昰戲㔹ㄸ㈳㕤㜲〷〷㐹㥤〹㈳扢㘷㍥㉦㕦㔳㘷昶㠴挶㠷挶昸㉥㑦㐱㈹㐰ㄵ㡣㐴㠳㕢㙦㔸摤ㅡ㈳扦戴扣㡤摢㤰㘸っ〱搳愰㐵㑢㘵攰㑣㈰扦扡㠱挳㘰㘴㐲㜴㌴ㅥ㐸㘵㡣㜲ㄸづ㝢㈰つ摣挴㠳昴㙣ㄵ㑡㈸搸㈲㉦㠵㐵昷ㄲ㐷ㅤㅣ㠱慡摥㌹㉤㠵搳㘶㠰慢㉦敥搶㤶攲昱㜲㤹收㉥晣㜳敢〲慢戸戶愱捣搱㉤㉤ㄷ戲攴㥥㘸摦㕤摥㔲ㄱ㕥ㄴ扣㙥慡㜰扢ㄹ㤴ㄶ㘶㠲㘵㜵㘹慢㕢㤲挸晣ㅣ晥㠸ㄵ㘷愷捤㥣㜶㜹〹㜵㠹戰敦㍢攱㔶㑦扡㜲㕤ㄹ㥦㌷晥㘸挵ㅡ扤扤㕣㘴㕦敡㍤晣㤱㡦㥥捡扣㡡ㄱ搷戲㙣づ搰㜰㤰㜰ㅣ昹㈸㘹㌰㠲㝣〲㥤挰㜶慦摦ㄸ㈰㥤㙣㘹愱ㄳ㈹〸㌶〸挵㥤晦搰〸㐵晢ㄹ搰㑡㘲㔱㐷㜲挰晣㈵戰扥昶㔳㤴㄰攱昲㠴愵㔰㜷㘹㌲敡愴㈰て慦㜷昰㌲挸晦て㤶㈲㙥㕥㤱㥤晥ぢ捣慣扤搲㡡愲㡢㠹愲㤷㐳ㄴ〱搶愱愴捦㌰㄰晢扥㐲摥㕣晤挶㔱昳㈳扦搶晢㍦㍣㙡摥㐱敡挰㈳慤㌱〴搵戶㈱㕦㌷〶昴㌶㘳㘰㍢慡愵㌱㜰㈷晢㌰㕥慦㡣㠱搰摢㜱〸〵慢ㅢ〳㡣攲㈵㤸㝣戱愰㙡捣㠱挱戳搶㌹づ㍤㘱户攳㝡慤昰ㄱ戹㠷㝡昲㈷攱㝢㍡户扤㜸摡昴㑣㘷慢㉣摦敦〹愸㉤㙦ㄶ昷戵㘵ㄷ昶㌸㝦挵ㅡ搹㘹〵慦㐴攴㑦摦昰㥣慣敤㤶㍡㌰愵ㅥ攵愸搷㜲㕡昶〳昸㐴㌴㥥㄰㔲㥦摤昲挳晤㝦㝣攸搱㍤扣㤷ㄶ搲㙡㠶㠱攰㙥㠲昳戴ㅣ㄰扥㡤㕤〹㌹㥢㥦摦ㅣ挲㠷㐸昶㘲㐵㑣㤸㥥戴㜷㝣挳㠹戲㡡昰㘲㠴愹㠸㙦㍤ㄸ㤳戸攱愰㡣挹㐲㡢㘳㔳㝥扥㈴㥤㠱㠵搸挲愵昷㉥ち㄰㙡ㅤ㔵㔶㤷㜶㘵收挷㔰㍡敦㜳㈱捤昶㈰捦㤷㝣㌴敤㐷慤㕡㙤ㄷ戵㥡戴㌵戴㔱戴㠸愴㤴摥㉥愵ㄸ晡㤷㔲㙡ㅡ㤹㑣〱㐹㐲っ慤㌵㤸换㤳晦㠶㄰㄰昵敢㝤㕤㝥慡〲㈸〲㡢㤱搷扤摢戳㉢慤捥㐸㌵㌱㈸㉢㑦ㅦ㜷㈱㈳㡦㈹㉣㘰㤴㔶㤶ㅥ㐵㈶㝡㌲㘳挸慤搹昱挴㐹昲㡥ち戱㈹挶捥㌸昴慡昵㌹㝢摤ㅡ敥㜸㐰捦㘴愵挲㜰㌷戳ㄸ㐷㑦ㄹ㡤㔳㑤晢㔴ㄱ搳㐱㤵慤㜷敡て慢愰戳摣慤㌸㝦㈲捣挷敦㠱㔸㍦摡ㄸ晡散搶ㅡ敡㌸户ㄷㅢ攴て昶搷挵〹㡣㡤㔹挹㌱㤰戰㙢㙡㤵㔳㤷挰㘷搰㐵摡昳㥡搱挸㜲㉥㑤㘳㌴㍡攲慣㥥㜶捥㘲㥣㕡㜲搶㉣㕢㌳㘰摤愴晦㡦愳㘰㔵晤慦㌱捡㈶㔱㜶㜷㤸攱㑢㠶㤱㤲㔵㠳㌳㠴〸㝣搸〸搳挸㈳戰㈱戳っ㙥慢摣っ㍥㔱㔵搵㔲㠲挳挳㤵㙥扤〴㔱敦㑢摢戶扦愳〰㘴ㄴ㈸昳㝤㠸愰㡥晤戹攸昶㜳㙣昶ㅥㄴ㙦㌹㘴㤷扣慡㕦戵㠲㤱ㄹ㠴㜷㐷昸㠵㤹〵㥢㘷㕣㝢愹㔵愸㕤づ㐸っ摣㡢㍥㠷㡦㐰㘰ㅦㄶ挱㠷ㄵ㜵㘴っ㘱㙤㌱ぢ㝥㙤㌴ㄴぢ㈴㔱㍢昸㘷㔹㜷搵捣ち㍥㔰㍤〲慦㘶挰愲㜵愱散㤴㙦戹昵㉥〶㐱㠷摢㔸㜷挲昳㈳㉡〵㠴挱攴ㄶ敥扤㡦㜰㙤㠵㐱㜳摢㜰㙦㍥㕢㜶攷㕤敢换㝣て㌸㕤摢㉣捤㈴挳㌹昹摤㜱㥦㜱ㅦ㔳挴㜹攸ㅤ㕤扢㉢㤶愳つ㠳捥挳捦戶改昲ㅡ慤挰㔱戶㠶㌸昷㘷搰㔵扢㡤〹㝥㐶㌱捣昰㐵愳㍦敦㔶㘶㕥挰戶挸〰挸愷戲㈶㤲捥㔴晤敤㤵愸㕡攳搱㠲㔴搸愷㝤ぢ昵㠴㤲摡㙤㤹㘵㌸㙡挸㈳〴昲㠶㐰ㄲ㍤ㅡ㡦㄰㜲晥攷搰愱㍥晦㍣㑡㍢捦晦捤ㄵ攷愷昲㤷晢戳愳挱昱敦㔰愴㍣㡣〷昰㘶㥣㘰㔲㘱攲戰㌲搲㈱㠳ㄴ㡢㤴㌵㔹ㄵ㐴㜸㘵て昲㜸㝥ㅢ晥晢搶㥥搷㕦攳昳昷㍤㥡ㄴ㠴愸㌲㕣搹㐲㈵ㅡ〵愱摣挵搳昱㕤㉣愲戴昳㉥㥥㕡㘹ㄷ㐳㤴㤱㐳昸ㄹㅥ㤲晣愰㐶㕡㤱扢昲挳㡣挴㥡㐴㈸㕢〵㐸愲㘷㠸㠸㤵㝤㙢挸愰㉦㈱㉦晢㉥㠵ㄹ扥っㄱ晣㙣㤵ㅦㅡ㈲愴㔴㌶㐳昰㈴㝣搸㈳慤㈶㕥㠴愴㉦㈷慢㥣戱㔹愵㉢㜳㑥攸㠵㕤ㄷㄲ㈳昴㥦㜷ㄴ昴搹㉥㈳晣摡㤳慤攸摡づ搸搶挹㐵搹愹㈴㉦〲㔲㝢愲戵昱㠳ㄲㄱ愸㈲㑤愹挶㈴㐳搹昸昱搶挶㉦搶ㅢ扦ㄵ㌵㈶戹捡挶㡦戵㌶扥ㄷ㡤㈳敡㔴㈳て㤱㌴㐳戴㤲㡡ㄲ㡣㘱㜹㍣㠸㝤愸捤㔳㜷挶愲㠲敤户㔴㌱㐵慢㡣㈲㔷愴㡡ㅤ挰扤㄰て㥦㑡ㅦ挴㌵㈷摣〶㠱ㄴ㔶晦㘳挲〱㕣㝦㥡㌲〳ㄳ㕦㐲㉦㈱敥散ㄹ昲㡤㥤戳搶ㄱて〵扤搶〱ㅦ㠷慥昲扡愲ㄶ搸ぢ㘹㕥搶〸㠹㐶敦㐸㌵〹戶㘵〳ㅥ㔱扣㑣攷㜵㤲敥戴㡢㡣戱愴戵㐷敢㐸㍥摤昰戸ㅢ㥦挳㍡㈱㐷攵㝡愱㐵ㅥ㐱㐶挵㘴戶戰㘸㠸〲㠲㌲捣㌸㡤㈴摦㌳ㄴ㠹〶㡤搲㠰㜴㤰晤〲㤲挱攸晦慢ㄸ㔹㤲づㄵ㕤㝢㈴㥡散㙦搷㙤㤵搲ㅦ昱愰㤴昱㐵㜶㜸ㄴ㐹て㍣戹㥡〲ㄲ㈶晤ㄲ㑡攲㤳㔲戲挸㐹ㅦ㐷㈶摦㤳攱ㅡ搷っ㉣㙥愵㑢㡤昶〴扡㙡㠴〰挷㌰㥥っ㌳㝣挹㥣㐶㜲㙢㘷ㅢ㥡㐷攴攸戳㝥〴㍢㥢扥摦摦㡢敦昱㤷戹搷ㅥ晣㜷㈴ㄹ㘹昰愷昵㑦㜴㌷ㄶ㘹㥦戶扡晣㉤〱挶ㅦ㘰ㅣ敥慢㘱㝢㜲㐴㉡㈶攳换㐸㌴㈲㡡㔰㌷扥挲㌷攲㐷㠲攴慢㘱㠶㉦ㅡ㤱㜳㥡ㄹて敢攰㕡㘴昷愷㔸㈲〱㠹㑣戳㈶㈱㐰㈵㕡㥦㐶㈶摦㌳挸㤹愸㤹昴㔳㕡改晥昲晤昷扦㌳㤸ㅥ㌹㍦晤愹摢〶㥥㝤敢㌷㙦㍦昳收愷㜷晦昵摤攷㥦㝦昳捦捦扣昶敥慢㜳扢㝦昵攲㡢扦扣攳㍢慦扤扤搹㝡㐱晦挹㍢〷㕦㜸㜸散挴挳て㕡挷慥搹晦昰㍤て摣㌵㌶㝤搶㘸㑦㑦㙦敦㤵挳扦㍥敦慡愱搳て扥慣晤攲昷攷扡㥡㕣㍣㈶㘸㕥〶㌷㈱㤷昱㜵㘴戰っ慥昸㈳㕤〶户㝢ㅡ㍦慤ㄲ〲㙡〲㉦㌹昸㈱戸〰㔹㜱愲戹愲晦㍦㤱慥㡡㝡</t>
  </si>
  <si>
    <t>㜸〱敤㕣㕢㙣ㅣ㔷ㄹ摥ㄹ敦慥㜷㙣㙦扣㡤搳㑢摡㔲㕣㥡搲㠲愳㙤摣㌶搰㔲㠵搴㤷㈶㑤㥢㡢㤳㜵㔲㔰㈹摢昱敥ㄹ㝢㥡㥤ㄹ㜷㘶搶㠹㑢㠱㈰捡㑤㠰㠰昲〲㠸㑢㔵㈱〴㉦㐸昰㠰愰挰〳ㄲㄲ〸ㄵ挴〳㐲攲〱愹ㄴ〴ㄲ㈰ㄴ㠹㤷㍥㈰挱昷㥤㌳戳㍢扢敢ㅤ扢摢ㄶ㕣攴㤳散挹㤹㜳㥢㜳晥晢昹晦㌳挹㘸㤹㑣收摦㐸晣㤷㈹换挲昵㤵昵㈰ㄴ㑥㜹捥㙢㌴㐴㉤戴㍤㌷㈸捦昸扥戹㝥摣づ挲㈱㜴挸㔷㙤戴〷戹㙡㘰㍦㈱ち搵㌵攱〷攸㤴换㘴ち〵㐳㐷㍢㈷攱慦ㄴ㍦ㄸㅣ㌵㤶㐵戶㌸㌷㝢㙡改㌱捣㕡〹㍤㕦散㥦㍣愷挶ㅥ㥡㥥㉥㑦㤷敦戸敢㙤㜷㤷て散㥦㥣㙢㌶挲愶㉦づ戹愲ㄹ晡㘶㘳晦攴㐲㜳愹㘱搷ㅥㄴ敢㡢摥㜹攱ㅥㄲ㑢〷敥㔸㌲敦扣㙢晡捥㠳〷慤扢敦扥㙢っ慦捥㥣㥣㥢㕤昰㠵ㄵ扣㑡㜳收戸攴㍢攷㐵捤收摥㠴昰㙤㜷戹㍣㌷㡢扦㠹昵攳改敤攵捡㡡㄰㈱㕦㉤㝣攱搶㐴㘰㘰攰愸㌳ㄳ〴㑤㘷㤵挰㌳㥣㈳搸㙡捤っ挲㥣㌳㈷ㅡつ挳㠹㘷㉤㌸愷〰扢㠶戹㍥收㔴㠴ㅢ搸愱扤㘶㠷敢㜹㘷ㄱㄳ搵㡢捥搹㐰㥣㌱摤㘵㜱搲㜴㐴捥㌹摡戴敢㔹㤵㌲㐳户挴㔳㈴ㄷ㈶户㕦㥥〹㥣戹ㄵ搳㤷㉢ち〸㤸㤴扥㐷晣㕡㘷摦㥢晡捦换愵换㌷㜰捥㥢晢昷㐳换㌹搳㙦昵㥣敡摦㌳摡㝣攷ち㙥敢摦㍦〱愳捥㌱㙦改㍦㐶㠲戲戳户㌶ㅡ搱户㠴㈸㌶㘳攴㤹つ㌳㉢㌰㈳〲㡤ㄱ㘶愳捣挶㤰㘹搹㝦㠲㑢㤲〳搹愴㔷㑤扤扡愴㔷㙢㝡戵慥㔷㠵㕥戵昴敡戲㕥㕤搱慢戶㕥㝤㑣慦㥥㐷㥦㌸ㄵ㠶㠷昵㈸㉤晣戱㘲㕦摣㌷㍦晢摣昷㑥㝢㝦㍤昱昵ㅢ挷㜶愱搳改㘸㔱昳扥㜹〱愴搶愶攲摢换〷昸㘷㜳慥〰㔳㔸〷慤户㕢搳搳昵㠳〷捣㍢捣ㅣ户㤵㠲晣づ㐲㈹愱敦㤸昵㤰敤搶扤ぢㄲ㜷搷捦㥡㠱㘸〳㙥㉡㙡㥢昵㥡㙥㍤戸㙥攳挶㑡㘸㠶攲摡敥戶昶㈴㍤挳㉡㘰㉢ㄱ挸昷摤搰㍤散㥣搹㘸㡡㤹㡢戶㙡㝥㐳㔷戳戳攰㝢㑢晤㕢㡦昸攲昱㔶㙢捦㡡㘶㈰搴搶攴摣㍤扢㔴㑤㙡㕤㤳㜳㉢㕥㈰㕣戹扣㈹㘷挱慥㥤ㄷ㝥㐵㔰㈴㡡扡摣敡㤵㙣㡡戸㝥敡㤴㡢㡤㠲㕢敢㙦㑡搶㕡昷㕤っ挱捣愲㡥昵慥ち㍦㕣㕦㌴㤷ㅡ攲慡㡥㉥敡㥤㘸搸摢㔱㝤挴慢㌵㠳㌹捦つ㝤慦搱搹㌲㔳㕦㌳㈱㘹敡㈷扣扡挸㘶㌳㔲㈸㐰攰づつ㘹㕡收慤晤㜹㐱㈲㈲㠱㘲㌲昲㌵㥤㘴㔷㍥㠳摤㘱ㄷつ㐱㥡搴昷㙤㌲ㄹ搷㉢㘵㑣ち〷㈶昶㐴晤挱㤷摥扡挹戴㉤捣扤戶㥤㜵㝤㈲摡晤㝤㙢挲つ敦㌷摤㝡㐳昸愹摡㑦攳㡡㡣㜱㘴戹换㄰〸㝤愱㐷㔵愷㕤搴搶㜳ㄷ散㝡戸㤲㕦ㄱ昶昲㑡㠸㍡㘸挸㐲㠱愰敤㐹挶ㄵ愸㌲㜶㌳㥢㐰㌶㌲㤲挹敦㘱愷晣〸㔲㈶㐷改㤴挲换ㅤ㠲㥣攳㍡㜸㜹捣㍡㘲㌷㐲愱㠴昲戸〵㡣㈸慤㈶搱㔷㈴㠹晡㘶㑤㈹㡣㍤搶ㅣ愸搴戴摤㜰扤捤户㍤㕣愲㠸㘸㐷ㄶ㙣㍢㔹㐰㔱搰㈹て㔲㜸つ㐴搳㈵つ搲㍢㈷㠸㠸㙣㤰愲搹㌱㜳㈷㤱戱㝦㡡㡣㐰晦㈴ㄱ戲昷㠱晥㌲㠲挴摥㑢愴ㅣ搴㤷ㅦ㜷愴搹㐶戶扣㤲㘶㔷〲㜰挶㔵捣慥㘶㜶つ戳扤挸戴㍦㐳挲㔱捡愱摣㤹㡣敢昰㙣㕣捦散つ挸㈰㥦っ捡㥣㐸㔴搱㠶摡㡡ㅤ挹㝥㐵搸挹搲㈸㔶愲㠸㤶㜱换捥㉣㍡ㄲ搱㤱搵戹㍤㜴㙤㔶敡搸㌷昷愷捤攴㜶㐸㤱㈹㕤㤳㝢摤愴㙢ㄲ㄰散㍡愰摥㝡㈳㠶ㅡ㤳捣㙥㐴愶ㄴぢ㡤摤慤㔹昳㌴㈷㕦ㄷ㈶㤱㌲㠴〶㔴敥ㄱㄱ搳晣㑦ㄱ㜰㍤㐷㤷ㅤ晢㤹愶攰㤴昵扡户㥦昷昷攷敤〸改㕤㍡㜳㐷攷搰㔷昴㌲㉤攸㌷㠱扤戴摦昷搵㉦晢搰㙣摣捣散捤挸扡昴ぢ㑦摥㉦搷㑢㈰㑤㘲㈷㠱戹摤昴戸㐸ぢ㜷㜱㝤㔵㐸敤㌳㘶㉤㥡晥戲〸攱扤㌸㌶て㍢搸昳㝤搱挰㠱戶㉥㉢㜸㜶戹扡戳㌲㌸攲㝢づ敢㜷散攳攰㜵愱ㄸ戲㔹㝤㈸搳㘵ㅦ愷搸㤹〹㝦㔳㠲㜲愸㝦敦攸㉦㈴ㄲ㠳㍡挹㡢攳搲捦㤶㍢㤲㘴〰㐹㜲㉢挰㙡扣〵ㄹ愴㠴昶摢扥ㄲ㘵㡡摤昶换㙥㥤搶㉡扤㝢㈹㈷㤳㉥晦㘱㡦ㅣㄹ㔵捥摡㔹昸づ㠲愲㔳戱㥤㤶戰ㄸ㜵ㄶ㠴㕦㠳㕦挱㙥㠸ㄱ攵㤲愵愸搹㤱ㄵ慦ㄳ㔹㌱㌴搴㜳㤶㑥昱慤㐹㍡改㤲ㄲ愹摣㥥摡㤸㜲づ㙦ㄳㄵ㕤㤰ㄴ㉡㈹㙥愱㤶〴㈲攵戱敦㡥㠸ㄹ㐰挴㤴〱㌸攳㌶㘶〷㤸㑤㈳换晤ち㤲㘶慢㠰㘷㈸㙣㜸㡤敥散㙡㌵㔳㈰ㅡ愴㝢昰㤷㝤㠵搵㥤㝣捤㐱㘶㙦㐳搶㘵晥搰昹㤸㐲㠸ㄲ攵〹㐲愴戵㘴㔸攷㙣㜱㠱㌴戰换㐲㔰㘹慥ㄹ㠴㥥挳愸㔲搱㥡昷㑥㝡攱扣ㅤ慣㈲ち㌵㘱㐵㠵㠷㔶㠴ぢ敡昲㘱晢㜴搵㜹慢慢愲㙥㔸ㄵ慦〹搱㜶㙣㝥㍢ㅣ捡戱㍦搸㤲昲㕣慥㙢㐸㠳㥤㡤㌱㠵㈶㑦挴昰戵搲ㄳ扢㈵捦㌷て㝤攳㙤㠸㉥摡㘱㐳㡣㕡㡡改㔸㉥㔸㠰㈲愲〶昵㘱㙢㜱挵ㄷ㘲扥㘸ㅤ昵敤㝡挳㜶〵㤱〱ㅢ㤳㠱扡攳㘲ㄹㄱ㠲〵㡦昱㍦捦㉤㕡㡢扥改〶慢㈶㠳㠹敢扢㍢㥥㘴㐸㈴㘷捤摡㙥㠰搷㐸㉣戲㍣㙥㔵㔶扣ぢ㠸搶㌶ㅤ昷愸戹ㅡ㙣ぢ慣㤰攸㔵㤲愸搱㜴㑤搷戵㠲㕥ㄸㄴ㍦㍣㤰㘷㌲户攳㤷㘵㈶㜱㤵挹搱㕦㥥愲扤㘹搷㐷昱ㄹ摡改㕣搳ㄸ㈲㐷慤捡愱㔴㈹㑣㑥㌵敥攲㤸扢㤱㍤㜰昴散戱㜶㔴敥ㄵ挵慢㜳昴昰愷挸㜸㐹ㄶ慤㈰〸晤㜳扢ㄴ愹戰㡥㤴〳づ〴挶昹搴㑤㝥㈳㤶散㐳敡摢搵㉥ㅥ㐱ㄴ㘹捣㍡㙥㉥㠹〶㘲搱㡥ㄹ敥㔲て㌴㘳ㅤ戳ㄱ㐴㙤㜳㥥攳㤸㈴㉤㤲㘵愵㘶㤲㠲㘷㥡愱㜷挲㜶つぢ㤹愴扦愸捡扣㠸㉡昳愲慣ㅡ戳捥㌰㉣㈸换㥣换㕢㌶㝤㍢㕣㜱散㕡㠱てっ摤㙤ぢ㥡〴㤳㔳昲挶㈹㤶ㄹ㤳㕤搶晣㔹㤸㙣㐱ㄹ攸㉥㐳㡥ㄲ㜴㐴㍦㈸㔷搷昲昸愳つ攸㔸㠲㠰㤱㕥㔲攳ㅥ捣㤶㤳㌷㈳㈰㜲㘴扡ㅣ摦扦戸晣㐱搴㈸扦ㅣ戱㥥㐲㈲昰〸㈶㠴㍣摤摢㜹敢慣㙢㠷挰ㅥ㌱㜶挴づ攷〳愰ㅣㄹ㡡昲㜸㝢慤挴㙡㘲搰㔴㑢㉢扣戱户愹㐳㑤摣搰摢㥥搴ㅢ晢㌶㘸㔶ㅡ㈵愱㐸㌶敢㈴㌵换〶㙢摣㑥慡㐶㤳㡡㍢搶㌶㕡㥡摢戴つ㜷㑡㤱㔷愰㤸㈴捤㘴㡣㐳㤲㔰㄰攴㈵㜵㐰㐷搱㕦㥦㑥ㅥ㠹㘸つ㙤㠰ㄱ敡㈹㔵㔷㡣挲㠱挷㜰攵愴㉥㐶愲㈷昰昷慥愸㜸慡ㄹ㜶戴㤸ㄷ㈷愲㤶㤹㐶攳㤴ぢ㉢愱㘶晡昵㙤挲搲搸㥢搲㌰㤲㍢〷搵晥ち扣〹㐶㡣搸㤰㈱㤱ㄴ㍦㌰搸㄰捣㤵㠸愶搲㍡㉢ㄲ搴慤敡〲㥦㑥〸搳㤵ㄸ愸㠴昵㜹戱㈶捤戰戶㈵㍦㈱〷戴㑥㡢㔲㡥ㅡ搶捣㔲〰㤵ㅥ㔲㡥㐷㈵挹攰㠶㜵㠶㙥㈹㕣㘰㠰搸㡤㑡ぢ戵㄰㘱摤搶〴㍣ㄹ㙣ㅦ散〰㈲㉡㙣㐲敢㡣ㄲ㌴㥦㐲戸㥤㥢㈰敦っ㠸㔱〸㔲㑢愶㝦ㅣ搶扥昴㐵愶㙦ㅤ捥挴㠵㠸㠹ㄸ敡㑡戱ㅥ㠰摣㘴㔴㤲㕣㌴ㄱ〷换㤵㘴㤳㐲㙢㉣慥愳㠹㔱愴挹攷㠷戸挱挳㌸搶㌸搹愶㠱㍢㙥愱つ㙤摡㔸摦㘵ㅤ㜳㙢㡤㘶㕤㐸㔵ㅣ换㙡愹㤱户〵扥攴昵㍦挵㑤㈹㜰㠹㠰㜲っ㐷㈹㙥㤹㐸ㅡ摣敥㌶摥㠹攱㔲挸㘱づ㈵摢ㄸ㝣㑣㜱换挹㘰㔸捦ㅤ〵摡㠷扢摢㤷ㄷ攴挵㌹㠸戴㥥㉡捡戲攳戸㡢搷㡡㈰㑢㙥㑢㜴㍢敥ㅤ昷㘸戳㈷慡敥户㔵搵戶挰ㄱ昶愹〴㕥㍥て㘳㘴㐰敥攰㈴㤹换㔱㘴昷昲〷攵㘳收昲攱挸昸搰ㄸ摦攵㈹㈸〳愸㠲㤱㘸㜰敢㙤慢㕢㘳攴㤷㤶户㜱㉦㌲㡤㈱㘰ㅡ戴攸愹っ㥣㔹㤴㌷㌷㜰ㄸ㡣㑣㠹㡥㈶〳愹㡣㔱㑥挰㘱て愴㠱㥢㜸㤰㕥昴愰㠴挲㍤昲㔲㔸㝣㉦㜱捡挱ㄱ挸昳慦敡慡㕣㌰㐳㕣㝤㜱昷㜶㔵捦搴敢㌴㜷攱㥦摢ㄶ㔸挵戵つ㘵㡥敥改扡㤰㈵昷㐴晢敥愶慥㠶攸愲攰敤昳攵晢捤戰戶㔲〹搷搵愵慤㐱㐹㈲昷㘳昸㈳㌶㝣㍢㙤收慣换㑢愸㙢㠴晤挸㜹搷扢攰捡㜵攵〲摥昸愳ㄵ㙢って㜳㤱㈳㤹㝦攳㡦㑣㝡㈶昷㈳捣戸㤵㘵㜳㠲戶㠳㠴昳挸愴愴挱㈴捡㈹㜴〲摢扤㜵㘳㠰㜴戲愷㡢㑥愴㈰搸㈱ㄴ㜷昹㔵㈳ㄴ敤㠷㐰㉢㠹㐵ㅤ挹〱昳㙦㠰昵戵攷㔰㐳㠴换ㄳ㤶㐲摤㡤改愸㤳㠲㍣扡摥挱换㈰晦㍦㔸㡡戹㜹㐳㜶晡㉦㌰戳昶㠳㙥ㄴ摤㐰ㄴ㝤㍦㐲ㄱ㘰ㅤ㐹晡ㅣ〳戱㉦㉢攴捤搵敦ㅣ㌵㕦昳㙢扤晦挳愳收〳愴づ㈴㘹㡤㈱愸戶て攵㤶㌱愰昷ㄸ〳㌷愳㔹ㅡ〳て㜲っ攳昵捡ㄸ㠸扣ㅤ㈷㔰戱戹㌱挰㈸㕥㡡挹㤷〸慡㈶ㅣㄸ㍣㙢㕤攵搰ㄳ㜶㍦慥搷㡡〰㤱㝢愸愷㘰づ扥愷慢㝢慢ㄷ㑣摦㜴昶捡晡愳扥㠰摡昲ㄷ㜱㕦㕢づ攱㠸㙢㌷㙣㤱㠳㌶昰㑡挴晥昴ㅤ捦挹搶㙥愹〳㔳㉡㈹㐷扤㔶搰昲慦挰㈷愲昱㠴㤰㜹摦㥥㙦ㅦ晤挳ㄳ㑦ㅤ收扤戴㠸㔶㜳っ〴てㄲ㥣愷攵㠰昰㙤攲㑡挸㤵晣晣收〴㍥㐴戲㔷ㅢ㘲搶昴愵扤ㄳㄸ㑥㕣㔴㠴㤷㈰㑣㐵㝣摢挱㤸挴つ〷㘵㑣㤶扢ㅣ㥢昲昳㈵改っ㉣㈷ㄶ㉥扤㜷㜱㠰㔰敢慢戲〶戴㉢㜳摦㠵搲㜹㤹ぢ改戴〷㜹扥㘴搲戴敦㜴㙢戵㠳搴㙡搲搶搰愶搰㈳㤶㔲㝡慦㤴㘲攸㕦㑡愹〵ㄴ㜲㘵㘴㈹㌱戴敥㘰㉥㑦晥㍢㐲㐰戴慥昷つ昸愹ち愰〸㉣挶㕥昷㐱捦慥戴㍡㘳搵挴愰慣㍣㝤㥣㐶㐱ㅥ㔳㔸挱㈸慤慣㍤㠳㐲㥣㜲搳㈸㙤搹昱挴㤷ㄴㅤㄵ㘲㔳㡣㥤㜳攸㔵ㅢ㜱敥㜳㥢戸攳〱㍤㤳㤷ち挳摤捤㙡ㅣ㍤㘵㌴㑥㜵ㅤ㔱㔵捣挷㔵戱㌵㘸㌴㙡㠲捥㜲昷攲晣㠹㌰ㅦ扦〷㘲晢㔴㝢敡㉢扢㕢愸攳摣㘱㙣㤰㍦搸㕦㌷愴㌰㌶摥㑡㡥㠱㠴摤㔲慦㠲扡〴㕥挱㄰㘹捦㙢㐶扢挸㜷㘹ㅡ愳搱㌱㘷つ昵㜲ㄶ攳搴㤲戳ㄶ搹㥢〱敢づ晤㝦づㄵ㥢敡㝦㡤㔱㌶㠹戲㠷愲〲ㅦ㜲㡣㤴㙣ㅡ㥣㈱㐴攰挳㐶㤸㐶ㅥ㠱つ㔹㘴㜰㕢㤵㉡昸㐴㔵㌵㑢〹づて㔷戶晢ㄲ㐴㙢㉣㙤摢搱扥〲㤰㔱愰摣㌷㈱㠲晡㡥攷愲㝢捦戱昹㜷愳㝡捦〹扢收㝢㠱㘷㠵㤳ㄵ㠴㜷㈷昹㠵㤹〵㥢㘷㐶晢㐶户㔰扢〹㤰ㄸ㝢ㄸ㘳㑥㥥㠲挰㍥㈹挲㔷㉢敡挸ㄸ挲搶㘲ㄶ晣摡愸㤴〸㈴㔱㍢〴㔷㔸愷㥢㘶〳ㅦ愸㥥㠲㔷㌳㘴搵戶㔰㜶捡户摣㝤ㄷ㠳愰挳㙤慣〷攱昹ㄱ㡤㌲挲㘰㜲ぢて㍦㐲戸㜶挳愰戳㙦戴户㠰㍤〷昳慥㡤攴扥づ㥣㙥敤㉤㥤㈴挳㜷昲扢攳ㄱ攳ㄱ收㠸昳搰㍢扡㜵㔷㉣㘷㥢〰㥤㐷㥦㙤搳攵㌵搵㠰愳㙣ぢ㜱敥昷㘲愸㜶㉦㌳晣㡣㙡㔴攰㠳㐶㝦摥㍤㉣㍣㠳㙤㤱〱㔰捥攴㑤㘴晤愹晡慢ㅢ㔱戵挶愳〵愹㜰㐴晢ち摡〹㈵戵摢㍡敢㜰搴㤰㐷〸㤴つ㠱㉣㑥ㅡ㡦㄰昲晤㕦挲㠰搶晢㤷㔱摢晦晤㕦搸昰晤㔴晥㜲㝦㜶㍣㌹晥㉤挵捡挳㜸っ㑦挶㜹㘶つ㘶づㅢ㘳ㅤ㌲㑥戱㐸㔹㤳㔷㐱㠴ㅦㅣ㐶ㄹ改搷搱扦㉦ㅣ晥攵昳㑣㝦㍦慣㐹㐱㠸㈶挳㤵㍤㔴愶㔱㄰捡㕤㝣㉥戹㡢㔵搴昶摦挵㘷㌶摡㐵㠹㌲戲㠴㥦攱㈳㉢㡥㙢愴ㄵ戹慢㈰㉡㐸慣㐹㠴戲㔷㠸㉣㑥㈵㈲㔶㡥㙤愲㠰戱㠴扣ㅣ扢ㄶㄵ昸㔰㈲昸搹慢㔸㉡ㄱ㔲慡㤸㈳㜸㔲㍥散㤱㔶ㄳ㉦㐲搲㤷㤳㔷捥搸扣搲㤵〵㈷昲挲㙥ぢ㠹ㄱ昹捦晢ち晡晣㠰ㄱ㝥敤ㄳ摤攸扡ㄹ戰㙤㤱㡢戲㔳㐹㕥〴愴昶昱敥捥㡦㑢㐴愰㠹㌴愵㍡㤳っ㘵攷㡦㜵㜷㝥戶搵昹㠵戸㌳挹㔵㜶晥㘸㜷攷㠷搱㌹愶㑥㌵㜳㠹愴ㄹ愱㤵㔴㤴㘲っ换攳㐱攲㐳㙤㥥扡㜳ㄶㄵ散愸愵慡㈹㕡㘵ㄴ戹㈱㔵散ㄸ敥㠵昸昸㔴晡㌸慥㌹攱㌶〸愴戰晡ㅦㄳ㡥攱晡搳扣ㄹ㥡昸ㄲ㝡つ㜱㘷摦㤰㑦ㅣ㥣户㑥昹愸ㄸ戶㡥〵㌸㜴搵户ㄵ戵挰㕥挸昲戲㐶㐴㌴㝡㕦慡㐹戱㉤摢昰㠸攳㘵㍡慦㤳っ愶㕤㘴㡣㈵慢㍤搵㐲昲愵戶挷摤㜸㍦搶〹㌹㉡搷ぢ㉤昲〱ㄴ㔴㑣㘶て慢㑡ㄴ㄰㤴㘱挶㈵㘴挵愱ㄲ㐵㠳愲〲㡤昲㠰㤴㤰晦㄰戲昱昸㝦慣㤸㕣㤳㉥ㄵ㕤晢㐰晣扡扦摤扥㔷捡㝦㐴㠴㌲挶㠷㌹攰㈹㘴㐳昰攵㙡ち㑣㜸敤㐷㔰㤳㝣㉤㘵㡢㝣敤挷㔰㈸づ攵戸捡㉤㠳㡢㥢ㄹ㔰愷㝤ㅣ㐳㌵挲㠰㜳ㄸ㥦㠸ち㝣挸㕤㐲㜶㑦㝦㉢㥡㠷攴昸挳㝥㠴㍢㍢扥攰扦て㕦攴慦㜳慦㐳昸て㐹㜲搲攴捦敡敦ㄸ㙣㉥㔲㍦慤㜵昹㕢〳㡣㕦挱㍣摣㔷摢晡攴㡣㔴㑤挶㈷㤱㘹㐴ㄴ愱㙥㝣㡡㑦挴㡦〴挹愷愳〲ㅦ㌴㈲攷ㄲぢ㍥搶挱戵挸攱㥦㘱㡤〴㈴ち挶㘷㤱挵愹㐴㠰㑡戴㝥づ㠵攲搰㌸摦㐴摤愴㕦搴㙡㡦搶ㅦ㝤昴愵昱散攴戵搹㜷摤㍢昶挵ㄷ㝥昱攲搳扦㜹捦愱扦晣敢换㕦晥捤㥦㥥㝥晥㕦㍦㕡㍡昴戳㘷㥦晤改〳㕦㝢晥挵摤搶㌳晡昷㕥㍡晥捣㤳搳攷㥦㝣摣㍡晢搶愳㑦扥晢戱搳搳ぢ㔷㑣つつつて摦㌲昱昳㙢㙥㉤㕤㝡晣晢摡㑦㝥㜷戵慢挹挵攳〵挶搳挸攲㔴攲㈶攴㌲㍥㡦〲㤶挱ㄵ扦㤶换㈸ㄱ〸ㄱ搷㜰攷㤷昰搳ㅡㄱ捣㘶昱㔰搰㌲㈵慥㌰敡挳㘵㕤挲㑦㍢摦搹㘷昴㍦挲㔹㡢㍤</t>
  </si>
  <si>
    <t>㜸〱敤㔹㙢㙣ㅣ㔷ㄵ摥搹挷散捥摡㑥㌶㤴㐰㐹㐱摤㌶㑥㈲㐸搸散摢扢愲㙥扣㕥摢愹㤳㌸㜶㙤㈷改㈳改㜴㜶昶㡥扤挹散㡥㍢㌳㜶攳挶㠱㔶㠸㐷㈹㝤㐰㉡㤰㔰㑢〳㐴ㄴ昱慡ち〲〴愱㔴搰搲〰ㄵ〸搱㝦㠸晥攳て㉤愰㔶㉡㔰昸㔳捥㜷㘷㘶扤戶㜷㥤ㄲ㐵㐲㔵㍢搲㥥扤昷摣㜳捦扤㜳敥㜹摤㌳㍥挱攷昳扤㐱て晥昱〴搱㜸晦搴愲㘵戳㝡愲㙣攸㍡㔳敤㥡搱戰ㄲ㈵搳㔴ㄶて搴㉣㍢㐰〴愲㕣愳㜱㉢㈴㕢戵扢㔸㐴㕥㘰愶㐵㐴㈱㥦㉦ㄲ㤱晣㌴づㅡ晣㘲㕥㐷㐲㑦ち〲㄰㤵慦㕢㈴㌰㕤ㅥㅣ慦ㅣ㈷晥㔳戶㘱戲㕤昱挳づ㤷晥㔴㉡㤱㑡㘴ち昹㘲㈲戹㉢㕥㥥搷敤㜹㤳昵㌷搸扣㙤㉡晡慥昸挴㝣㐵慦愹晢搹攲戴㜱㠲㌵晡㔹㈵㤹愹㈸搹㐲㉡㥢换㘹挵㘲愱㍢㑣㥣て㡥㤷〷ㄳ〷㤹㝤㤹㜸㠶戰昹摤㐳㑣慤攱㉤ㄹ㌳㙢㡤㤹〴慤戰㘲晦㠹昱㌹㍢㌱㍥攵扣㔱㙤㠱㘱ㅦ摤昲㠴挹㌴㘶戲㠶捡慣つ昲昰㐹㤵改㘵愶敢㤳㑣戳扡攴扤愶㌱㍦㌷摡愸戲㤳㐱昹戰㘲㐶攴扤昳戵敡㤸㌲搷㔳㍦㘴戱㐹愵㌱挳づ㉡㜵ㄶ慡〳敤て晡㠲〱㕦㈰㜵戱㑤㤴〷晢ㄲ㉢㤶㠱愰㈳昱㔵搳㈰ㅥ摡敥㝥㘶㌶㤸㥥愰㉤㘳戳敤づ晤〶挵㥡戵㤵㡡捥㠴㉥㔷㈵戰ㄹ昰㡣㑡ㄱ㠲㜸㈴〹㈰㑡㐰〸晥㠳㌴愹㤵戲㡢戰㝥㔹昱换ㄵ扦慣晡攵慡㕦㘶㝥㔹昳换㌳㝥㜹搶㉦搷晣昲㜱扦㝣㠲㘸扣㈷ㄲづ晢摤攷㉦㕢ㅦ扤扦搷晣搳搸戹㙣昹戱㑦っ㤷敥つ㐱㜹㉥晡晥捥㈱㑣戲㍢收㙢㈶慢戳㠶晤搶㌹〶摡昴愵ㅣ㐳户㉢㍢愹㠷ㅡ搲〶〲㠲昰㉡ㅤ〳㡥攲搰ㄷ扦㔶昹捥㠵愱攱㙦摦㜶昴昴戱ㄷ㍥昴㝣〸戶㤷㕣愵っㅤㄴ戹㑣㐶㑦ㄶ㔷㝢㉢㠹㤰昶㝣㈹㈲㡣㜹㈲摣〴ㄱ扥㡢㡢昰㙦慥〸挵挷㙥扦㘹晢㐳㔷っ晣㉣戱㜹改摣㈳昹摦㠶愰昶ㄷ㔵挳㌵㘶〸㍦㈸㜱㑢㈶捦㘵㠵敡㈳㠶㘹〵〲敢㥡摣扡㠳㌰㐱改摤〰㥢〹㠴㘰㠲ㄷ㌵昲昷㄰㤱愰〸㤵㜰㥤慣㘴㙣挶っ搵ㅤ晦㌲挴㉣㔵慡㤳〷攲扥㐸愴㤶㍥捦扡敢㈴㑣㥢㥤戴㠷ㄴ㕢〹搷㈷ㄴ㜲㘲昶〶㥡㐸㜴㍢㕤〶摤㕥ㄷ㝣㥡ㅤ戰㡢㜹㈳ㅥ搷㥥㘵〴㌱扦挲敢戵慣搱攴敤㉣㈵昱㜵挰搸㘹㠱㙢て挷㜹㉣愳㙥㡦昸挵㜸戳㠵㔹ㄷ㐷㌸㥣㠲挱愰㐰㐱㉤攰晤㌹㥤て慥戲㠲㌵㉥ㄱ㜱㙦㠱㡤捣㜳㡤摡昹收愸愷ㄷ攷㤸〵つ摣扡㍥㍤ㄷ㍦攸㈲攲扡愷摣摢㡥㡤㕡㌹㘴搷㜴㉢㐱慦挸㈳挸晦㘳扤换戵㙦散㍤ㅡ㝡㠹㙣敤㝦㤱㌰㔲㤴昰〲戴㔴㤶㝤ㄱ昰〰㈶㉡扥㤷㘰㔷㑢〸ㄶ慦㈴挴㡡㐷㝡ㅦ㜵愳㔱〹㤴搲敡㔱㘷㜰扤戱㈰愲摣扡㈷挶㕦攸㠰愱㔴㐷ㄴ㤵戲㥡戰㥢搳㐴捡㐶㝤㡥㑣挸㡣㈱愲㤶㡤㉡㥢㌰㡤㠵㕡㤵㤹ㄱ㈰愶㈸㡢ち挲㌱㠸摣昶㉣搲搶㠰㉦ㄴ敡㡡戴㕢㙢搴攳搵摢㈶㑢ㅢ㕤挳晦慦㌷ㄶ昶㈰㝦㠹㐶ㄱ㡣愵㌸挰㌵〴〴〴づ㌸㌳改㕡㠰慤〴㐲〸㈱敢扢ㄱち㔲㙦㔳㌷㠲搴㜸慤ㅢㄱ挵㜷㑣㝤㐵㕡捣晤㘸㍢ㄷ〵换㜰㥥搷摦昰晥愳㘲㉦㌵㝢挶愷㕡ㄲ戶戵㘶戹㥤㘸挸㘶㐱摡㘱㜰扤㌱〱㈹ㄱ散ㄶ㠶挰捤搳㌱㠴て㠳㕤㠲㠰㠰昰捦つ㘱㌷㔰㐹〲㈱㈴〲敢ㅢ〲〵ㅢ㌸㤱㈸㠵㐹愶㘹戸ㄷ㐵敢挳昰㐹ち捣扥㍥㌹㙢㤱㈹扦捤㈲㙤㠰㉥㈹㙤㙣愴㥤ㄳ㙢㕥㉣㜶戴ぢ㜱捤慢㐹㔳愲㍣慡扥㘳㙢㉢慦愰敢摡㥡㤴㠲㈲晦㡥㐲敢㥢ㄵ昱摡戰㑡ㅣ㥡㑦㔴捣㔰扢㝢㝣㡡㌴摦扤ㄸ慣戵挶ㅣ㤱㤰愹㠲戲挳攰㝡㘳〲㔲㙦捦㔴戹搹㍡愶㝡ㅤ搸昵ㄳ㄰㤰昱㝡〴㍣收㍢〴搷㠳㘰て〸㤰つ户㈱ㄸ〰㐱〹〴㍣〱愰〶扣挱〷攸摦つ㡢㠳㈰㈸ㄳ㠸挵〹㠰㜵〴㉥挱ㄷ扢挶敤㑡㐳㘸㈰㔴戶㘱㍦㑣㘸㘹〴〴〸愳㙤〸昶㠲攰〶㄰㜰㘷㐶つ慣て敦ㄳ㡤昲㕣㘴ㄴ〴晢〸挴攰㤷㕡搶攷ㅥち㠳晢㠱㠷㠷昲搸攳㍥散敥晥〰〸挶㐰〰敦搵㠶攰㈰〸挶㐱〰慤昰〸愸改㜱㤸愰愶㜴㈳〱㠱ㅦ㈱㌵戰挱㥤㥣㠰㙦㜰ㄲ〴㔳〴㘲㌸つ慣ㅤ㠹㈰慤㠸㐴㜰戵㠹㐴㕡戶㡣㤳〲㠱㌴つ㜰〸攰㌰挰ㄱ〲㌱ㅣㄵ㘸挵㥢〸㙣㉢て㤶㈷攵㙣愵愸ㄶ搳昹戴愲㘵慢搹㘴㌲㔷挹收慢㐹㉤㤷捤㉢㥡搲㔷㐹㉢㌱㝥戲㐴㉥摤㑣㈰㌶㐰〰ㅣ愴㕢搰㉢㜹㍤㍥㠶㘳挴搲攲㔱〲㘱㜹昸づ㑡戳收挴㘳搴搹㔴ㅥ㤴㥤摡捣㘸㤵㙥㌲㌵㝢㔱扣㡤搰ㅢ㠰㥥戳愷愸㘰㠰㈲㡤㈸ㄳ慥挷挱㤵慡ぢ㔳戶㘲挷愰ㄵ㥣攷敤搴ㄸ㍢戵㌴㘹ㄸ昶ㄲ摤摦㤸慡㔸戶戵㌴㘱㤸戶㘶攸㌵㈳㍥挹ㄶ愸㐰㘴戳㙡㝣㜸㈴㜱㔲户㤶挶㈸捦搳㤷愶つ㕢搱攳散攴ㅣ摤㈸㘸捣㘴㔴捦㙡㈴挶㠶㑢〷㑦㑢ち戱㜴㘴挷捤㈵㍣㐴㝤晥㜲㄰㙡愰戵㤲㈲㍣敡㕥㐸㥦㉣㥦㜹昶㝢慦摦㍡昸慤戳捦扤晣㥢戱㑤㔷ぢ㡦戸〳㕦晡昳扦愵㠵敦㔶㐷ㅦ晦攷㤹㍦晣㐷㝤㙤㜳っ㕡挹㐵捤愸攱㠸扡㕡挸ㄴ㔹戶㥡慦㔴㌵㤶捤㉡挹㘲㍥㥤㉦㔴戳㘹㉤㤳㑦收㔳慡ㅡ攳㑡㑣攴㤲㐶㈰〶戵攵愲㥥㐱㡦敢㙦㜳っㅡ换愳㈶挴㈸ㅥ㈷㐰〵慥㤱㈹㠶㠲㈱慢搲攵㐴㠲㉣㐵㥤㐰㌷つ㡣㤸㠶㜳戱㤴㜰ㅡ㘲㠳㐰㤴搰搳〶捦㜸㐵㠳晡㕤㤸㙦戳㌹㘴挳ㄲづ㌰戶㡦〰搶㜰搵㑢㄰戸㤴㈲㈲愱㝣扥㠱愷〷㈴ㄳ㠳㑥昷搳捦っ㜸〳挶㠰㐸㈹戴敦挸攵㍡慢愹改愱愱攱挳愷攳搷昵挷ぢ挹㘴㌲っ㔳散㜰㑡㥦敤㜴㑡昷㜵㍡㈵搸㉥㔷慦〵㙡㌸愷㤴㔶㡡㝤㤵㉣换昵戱扥㘴㔶捤ㄵ㤴㐲㔱㑢㘷戲㌹㈵愳㉡㤹㝣㉡㈹摥搹㈴搵㔲昹㤴㔲㔱搴㔴㐱慢㔰〵戴慦㤸捣戰㔴㉥愳㙡改㕣㑡㐹㘷㔴昱㘴㤳㌴慤㔵㤵㕣慡㤸㑢攷攸攸㔳ㅡ㔳戴㕣扥㔸挹昶㘹㕡㔶捤ㄴ搴㡣戸搸㈴慤ㄴ㜲ㄵ㌵㤵愹ㄶ㌳搵㜴㤶ㄵ慡㤵㡣挶戴㑡㈶愵搲㡣㜴㍥㥦㡣挱搷㘰搳搲㕤〰愷〰㤶〰㑥ㄳ㠸挱搹昰挱㡦〲昵㌱㠰扢〱敥㈱㄰㠳ㄳ敡㌸ㄳ㕥〸㑦っ㥥〸㑦っ㙥〷ㅡ㈰㝥㤲㐰㡦㡣㝣〰㤷㙣㙥搶㥦㈲ㄴ散㜷愸㘶捤改捡㈲慦ㄵ㜰㘵扣ㄷ戴㡥ㄱ㔳㉤㔴㥦慦㌲昱㌳㠴摡攸愰㈸㝥㔵㙢愸㘹㜳㑤攴㡡㈶摥扦㍣㠳㙥㔷愸ㅢ挶攰敢戸㝥㍦㐰つ昱㐱〲户㡣㔱昱㜷㌱㍥愶㤸㈷㤸ㅤ搷收ㅢ搵昸捥昸㘸㐳㌵敡捣敢搱㠵晣㑥㝢㌶慥搰搰捡㠱搲捣㡣挹㉣㡢㉡ち㜱㤷㠶捦敦㡦愷㐸愱㤲㐹㈷搸㤰ㄳㄵㅦ愲㠵㠴㝥改㜳㔸昴昳〴㜶敦戸戵戳㠷㌹㠶户㉦㑤㤷攴ㅤ搷昴づ昶㠲㔵㈶ㅡ㠶搷敤愰㥤㜵㔷〹昷㕣昹挰敦愳挹㤷㠶扦昰搰挳ㄷ捥扤扣昸㐷㐱敦愰㥤㘱㜸敦づ捣㑥戸㜳㝥㈱㕣晤挳〷敥㑢敦㍢愳㉤晥晡晣㉢㔷敥ㄶ㡥㜷㘲㠶㈸搰㠱㔹捤㥤㜳攴㕦㥢㙦搷㕥戸㜶昸晣昳㍦㍤戵㙤搳摦㍦㉥捣㜶㘲㠶㘸搲㠱搹㡣㍢㘷㠳晦挵搰慢攷㕦摣晢㔴摦捦㝦戲昷挰挳〷〵慤〳戳㄰㠲挷㐵敢愲慢㡢㝡昰㍢㥢敢愳ㄶ㔵昳改换挵戴㔱㙡搶散㌷㜱愷㐶昸㥤㕥挹㙦摢㌲愶㔴戱っ㝤摥㘶摥戴㜱戳㌹㡦ち㕣㔴搴攰昳㈸挰㙣㕥敥戵㤴戶慥㕡挶㡥㌶㉣㘶㤲戳昵㌸㕡㔴晡つ晡〳㐲㙥㔵㑥摤愱挲敢ㄶ攱扣てㄲ㜸㥤慢摡㤴ㄴ〶㙢㌶晦昶㠳㜱㐱㐲搸ㄶㅦ㈱㈰昵昷㤶戸捡愵㐲㉡㠹昵搲搶㐴㜰㔹慥攴㘰〵㍣㔱改换〴〵挴㜷戰〶慡晢㌱〲㤴敦づㄹ㜵㉡㐹㕦慥敦㍡ち㌱㕤㕤㜸攲挲㜲㤶㘹㝥攰昱㔲〶㤴捦扢敢攳㙡㘵摡㘴晣攳㑣㠴㜷挸㈱昵搴㡦ㄸ收㠹㡡㘱㥣㠰ㅢ摡挰㝢搶㉣㘳㌶扥㤷㜴搵㥤捣〳㙤㐱㄰〲㉢〲㝢㙢㤰挷㑢㡡㘷〹昴㤴㜴㍤敥㜱戴挴慦㄰㉡㐰㍣挴慦㔲㘳㑢㘷㝦㈰ㅣ㜳ㄵ晣戵㌳㕢昴散搲昶晤㡦㍦昸㤱㈷㕥愹㥦摡㈲ㅣ㜵〷㔶㝦㔵ㄱ㌴攲〸敤ㄷ㈴㘴〹攲搷〹㌴㑦㌶㉤摣㑣搳扣㈳㠸㑡摦〰ㅤ㔲〱て㈵㈰晥㐲㠸搲㔹〲攲㌷〹〴攸㉡㉦㘱㥢挲㜴愷扤㑣戹〳慢扦㑥〸〸㈶捥㕥㄰ぢ挵㈷〸搰㕥㠶ㅣ挷㈶㑣戸㝢㐱搶ㄹ㤵㥥㈴㈸㈰昰㌸ㄳ㄰ㄱ挵敦ㄳ愰〹㘵㜷挲〱㜷〲㜲愹愸昴〳㠲〲㠲㤴㌳〱㜱㔱晣ㄱ〱㥡攰扡㑥攱〶㜷〲戴㌲㉡晤㤸愰㠰㠰收㑣㔸愴㤶㜸㥥㐰㔳㍣ㄹ㘱挸㥤㐰㔸㥡昰ㄴ㐱〱㌱て攲挱㉥〵挴㍥㜴戰〳攱㙥户〳敥挲㍤㙥㠷晥㝣㈱㐴㤸捣㉡㥢攵㜷扢收㍤㤸散㝦攷昲扤换㡢㠲攰戴㙣㍤㘱敡㜱摥㠸ㅤち晤㥣㐳㜹㥡㕡〱㥡敢ㅣ捡ㅥ摡つ扥っ慤㔱㤰敢摤㠱搵摦㍢㠲㌰挵昵摣〲㕥㌴㕣㤷ㄵ㝣ㅥ㡥搴㘵㥤㌵㘶散搹收㈷㘱摡㔴㠴扥〹㍦㐳㐴㄰〲ㅥ〱㙡〴慥搲戳〴㥡㔸ㅣ㈸挷晥戲ㄵ㡢㔳攳搸攷㕡戱㌸ㅡ㡥扤搰㡡㠵晣㌹昶㔷㉤搸㡤㔸ㅡ㘲㐱㉣昷㙤挴㤲换㍤㉣戵摣挳ㄲ换㍤戰㕥敥㠱㘵戳搷昵㕦㌳㝡戲ち</t>
  </si>
  <si>
    <t>㜸〱敤㕣ぢ㤰㥣㔵㤵敥摢搳晤㑦摦㥥㔷㈷㤳〷〹㤰㌴㄰㈰㌰㘱㤸㐹㠸攱戱㘳㘶㌲㤳㤹㑣㤸挹㙢ㄲ㈲㈲づ㍤摤㝦㘷㍡改挷搰摤㤳捣㈰戵攰ㄳ㔶ㄴ攴㔱㈸㤴㈰戲㤶敥愳㑡ㄷ慣㔵㔶㕣慢㜴㜱㜵㕤戶㙡㔷戱搴戵摣ㄲぢㅦ㙢㉣㉢㤶敥㡡ち戲摦㜷晥晦敦晥晢敦㐷㈶挳戸㥢慤昲挲㥣扥㡦㜳捦扤昷摣㝢捦㌹昷摣晢挷愷㝣㍥摦㙢〸晣㘵〸㌰㜲摥挴㝣愱㘸㘶扡〷㜳改戴ㄹ㉦愶㜲搹㐲昷㐰㍥ㅦ㥢ㅦ㑢ㄵ㡡㑤㐰㌰㈶㔳㈸㉦〴㈷ぢ愹摢捣搰攴㜱㌳㕦〰㔲搰攷ぢ㠵戴ㅦ攵摡晥㡢㤴ㄲ慣愵〳〴挰昲㘹㠳愰㤹㈰㐴㈰昸㘱挶㕡〰㕡㕢〱づづ敥搸㍢㜵ㄴ慤㑦ㄴ㜳㜹㜳㔳昴〶慢㡤扥摥摥敥摥敥㉤㔷扦攱㥡敥㥥㑤搱挱搹㜴㜱㌶㙦昶㘵捤搹㘲㍥㤶摥ㄴ摤㌷㍢㤵㑥挵慦㌷攷て收㡥㤹搹㍥㜳慡㘷换㔴散慡慢㝢慦摡扡㌵㜹捤㌵㔷户戶㠱昲㥥挱ㅤ晢昲㘶戲戰㔴㌴摢㐹㜳敦攰㡥敥㍤㘶㜱愹㘸㜶㠰㈶㐸づ攵㌲戱㔴㜶㠹㠸〶㌹〷扤㐳㘶㍣挵挹㌲捤㝣㉡㝢愴ㅢ摤慥㘰㌴㔲摢扡㠱㜳㐳㉣㍦㘸愶搳〷捣㈴㈷愸㍤㜳愸㘰づ捥ㄶ㡡戹捣㥥㔸挶㙣捤㤰㠱㘶摥捣挶捤㐲㝢㘶攷㕣摣㑣摢搸㠵㔰〶㔵㠹ㄴ㘰愴㈳㘳㑤攲㘸挲捣ㄶ㔳挵昹㌶ㄲ㍡㄰换ㅥ㌱㠹ㄲ捣㡣捣愶ㄲ扥㐰㐰〵〲扥㈶㜵㜱慤扥挹㔴搹㍤㤲㌸愷㜰㐱愳愸攸ㄶ㤷搴㐵ㅥ晡㥣戳扤㌳挵敢捤㝣搶㑣摢㑤㜰㌲扢㍣㜸挲㈳㙢㉡㑡捣㜲〶挴㠹㔲㉤昶㝥攱㘸搸㤰搲ㄱ㐰扤っ挰㔸づ戰㙣ㅣ晣㥥㡦㡥挷昲挷捣㘲㌴㌹㥢㑤攸㑥㈲慣〰㔰㠱㤳搸㝥㙥ち摣〲晥挹㤸㝦㜲捡㍦ㄹ昷㑦㈶晣㤳愶㝦㌲改㥦㍣攲㥦㥣昶㑦愶晣㤳㐷晤㤳挷㠰攳㠴㔰㜳戳摦づ敤晥敦〵㝦昱散昷㐶晥㝥摢ㄷ㍦㌷㌲昶搰ㅥ挵ㅤ挷㘹㔷㝡ㄵ愰㕥つ㘰㥣〳搰㌲㥡㡤攷㌲愶搵㤷㌵㉣㕡ぢ愰搴て搱ㄷ昶攷昰慦㔷摥㤲晣挶㠵㍢㥦晤攷捦扦敤攲㘵㍦㝦㘷㤰扢㜶㙢㉤扥戸㌶愹慣㥤㠱㐲㘱㌶㌳㐳㤹攱㕡㍦㍡㌳㔴㈸敥㡢攵㌳㠵愵㕤㍡㔸㌷戲㜴㉥慤搵㌳㙢攵っㄴ㌲㠳搳戱㝣昱㜵慥㥤愸愷〵慥㥤㠹㔴挶㕥㍢㘸㘴㐹ㄶ㡥㜱ㅥ搸扣收㔰㌶㤵捣攵㌳㥢挶㔳搹扥㥥敥㥥捤㥢挶㘳㜳㡣㕣愵捦攷㑣慤〳㌰搶〳搴㔸㔶㔱㈲㕣〰愰搴㝦搸㔳㌹昰攵㤱昶ㅢ户摥搵晦搸㘸昶戹ㄵ敦㜹戱㉦㐸搹扢挵㌳㥣㥡㘲㘰ㄸ㠲㌷ㅥ㉢ㄴ敤㠹愴戸㕥摡改㍢晤散つ攷攳㝦昸搹㐳㈳㑢㌲㝢晡㈲㜲㝦〳㠰㜱㌱挰捡㠳戹㘲㉣ㅤ㌵攷㘶愰挵捣㐴㌴㙦㐲㔷㘵昵㈵㐴扡ㄴ㐰愹㙦摢㔳昴搴攰㠳捦㍤晤昲㑤㍢晥晡㠹㝦㍣昹戵昱㘵敢ㄵ㔹捤ㅤ㘷㕣〶㜰摥ㅥ㉣〶㈸户㜱㌳挶昵搰摢扢㘹愲㤸ㄸ㌲㡦㌳㝥戵扥ㅣㄸ扡㡢戸㥢〰㔶つㅣ㌹㤲㌷ぢ㠵搴㜱㌳㍡㤲捦㥤㈸㑥㕢㕢晣ち㘲㜵〳㈸昵㙦㜶愳㥢㥥晦攵㝤㌷㥥晦㠳㠱捦㕥㝡㜳㝦昳てㅦ晦㤶愲愰㤷㐶㝢㄰昱㌴摡戳戵摣㘸捦㔶摤㑢㜲㥢〱㡣㉤〰ㄵ挲攴㉡ㄶ㙤〵㔰敡㙢㜶㑢晦昹搸攳昷挵摦ㄴ摦㜹晦愶ㅤ㝤㐷㔶㝤攰㈱㐵㜵㙦㐹愵㙤挴扥ㅡ挰戸〶㘰㤵摤攵㔸㌶ㄱ㜵ぢ愸㙢㠹㜵ㅤ㠰㔲捦搹㌴扦愴搶㝦收摥㝢㌶敦㝥㌰㌹晦㑦捦㥥㍡攷㑡㐵敢挱愲搹㐷散㌷〲ㄸ摢〱敡㜱愴㥦㔸〳〰㑡㝤挱愶戹晤㥣㝢晦㌵摣昳搳㥤て㝦攰愱慦㝣散攴晣扦㉢㑡㘲攱挸㈰㈲㕥㡥㙣㉢㜳愴㜷戳ㅥ㈲戹㥤〰挶㌰㐰扤㠱㡣㄰㙢ㄷ㠰㔲㥦戵ㅢㅤ㕥ㅢ晦搳搵扤㑦敦㜹㌰晥攲㜷㤷昷扣㜶㑢㤰慡㘳㘱㥡㤰ㅢ㌹㍡㌸㥤㉢㤸㔹㤱㙥㕤㤹㝤愹昸㌱㌳㍦㘱搲㙡㌳ㄳㄳ挵㔸搱㕣挹㈲㕢㔵㜷敤捤㘲㌷㐱昹㈶㉥㜴攷㈶㜷捥ㄵ捤㙣挲㑣散换攷㘶捣㝣㜱晥㘰㙣㉡㙤慥慡㐰ㄹ㠰ㄹ㜸摣㐴挱㥡㡡散攱㕣㝣戶㌰㤸换ㄶ昳戹㜴㘵挹㐰攲㜸っ收㐱㘲㍣㤷㌰㝤㑤㑤㑡昹晣㥤戶㥡摣㜹ㅣ挶挰㉥㑣㜲摡捣㌷㌴㌵ㄵ㜵扤ㄱ㐶昰〵愹㑣捦㕣敤㡢晤㈹㔶〶㙣挲㐲㌰〳㤱㔶㘸㙡慡搵攸慥㔸㘱扡挸㜱㌷㉣愴㜶搷扢〹慥〷〸㔲㡢㉦挴慡愰㠶㔵㌱㌵愵攲㉡愱捣收っ慣㡥昱㈳昹愰ㄸ㔳挱捣㤰㔹㠸㙢㕡㑢愳㤸㠴㌹〳戱昴㉣㙣㉣戲搵㥣㉢づ挵㡡戱收っ㤴㈷㤸搶㡥㡡挰敢戲〹戴㍡㐹㌱捡㥣〴挹㐵㥣㠴㐳戵慤㥣〱攲㥤㑥捡搵㐶㠹戶搵㤴㤶㜶㐸搸㡡㤱㙡㥢攴㌹㈴挳㜶ち昴㈲ㄲ㜵ㄱ㙢㤱っ㡢ㄲ挶捥㜳〵づㄶ㑤㄰昸昲㘳㐱㠳愱㌱晢搰㑦㌰㡡搲㌹㘴㌴㥣㤸つㅥ㠵㈶戶㕤㝣敡㔰㌱㤵㉥㜴愳㌳㤰㉣戳㌳愴昳扦摤摥㔲昵㥢㝤慦〸㐷扦摤㉦改愳㍦戱㝥㝤㌷摡扦㍥㕦㔸搳敡㌴挶愵摣〵昴ㅥ㈴挲㔶愹昶㤶㕡㠵㔲戳㑥㔹㤰昶敡㤹ㄸ挷㤴㥤慤㤹扤昱愹㠳㜹㔳っ晥㤰㈴收㘷捣戶捣攱㕣晥搸㔴㉥㜷㡣㉢慣㕤㔲㠵㘹搳㉣搲㠴㙥戱てつ㡣㉢愵㥡㥡㉡慣㘳㤷慤㑤攳摢㌸〴搰㌶㤰㑥㐷ㅤ㡡〵攳〶收㘳㐱㘰摥㡤挳㠸㥦扢㉦㤷㉦㈶㜳改㔴㉥㝡挰㍣㡥攳て搵昱捥攱敥戹㜴㘱㑥晤㠵㉤㠸ㅦ㝤改㌷晡昸㈷ㄳ愳㥦昸敦〷扦晥摢昸慦㔶慡㑦搸〵㔵㐶㌵㑤㘹㑡㘹㑢㌲㈹ㅡ搵㤴㑥晡捤〴㌷〱㈸敥㜷捡〶〹㜷晦㐳扦晣㤶㈶捣㥥戸㡡〹愳㔱㕥捤昶户㈲ㄷ昳搵愰戰㔱㤹㕡㡢敡㥣㌳㑤ㅥ㘹㜲㐵㤳ㅤ敡㐳昵㠶晣㐱扢挰㙢晥户ㅥ㐵戵晤㌶攷㠷昲戱ㄳ㌸㍡㤶㑦愵㥢扢㘱㥣㉥攴㌸㡥搳㜸㜲㙢㜲㕢戲户㌷戱戵㈷戶㈵ㄶ愴㍤扢㔰摢㥤ㅣ㙦㑤ㅥ㑥㘵ㄳ戹ㄳ搴㐱㠵昳㜶挴㜰㈸㉤搹昶㕤㜶搹㡥ㅣ捥㔷㠵㜳㙢ㄷ㡡㑡㕣敢㉤㉢ㄳ愹慡㌶㠱㘳戲㔹㤰昶搶㜹慢㠹㥣ㅥ㤸㑢㔹挵攷㝢㡡㜱㐶捥㑤搵㉦ㅤ捥㥢户㤶㑡慢㝡㘴愹㕢㤶㔷㡤搲㉡戲晡昵晦㐲晢攳㙣ㅦ㘰昰㈹换づ戸摣㈳慡攵散㈱ㅣ敥㤶㠹㜰㑤㌱昵晦㌹㤵换慥晢〰㙣ㅢ搸㌰㘹㤳㙢搲敦㤵晢㕥㘲㐲㤷㘴㉥慢摦㉡㜱㙣ぢ㠹づ㉥㘲㙦慣㡦㉤㝤㉣捤摣ㅦㄶ搹扦㐸㥢㐹搳㍦㄰㝣〸扢戹㉥昷攸ㄹ㔰㜳㙡㍥㜸㈲㤵㈸㑥ㅢ搳㘶敡挸㜴ㄱ㜹㜰攱㠵㐲㘴㙤㔵搰ㄹ㘴改㉣㐱づ〰㐶㤹〸㉣㕢ち昲㔴㉡㔲昰㔶㈲攴〱㠲㔱㠰搳㥥㥢㈹挳〳㜴て戴挱づ㑡挶攰搰㤳㙤愵㘲㘷㙥ㅤ㉤㥤挹㠲ㄵ敢㌶㔴ㅡて〲㝤愷㜲㌶扣㉢慣搲㐵〰愷㔷㘲挴捣ㅥ㠴昲㉢㄰㝤愹散㠲愵愲挳㍥改〲㠰ㄳ㠲敦挳昲㔹昸㤸㘰搷昹㥡㡦搳㜲㥤㥣昴㠵㐸㡤㌹㥡㝥ち㔹㈶㈰昶ㅡ攲ㄲ昴〹晣㠴ㅢ㤵愹ぢ㠰㔱㔲㕤挶敤㐸㌵挱挹㘲愹慦㜷㠰ㄴ㥤㔴㔵ㅡ晢敤㜶㐱㤵换㠳〷昳〶㝡愶挲换挰㔶㉢昴㑣㙢㜲㌸㤵㉥㥡㜹ㄱ㈵ㅤ㐹晣㔸ㅥ㔴㑢戴昰昰㤴㡦挵㉤晦搲㡡攴㈰捥㑦㜰搹ㄶ攷换㍡愵㑡㠲㕢〲敥㡦㝡敡㉣㍢愵㡡㤲昲攸慡〶㝡〰㡢挶愳愹ㅡ㈳扢ㄶㄱ㤵㐶㑤㍢㕡㤶㔴㌷㈸㝢ㄶㄹ昰扤㍢搱愵攸㠰敦㕥㠴愴摥㔳㕦㝦㜱戱㔷㉦㔲㔶慡慢㉢晥愸㘹㙢㕤㠴㠹㜷㐲摦〹挶改户ㄳ扣㠳攰㥤〴敦〲㔰㙦㠳㌰愲〶摥㠸挴〴晥㍥つ㕦挴㙦㐴㈶扥㠷㌸㜷ㄱ摣つ㔰搶愳晡扤㔶㔲㙤挰慦攸搲㝢㠸昴㍥㠰搶昷〳散搹㘵愶攱㥦㔹慡㡢慢㈰㍤㤱㡤㔵ㅢ搶ち㑦㤲慢㌲ㄳ昳搹昸㜴㍥㤷挵㜵ㅦ晤ㄱ〳㜱㕣晣ㄴ㔴捣挸㡣攵〶㘷㡢㐶㘶㔷ち㍦慤㤹〳收㡣ㄹ㉢づ挲〲㠷㍡ㅦ㠳敢㔸㜴昹㘸㘲敥晦㔲㤹晢㘸敡挰攳㐶晦㠳つ扤㍢搵㜲ㄳ搸散敤ㅥ捡攱ㄶ搱㤴ぢ㑦戲摤㌰㘰ㄱ㉤㤱昷㘱愹攸㔰扦晡昴扤〰ㅦ昹挵㕦㕤㜷昱㘳㥦㝡捤晥扤〳㉢㑥㠲扥㤸ㄸ攳〰㑣攲㐷㠲扥ㅦ㍦攱㐶㘵㡡慥改戲收㝤ㄸ愹㈶㉣〳㑢昳㑥㠳㔴㑤捤㝢挴㉥愸昲㘴㕦㡥晡㜲㙢昱㈸㈲捡〴ㅡ昷〴攲㤵㐱㝦ㄸ㘹晤ㄸ挱攳〰攵㍤㐱摦㥦敡㐲㤶散㠷㈷㠸昰㔱〰㜵〵㐰㤴愹㈷〱㥣愰㙥〶㙤㥡㉤戲捤攸て慦㘶挰挷㤱ㅢ搶つ捡㔴㌷㌰㑡っ搰㌴㍤慣挱㑦㠰㜰捤挱ㅦ戰ぢ慡㍣敡扤愸㉢㠳晦ㄴ㈲㙡ㅦ搰㙡て晥㈹戶昱㌴挱愷〱㍣㠳摦㡣㉣ㄹ晣摦ㄲ攱㌳〰敡㉡㠰㈸㔳㥦〵㜰㠲摡〵晡愵挱㙦㐱㜶昵攰㥦㐵㙥㔸㌷㈸㔳昴摣搷ㅡ晣ㅢ敢つ扥捦㉥愸㜲昲㙦〳㈵㤷㤷㠴㑥㝥ㄹ挶㜳㠸攸㉦〳愸㙢〱㍡昱㔷ㄱㅣ㉦挹摤扦散户昲摤㙥㉤㕥ㄲ挸愸摣㔵昴㔷㤱㠲㤷愴㐱㘱愳㌲㜵ㅤ慡㤷㠷㕣昶㤲㜴搷ㅢ昲ㄵ㜶㐱搵ㅤ㐴ㅦ㈸戹㠶捣㍢〸ㄹ昲ぢ㠸攸㙦〲愸㝥㠰搲㤰慢ㅣ㐳㉦戳ㄸ挱㍤攴敤㐸㔷て昹摢挸挵㤰ㅢㄴ㌶㉡㔳〳愸㕥㙢挸敢敡つ昹㝣扢愰敡㡡㘴〸㤴㘴㠹扦㠴㠸㍡ㄷ㘸戵㤷昸㡦㔰慣㝦㑣昰ㄳ〰捦ㄲ攷扤㠹㌰敡愷㐴㌸〹愰㜸㔳ㄲ㘵敡㘷〰㑥㔰㥤愰㕦㕡攲挳挸慥㕥攲愷㤰ㅢ搶つ捡搴㉥㘰㤴〷㕦摥摦扡摥攰㐳㜶㠱昷慡㈶戰ㅢ㤴ㅡ㝡愵㥢搹㤹戱㕣㉣㌱㡣ㄳ㐲㉥摦㙣㍦㘲〹つ收㌲㌳㜰攸攷㈳扣㜵ㄸ挴つ〹㝣㐵挷㔳〹㌳ㅦ㘲挶〴戴㙣㠰昷ㄵ㠶愸捦〲㈴㜰㤳㉦ㄸ㙣〹搵㙡㙢搴愱戵挱昶㤳戸ㅦ敤㡣㔶搱晦搹晥慢戹㘸㌰〳㉤㠰晡㌷〴扦〵㔰搷〳㜰㍣ㅥ㠴摦ㄱ攱ㄵ㈲散㜱㈱㔰户搸ㄴ㕥㈵挲敦㠹昰㘶ㄷ〲愲づ〲㠵扤昶㐱㈲慢㥢㙡㈳㔰㈷㙢㍦ㄱ摥敡㐲戸愴㑣愱㠹〸㝣㤸ㄴ㍣㠶捣㌳㜰ㅦ挹㄰㤳㌷愴捣ㄳ㍣㜶户㈷㉢ㅥ戱戴㈵㠷㜲㝢㜲挵愱㔴㘱㈶ㅤ㥢敦㑣摡㤱挳搳㘶ㄶ㕥挲㍣㕣挴㥥扣摣捣㡣㤹搰挹㠹摣㙣㍥㙥㡥づ㥤ㄵㄷ㙢攰㠷てづ㜲戰搰て㑦戹㕡摣つㅢ㙣㈳㠵搹㤲㙢戶っ〸㉥挸愷㐶㌹搷㔱收攸挱㔴㌱㙤戶㈴攵搴㉢昱㔰ㄲ㕣挴㙤㘴愲㌹㜹㜰ㅡ敥晦愱戶攴㐸㍥㤵㐸愷戲㈶㈷〳㈷㘵㝡㙥挷捣㈳戸㜹摣㤷㠳㑢ㅥ㉦㐶摡㤲〷昳戱㙣㠱㕢㈳ㅢ㥦㕦㕥㤱㤲慤㄰㑣敥㐸㘵ぢ㘸㐶㥥㈲㌱摥㤱㥣㤸捥㥤挰㥡㥦捤㘴㐷㘲㌳㠵戳㘲㔶戰㔴敤㈰㔳愳晣捡敦㔷㈱㝦㘸戱昳ㄳㄶ㙡㌴〴〲〴㌲㔷扥㘰ㄶ戱〶愷㐲㥥㈵㕤㕥㑤昶愹攲昵㐶捤㕢搰搲㉢扦㌶愰敢㈰㉡戵ㅡ〰扢㐷づ㡤㤶晤晤慦敢〹㕥㤰扥㐳慦晤敤㍡捣㔶扡㔷㔷〲戹摤㕡㉡㜴戹㜲攵㘰〷㘲挶㤹昲㉥扦㜰㔲㜰戸ㄲ摢换搱㘱㕣愳戶㈶挷㘲㔳㘶ㅡ户扦㤹㔸戱摤㑡昰㠴㡣㘷ㄵ〵扢っ㘲㌴ㄳ攳搲攲戲㥣㠸挷搲㘶㈸㌹㌰㕢捣攱ㄱ㡥㑥〲挸晡戳戳㘲㜳挸㡡捤㐹㔶㙢昲〰㉦ㅣ㉣㐹つ㕡戹㈳戱㝣慡㌸㥤㐹挵㐳㑣昰㔲攰慣㔸㤳㤰ㄳ㜲づ〲㐳ㄹㅣ㤹攱㍤晦㔹㈷㈱㑣㜷㌷㥣ㅢ㘴ㅤ愷ㅦ㉢搷慦っ晣愷ㄶ改㡦㠶㠴ㄱ㑤慤㐳愰ㄶ攴愵㍣㐵㡥㠴㔳捥搳搳㔳㜷㈰㐷㠴㤰扡ㄵ㈵㌵㜴㤱〶㠲づ〳愸㝣㙤㠴ㄶ㈲戴〲〴愱㌳㑦㜳戴㠵搷㤶捦㔰〲扣㝦っ昰㜲㍢㠴摢㐲戹㠰て捡㕣戶戸㙥戳つ敢㈲㍢攴㍣㘲㌳㈶戰㐸捣㐴搸ㄲ㐳㍣㄰㜳㌴㝥㝦〰㥣㌲扣㝥挶㑡㌷戰㑤㘲挲ㄴ㥦戱㙡㐷ㄷ㡣㌶㔴㕥挳戵㠶挲挹敡愷㠲摥㌳ㅣ散扥づ搴昰㠵ㄵ摤愸づ㥦㘸搱搸㉡㌹㠲㔲扤っ㈰㜸㈷㌲ㅢ散㌵㥣敢㕣㉥㉣改㑢ㄲ㡦捦㡡搸〶散捥㜰慡㠸ㅥ戵㈶〱㄰ㄵ摦搴㕡搹ㅥ慥㑡㕤㈵昵扡扥扡愸㐲摦慥慢㉥㜷㉢攰つ㌵㡡㉤搵散搲挸愷㐳ㄲㄵ㕤愳㡦㘷㤳捥㔶㤶㍦挲㔶摢つㅦ扤㤶昹㑥㜱晣㍡㌴扣戱ㅣ慢愱㌹〱㉦㔶㉣㕦昰改㑥愴㘰㤱㔱改敢ㄵ㠸挳ㅣて扥晤戴㑢挵攵挰愴㘱ㄵ愶昲户昲摡㙣て昹㘸戶〰㈳㌶㙣愷㈰㌴摢敤攸摥搹㘲㐵㐹㙣慥搳㉥挱挵晤摥㉣㑣慦㜸㉣㥦㌸㑢攴㈴挶㘶愹㙤ㄱ㜹㡢㌵愹㐰〵攱ㄴ慤㕦〶㐸㌷换挰愲㤷昰㑣㝣扦扣ㅦ㙢㈳慢㑢㉥攱㄰㔳㝣っ㈸㌳㘰扤〵ㄴ摢㜶㥦〹挳ㄴ捦慣搳㘶愷㔴㈸㈵㐵愰改攴挰㔴〱㜶㔲㤱捡搱㡥挹㘶搷挹〳㘶㍡挶攷㕤搰㘵㜶㙣㕦扣㠸㥢㡥ㄲ〱㕥㥢㥦㍤戳〳㡥〴散ㄹ㔲㌲㐷㐶〳ㄹ㔷㌹〸敥愳挵捦㘸㔲挲捦户慢㐷ㅦ㘱昸换敤㍥㈷挲戹挵㈶愲昷户㠱㐹〶㜹敢㜶搴㜳ㄷ㜵㍡昷㐷㤶㤴ㄳ〱搶敡攴挹㙤㌴敤攸㝣ㄱて㉥昸っ户㠳摢㈶㡤㘳㘴㌱〵ㄳ㈵㍤摦㥥挴㍢挹昴㙣挲ㄴ晢挶㤱摢㘲收㥣ㄵ昳㈵㥦㤳㔸㜳搵㠰㉦㌶㔳㐶昱㑤㠹㜳〱扦昸挳㡣㕥〹㠹㈶搶〶㘸㠴昵㙡㕢扥扤ぢ捣㍥攳㕢ㄱㅡ摥换换㜷㝡昲攱〲挴㕡㔵ㄶ攵ㄹ摤摤愵㡢ㄵ搹㜱㉥戴戱摣㔸㡥㠷㈱㔷搶慥㤴㤵㜵㔶捣ㄳ挶㘹〹㍤扣挸㕢昴㌱㤲㐴㑡ㄲ敦搴ㅤ㤲昴㥤㠲扢㐱㌶㠷㝡て㌲㌲捣ㄴ昷㌳ㄵ㤰㡦愷ㄹ㝦昹㐸愳敥㐲㥡挷ㅡ扤〶㠵㡡户㈳㍣㉤〰搳戲ㅥ捦㐵㙥㔰㌲ㅡ㔹㡦敦㤵ㅡ㈰㜲ㅥ㠹搸〹㜵て㈲㡥慤㐴ㄲ戶慤㜴㍥㄰昴㍡㈲昲㥡愵〶挲㝡㈲㐴〱㠲昷〲挱㉢㘸敡㕥ㅣ㌴〱ㄹ㉦㍢㘱ㅡ㠶㌲昴攷㘰㥢ㅡ㜸搱㠹㡢ㄱ昸㠴㡣㤶搰晢㔱慥㉦〰搹㝦㜹晥㜹扡つ㝤敡㝥〰愷㝤扡〸敤づ㕥挸昶㉦〲㔰㡦㈲昳ㄸ晥㕣挷㜵㐵户戹昰㌴捣〲攱愷敢㠸愸ㅥ㐳㥥昰㜳〳〹搰戳㙥昱搳戶挶㉦㐱敥改慤昱㈷㔰捤改ㄸ愲㑥挷㉥㘵挷㌶㤲敥㐷㙢㈳㕣㐶㠴换㠹㐰ㅦ㍤㉤㜲愳ぢ愹㜵㡥愵㕢攷愹晡㌸㄰攱㜰㜳ㄴ㈷㥡搳㔷愰ㅡ捣摤㡦〳㍡ㅤ㔹挵ㅣ换㠷搵捤㜶慥㘴㍢㥦㐲愶㤷㐳㑦㈱慦〱㠷㥥㐶戱㜰愸㠷〴㍥㡤㔴〵㠷㌶㈳昷昴ㅣ愲㘷摥改ㄸ愲㑥挷戶戰㘳㔷㤱㉥扤昶㌵㄰戶ㄲ攱つ㐴愰㈳㕦㌸戴つ愹㑥㠷㐳敥㌷昰㌵搸㜲つ㜰挱㤶㘷㕤挴㜹㕥戶搹㜲㉤㠹㕦㐷攲捦戹㄰㄰㜵㄰晥㠴〸㝤㐴愰㌷扥㐶昷摥㐸㠴敤㐴愰㠷摤㐱搸㔰愶搰㑦㠴〱㈲搰挳敤㈰㈰敡㌴戱㠳〸㠳㐴愰昷扢〶挲㄰ㄱ㜶ㄲ㠱ㅥ㙤〷挱搵挴㌰ㄱ㐶㠸昰ㄲ㄰扣㤳晢㈳攴㌵㤸摣ㅦ愳㔸㈶㜷ㄷ〹搰昱㕣㌱戹扢㤱㝢晡挹晤㈹慡㌹ㅤ㐳搴ㄹ摡昵散搸ㄸ改㥥慣㡤㌰㑥㠴㍤㐴愰ぢ㕢㈶㜷㉦㔲愵攵㕦攷㕢㠷ㅡ昳扣ㅦ搵㌰捦昴㙣㍢ㅤ㜱㥤昶づ戰㥤〹㠰〸㥤戹っㄱ㍡㜴ㄹ㈲昴摥㌲㐴攸挱㘵㠸搰㕤㙢昰敦㈰㙢っ敥㤸慣㌸愳ㄹ㠷㤰摢㌶㘹㥤㙢㉤㤷㠶㜱〳戲㤶〱戱昲㐳㍥攳㌰戲㕢㤱㉤㔸〷昰ㅣ搳㜸ㄳ㜲摡㤱攳㜲㍣ㄹ㌷㈲慦㘵ㄲ慥ㄶㅣ慥改扣㠹搰㔳捣昶㐳搴捤㙦㐶愹㝣㈵㈷摦换㠵攸ㅣ昰㐵㥣㡤ㅦㄱ搹捤ㅣ㐷搸㐷攸㈴㘶㠸搰㈳㑣㉡㥡愳搰散戴㘶㌷㌵㍢愵搹て捤㠶㈳戴㍥㑡㡤挵㤹扤㥡㤵㈸㍢慣挶ㄴ㍤㕣昸摦愷㤳㜶㠴㠹㈰㍢㜲㕡挷㐸〰㤸㌸敡挰㐵㌲㔱㥣㑦挳㉤挵愸扣㤷户㌲㈱昴慤㘲㌸㈷㜳㜹㜴㈵攰㝤㕦㔱慡㝢ㄴ愴㕡㔶㜸摥㌹㑡㌵㤶搰〳ㄳ㝣攴昷搵㙦昹㑡昵搹改昲摢㉢搶㘱㌰愶㤱扦㘲㍣ㄵ捦攷ち戹㘴㌱㍡〱搷㙡㤴敦㐶㤳戰㠴〶㠲ㅦ〴挵㥡㙤㜲㘰㠱㉣㍦捦㍣捥攷㕣攱㘳搹摣㠹慣昴㈶㔸攰ㄷ㈵㙣㑤㌷㌷戳㤹㌰晥㈴㕣〴㉥㐶攸㥦㘱㠸搰㐷㈳ㄱ㍡㘴㈴㐲愷っ㐳㤰㥥㡢㠵㝡㐸搸ㄱ攷㥢㠹㐰㜳㜳搵㔱戹捡戳挲ㄵ㈶㡦敢っ愳㥤㡤㍤㡣㈱㝡㍦愵愹㕤㠹摤㉢㜳㤰㤵㤹愳㡦〱敡㌴㐰㌸㐲愷ち㍢㈴ぢ捤挸㈲戵ㅣ㙢ㅤ㙦搲㥣㘷攷㌲昵愵〵ㄸ愱晦㐵昰㙦㐵㐴㉥㤰攵挳㍤昹㠴㉦挸〳戸户㘳㉥ㅦ愸换攱挲ㅢ愴㠸换ㅢ㈳㐳㕣㤶摣㍦ㅢ㑢攳㜳摡扤㌸づㄴ㤹㜵㌶ㄸ㤱〱敢㔰㜶摡搹㤵㈱摣㜴㌳㤹散攵㐱攵攴搸㘳㤳ㄹ㕤摣愱㉤ㅣ扣攷戴㑢挰㘹〵㔳攲㔹〲戴攱挲晡㌸ち㜰戶㔳㜴㤴㄰㐷㥦㈰戴㐳㤰㠷㡤㠵㥦㙣㔸戳ㄳ㕢挹晥慡㥥捥攱慥㌴扦愹慦㜵戳㔷攱㡢て慢搵愸捣晡ㄵ敤㉢㌱㤴㤹㍢㘷ㄷ戳搳㡡㠶㌲㠵㤸扡ぢ挳愷攸㐰愶捦戸つ㌹㜵攵㠱㝡㌷搰㈸ㄳ㉡昷㌴㙤㘸㔹挶户㈳搲搶ㄴ愱扤捣㄰愱捤㉣ㄱㅡ挸ㄲ㠹摡㤱づ㥡戵愴㐲搱扢愴㈱㐲㘳㤸〳昴㐸晢〸敤㘳挹扦ㄳㄱ昹〲㔳扥挵㔴ㅢ㤰挴晦㜸㤶㘵㐷㠴㍢㌴㝢㠵㍢户扢戸愳㈹㉤㈹ㄸ搵㙤㌵ㄹ㐱㜳㤷㈱戲搱㠹搰扥㤵ㅣ摡戸っ㡡㜶㉡〵㥣㥡〷〹ちㅦ改搳摤挸搱㝦〶㄰㡥搰㔴㉤〹ㄱ㑤㈱㔲㔶㔹ㄱ㥡戰㔲㜸慦攴㠳愰㝣搷㈹㕦㜸㉡㌱㑦㤹昵〰ち昱扦昵慤㈳捤㔳ㄹ㐹愶收㐸㡥搵ㅣ〹捤㔲㠶〸㑤㔳㠹搰づ㤵〸㙤㔱〶㐵搳㔲㐶㜲搴㍤㤲て㈲㔷㝦〸㈰ㅣ愱㜵㔹㜷㈴戴㍡愵昰㌱㔶㌸っ㠲昲戱愸㝣㌶ㅡ愱搹挹㄰愱改㈹ㄱ摡㤹ㄲ愱慤㈹㤱㝥㐴ㄶ愰摦㘹㝡㤶昴晢㈷㤰㤰㑦㐹昵㌶搰戰㡤〹ㅡ愰㐲㜱搰㠹搰攲㤴ㅣ㕡㥤ㄲ愱㠹戹㠰挶㘸㠴㤶ㅡ晢ㅢ㈴攴ㅢ㔳捤挳㥢㙤㑣散㐲㈶晥挷㉢ㅥ㍢㈲慢㡤㔶愶捣搱㔸捤㌹摡㕤㜳㡥㘸㕤㌲㐴㘸㘱㑡㠴收愴㐴昶搸ㄱ㐵戳㔰收㘸搴㍤㐷捦㈰㔷晦ㅤ㐰㌸㐲换戰敥ㅣ搱㘲㤴挲㉦戰㠲捣ㄱ㥦㘱挸㠷慣㡡㠶㔹昹㠹㐴昹㐹捣㜵㘸愹收ㄳ愸㙢敤㠲慡㙦愵㘸㜵搵愲昴㠶㝡㤴戶摡〵摥㑦㤰㈲戴搰㜸改慣㥦㐷愴慤愳㠳扡㤹捥〰捥㠹㉢搰摦㈰愱摦晡〹搹扦㤱晥づ㉡㜲愹㜱戳扡攰㠱㠱攰昷敦昰扥㥤㝢摢㡡㑦㡥扣㜸摢㐳摢慤摦㡦㙤㔷搴摤攵摥㤷㥦㡡昴搴敢晤㤵㜶㠱昷〵扡愲ㄶ挱晦㍥晤㜵㍢挲㐴挴㔱㈵ㄱ㑡㙦ㄹ摣㌷㄰㘹敢〸㔲摡㕥㔷晦つ慦换挴敥㠲昳慣攲攳摤㥤昸ㄸ㜷㥥㔷㙣㑤㜸㐲㘲摤㘵〵晣搷㉥㡥ㄶ㔵㜵ㅢ㐸昱㉦戸〹㘳㝢ㅤ㜴㌸攰戲㠹㐵㡡敢昱愷扦㠹㝣㜵㈷㐰㤹捦て㌳㥦㉢㔲㕤㕡㡦捦㤷搸〵摥昷㠶ㄱち㝡㘱攴㜷ㄱ挱㉡愱昰㍤戳㔵㐲㐹摤㜰㤵㕣昶㤶晢扥昴㕦ㅢ㍦扦㍤晣慤㍦㥦改ぢ㝦㘵扢愲扣㉥昷扥扣㑡㉥愸搷晢愸㕤攰㝤㌰ㄸ愱㜰㤷摥扦㠸〸㝡㑦㠱㝢㘶扤愷㜴㙥搸㝢挷㘳敤晣㉡捡攸㕡扤㍦户㕥敦搷摡〵㔵㉦晥㈸㠱换㤴捡㔲㘳㔵㍤㑡㉢敤㠲慡㠷㜴ㄴ慦戵㈸㉤慢㐷㈹㘲ㄷ㜸摦愷㐵㈸㡡㠵愳扦㐰〴ㅣ愵㜸㍣㌳㡥㔲㤶㌶攴攸捦昶㍦戳敥摤㈷㥦摡㑥戸晦㤹㉦㙣㔷㤴愸攵摥㤷搷㐳㑢扤摥㠷敤〲敦〳戳㈰㐵摤改摥㍢戹扥㔰散挰㥥〹㈶㜹㄰㘹㐹㕡搹摣挰㜲ㅦ㤷㤶〳㕣㉢㥥㉤攰摦愰挹㡦攱ㄵづㅥ㍥攰ㅦ㌰戱㑦昵㜸㥤㐳㕦愵昳っ㑤㑢㡡㤵㡤攴摥㍣摥愵㌵㈷㐷ぢ昰ㄴ㈴㐲昸㄰扤㠸㙦㘱戲㘷挳㠱〳㐷敡〰〵ㅤ㐴㥤扣㠰慡㜹㥡㍤㡡㘲慦搷搶㜵搴㉡昳挳戹㜹昰昳戵挳攲㡥ㅢ挶慦㌹昳昶㍦摦ㄲ㑤挰戰捦愷愶㘶昹戲㈹愰㐲㤸㘳换扣扥搳㘷扢㌸晣㜸㝦㠷ち挶㙦〱㥡㜰㤲ㄴ〵〱㄰搶扦㐳㡥攵昲愶㍢挸ㄷ愱搲㄰㘵晤㉡㈲㙤㑤㡡㕡㠲㙢挳昸㍤㐰㠷昳敦戴㐴攵扣㕥挰㍤戱搳搶挹捤㙢捡㙤昹挰㉢㑤搹慡㠴㘹㙣挷捦㉣㌶㈱挰ㄷ愴㌰昶㜲㤱摥敢㘱搶昰㝣㈹搸搲㐲搶ㅥ㝣攴㜳晤慦㙥戹㜹㐰㔱摥戲㑢㐲㈹愰㕥㜹戵搶㜰改㙤挳㔱ち昵㄰挲摡愸㙣㕥㔱敡戹㘸扣㕣㤳〶晦㠱㌱ㄷ㡤戰㠷〶昷戹㡢挶慦㙡搲㘸慢愴搱㕥㐹㈳挸㔹㔹昰㥡攱㘸ㄶ㜷愶搳晣攷搱ㄴ攷㥡㌴昴㌲愶㄰㤱㍦㑥㌴㡤〰昵㜳っ㠰㥡㤷㘶㡤敥ㄴㄴ〰昶㔰慦㘰㡡㔳挸ㅡ㝡㈵㈲昸㕦晥ㄴㄹ㉤㌸慢㔸㑣㍥ぢ捥㙡㍢挲㠴㈲㈳〵攷ㅣ收㤲㡦㠲戳挶㡤㐳㐶〹捥㕡收㤲㑦㠲㜳慥ㅢ㐷㐶挱ㅥ㥣㠷㕣㈷㐴㌸ㅡ㔹戲攷㈳搲搶搴挱慥㔳愷晢攷㔴晣㤶挴㉤户扣摣ㄱ㠸慥つ扣愹扦昵㤱敦㝦敤〷て扣昰㤶扥ㅦ扦昲攱て扦昰搲〳捦扦昲昹愹扥慦㍣昹攴㜳扢㍦昲晣て㤶㈷㥦昰㝦收攵戱㈷㙥敦㍤㜶晢慤挹㐳㤷㡦摣㝥攳搱晤扤晢㤶㜵㌵㌵㌵㌷㕦摡昹搵㜳㌶㐶敥扣昵ㄹ昵挵敦慣捥㉡攱〶ㅡ搰敢搰㤲っ㄰㠹〸戹㈲摤㔸㡦㠸㡥〲戴昹㤵㌰㠵愸ㄵ㍤㈶㜳〴昵㐲㘲㌵㈹㘱㑢ㄵㄶ搹㈳㔸ㅢ㉣㉣㘱㑣ㄵㄶㄹ㈴㔸㤷〸㔶挴㘹㐸㤱ㅢ㌲慦摦戱攷㜵〷敡攲㜸㄰㘱慦㐵㔱㙤㘴㡤づ挵晥ち攲户㙣㐴㈹扣ㅣ戹㡡愳㤰愲㙦㔶搲㔰散戸ㄴ扣攰㈹㘰㕦愵攰ㅢ㥥〲㜶㑦ち扥㕥㔹㄰㘴㉦ㅡ扣〳㉤㡢捤㄰挷㥥攱〳〱ち搰㜰㘶㘷㜶搶晡〷㑣㡣っ摦改㘵㤷搹㤷扢㕤㈵㥣攵愵㥣ㄲ㙥㝢㈹㑢敡慣戱摥㌴昳㕦㘳㈱㑡㔷㤹攸㑡㙦㠹攰㠳搳㘴戶敦挲晡㔶慥搳㐱摡㥤㈱戵㘰挴㤰昵㤱搷㤵攰〶㠳搲愵㤸㈴ㄵ攷㐳昶㐷て㈲㐱ㄶ㉥㠰㌴ㄷ攷攲㈴㐶㔸戱ㅤ搹㠲扤㠸㌸㈱攲㈴㕡晥〷愳㌵㘲摦</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</si>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</sst>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quot;$&quot;* #,##0_);_(&quot;$&quot;* \(#,##0\);_(&quot;$&quot;* &quot;-&quot;??_);_(@_)"/>
    <numFmt numFmtId="165" formatCode="0.0"/>
    <numFmt numFmtId="166" formatCode="0.0%"/>
    <numFmt numFmtId="167" formatCode="&quot;$&quot;#,##0"/>
  </numFmts>
  <fonts count="16" x14ac:knownFonts="1">
    <font>
      <sz val="10"/>
      <name val="Arial"/>
    </font>
    <font>
      <sz val="10"/>
      <name val="Arial"/>
      <family val="2"/>
    </font>
    <font>
      <b/>
      <sz val="10"/>
      <name val="Arial"/>
      <family val="2"/>
    </font>
    <font>
      <sz val="10"/>
      <name val="MS Sans Serif"/>
      <family val="2"/>
    </font>
    <font>
      <sz val="8"/>
      <color indexed="81"/>
      <name val="Tahoma"/>
      <family val="2"/>
    </font>
    <font>
      <sz val="8"/>
      <name val="Arial"/>
      <family val="2"/>
    </font>
    <font>
      <b/>
      <sz val="11"/>
      <name val="Calibri"/>
      <family val="2"/>
      <scheme val="minor"/>
    </font>
    <font>
      <sz val="11"/>
      <name val="Calibri"/>
      <family val="2"/>
      <scheme val="minor"/>
    </font>
    <font>
      <b/>
      <i/>
      <sz val="11"/>
      <name val="Calibri"/>
      <family val="2"/>
      <scheme val="minor"/>
    </font>
    <font>
      <i/>
      <sz val="11"/>
      <name val="Calibri"/>
      <family val="2"/>
      <scheme val="minor"/>
    </font>
    <font>
      <sz val="18"/>
      <color rgb="FF1F497D"/>
      <name val="Cambria"/>
      <family val="1"/>
      <scheme val="major"/>
    </font>
    <font>
      <b/>
      <sz val="18"/>
      <color rgb="FF1F497D"/>
      <name val="Cambria"/>
      <family val="1"/>
      <scheme val="major"/>
    </font>
    <font>
      <u/>
      <sz val="10"/>
      <color theme="10"/>
      <name val="MS Sans Serif"/>
      <family val="2"/>
    </font>
    <font>
      <u/>
      <sz val="10"/>
      <color rgb="FFFF0000"/>
      <name val="Calibri"/>
      <family val="2"/>
      <scheme val="minor"/>
    </font>
    <font>
      <sz val="11"/>
      <color rgb="FF3F3F76"/>
      <name val="Calibri"/>
      <family val="2"/>
      <scheme val="minor"/>
    </font>
    <font>
      <b/>
      <i/>
      <sz val="11"/>
      <color theme="1" tint="0.249977111117893"/>
      <name val="Calibri"/>
      <family val="2"/>
      <scheme val="minor"/>
    </font>
  </fonts>
  <fills count="8">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indexed="13"/>
        <bgColor indexed="64"/>
      </patternFill>
    </fill>
    <fill>
      <patternFill patternType="solid">
        <fgColor theme="6" tint="0.59999389629810485"/>
        <bgColor indexed="22"/>
      </patternFill>
    </fill>
    <fill>
      <patternFill patternType="solid">
        <fgColor rgb="FFFFCC99"/>
      </patternFill>
    </fill>
    <fill>
      <patternFill patternType="solid">
        <fgColor theme="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s>
  <cellStyleXfs count="6">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xf numFmtId="0" fontId="12" fillId="0" borderId="0" applyNumberFormat="0" applyFill="0" applyBorder="0" applyAlignment="0" applyProtection="0"/>
    <xf numFmtId="0" fontId="14" fillId="6" borderId="1" applyNumberFormat="0" applyAlignment="0" applyProtection="0"/>
  </cellStyleXfs>
  <cellXfs count="36">
    <xf numFmtId="0" fontId="0" fillId="0" borderId="0" xfId="0"/>
    <xf numFmtId="0" fontId="6" fillId="0" borderId="0" xfId="0" applyFont="1"/>
    <xf numFmtId="0" fontId="7" fillId="0" borderId="0" xfId="0" applyFont="1"/>
    <xf numFmtId="0" fontId="8" fillId="0" borderId="0" xfId="0" applyFont="1" applyAlignment="1">
      <alignment horizontal="center"/>
    </xf>
    <xf numFmtId="0" fontId="9" fillId="0" borderId="0" xfId="0" applyFont="1"/>
    <xf numFmtId="9" fontId="7" fillId="0" borderId="0" xfId="3" applyFont="1"/>
    <xf numFmtId="164" fontId="7" fillId="0" borderId="0" xfId="1" applyNumberFormat="1" applyFont="1"/>
    <xf numFmtId="165" fontId="7" fillId="0" borderId="0" xfId="0" applyNumberFormat="1" applyFont="1"/>
    <xf numFmtId="167" fontId="7" fillId="0" borderId="0" xfId="1" applyNumberFormat="1" applyFont="1"/>
    <xf numFmtId="0" fontId="9" fillId="0" borderId="0" xfId="0" applyFont="1" applyAlignment="1">
      <alignment horizontal="right"/>
    </xf>
    <xf numFmtId="0" fontId="6" fillId="0" borderId="0" xfId="0" applyFont="1" applyAlignment="1">
      <alignment horizontal="center"/>
    </xf>
    <xf numFmtId="0" fontId="9" fillId="0" borderId="0" xfId="0" applyFont="1" applyAlignment="1">
      <alignment horizontal="center"/>
    </xf>
    <xf numFmtId="165" fontId="6" fillId="0" borderId="0" xfId="0" applyNumberFormat="1" applyFont="1" applyAlignment="1">
      <alignment horizontal="center"/>
    </xf>
    <xf numFmtId="167" fontId="7" fillId="0" borderId="0" xfId="0" applyNumberFormat="1" applyFont="1"/>
    <xf numFmtId="44" fontId="7" fillId="0" borderId="0" xfId="1" applyFont="1"/>
    <xf numFmtId="44" fontId="7" fillId="0" borderId="0" xfId="0" applyNumberFormat="1" applyFont="1"/>
    <xf numFmtId="167" fontId="7" fillId="3" borderId="0" xfId="0" applyNumberFormat="1" applyFont="1" applyFill="1"/>
    <xf numFmtId="0" fontId="10" fillId="0" borderId="0" xfId="0" applyFont="1"/>
    <xf numFmtId="0" fontId="11" fillId="0" borderId="0" xfId="0" applyFont="1"/>
    <xf numFmtId="0" fontId="2" fillId="0" borderId="0" xfId="0" applyFont="1"/>
    <xf numFmtId="0" fontId="0" fillId="0" borderId="0" xfId="0" quotePrefix="1"/>
    <xf numFmtId="0" fontId="13" fillId="0" borderId="0" xfId="4" applyFont="1" applyAlignment="1">
      <alignment horizontal="center" vertical="center"/>
    </xf>
    <xf numFmtId="0" fontId="7" fillId="0" borderId="0" xfId="2" applyFont="1"/>
    <xf numFmtId="0" fontId="6" fillId="0" borderId="0" xfId="2" applyFont="1" applyAlignment="1">
      <alignment wrapText="1"/>
    </xf>
    <xf numFmtId="0" fontId="7" fillId="0" borderId="0" xfId="2" applyNumberFormat="1" applyFont="1" applyAlignment="1">
      <alignment wrapText="1"/>
    </xf>
    <xf numFmtId="0" fontId="7" fillId="0" borderId="0" xfId="2" applyFont="1" applyAlignment="1">
      <alignment wrapText="1"/>
    </xf>
    <xf numFmtId="0" fontId="11" fillId="0" borderId="0" xfId="2" applyFont="1"/>
    <xf numFmtId="0" fontId="10" fillId="0" borderId="0" xfId="2" applyFont="1"/>
    <xf numFmtId="0" fontId="15" fillId="5" borderId="3" xfId="0" applyFont="1" applyFill="1" applyBorder="1" applyAlignment="1">
      <alignment horizontal="center"/>
    </xf>
    <xf numFmtId="0" fontId="15" fillId="5" borderId="4" xfId="0" applyFont="1" applyFill="1" applyBorder="1" applyAlignment="1">
      <alignment horizontal="center"/>
    </xf>
    <xf numFmtId="0" fontId="7" fillId="0" borderId="5" xfId="0" applyFont="1" applyBorder="1"/>
    <xf numFmtId="166" fontId="7" fillId="2" borderId="2" xfId="3" applyNumberFormat="1" applyFont="1" applyFill="1" applyBorder="1"/>
    <xf numFmtId="167" fontId="7" fillId="0" borderId="2" xfId="1" applyNumberFormat="1" applyFont="1" applyBorder="1" applyAlignment="1">
      <alignment horizontal="right"/>
    </xf>
    <xf numFmtId="167" fontId="7" fillId="0" borderId="6" xfId="1" applyNumberFormat="1" applyFont="1" applyBorder="1" applyAlignment="1">
      <alignment horizontal="right"/>
    </xf>
    <xf numFmtId="167" fontId="7" fillId="4" borderId="6" xfId="1" applyNumberFormat="1" applyFont="1" applyFill="1" applyBorder="1"/>
    <xf numFmtId="167" fontId="7" fillId="7" borderId="4" xfId="5" applyNumberFormat="1" applyFont="1" applyFill="1" applyBorder="1"/>
  </cellXfs>
  <cellStyles count="6">
    <cellStyle name="Currency" xfId="1" builtinId="4"/>
    <cellStyle name="Hyperlink" xfId="4" builtinId="8"/>
    <cellStyle name="Input" xfId="5" builtinId="20"/>
    <cellStyle name="Normal" xfId="0" builtinId="0"/>
    <cellStyle name="Normal_Reliability" xfId="2"/>
    <cellStyle name="Percent"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1209675</xdr:colOff>
      <xdr:row>10</xdr:row>
      <xdr:rowOff>152400</xdr:rowOff>
    </xdr:from>
    <xdr:to>
      <xdr:col>1</xdr:col>
      <xdr:colOff>3590925</xdr:colOff>
      <xdr:row>10</xdr:row>
      <xdr:rowOff>1504950</xdr:rowOff>
    </xdr:to>
    <xdr:pic>
      <xdr:nvPicPr>
        <xdr:cNvPr id="3091" name="Picture 8" descr="Two dimensional graph with mean return (the &quot;reward&quot;) on the y-axis and standard deviation of return (the &quot;risk&quot;) on the x-axis.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2943225"/>
          <a:ext cx="2381250" cy="1352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1247775</xdr:colOff>
      <xdr:row>14</xdr:row>
      <xdr:rowOff>161925</xdr:rowOff>
    </xdr:from>
    <xdr:to>
      <xdr:col>1</xdr:col>
      <xdr:colOff>3629025</xdr:colOff>
      <xdr:row>14</xdr:row>
      <xdr:rowOff>1638300</xdr:rowOff>
    </xdr:to>
    <xdr:pic>
      <xdr:nvPicPr>
        <xdr:cNvPr id="3094" name="Picture 9" descr="Two dimensional graph with mean return (the &quot;reward&quot;) on the y-axis and standard deviation of return (the &quot;risk&quot;) on the x-axis. A point mid way up the curve is marked as the, &quot;smallest standard deviation possible for given mean.&quo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47775" y="5743575"/>
          <a:ext cx="2381250" cy="1476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6</xdr:row>
      <xdr:rowOff>104774</xdr:rowOff>
    </xdr:from>
    <xdr:to>
      <xdr:col>8</xdr:col>
      <xdr:colOff>514350</xdr:colOff>
      <xdr:row>8</xdr:row>
      <xdr:rowOff>95249</xdr:rowOff>
    </xdr:to>
    <xdr:sp macro="" textlink="">
      <xdr:nvSpPr>
        <xdr:cNvPr id="11" name="Rounded Rectangular Callout 10" descr="4de59ef8-fd06-44c5-acac-97a216bc2bf9"/>
        <xdr:cNvSpPr/>
      </xdr:nvSpPr>
      <xdr:spPr>
        <a:xfrm>
          <a:off x="5695950" y="1343024"/>
          <a:ext cx="1581150" cy="371475"/>
        </a:xfrm>
        <a:prstGeom prst="wedgeRoundRectCallout">
          <a:avLst>
            <a:gd name="adj1" fmla="val -44359"/>
            <a:gd name="adj2" fmla="val 112873"/>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a:solidFill>
                <a:schemeClr val="tx2"/>
              </a:solidFill>
              <a:latin typeface="+mn-lt"/>
              <a:ea typeface="+mn-ea"/>
              <a:cs typeface="+mn-cs"/>
            </a:rPr>
            <a:t>Funding constraint</a:t>
          </a:r>
        </a:p>
      </xdr:txBody>
    </xdr:sp>
    <xdr:clientData/>
  </xdr:twoCellAnchor>
  <xdr:twoCellAnchor>
    <xdr:from>
      <xdr:col>3</xdr:col>
      <xdr:colOff>523875</xdr:colOff>
      <xdr:row>12</xdr:row>
      <xdr:rowOff>9526</xdr:rowOff>
    </xdr:from>
    <xdr:to>
      <xdr:col>5</xdr:col>
      <xdr:colOff>219075</xdr:colOff>
      <xdr:row>14</xdr:row>
      <xdr:rowOff>66676</xdr:rowOff>
    </xdr:to>
    <xdr:sp macro="" textlink="">
      <xdr:nvSpPr>
        <xdr:cNvPr id="5" name="Rounded Rectangular Callout 4" descr="67fee5ed-5d08-401b-96b2-9618ceb3fefe"/>
        <xdr:cNvSpPr/>
      </xdr:nvSpPr>
      <xdr:spPr>
        <a:xfrm>
          <a:off x="3409950" y="2390776"/>
          <a:ext cx="1581150" cy="438150"/>
        </a:xfrm>
        <a:prstGeom prst="wedgeRoundRectCallout">
          <a:avLst>
            <a:gd name="adj1" fmla="val -70263"/>
            <a:gd name="adj2" fmla="val 3461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Decision variables</a:t>
          </a:r>
        </a:p>
      </xdr:txBody>
    </xdr:sp>
    <xdr:clientData/>
  </xdr:twoCellAnchor>
  <xdr:twoCellAnchor>
    <xdr:from>
      <xdr:col>3</xdr:col>
      <xdr:colOff>514350</xdr:colOff>
      <xdr:row>16</xdr:row>
      <xdr:rowOff>133351</xdr:rowOff>
    </xdr:from>
    <xdr:to>
      <xdr:col>5</xdr:col>
      <xdr:colOff>209550</xdr:colOff>
      <xdr:row>19</xdr:row>
      <xdr:rowOff>1</xdr:rowOff>
    </xdr:to>
    <xdr:sp macro="" textlink="">
      <xdr:nvSpPr>
        <xdr:cNvPr id="6" name="Rounded Rectangular Callout 5" descr="eafb6bd7-b334-4ce2-bfbd-ace813129a3b"/>
        <xdr:cNvSpPr/>
      </xdr:nvSpPr>
      <xdr:spPr>
        <a:xfrm>
          <a:off x="3400425" y="3276601"/>
          <a:ext cx="1581150" cy="438150"/>
        </a:xfrm>
        <a:prstGeom prst="wedgeRoundRectCallout">
          <a:avLst>
            <a:gd name="adj1" fmla="val -76890"/>
            <a:gd name="adj2" fmla="val -5234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a:solidFill>
                <a:schemeClr val="tx2"/>
              </a:solidFill>
              <a:latin typeface="+mn-lt"/>
              <a:ea typeface="+mn-ea"/>
              <a:cs typeface="+mn-cs"/>
            </a:rPr>
            <a:t>Maximize return</a:t>
          </a:r>
        </a:p>
      </xdr:txBody>
    </xdr:sp>
    <xdr:clientData/>
  </xdr:twoCellAnchor>
  <xdr:twoCellAnchor>
    <xdr:from>
      <xdr:col>3</xdr:col>
      <xdr:colOff>76200</xdr:colOff>
      <xdr:row>12</xdr:row>
      <xdr:rowOff>9525</xdr:rowOff>
    </xdr:from>
    <xdr:to>
      <xdr:col>3</xdr:col>
      <xdr:colOff>180975</xdr:colOff>
      <xdr:row>16</xdr:row>
      <xdr:rowOff>0</xdr:rowOff>
    </xdr:to>
    <xdr:sp macro="" textlink="">
      <xdr:nvSpPr>
        <xdr:cNvPr id="7" name="Right Brace 6" descr="e96c3900-cb82-4d1f-a34a-543ca053d5cd"/>
        <xdr:cNvSpPr/>
      </xdr:nvSpPr>
      <xdr:spPr>
        <a:xfrm>
          <a:off x="2962275" y="2390775"/>
          <a:ext cx="104775" cy="752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B1:C32"/>
  <sheetViews>
    <sheetView showGridLines="0" showRowColHeaders="0" workbookViewId="0"/>
  </sheetViews>
  <sheetFormatPr defaultRowHeight="15" x14ac:dyDescent="0.25"/>
  <cols>
    <col min="1" max="1" width="9.140625" style="22"/>
    <col min="2" max="2" width="96.7109375" style="22" customWidth="1"/>
    <col min="3" max="16384" width="9.140625" style="22"/>
  </cols>
  <sheetData>
    <row r="1" spans="2:3" ht="22.5" x14ac:dyDescent="0.3">
      <c r="B1" s="26" t="s">
        <v>0</v>
      </c>
      <c r="C1" s="27"/>
    </row>
    <row r="2" spans="2:3" ht="22.5" x14ac:dyDescent="0.3">
      <c r="B2" s="26"/>
      <c r="C2" s="27"/>
    </row>
    <row r="3" spans="2:3" ht="30" x14ac:dyDescent="0.25">
      <c r="B3" s="23" t="s">
        <v>58</v>
      </c>
    </row>
    <row r="4" spans="2:3" x14ac:dyDescent="0.25">
      <c r="B4" s="23"/>
    </row>
    <row r="5" spans="2:3" ht="75" x14ac:dyDescent="0.25">
      <c r="B5" s="23" t="s">
        <v>51</v>
      </c>
    </row>
    <row r="6" spans="2:3" x14ac:dyDescent="0.25">
      <c r="B6" s="23"/>
    </row>
    <row r="7" spans="2:3" x14ac:dyDescent="0.25">
      <c r="B7" s="23" t="s">
        <v>52</v>
      </c>
    </row>
    <row r="8" spans="2:3" x14ac:dyDescent="0.25">
      <c r="B8" s="23"/>
    </row>
    <row r="9" spans="2:3" x14ac:dyDescent="0.25">
      <c r="B9" s="23" t="s">
        <v>18</v>
      </c>
    </row>
    <row r="10" spans="2:3" ht="60" x14ac:dyDescent="0.25">
      <c r="B10" s="24" t="s">
        <v>19</v>
      </c>
    </row>
    <row r="11" spans="2:3" ht="124.5" customHeight="1" x14ac:dyDescent="0.25">
      <c r="B11" s="25"/>
    </row>
    <row r="12" spans="2:3" ht="60" x14ac:dyDescent="0.25">
      <c r="B12" s="24" t="s">
        <v>20</v>
      </c>
    </row>
    <row r="13" spans="2:3" x14ac:dyDescent="0.25">
      <c r="B13" s="24"/>
    </row>
    <row r="14" spans="2:3" ht="30" customHeight="1" x14ac:dyDescent="0.25">
      <c r="B14" s="24" t="s">
        <v>21</v>
      </c>
    </row>
    <row r="15" spans="2:3" ht="141.75" customHeight="1" x14ac:dyDescent="0.25"/>
    <row r="16" spans="2:3" ht="30" x14ac:dyDescent="0.25">
      <c r="B16" s="25" t="s">
        <v>22</v>
      </c>
    </row>
    <row r="17" spans="2:2" x14ac:dyDescent="0.25">
      <c r="B17" s="25"/>
    </row>
    <row r="18" spans="2:2" ht="90" x14ac:dyDescent="0.25">
      <c r="B18" s="24" t="s">
        <v>23</v>
      </c>
    </row>
    <row r="19" spans="2:2" x14ac:dyDescent="0.25">
      <c r="B19" s="24"/>
    </row>
    <row r="20" spans="2:2" ht="60" x14ac:dyDescent="0.25">
      <c r="B20" s="25" t="s">
        <v>24</v>
      </c>
    </row>
    <row r="21" spans="2:2" x14ac:dyDescent="0.25">
      <c r="B21" s="25"/>
    </row>
    <row r="22" spans="2:2" ht="60" x14ac:dyDescent="0.25">
      <c r="B22" s="25" t="s">
        <v>25</v>
      </c>
    </row>
    <row r="23" spans="2:2" x14ac:dyDescent="0.25">
      <c r="B23" s="25"/>
    </row>
    <row r="24" spans="2:2" ht="30" x14ac:dyDescent="0.25">
      <c r="B24" s="24" t="s">
        <v>26</v>
      </c>
    </row>
    <row r="25" spans="2:2" x14ac:dyDescent="0.25">
      <c r="B25" s="24"/>
    </row>
    <row r="26" spans="2:2" x14ac:dyDescent="0.25">
      <c r="B26" s="23" t="s">
        <v>27</v>
      </c>
    </row>
    <row r="27" spans="2:2" ht="15.75" customHeight="1" x14ac:dyDescent="0.25">
      <c r="B27" s="25" t="s">
        <v>30</v>
      </c>
    </row>
    <row r="28" spans="2:2" ht="75" x14ac:dyDescent="0.25">
      <c r="B28" s="24" t="s">
        <v>28</v>
      </c>
    </row>
    <row r="29" spans="2:2" x14ac:dyDescent="0.25">
      <c r="B29" s="24"/>
    </row>
    <row r="30" spans="2:2" ht="75" x14ac:dyDescent="0.25">
      <c r="B30" s="24" t="s">
        <v>29</v>
      </c>
    </row>
    <row r="31" spans="2:2" x14ac:dyDescent="0.25">
      <c r="B31" s="24"/>
    </row>
    <row r="32" spans="2:2" ht="75" x14ac:dyDescent="0.25">
      <c r="B32" s="23" t="s">
        <v>53</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0003"/>
  <sheetViews>
    <sheetView workbookViewId="0"/>
  </sheetViews>
  <sheetFormatPr defaultRowHeight="12.75" x14ac:dyDescent="0.2"/>
  <cols>
    <col min="1" max="2" width="36.7109375" customWidth="1"/>
  </cols>
  <sheetData>
    <row r="1" spans="1:3" x14ac:dyDescent="0.2">
      <c r="A1" s="19" t="s">
        <v>31</v>
      </c>
    </row>
    <row r="3" spans="1:3" x14ac:dyDescent="0.2">
      <c r="A3" t="s">
        <v>32</v>
      </c>
      <c r="B3" t="s">
        <v>33</v>
      </c>
      <c r="C3">
        <v>0</v>
      </c>
    </row>
    <row r="4" spans="1:3" x14ac:dyDescent="0.2">
      <c r="A4" t="s">
        <v>34</v>
      </c>
    </row>
    <row r="5" spans="1:3" x14ac:dyDescent="0.2">
      <c r="A5" t="s">
        <v>35</v>
      </c>
    </row>
    <row r="7" spans="1:3" x14ac:dyDescent="0.2">
      <c r="A7" s="19" t="s">
        <v>36</v>
      </c>
      <c r="B7" t="s">
        <v>37</v>
      </c>
    </row>
    <row r="8" spans="1:3" x14ac:dyDescent="0.2">
      <c r="B8">
        <v>2</v>
      </c>
    </row>
    <row r="10" spans="1:3" x14ac:dyDescent="0.2">
      <c r="A10" t="s">
        <v>38</v>
      </c>
    </row>
    <row r="11" spans="1:3" x14ac:dyDescent="0.2">
      <c r="A11" t="e">
        <f>CB_DATA_!#REF!</f>
        <v>#REF!</v>
      </c>
      <c r="B11" t="e">
        <f>Model!#REF!</f>
        <v>#REF!</v>
      </c>
    </row>
    <row r="13" spans="1:3" x14ac:dyDescent="0.2">
      <c r="A13" t="s">
        <v>39</v>
      </c>
    </row>
    <row r="14" spans="1:3" x14ac:dyDescent="0.2">
      <c r="A14" t="s">
        <v>47</v>
      </c>
      <c r="B14" t="s">
        <v>43</v>
      </c>
    </row>
    <row r="16" spans="1:3" x14ac:dyDescent="0.2">
      <c r="A16" t="s">
        <v>40</v>
      </c>
    </row>
    <row r="19" spans="1:2" x14ac:dyDescent="0.2">
      <c r="A19" t="s">
        <v>41</v>
      </c>
    </row>
    <row r="20" spans="1:2" x14ac:dyDescent="0.2">
      <c r="A20">
        <v>31</v>
      </c>
      <c r="B20">
        <v>31</v>
      </c>
    </row>
    <row r="25" spans="1:2" x14ac:dyDescent="0.2">
      <c r="A25" s="19" t="s">
        <v>42</v>
      </c>
    </row>
    <row r="26" spans="1:2" x14ac:dyDescent="0.2">
      <c r="A26" s="20" t="s">
        <v>44</v>
      </c>
      <c r="B26" s="20" t="s">
        <v>44</v>
      </c>
    </row>
    <row r="27" spans="1:2" x14ac:dyDescent="0.2">
      <c r="A27" t="s">
        <v>54</v>
      </c>
      <c r="B27" t="s">
        <v>55</v>
      </c>
    </row>
    <row r="28" spans="1:2" x14ac:dyDescent="0.2">
      <c r="A28" s="20" t="s">
        <v>45</v>
      </c>
      <c r="B28" s="20" t="s">
        <v>45</v>
      </c>
    </row>
    <row r="29" spans="1:2" x14ac:dyDescent="0.2">
      <c r="A29" s="20" t="s">
        <v>48</v>
      </c>
      <c r="B29" s="20" t="s">
        <v>46</v>
      </c>
    </row>
    <row r="30" spans="1:2" x14ac:dyDescent="0.2">
      <c r="A30" t="s">
        <v>56</v>
      </c>
      <c r="B30" t="s">
        <v>57</v>
      </c>
    </row>
    <row r="31" spans="1:2" x14ac:dyDescent="0.2">
      <c r="A31" s="20" t="s">
        <v>49</v>
      </c>
      <c r="B31" s="20" t="s">
        <v>45</v>
      </c>
    </row>
    <row r="10000" spans="1:1" x14ac:dyDescent="0.2">
      <c r="A10000" t="s">
        <v>17</v>
      </c>
    </row>
    <row r="10001" spans="1:4" x14ac:dyDescent="0.2">
      <c r="A10001" t="str">
        <f>"{0.MEAN}"</f>
        <v>{0.MEAN}</v>
      </c>
    </row>
    <row r="10002" spans="1:4" x14ac:dyDescent="0.2">
      <c r="A10002" t="b">
        <f>"{0.STDDEV}" &lt;= 8000</f>
        <v>0</v>
      </c>
    </row>
    <row r="10003" spans="1:4" x14ac:dyDescent="0.2">
      <c r="A10003" t="e">
        <f>"{0}" + "{1}" + "{2}" + "{3}" = 100000</f>
        <v>#VALUE!</v>
      </c>
      <c r="B10003" t="b">
        <f>$C$10003 = $D$10003</f>
        <v>1</v>
      </c>
      <c r="C10003">
        <f>Model!C13 + Model!C14 + Model!C15 + Model!C16</f>
        <v>100000</v>
      </c>
      <c r="D10003">
        <f>100000</f>
        <v>100000</v>
      </c>
    </row>
  </sheetData>
  <phoneticPr fontId="5"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9"/>
  <sheetViews>
    <sheetView showGridLines="0" tabSelected="1" workbookViewId="0"/>
  </sheetViews>
  <sheetFormatPr defaultRowHeight="15" x14ac:dyDescent="0.25"/>
  <cols>
    <col min="1" max="1" width="5.5703125" style="2" customWidth="1"/>
    <col min="2" max="2" width="23.85546875" style="2" customWidth="1"/>
    <col min="3" max="3" width="13.85546875" style="2" customWidth="1"/>
    <col min="4" max="5" width="14.140625" style="2" customWidth="1"/>
    <col min="6" max="6" width="9.28515625" style="2" customWidth="1"/>
    <col min="7" max="7" width="13.7109375" style="2" bestFit="1" customWidth="1"/>
    <col min="8" max="16384" width="9.140625" style="2"/>
  </cols>
  <sheetData>
    <row r="1" spans="1:11" ht="25.5" customHeight="1" x14ac:dyDescent="0.3">
      <c r="A1" s="17"/>
      <c r="B1" s="18" t="s">
        <v>0</v>
      </c>
      <c r="I1" s="21" t="s">
        <v>50</v>
      </c>
    </row>
    <row r="2" spans="1:11" x14ac:dyDescent="0.25">
      <c r="B2" s="1"/>
    </row>
    <row r="3" spans="1:11" s="3" customFormat="1" x14ac:dyDescent="0.25">
      <c r="B3" s="28"/>
      <c r="C3" s="28" t="s">
        <v>1</v>
      </c>
      <c r="D3" s="28" t="s">
        <v>2</v>
      </c>
      <c r="E3" s="28" t="s">
        <v>3</v>
      </c>
    </row>
    <row r="4" spans="1:11" s="3" customFormat="1" ht="12" customHeight="1" x14ac:dyDescent="0.25">
      <c r="B4" s="29" t="s">
        <v>4</v>
      </c>
      <c r="C4" s="29" t="s">
        <v>5</v>
      </c>
      <c r="D4" s="29" t="s">
        <v>6</v>
      </c>
      <c r="E4" s="29" t="s">
        <v>6</v>
      </c>
    </row>
    <row r="5" spans="1:11" x14ac:dyDescent="0.25">
      <c r="B5" s="30" t="s">
        <v>7</v>
      </c>
      <c r="C5" s="31">
        <v>0.03</v>
      </c>
      <c r="D5" s="32">
        <v>0</v>
      </c>
      <c r="E5" s="33">
        <v>50000</v>
      </c>
      <c r="G5" s="4"/>
      <c r="H5" s="4"/>
      <c r="I5" s="4"/>
      <c r="J5" s="4"/>
    </row>
    <row r="6" spans="1:11" x14ac:dyDescent="0.25">
      <c r="B6" s="30" t="s">
        <v>8</v>
      </c>
      <c r="C6" s="31">
        <v>0.05</v>
      </c>
      <c r="D6" s="32">
        <v>10000</v>
      </c>
      <c r="E6" s="33">
        <v>25000</v>
      </c>
      <c r="F6" s="4"/>
      <c r="G6" s="4"/>
      <c r="H6" s="4"/>
      <c r="I6" s="4"/>
      <c r="J6" s="4"/>
    </row>
    <row r="7" spans="1:11" x14ac:dyDescent="0.25">
      <c r="B7" s="30" t="s">
        <v>9</v>
      </c>
      <c r="C7" s="31">
        <v>7.0000000000000007E-2</v>
      </c>
      <c r="D7" s="32">
        <v>0</v>
      </c>
      <c r="E7" s="33">
        <v>80000</v>
      </c>
      <c r="G7" s="5"/>
      <c r="H7" s="6"/>
      <c r="I7" s="6"/>
      <c r="J7" s="7"/>
    </row>
    <row r="8" spans="1:11" x14ac:dyDescent="0.25">
      <c r="B8" s="30" t="s">
        <v>10</v>
      </c>
      <c r="C8" s="31">
        <v>0.11</v>
      </c>
      <c r="D8" s="32">
        <v>10000</v>
      </c>
      <c r="E8" s="33">
        <v>100000</v>
      </c>
      <c r="G8" s="5"/>
      <c r="H8" s="6"/>
      <c r="I8" s="6"/>
      <c r="J8" s="7"/>
    </row>
    <row r="9" spans="1:11" x14ac:dyDescent="0.25">
      <c r="B9" s="1" t="s">
        <v>11</v>
      </c>
      <c r="C9" s="8">
        <v>100000</v>
      </c>
      <c r="E9" s="9"/>
      <c r="G9" s="5"/>
      <c r="H9" s="6"/>
      <c r="I9" s="6"/>
      <c r="J9" s="7"/>
    </row>
    <row r="10" spans="1:11" x14ac:dyDescent="0.25">
      <c r="E10" s="9"/>
      <c r="G10" s="5"/>
      <c r="H10" s="6"/>
      <c r="I10" s="6"/>
      <c r="J10" s="7"/>
    </row>
    <row r="11" spans="1:11" s="10" customFormat="1" x14ac:dyDescent="0.25">
      <c r="B11" s="28"/>
      <c r="C11" s="28" t="s">
        <v>12</v>
      </c>
      <c r="G11" s="28" t="s">
        <v>13</v>
      </c>
      <c r="I11" s="3"/>
      <c r="J11" s="12"/>
    </row>
    <row r="12" spans="1:11" s="10" customFormat="1" x14ac:dyDescent="0.25">
      <c r="B12" s="29" t="s">
        <v>14</v>
      </c>
      <c r="C12" s="29" t="s">
        <v>15</v>
      </c>
      <c r="G12" s="29" t="s">
        <v>15</v>
      </c>
      <c r="I12" s="3"/>
      <c r="J12" s="12"/>
    </row>
    <row r="13" spans="1:11" x14ac:dyDescent="0.25">
      <c r="B13" s="30" t="s">
        <v>7</v>
      </c>
      <c r="C13" s="34">
        <v>25000</v>
      </c>
      <c r="G13" s="35">
        <f>SUM(C13:C16)</f>
        <v>100000</v>
      </c>
      <c r="J13" s="4"/>
    </row>
    <row r="14" spans="1:11" x14ac:dyDescent="0.25">
      <c r="B14" s="30" t="s">
        <v>8</v>
      </c>
      <c r="C14" s="34">
        <v>25000</v>
      </c>
      <c r="G14" s="4"/>
      <c r="H14" s="4"/>
      <c r="K14" s="4"/>
    </row>
    <row r="15" spans="1:11" x14ac:dyDescent="0.25">
      <c r="B15" s="30" t="s">
        <v>9</v>
      </c>
      <c r="C15" s="34">
        <v>25000</v>
      </c>
      <c r="F15" s="11"/>
      <c r="H15" s="14"/>
      <c r="K15" s="15"/>
    </row>
    <row r="16" spans="1:11" x14ac:dyDescent="0.25">
      <c r="B16" s="30" t="s">
        <v>10</v>
      </c>
      <c r="C16" s="34">
        <v>25000</v>
      </c>
      <c r="F16" s="11"/>
      <c r="H16" s="14"/>
    </row>
    <row r="17" spans="2:8" x14ac:dyDescent="0.25">
      <c r="B17" s="1" t="s">
        <v>16</v>
      </c>
      <c r="C17" s="16">
        <f>SUMPRODUCT(C5:C8,C13:C16)</f>
        <v>6500</v>
      </c>
      <c r="F17" s="13"/>
      <c r="H17" s="14"/>
    </row>
    <row r="18" spans="2:8" x14ac:dyDescent="0.25">
      <c r="H18" s="14"/>
    </row>
    <row r="19" spans="2:8" x14ac:dyDescent="0.25">
      <c r="G19" s="4"/>
      <c r="H19" s="15"/>
    </row>
  </sheetData>
  <phoneticPr fontId="0" type="noConversion"/>
  <hyperlinks>
    <hyperlink ref="I1" location="Description!A1" display="Learn about model"/>
  </hyperlinks>
  <printOptions headings="1" gridLines="1"/>
  <pageMargins left="0.75" right="0.75" top="1" bottom="1" header="0.5" footer="0.5"/>
  <pageSetup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Portfolio Allocation Revisited EF</dc:title>
  <dc:creator>Crystal Ball</dc:creator>
  <cp:keywords>portfolio allocation, efficient frontier, optimization</cp:keywords>
  <cp:lastModifiedBy>ewainwri</cp:lastModifiedBy>
  <cp:lastPrinted>2003-12-14T20:07:37Z</cp:lastPrinted>
  <dcterms:created xsi:type="dcterms:W3CDTF">1997-07-03T19:09:38Z</dcterms:created>
  <dcterms:modified xsi:type="dcterms:W3CDTF">2014-06-03T00:32:02Z</dcterms:modified>
  <cp:category>Portfolio Allocation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