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1400" windowHeight="8205" activeTab="2"/>
  </bookViews>
  <sheets>
    <sheet name="Description" sheetId="1" r:id="rId1"/>
    <sheet name="CB_DATA_" sheetId="3" state="hidden" r:id="rId2"/>
    <sheet name="Model" sheetId="2" r:id="rId3"/>
  </sheets>
  <definedNames>
    <definedName name="CB_0d10352a259e4b609654c5189a2dfb0d" localSheetId="2" hidden="1">Model!$D$15</definedName>
    <definedName name="CB_1fd169531bf440e5b0d42a9c1cefffdc" localSheetId="2" hidden="1">Model!$D$7</definedName>
    <definedName name="CB_2150178da3c34768af6eb2734da6ccf6" localSheetId="2" hidden="1">Model!$D$6</definedName>
    <definedName name="CB_282521436981468393a3947c5d164490" localSheetId="2" hidden="1">Model!$D$18</definedName>
    <definedName name="CB_394b6a0bcc314352928b10c0d010aace" localSheetId="2" hidden="1">Model!$D$20</definedName>
    <definedName name="CB_70d691b3845a45c4a99e858da1cd234b" localSheetId="2" hidden="1">Model!$D$5</definedName>
    <definedName name="CB_a8bfe4e9b68f4061afba173afb05dd94" localSheetId="2" hidden="1">Model!$D$9</definedName>
    <definedName name="CB_b03c49c7f7da40ca98d726fbf25dc961" localSheetId="2" hidden="1">Model!$D$13</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"'635301497888741703"</definedName>
    <definedName name="CB_Block_00000000000000000000000000000001" localSheetId="2" hidden="1">"'635301497888721702"</definedName>
    <definedName name="CB_Block_00000000000000000000000000000003" localSheetId="1" hidden="1">"'11.1.954.0"</definedName>
    <definedName name="CB_Block_00000000000000000000000000000003" localSheetId="2" hidden="1">"'11.1.3833.0"</definedName>
    <definedName name="CB_BlockExt_00000000000000000000000000000003" localSheetId="1" hidden="1">"'11.1.1.3.00"</definedName>
    <definedName name="CB_BlockExt_00000000000000000000000000000003" localSheetId="2" hidden="1">"'11.1.2.4.000"</definedName>
    <definedName name="CB_c7fb7ec605cd4bbbaaa3201d3822432b" localSheetId="2" hidden="1">Model!$D$8</definedName>
    <definedName name="CB_d21f45c38260465b95b49487df00990e" localSheetId="2" hidden="1">Model!$D$14</definedName>
    <definedName name="CB_e72400a674804bcd8759a86a30278985" localSheetId="2" hidden="1">Model!$D$19</definedName>
    <definedName name="CBWorkbookPriority" localSheetId="1" hidden="1">-717168741</definedName>
    <definedName name="CBx_35e6213e3be047d78e283ab11525662c" localSheetId="1" hidden="1">"'Model'!$A$1"</definedName>
    <definedName name="CBx_c7afb4de0f2a402dac169eef1844a62b" localSheetId="1" hidden="1">"'CB_DATA_'!$A$1"</definedName>
    <definedName name="CBx_Sheet_Guid" localSheetId="1" hidden="1">"'c7afb4de-0f2a-402d-ac16-9eef1844a62b"</definedName>
    <definedName name="CBx_Sheet_Guid" localSheetId="2" hidden="1">"'35e6213e-3be0-47d7-8e28-3ab11525662c"</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Coil_Dia">Model!$D$6</definedName>
    <definedName name="Deflection">Model!$D$9</definedName>
    <definedName name="Elasticity">Model!$D$7</definedName>
    <definedName name="Material_1_Strength">Model!$D$13</definedName>
    <definedName name="Material_2_Strength">Model!$D$14</definedName>
    <definedName name="Material_3_Strength">Model!$D$15</definedName>
    <definedName name="Number_of_Coils">Model!$D$8</definedName>
    <definedName name="Stress">Model!$D$10</definedName>
    <definedName name="Wire_Dia">Model!$D$5</definedName>
  </definedNames>
  <calcPr calcId="145621" concurrentCalc="0" concurrentManualCount="1"/>
</workbook>
</file>

<file path=xl/calcChain.xml><?xml version="1.0" encoding="utf-8"?>
<calcChain xmlns="http://schemas.openxmlformats.org/spreadsheetml/2006/main">
  <c r="B11" i="3" l="1"/>
  <c r="A11" i="3"/>
  <c r="D10" i="2"/>
  <c r="D20" i="2"/>
  <c r="D19" i="2"/>
  <c r="D18" i="2"/>
</calcChain>
</file>

<file path=xl/comments1.xml><?xml version="1.0" encoding="utf-8"?>
<comments xmlns="http://schemas.openxmlformats.org/spreadsheetml/2006/main">
  <authors>
    <author>A satisfied Microsoft Office user</author>
  </authors>
  <commentList>
    <comment ref="D5" authorId="0">
      <text>
        <r>
          <rPr>
            <sz val="8"/>
            <color indexed="81"/>
            <rFont val="Tahoma"/>
            <family val="2"/>
          </rPr>
          <t>Assumption: Wire Diameter, in.
Normal distribution
   Mean 0.1500
   Standard Dev. 0.0015
Selected range is 
   from  -Infinity to  +Infinity</t>
        </r>
      </text>
    </comment>
    <comment ref="D6" authorId="0">
      <text>
        <r>
          <rPr>
            <sz val="8"/>
            <color indexed="81"/>
            <rFont val="Tahoma"/>
            <family val="2"/>
          </rPr>
          <t>Assumption: Coil Diameter, in.
Normal distribution
   Mean 0.8000
   Standard Dev. 0.0150
Selected range is 
   from  -Infinity to  +Infinity</t>
        </r>
      </text>
    </comment>
    <comment ref="D7" authorId="0">
      <text>
        <r>
          <rPr>
            <sz val="8"/>
            <color indexed="81"/>
            <rFont val="Tahoma"/>
            <family val="2"/>
          </rPr>
          <t>Assumption: Shearing Modulus of Elasticity
Normal distribution
   Mean 1.15E+7
   Standard Dev. 2.00E+5
Selected range is 
   from  -Infinity to  +Infinity</t>
        </r>
      </text>
    </comment>
    <comment ref="D8" authorId="0">
      <text>
        <r>
          <rPr>
            <sz val="8"/>
            <color indexed="81"/>
            <rFont val="Tahoma"/>
            <family val="2"/>
          </rPr>
          <t>Assumption: Number of Coils
Normal distribution
   Mean 20.00
   Standard Dev. 0.50
Selected range is 
   from  19.00 to  21.00</t>
        </r>
      </text>
    </comment>
    <comment ref="D9" authorId="0">
      <text>
        <r>
          <rPr>
            <sz val="8"/>
            <color indexed="81"/>
            <rFont val="Tahoma"/>
            <family val="2"/>
          </rPr>
          <t>Assumption: Spring Deflection, in.
Normal distribution
   Mean 0.95
   Standard Dev. 0.01
Selected range is 
   from  -Infinity to  +Infinity</t>
        </r>
      </text>
    </comment>
    <comment ref="D13" authorId="0">
      <text>
        <r>
          <rPr>
            <sz val="8"/>
            <color indexed="81"/>
            <rFont val="Tahoma"/>
            <family val="2"/>
          </rPr>
          <t>Assumption: Material 1 Strength
Uniform distribution
   Minimum 46,000
   Maximum 54,000</t>
        </r>
      </text>
    </comment>
    <comment ref="D14" authorId="0">
      <text>
        <r>
          <rPr>
            <sz val="8"/>
            <color indexed="81"/>
            <rFont val="Tahoma"/>
            <family val="2"/>
          </rPr>
          <t>Assumption: Material 2 Strength
Triangular distribution
   Minimum 48,500
   Likeliest 51,000
   Maximum 51,500
Selected range is 
   from  48,500 to  51,500</t>
        </r>
      </text>
    </comment>
    <comment ref="D15" authorId="0">
      <text>
        <r>
          <rPr>
            <sz val="8"/>
            <color indexed="81"/>
            <rFont val="Tahoma"/>
            <family val="2"/>
          </rPr>
          <t>Assumption: Material 3 Strength
Weibull distribution
   Location 49,000
   Scale 3,000
   Shape 6
Selected range is 
   from  49,000 to  +Infinity</t>
        </r>
      </text>
    </comment>
    <comment ref="D18" authorId="0">
      <text>
        <r>
          <rPr>
            <sz val="8"/>
            <color indexed="81"/>
            <rFont val="Tahoma"/>
            <family val="2"/>
          </rPr>
          <t>Forecast: Material 1 Reliability</t>
        </r>
      </text>
    </comment>
    <comment ref="D19" authorId="0">
      <text>
        <r>
          <rPr>
            <sz val="8"/>
            <color indexed="81"/>
            <rFont val="Tahoma"/>
            <family val="2"/>
          </rPr>
          <t>Forecast: Material 2 Reliability</t>
        </r>
      </text>
    </comment>
    <comment ref="D20" authorId="0">
      <text>
        <r>
          <rPr>
            <sz val="8"/>
            <color indexed="81"/>
            <rFont val="Tahoma"/>
            <family val="2"/>
          </rPr>
          <t>Forecast: Material 3 Reliability</t>
        </r>
      </text>
    </comment>
  </commentList>
</comments>
</file>

<file path=xl/sharedStrings.xml><?xml version="1.0" encoding="utf-8"?>
<sst xmlns="http://schemas.openxmlformats.org/spreadsheetml/2006/main" count="74" uniqueCount="66">
  <si>
    <t>Reliability of a Helical Spring</t>
  </si>
  <si>
    <t>Stress Parameters</t>
  </si>
  <si>
    <t>Distribution</t>
  </si>
  <si>
    <t>Wire Diameter (in)</t>
  </si>
  <si>
    <t>Normal</t>
  </si>
  <si>
    <t>Coil Diameter (in)</t>
  </si>
  <si>
    <t>Shear Modulus of Elasticity (psi)</t>
  </si>
  <si>
    <t>Number of Coils</t>
  </si>
  <si>
    <t>Deflection (in)</t>
  </si>
  <si>
    <t>Peak Shearing Stress (psi)</t>
  </si>
  <si>
    <t>Steel Strength (from Vendor)</t>
  </si>
  <si>
    <t>Material 1 Strength</t>
  </si>
  <si>
    <t>Uniform</t>
  </si>
  <si>
    <t>Material 2 Strength</t>
  </si>
  <si>
    <t>Triangular</t>
  </si>
  <si>
    <t>Material 3 Strength</t>
  </si>
  <si>
    <t>Weibull</t>
  </si>
  <si>
    <t>Reliability</t>
  </si>
  <si>
    <t>Material 1 Reliability</t>
  </si>
  <si>
    <t>Material 2 Reliability</t>
  </si>
  <si>
    <t>Material 3 Reliability</t>
  </si>
  <si>
    <t>Author</t>
  </si>
  <si>
    <t>Summary</t>
  </si>
  <si>
    <t>In this example, a design engineer has the task of choosing the best of three materials to use for a helical spring. The engineer must use Crystal Ball® to account for the known variations in the stress parameters and steel strengths. This model is helpful for understanding the sensitivity analysis feature, the Tornado Chart tool, the overlay chart, and the effects of different types of distributions.</t>
  </si>
  <si>
    <t>Discussion</t>
  </si>
  <si>
    <t>The best material is the one that will give the spring the highest likelihood of withstanding its peak requirements. The likelihood of success, known as the spring’s reliability, can be expressed as the probability that the spring’s strength (S) will exceed the stress (s) subjected to it:</t>
  </si>
  <si>
    <t xml:space="preserve">                                                 Reliability = p(S &gt; s)</t>
  </si>
  <si>
    <t>In formula cells D18 to D20, a reliability factor -- a function of the reliability -- is computed for three different materials under consideration. These formulas are simply the ratio of material strengths to the peak shearing stress of the spring. Values greater than one for the reliability factor ratio indicate reliability; values less than one indicate unreliability.</t>
  </si>
  <si>
    <t>Newer practices in design have led to the use of stochastic methods for computing reliability factors.  That is, the variables that affect a component’s characteristics (e.g., strength and stress in this case) are assigned probability distributions. The use of probability distributions allows the engineer to more accurately reflect the properties of the materials. Since mathematical operations with these distributions are usually difficult, Monte Carlo simulation is frequently used to compute the range of possible values for the reliability factor.</t>
  </si>
  <si>
    <t>Using Crystal Ball</t>
  </si>
  <si>
    <t>Crystal Ball enhances your Excel model by allowing you to create probability distributions that describe the uncertainty surrounding specific input variables. This model includes eight probability distributions, referred to in Crystal Ball as "assumptions." Five assumptions describe the variation in the stress parameters, and three describe the variation in the strengths of each material.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</si>
  <si>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three Crystal Ball forecasts, shown in light blue. Forecasts are equations, or outputs, that you want to analyze after a simulation. During a simulation, Crystal Ball saves the values in the forecast cells and displays them in forecast chart, which are histograms of the simulated values. In this example, you want to analyze the reliability of each of the three candidate materials. To view a forecast with Crystal Ball, highlight the cell and either select Define Forecast from the Define menu or click on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</si>
  <si>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</si>
  <si>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After you run a simulation, you will see the three forecast charts, one for each material reliability. You can also compare all three forecasts in a single overlay chart. Which material reliability is the best? How do they differ? (Hint: either select Overlay Chart from the Analyze menu or click the Overlay Chart button on the Crystal Ball toolbar.) To view which of the assumptions had the greatest impact on a particular forecast, use a sensitivity chart. Which variable most affects the reliability? Is this the same for each forecast?</t>
  </si>
  <si>
    <t>Using the Tornado Chart Tool</t>
  </si>
  <si>
    <t xml:space="preserve">The Crystal Ball User Manual uses this example to describe the operation of the Tornado Chart tool. To run the tool, select Run &gt; Tools &gt; Tornado Chart and follow the three-step process. </t>
  </si>
  <si>
    <t>Suggested settings for testing Material 1 Reliability:</t>
  </si>
  <si>
    <t>Step 1 = Select Material 1 Reliability as the forecast</t>
  </si>
  <si>
    <t>Step 2 = Select all assumptions except Material 2 Strength and Material 3 Strength</t>
  </si>
  <si>
    <t>Step 3 = Testing Range 10% to 90%, Testing Points to 5, Base Case of Use Existing Cell Values, Tornado, Method of Percentiles of the Variables, and view both Tornado Output charts</t>
  </si>
  <si>
    <t>After Step 3, the tool will create two new workbooks, one with the spider chart and one with the tornado chart.</t>
  </si>
  <si>
    <t>More information on the Tornado Chart tool is available in the Crystal Ball User Manual.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</si>
  <si>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</si>
  <si>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</si>
  <si>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</si>
  <si>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</si>
  <si>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</si>
  <si>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</si>
  <si>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</si>
  <si>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</si>
  <si>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</si>
  <si>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</si>
  <si>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</si>
  <si>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</si>
  <si>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c7afb4de-0f2a-402d-ac16-9eef1844a62b</t>
  </si>
  <si>
    <t>CB_Block_0</t>
  </si>
  <si>
    <t>㜸〱敤㕣㕢㙣ㅣ㔷ㄹ摥㤹扤㜸挷昶挶㙥㥣㕥搲慢㝢愵搴搱㌶㙥ㅡ㝡㔳㐸㝤㐹搲戴㑥攲挶㑥换㝤㌳摥㍤ㄳ㑦戲㌳攳捣捣㍡㜱㈹戴㐰㕢ち㠲慡慡㤰㔰慢愲㔶㐵㠰㜸㐱㈰㈴㐴愱㍣㈰㠱戸愸㈰ㅥ㄰ㄲて㐸愵㐲昰〰㐲㤱㜸㈹㔲愵昲㝤攷捣敥捥敥㝡挷敥愶〵ㄷ昹㌸㍥㍥㜳㙥㜳捥㝦㍦晦㝦㈶㈹㉤㤵㑡扤㠵挴扦㑣ㄹㄶ㉥㥦㕢〹㐲攱ㄴ愷扣㙡㔵㤴㐳摢㜳㠳攲㠴敦㥢㉢㌳㜶㄰愶搱㈱㔷戲搱ㅥ㘴㑢㠱晤㤰挸㤷㤶㠵ㅦ愰㔳㌶㤵捡攷つㅤ敤㥣㠴扦挳昵〷㠳愳〶㌳挸收愷㈶㡦㉣㥣挴慣㜳愱攷㡢ㅤ愳て愸戱㝢挶挷㡢攳挵㕤户敦摡㔵摣戹㘳㜴慡㔶つ㙢扥搸攳㡡㕡攸㥢搵ㅤ愳戳戵㠵慡㕤扥㑦慣捣㝢愷㠴扢㐷㉣散摣戵㘰摥㝡晢昸慤扢㜷㕢㜷摣㜱晢㈰㕥㥤㍡㍣㌵㌹敢ぢ㉢㜸㠷收捣㜲挹户㑥㡢戲捤扤〹攱摢敥㠹攲搴㈴晥挵搶㡦愷摢㡡㜳㡢㐲㠴㝣戵昰㠵㕢ㄶ㠱㠱㠱〳捥㐴㄰搴㥣㈵〲捦㜰昶㘳慢㘵㌳〸戳捥㤴愸㔶つ愷㍥㙢摥㌹〲搸㔵捤㤵㐱㘷㑥戸㠱ㅤ摡换㜶戸㤲㜳收㌱㔱愵攰ㅣぢ挴㔱搳㍤㈱づ㥢㡥挸㍡〷㙡㜶㈵愳㔲㉡晤扥晡ㄴ昱㠵挹敤ㄷ㈷〲㘷㙡搱昴攵㡡〲〲㈶愱敦㝥扦摣摡昷摡敥昳㜲改昲つ㥣昳晡敥晤搰昲㠰改㌷㝡㡥㜵敦ㄹ㙤扥㜵〵㌷㜷敦ㅦ㠳㔱敢㤸昷㜷ㅦ㈳㐱搹摡㕢ㅢ㠸攸㕢㐲ㄴ㥢㌱㜲捣晡㤸攵㤹ㄱ㠱㐶㍦戳〱㘶㠳挸戴捣扦挰㈵昱㠱㙣搲㑢愶㕥㕡搰㑢㘵扤㔴搱㑢㐲㉦㔹㝡改㠴㕥㕡搴㑢戶㕥㍡愹㤷㑥愱㑦㍤攵晢晡昴㈸㍤㥡㜹敥㤲㍢换扦㥡昸晥扦㝦㝥摦㕢愵㥢戶づ㙥㐱愷晢愳㐵㑤晢收ㄹ㤰㕡㤳㡡㙦㈹敥攴捦摡㕣〱愶戰㜶㕢户㔹攳攳㤵摤㍢捤㕤㘶㤶摢㑡㐰㝥ぢ愱っ愳敦愰昵愰敤㔶扣㌳ㄲ㜷㤷㑦㥡㠱㘸〲㙥㉣㙡㥢昴㙡㙥㈵戸㙣昵挶戹搰っ挵愵敤㙤捤㐹㍡㠶捤㠱慤㐴㈰摦㜷㘵晢戰〷捣㙡㑤㑣㥣戵㔵昳ㄵ㙤捤捥慣敦㉤㜴㙦摤敦㡢搳㡤搶㡥ㄵ㑤㐰愸㉤换戹㍢㜶愹㥡搴扡㐶愷ㄶ扤㐰戸㜲㜹㘳捥慣㕤㍥㈵晣㌹㐱㤱㈸㉡㜲慢ㄷ戲㈹攲晡戱㈳㉥㌶ち㙥慤㕣ㄳ慦戵昶㥤つ挱捣愲㠲昵㉥〹㍦㕣㤹㌷ㄷ慡攲愲㤶㉥敡㥤㘸搸摥㔲扤摦㉢搷㠲㈹捦つ㝤慦摡摡㌲㔱㔹㌶㈱㘹㉡㠷扣㡡挸㘴㔲㔲㈸㐰攰愶搳㥡㤶扡愹㍢㉦㐸㐴挴㔰㑣㐶扥愴㤵散㡡㐷戱㍢散愲㉡㐸㤳晡㜵㙢㑣挶昵㑡ㄹ㤳挰㠱戱㍤㔱㝦昰愵㌷慥㌱㙤〳㜳敦㙥㘷㕤ㅦ㠹㜶扦㙦㔹戸攱㍤愶㕢愹ち㍦㔱晢㘹㕣㤱㌱㠴㉣㝢づ〲愱㉢昴愸敡戴戳摡㑡昶㡣㕤〹ㄷ㜳㡢挲㍥戱ㄸ愲づㅡ㌲㥦㈷㘸㍢㤲㜱〱慡㡣慤捣㐶㤰昵昷愷㜲摢搸㈹搷㡦㤴捡㔲㍡㈵昰㜲㡢㈰攷戸ㄶ㕥ㅥ戴昶摢搵㔰㈸愱㍣㘴〱㈳㑡慢㐹昴ㄵ㐸愲扥㔹㔶ち㘳㥢㌵〵㉡㌵㙤㌷㕣㘹昲㙤〷㤷㈸㈲摡㤴〵ㅢ㑥ㄶ㔰ㄴ戴捡㠳〴㕥〳搱戴㐹㠳攴捥㌱㈲㈲ㅢ㈴㘸㜶捣摣㑡㘴散㥦㈰㈳搰㍦㑥㠴散扤戳扢㡣㈰戱㜷ㄲ㈹〷㜵攵挷㑤㘹戶㥡㉤慦愴搹㠵〰㥣㜱ㄱ戳㡢㤹㕤挲㙣㍢㌲敤慦㤰㜰㤴㜲㈸户㈶攳㌲㍣ㅢ㤷㌳扢〲ㄹ攴㤳㐱㤹ㄳ㠹㉡摡㔰敢戱㈳搹慦〰㍢㔹ㅡ挵㑡ㄴ搱㌲㙥搸㤹〵㐷㈲㍡戲㍡㌷㠶慥捤㐸ㅤ㝢㐳㜷摡㡣㙦㠷ㄴ㤹搰㌵扥搷㌵扡挶〱挱慥㍤敡慤慢㌰搴ㄸ㘵㜶㌵㌲愵㔸㘸散慥捦㥡愷㌹昹㥥㌰㠹㤴㈱搴愳㜲㡦㠸㤸收㝦㠲㠰敢㌸扡㙣摡捦㌴〵挷慣昷扣晤扣愳㍢㙦㐷㐸㙦搳㤹㥢㍡㠷扥愲户㘹㐱㕦〳昶搲晥搴㔵扦㕣㠷㘶攳㝡㘶㌷㈰㙢搳㉦㍣㜹扦㕤㉦㠱㌴㠹㥤ㄸ收戶搲攳㈲㉤摣昹㤵㈵㈱戵捦愰㌵㙦晡㈷㐴〸敦挵挱㘹搸挱㥥敦㡢㉡づ戴ㄵ㔹挱戳换挵慤㤵挱㝥摦㜳㔸扦㘹ㅦ〷敦〹挵㤰挹攸改㔴㥢㝤㥣㘰㘷挶晣㑤㌱捡愱晥摤搵㕤㐸挴〶戵㤲ㄷ挷㈵㥦㉤㌷㈵㐹て㤲攴㐶㠰搵㜸㍦㌲㐸〹敤て㕤㈵捡ㄸ扢敤㤰摤㕡慤㔵㝡昷ㄲ㑥㈶㙤晥挳づ㌹㌲愰㥣戵㤳昰ㅤ〴〵㘷捥㜶ㅡ挲㘲挰㤹ㄵ㝥ㄹ㝥〵扢㉡晡㤵㑢㤶愲㘶㔳㔶扣㐷㘴㐵㍡摤㜱㤶㑥昰慤㐹㍡㘹㤳ㄲ㠹摣㥥搸㤸㜰づ㙦ㄲㄵ㕤㤰ㄴ㉡〹㙥愱㠶〴㈲攵戱敦愶㠸改㐱挴ㄴ〱㌸攳㘶㘶㍢㤹㡤㈳换晥ㄶ㤲㘶扤㠰㘷㈸慣㙦㤹敥散㔲㈹㤵㈷ㅡ愴㝢昰㌷㕤㠵搵慤㝣捤㙥㘶ㅦ㐰搶㘶晥搰昹㤸㐰㠸ㄲ攵㌱㐲愴戵㘴㔸て搸攲っ㘹㘰㡢㠵愰搲㔴㉤〸㍤㠷㔱愵㠲㌵敤ㅤ昶挲㘹㍢㔸㐲ㄴ㙡挴㡡ちて㉥ちㄷ搴攵挳昶㘹慢昳㤶㤶㐴挵戰收扣ㅡ㐴摢挱改㡤㜰㈸挷晥㘰㑢捡㜳戹慥㈱昵㜶㌶挶ㄴ㥡㍣ㄱ挳搷㑡㑦散扡㍣摦㍣昴つ㌵㈱㍡㙦㠷㔵㌱㘰㈹愶㘳㌹㙦〱㡡㠸ㅡ㔴晡慣昹㐵㕦㠸改㠲㜵挰户㉢㔵摢ㄵ㐴〶㙣㑣〶敡㘶挴〹㐴〸㘶㍤挶晦㍣户㘰捤晢愶ㅢ㉣㤹っ㈶慥㙣㙤㜹㤲㈱㤱慣㌵㘹扢〱㕥㈳戱挸昲㤰㌵户攸㥤㐱戴戶收戸〷捣愵㘰㐳㘰㠵㐴慦㤲㐴㡤愶㙢扡慥攵昵㝣慦昸攱㠱㍣㤵扡〵扦ㄹ㘶ㄲ㔷愹㉣晤攵〹摡㥢㜶㝤ㄴ㥦愱㥤捥㌵つ㈲㜲搴愸㑣㈷㑡㘱㜲慡㜱㍢挷摣㠱散摥〳挷づ㌶愳㜲攷ㄵ慦捥搲挳㥦㈰攳㈵㔹㌴㠲㈰昴捦㙤㔱愴挲㍡㔲づ㌸㄰ㄸ攷㔳㍢昹昵㕢戲て愹㙦㑢戳戸ㅦ㔱愴㐱㙢挶㕣㄰㔵挴愲ㅤ㌳摣愲ㅥ㘸挶㍡㘶㌵㠸摡愶㍣挷㌱㐹㕡㈴换戹戲㐹ち㥥愸㠵摥㈱摢㌵㉣㘴㤲晥愲㉡昳㉣慡捣戳戲㙡搰㍡捡戰愰㉣㜳㉥敦㠴改摢攱愲㘳㤷昳㝣㘰攸㙥㐳搰㈴㤸㥣㤲户㥥敡㌲㘳戴捤㥡㍦〶㤳㉤㈸〲摤㐵挸㔱㠲㡥攸〷攵敡㕡づ㍦㕡㡦㡥㈵〸ㄸ改㈵㌵敥挲㙣㔹㜹㌳〲㈲㐷愶㜳昵晢ㄷ攷ㅥ㐱㡤昲换ㄱ敢〹㈴〲㡦㘰㑣挸搳扤㥤戳㡥戹㜶〸散ㄱ㘳晢敤㜰㍡〰捡㤱愱㈸㡦户㤷㑡慣挶〶㡤㌵戴挲㔵㥤㑤㉤㙡攲捡捥昶戸摥戸㙥㤵㘶愵㔱㘲㡡㘴慤㑥㔲戳慣戲挶㡤愴㙡㌴愹戸敢摡㐶㑢㜲㥢㌶攱㑥㈹㜲ㅥ㡡㐹搲㑣捡搸㈳〹〵㐱㕥㔲〷㜴ㄴ晤昵挹攴ㄱ㡢搶搰〶攸愷㥥㔲㜵㠵㈸ㅣ㜸㄰㔷㑥㉡愲㍦㝡〲㝦㙦㠹㡡㐷㙡㘱㑢㡢㜹㜶㈴㙡㤹愸㔶㡦戸戰ㄲ捡愶㕦搹㈰㉣㡤扤㈹つ㈳戹戳㔷敤慦挰ㅢ㘳挴㠸つㄹㄲ㐹昰〳㠳つ挱㕣戱㘸㉡慤戳〲㐱摤愸捥昳改㤰㌰㕤㠹㠱戹戰㌲㉤㤶愵ㄹ搶戴攴㐷攴㠰挶㘹㔱捡㔱挳㥡㔸〸愰搲㐳捡昱愸㈴ㄹ摣戰㡥搲㉤㠵ぢっ㄰扢㔱㘹戶ㅣ㈲慣摢㤸㠰㈷㠳㡤㠳ㅤ㐰㐴㠵㑤㘸㥤㔱㠲收ㄲ〸户㜵ㄳ攴㥤ㅥ㌱ち㐱㙡挹昴捦扤摡㜳捦㌲㝤㝢㙦慡㕥㠸㤸㠸愱慥〴敢〱挸㡤㐷㈵挹㐵㈳昵㘰戹㤲㙣㔲㘸つ搶敢㘸㘲ㄴ㘸昲昹㈱㙥昰㌰㡥㌵㐴戶愹攲㡥㕢㘸㐳㥢㔶㔷戶㔸〷摤㜲戵㔶ㄱ㔲ㄵ搷㘵戵搴挸ㅢ〲㕦昲晡㥦攲愶〴戸㐴㐰㌹㠸愳ㄴ户㑣㈴昵㙥㜷ㅢㅦ挴㜰㈹攴㌰㠷㤲㙤っ㍥㈶戸攵㘴㌰慣攳㡥〲敤挳慤捤换ぢ昲攲ㅣ㐴㕡㐷ㄵ㘵搹っ敥攲㌵㈲挸㤲摢㘲摤㘶扣ㄹ㡦㌶㝢慣敡ㅥ㕢㔵㙤〸ㅣ㘱㥦㑡攰攵㜲㌰㐶㝡攴づ㑥㤲㍡ㄷ㐵㜶捦㍤㈲ㅦ㔳攷昶㐶挶㠷挶昸㉥㑦㐱㈹㐰ㄵ㡣㐴㠳㕢㙦㕡摤ㅡ㈳扦戴扣㡤扢㤱㘹っ〱搳愰㐵㑦㘵攰㑣愲扣戶㠱挳㘰㘴㐲㜴㌴ㅥ㐸㘵㡣㜲〴づ㝢㈰つ摣挴㠳昴扣〷㈵ㄴ㙥㤳㤷挲敡昷ㄲ挷ㅣㅣ㠱㍣晦愲戶捡㔹㌳挴搵ㄷ㜷㝢㕢昵㐴愵㐲㜳ㄷ晥戹つ㠱㔵㕣摢㔰收攸戶戶ぢ㔹㜲㑦戴敦慥㙤㙢㠸㉥ち摥㌲㕤扣挷っ换㡢㜳攱㡡扡戴搵㉢㐹㘴㝦〲㝦挴慡㙦愷捤㥣㜱㜹〹㜵㤹戰敦㍦攵㝡㘷㕣戹慥㙣挰ㅢ㝦戴㘲㡤扥㍥㉥戲㍦昵ㄶ㝥㘴搲㔳搹㔷㌰攳㝡㤶捤〹㥡づㄲ捥㈳㤳㤲〶愳㈸㈷搰〹㙣昷挶㡤〱搲挹戶㌶㍡㤱㠲㘰㤳㔰摣ㄳ敦ㄸ愱㘸㍦〶㕡㐹㉣敡㐸づ㤸㝦ㄳ慣慦晤〸㌵㐴戸㍣㘱㈹搴㕤㥤㡣㍡㈹挸愳敢ㅤ扣っ昲晦㠳愵㍡㌷慦捡㑥晦〵㘶搶㕥㙥㐷搱㤵㐴搱て㈳ㄴ〱搶㤱愴捦㌲㄰晢戶㐲摥㕣晤收㔱昳㕤扦搶晢㍦㍣㙡摥㑢敡㐰㤲搶ㄸ㠲㙡搷愱㉣㡤㠱摣㝤㈸つ㐵户㈰㄰昰㠵㥤㍢ち㘷戸㤶敥㌰㄰慥㐷㐷㘹㈰捣㜰ㅥ挶昰㤵㠱㄰㜹㐰づ愳㘲㙤〳㠱㤱扤〴㌳㌰ㄶ㘸㡤㌹㌵㜸晥扡挸愱㜷散ㅥ㕣戹ㄵ〱愲昹㔰㔹挱ㄴ晣㔱ㄷ㜷㔶捦㥡扥改㙣㤷昵〷㝣〱㔵收捦攳づ户ㅣ挲ㄱ㤷慥摡㈲〷慤攲愹愸晢搸㌷扤㈹敢扢戹づ㑣愹愴㥣昷㕡㕥换㥤㠷㥦㐴攳愹㈱昵挹㙤摦㌹昰攷㠷ㅥ摢换扢㙡ㄱ晤㘶ㄹㅣ敥㈵㘰㑦㙢〲㈱摤搸㌵㤱ぢ昹㐹捥㈱㝣㥣㘴㉦㔵挵愴改㑢ㅢ㈸㌰㥣㝡㔱ㄱ㕥㡣㌰ㄵ昱㙤〴〳ㄳ户ㅥ㤴㠱㔹㙣㜳㜶捡㑦㥡愴㠳戰ㄸ㕢戸㘴敥㝡搰㔰敢慡挶㝡戴㌵戳摦㠳㈲㝡㥢ぢ㘹戵ㄱ㜹收㘴搲戴敦戶㙢扡摤搴㜴搲晥搰挶搰愳㝥㡣搱昵づ㈹挵敢〰㔲㑡摤㡦㐲戶㠸㉣㈱慥搶ㅥ攰愵㌷㘰㔳〸㠸挶㤵扦ㅥ㍦㕦〱ㄴ愹㐱昸攵捡㜹㌰㍦㉤搱扡扡㘲愰㔶㥥㐸㡥愲㈰㡦㉥慣㘰攴㔶搶捥愱㔰㑦㔹㘸慦㈴㉦㙡慢㌳㡡㉦㈹㌸㉡散愶ㄸ㍢敢搰搳搶敦散㜳㙢戸昷〱㍤㤳㤳ち挳摤捡㙡ㅣ㐷㘵㠴㑥㜵敤㔷㔵捣㠷㔴戱㌱㘸㈰㙡㠲捥㜲户攳㑣㡡搰ㅦ扦ㄱ㘲晢㔸㜳敡ぢ摢㕢愸攳摣㍥㙣㤰扦戰挹慥㑣㘰㙣扣㤵ㅣ〳〹扢慥㕥㜹㜵㌱㝣ㅥ㐳愴㡤慦ㄹ捤㈲摦愵㘹㡣㔰搷㌹㉢摤挹㔹㡣㕤㑢捥㍡挶摥っ㘲户攸晦〷㔱戱愶晥搷ㄸ㜹㤳㈸晢㔰㔴攰㐳㤶搱㤳㌵〳㌶㠴〸晣摡〸摤挸㘳戱㈱㡢っ㜸慢搲ㅣ㍥㕢㔵捤㔲㠲挳敢㤵㘹扦ㄸ搱ㄸ㑢㝢㜷愰慢〰㘴㘴㈸晢㉤㠸愰慥攳戹攸捥戳㙤敥㈳愸摥㜶挸㉥晢㕥攰㔹攱攸ㅣ㐲扥愳晣敡捣㠲捤㌳愱㝤愳㕤愸㕤ぢ㐸っ㝥っ㘳づㅦ㠱挰㍥㉣挲㜷㉡ㄲ挹戸挲晡攲ㄸ晣〲㘹㌸ㄶ㕣愲㜶〸㉥戰敥慦㤹㔵㝣戴㝡〴㥥捥㤰㔵ㅢ㐲搹㈹㝦㜳晢晤っ㠲づ㌷戴敥㠳㌷㐸㔴㡢〸㡤挹㉤㝣昴攳㠴㙢㍢っ㕡晢㐶㝢ぢ搸戳㌷㡦㕢㝦昶敢挰改晡摥搲㑡㌲㝣㈷扦㐵敥㌷㍥挱ㅣ戱ㅦ㝡㑣搷敦㥥攵㙣㈳愰昳攸㔳㙥扡挱挶慡㜰㥥慤㈳昶㕤挲㔰敤㙥㘶昸㌵㡥㐷〵㍥㘸昴昱㤱ㄵ戵ㄷ戰㉤㌲〰捡愹摣〲戲敥㔴晤㌵㜴㙢昱ㅢ㤰慡戵㝢㌱㠶㔴搸慦㍤㡦㜶㐲㐹敤㔶戰づ挷て㜹㠴㐰搹〰㙢㌴㤲挶㈳㠴㝣晦戳ㄸ搰㜸晦㈲㙡扢扦晦慢慢扥㥦捡㕦敥敦㘴㘳㜶㄰㝡㕤㜹ㄸ愷㔰㙢㔴㤹㌹捣㕣㘴挳㜵ㅤ㌲㐴戱㐸㔹㤳㔳㠱㠵㤷昷愲㡣昴扢攸敦㙢㝢㝦昳㉡搳㍦昶㙡㔲㄰愲挹昰㘴て㤵㘹ㄴ㠴㜲ㄷ㑦挷㜷㜱ㅡ戵摤㜷昱搴㙡扢ㄸ愶㡣攴㜵ㄴ㈳㐰㔶ㄸ搲㐸㉢㜲㔷㘱㔴㤰㔸㤳〸㘵慦ㅡ戲㝡ㅡ㍥㡥㤲ㅣ扢㡣〲挶ㄲ昲㜲散㤹愸挰㠷㘱㠲㥦扤ち挳挳㠴㤴㉡㘶〹㥥㠴㡦㝤愴搵挴换㤱昴敦攴㤴㠳㌶愷㜴㘵摥㠹㍣戳ㅢ㐲㘲㐴㍥昵慥㠲㍥搷㘳搴㕦㝢戲ㅤ㕤搷〳戶つ㜲㔱㜶㉡挹㡢㠰搴㍥摦摥昹戴㐴〴㥡㐸㔳慡㌳挹㔰㜶㝥愲扤昳㑢㡤捥慦搵㍢㤳㕣㘵攷挷摢㍢㝦ㄴ㥤敢搴愹㘶ㅥ㈶㘹㐶㘸㈵ㄵ㈵ㄸ挳昲㜸㄰晢㜸㥢愷敥慣㐵〵㍢㘰愹㙡㡡㔶ㄹ㔹慥㑡ㄵ㍢㠸扢㈲㍥㍥㥦㥥挱搵㈷摣㄰㠱ㄴ㔶晦㡢挲㐱㕣㠹㥡㌶㐳ㄳ㕦㐷㉦㈳ㄶ敤ㅢ昲㠹㠳㜳搶ㄱㅦㄵ㝤搶挱〰㠷慥捡㠶愲ㄶ搸ぢㄹㅤ㕢㡥㠸㐶敦㑡㌵〹㠱捥㈶㍣敡㌱㌴㥤㔷㑣㝡搳㉥㌲敥㤲搱㍥搷㐰昲愳㑤㉦扣昱㘹慣ㄳ㜲㔴慥ㄷ㕡攴ㄱㄴ㔴㥣㘶ㅢ慢㠶㈹㈰㈸挳㡣捦㈰㉢愴㠷敢愲㐱愳㌴㈰ㅤ攴㍥㡢㙣愸晥㝦㔸㡣㉥㑢㠷㡡慥㝤慡晥戲扦摦戲晤㉤昴㐰搲㔳挶㘳昸㤳㝢ㅣ㔹ㅡ摥㕤㑤〱〹㉦㝤〲㌵昱㤷㔲戲挸㤷㍥㠹㐲㈱㥤攵ㅡ搷つ㉣㙥愵㐷㡤昶〵っ搵〸〱捥㘱㝣㌱㉡昰㈱换敤摦搵摤㠶收ㄱ戹晥愹㍦〲愰㉤摦昴敦挳㌷晡㉢摣㙢ㅡ晦㐵㐹㔶ㅡ晣ㄹ晤捥摥收㈲敤搳㔶㤷扦㌵挰昸㍣收攱扥㥡戶㈷㘷摣㡢㕦攳㑢挸㌴㈲㡡㔰㌷扥捣㈷攲㐷㠲攴愹愸挰〷㡤挸㈱㔸戴搳㔸〷搷㈲㠷㍦捤ㅡ〹㐸ㄴ㕡㌵〹〱㉡搱晡っち㠵昴㄰摦㐴ㅤ愷㥦搵捡挷㉢挷㡦扦㌱㤴ㄹ扤㌴昳愱扢〷㥦㝤敤搷慦㍦昳晢㡦敤昹摢㥢捦㍦晦晢扦㍣昳敡㥢慦㉣散昹挵㑢㉦晤散摥ㄷ㕥㝤㝤慢昵愲晥㠳㌷㘶㕥㝣㜸晣搴挳愷慤㘳㌷ㅤ㜸昸挳㈷敦ㅦ㥦扤㘰㉣㥤敥敢㝢摦挸㉦㉦戹㜱昸搱搳㍦搴㝥晡挷㡢㕤㑤㉥ㅥ㉦㘸㕤〶㌷㈱㤷昱ㄵㄴ戰っ慥昸㕤㕤〶户㉢〱㜵㉡〲搴㈴㉡昲㌰㙥戸〰搹㜰戲戵㘱攰㍦戹〸㡥敥</t>
  </si>
  <si>
    <t>Decisioneering:7.0.0.0</t>
  </si>
  <si>
    <t>35e6213e-3be0-47d7-8e28-3ab11525662c</t>
  </si>
  <si>
    <t>CB_Block_7.0.0.0:1</t>
  </si>
  <si>
    <t>Learn about model</t>
  </si>
  <si>
    <r>
      <t xml:space="preserve">Keywords: </t>
    </r>
    <r>
      <rPr>
        <sz val="11"/>
        <rFont val="Calibri"/>
        <family val="2"/>
        <scheme val="minor"/>
      </rPr>
      <t>assumption, forecast, sensitivity chart, Tornado Chart tool, engineering, reliability</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</si>
  <si>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</si>
  <si>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㜸〱敤㕣㕢㙣ㅣ搷㜹摥㌳㝢攱捥㤲㉢慥㐵㔹戶ㅣ挷㘱㘲㍢㜱㐲㘱㉤㕡㔶㘳㌷㔰㘵㕥㉣㔹㌱㈵搲㈲㈵㈷㜵㠲搵㜰昷っ㌹搲捥っ㌵㌳㑢㠹戶ㄳ晢愱㐸㤰㈰〹搰〰㙤ㅡ挷㐸ㅣ愵㐸㥢㍥㈴㜹捡愵捤㑢㠱〲㉤〲愷攸㠳ㄱ㈰て〵摣㌴㐸〲戴㈸〴昴㈵て〱摣敦㍢㌳戳㍢扢换ㅤ搱㉢扢愵ぢㅥ㘹㝦㥤㌹户㌹攷晣搷昳晦㘷㤴ㄱ㤹㑣收つ㈴晥换㤴㘳收敥攵㉤㍦㤰㜶㜵捥㙤㌶㘵㍤戰㕣挷慦捥㜸㥥戱戵㘰昹㐱ㄶつち㌵ぢ昵㝥扥收㕢捦捡㘲㙤㔳㝡㍥ㅡ攵㌳㤹㘲㔱搷㔰捦㐱昸慢挴て㍡㝢㡤攵〰㔶收㘶ㄷ㔷㉦㘱搴攵挰昵攴攱挹ぢ㘱摦攳搳搳搵改敡搱㐷㡥ㅥ慤ㅥ㌹㍣㌹搷㙡〶㉤㑦ㅥ㜷㘴㉢昰㡣收攱挹愵搶㙡搳慡㍦㈹户㔶摣换搲㌹㉥㔷㡦ㅣ㕤㌵ㅥ㝥㘴晡攱㘳挷捣㐷ㅦ㝤㘴っ慦捥㥣㥤㥢㕤昲愴改扦㐵㘳收㌹攵㠷攷㘵摤攲摡愴昴㉣㘷慤㍡㌷㡢扦㠹昹攳改挳搵攵㜵㈹〳扥㕡㝡搲愹㑢㕦㐷挷㔱㝢挶昷㕢昶〶㌷㑦户㑦㘲愹㜵挳て昲昶㥣㙣㌶㜵㍢ㅥ戵㘸㉦㘲敦㥡挶搶㤸扤㉣ㅤ摦ち慣㑤㉢搸㉡搸㉢ㄸ愸㔱戶捦晢昲㥣攱慣挹戳㠶㉤昳昶愹㤶搵挸㠵㈹㤳晤㐰㍣㐴㜲㘲㙡昹搵ㄹ摦㥥㕢㌷㍣㌵㈳㥦ㅢ㤳搲昶愴㔷敦㙥㝢敦攰㜱㌹㜵昵〶㡥㜹晦攰㜶愸戹㘰㜸敤㤶㔳㠳㕢㐶㡢敦㥥挱㠳㠳摢㈷昶愸扢捦〷〷昷㔱㕢搹摤㕡㡣㐶昴慤㜶ㄴ㡢搱ぢ〴㈳〴㐵〲㈲㔰㉦ㄱ㡣ㄲ㡣〱㠸摣㝦㠳㑢㤲ㅤ㔹愵搵っ慤戶慡搵敡㕡慤愱搵愴㔶㌳戵摡㥡㔶㕢搷㙡㤶㔶扢愴搵㉥愳㑤㥣㡡㈳㈳㕡㤴扥㍦昷摡敡㥦㍥昵戵挷晥收搲昸㘷晥晤㡢扦晤改搸㍥㌴㝡㉡㥡搴扣㘷㕣〵愹㜵愸昸愱敡ㄱ晥戹㌹㔷㠰㈹捣㘳收㠷捤改改挶戱㈳挶㔱㈳捦㘵愵㈰扦㡢㔰㉡㘸㍢㘶㍥㙤㌹つ昷慡挲摤摤戳㠶㉦㍢ㅢ㌷ㄵ搵捤扡㉤愷攱扦㙢晢捡攵挰〸攴㕤扤㜵㥤㐱晡扡㉤㠳慤愴慦摥㜷㑦㙦户ぢ㐶戳㈵㘷慥㔹㘱昵扢㝢慡敤㈵捦㕤ㅤ㕣㝢搲㤳㔷摡戵㝤㌳㥡㠱㔰摢㔴㘳昷慤㌲慣ち攷㌵㌹户敥晡搲㔱搳㥢戲㤷慣晡㘵改㉤㑢㡡㐴搹㔰㑢扤㥤㔵ㄱ搷㑦㉤㍡㔸㈸戸戵昱扥㘴愹昹昸戵〰捣㉣ㅢ㤸敦㠶昴㠲慤ㄵ㘳戵㈹て㜶㌵〹摦㠹㡡㐳㕤挵㈷摤㝡换㥦㜳㥤挰㜳㥢摤㌵㌳㡤㑤〳㤲愶㜱挶㙤挸㕣㉥愳㠴〲〴㙥㌶㉢㐴收㐳㠳㜹㐱㈱㈲㠱㘲㌲昲㥤摤㘴㔷㍤㠷搵㘱ㄵ㑤㐹㥡搴敥扢挹㘰㥣慦㤲㌱㈹ㅣ㤸㔸ㄳ昵〷㕦晡挰㑤㠶㙤㘳敥敤㙤慣㘹ㄳ搱敡ㅦ摦㤴㑥昰㠴攱㌴㥡搲㑢搵㝥㠲㌳搲挷〱昲㌷㈰㄰〶敥ㅥ㔵㥤戸㈶戶昲㔷慤㐶戰㕥㔸㤷搶摡㝡㠰㌲㘸挸㘲㤱㕢摢㤷昴摢㔰愴敦㈷㤸〰㈸㤵㌲㠵〳㙣㔴㈸㈱㘵昲㤴㑥㈹扣摣㈵挸搹慦㡢㤷挷捣㤳㔶㌳㤰愱㔰ㅥ㌷㠱㤱㔰慢㈹昴㤵㐹愲㥥㔱てㄵ挶〱㜳づ㔴㙡㔸㑥戰搵攱摢㍥㉥〹㠹㘸㑦ㄶ散㍡㔹㐰㔱搰㉤て㔲㜸つ㐴搳㈳つ搲ㅢ㈷㠸㠸㙣㤰愲搹㌱㜲㌷㤱戱㝤㡡㡣㐰晢㈴ㄱ戲昵㤱挱㌲㠲挴摥㑦愴散㌴㤰ㅦ昷愴搹㜶戶㝣㈸捤㙥挷挶改〷〹敥㈰戸㤳攰㄰㠰昸㌵㈴ㅣ愵ㅣ昲摤㐹㝦ㄷ㥥昵扢〹摥つ〰昹愴㔳收㐴愲㡡㌶搴㑥散㐸戶㉢挳㑥㔶㐶㜱㈸㡡㘸ㄹ户敤捣戲慤㄰ㅤ㔹㥤扢㐳搷收㤴㡥㝤晦㘰摡㑣㉥㠷ㄴ㤹搲㌴戹搶㥢㌴㑤㙥〴㥢づ愹户摥㠳慥晡㈴挱㝢〱㐲挵㐲㘳㜷㘷搶㍣捤挹㜷㠴㐹ㄴㅡ㐲㐳㉡昷㠸㠸㘹晥愷〸戸扥愳换㥥晤㑣㔳㜰捡㝣挷摢捦㠷〷昳㜶㠴昴ㅥ㥤戹愷㜳攸㉢㝡㤳ㄶ昴晢挰㕥攲㕦〷敡㤷晢㔰慤摦㑦昰㝥㠰ㅥ晤挲㤳昷㥢昵ㄲ㈸㤳搸㑥㘰㙥㍦㍤㉥捡挲㕤搹摡㤰㑡晢㡣㤹㉢㠶户㈶〳㜸㉦㑥捦挳づ㜶㍤㑦㌶㜱愰㙤愸〲㥥㕤敥攸㉥昴㑦㝡慥捤昲㍤晢搸㝦㐷㈸㠶㕣㑥换㘶㝡散攳ㄴ㍢㌳攱㙦㑡㔰づ昵敦搱挱㐲㈲搱愹㥢扣搸㉦晤㙣戹㈷㐹㠶㤰㈴て㘰㕢昵て〲㐰㑡㠸㥦て㤴㈸㔳㙣㜶㔸㌵敢戶㔶改摤㑢㌹㤹昴昸て晢攴挸㘸攸慣㥤㠵敦挰㉦摢换㤶摤ㄶㄶ愳昶㤲昴敡昰㉢㔸㑤㔹ち㕤戲ㄴ㌵㝢戲攲ㅤ㈲㉢戲搹扥戳㜴㡡㙦㑤搱㐹㡦㤴㐸攵昶搴捡㤴㜳㜸㠷愸攸㠲愴㔰㐹㜱ぢ戵㈵㄰㈹㡦㙤昷㐴捣㄰㈲愶㡡㡤搳ㅦ㈴㌸㐲㌰つ㤰晦㘷㐸㥡㥤㙥㍣㐳㘱㈳㥢㜴㘷搷㙡㤹㈲搱愰摣㠳㍦ㅢ㈸慣ㅥ收㙢㡥ㄱ晣〱㐰㡦昹㐳攷㘳ち㈱㉡㤴㈷〸㤱搶㤲㙥㕥戰攴㔵搲挰㍥ㄳ㐱愵戹㤶ㅦ戸㌶愳㑡㘵㜳摥㍤敢〶昳㤶扦㠱㈸搴㠴ㄹ㘵㥥㕥㤷づ愸换㠳敤搳㔳收㙥㙣挸㠶㙥㉥扢㉤㠸戶搳昳扢攱㔰㡥昵挱㤶㔴攷㜲㑤㈰つ㜷㌶挶㄰㐲㥤㠸攱㙢愵㈷㜶㐷㥥㙦ㅥ晡挶㍢㍢扡㘲〵㑤㌹㙡㠶㑣挷㝣搱挴㉥㈲㙡搰ㄸ㌱㔷搶㍤㈹攷换收㈹捦㙡㌴㉤㐷ㄲㄹ戰㌱ㄹ愸㕢㤰㙢㠸㄰㉣戹㡣晦戹㑥搹㕣昱っ挷摦㌰ㄸ㑣摣摡摦昵愴㐲㈲㜹㜳搶㜲㝣扣㐶㘱㤱昹㜱㜳㜹摤扤㡡㘸㙤换㜶㑥ㄹㅢ晥慥挰ち㠹㍥㑣ち㌵㐲ㄳ㥡㈶㡡㕡㜱㔸晣昰㐰㥥挹㍣㠴㕦㡥㐰攱㉡㤳愷扦㍣㐵㝢搳慥㡦攲㌳戴搳㌹愷㌱㐴㡥摡㠵搹㔴㈹㑣㑥搵ㅦ㘱㥦㐷〱㍥㝡敡晣改㑥㔴敥㤶攲搵㜹㝡昸㔳㘴扣㈲㡢㜶㄰㠴晥戹㝤㈱愹戰㡣㤴〳づ〴挶昹搴㑢㝥㈵㔳戵㈱昵敤敢㘴㑦㈲㡡㌴㘶㉥ㄸ慢戲㠹㔸戴㙤〴晢挲〷㥡戱戶搱昴愳扡㌹搷戶つ㤲ㄶ挹㜲戹㙥㤰㠲㘷㕡㠱㝢挶㜲㜴ㄳ㐰搱㕦㔴㘴㕣㐳㤱㜱㑤ㄵ㡤㤹攷ㄸㄶ㔴㜹㡥攵慥ㄹ㥥ㄵ慣摢㔶扤挸〷㠶敥㜶〵㑤㠲挹㈹㜹攳ㄴ换㡣挹ㅥ㙢晥㍣㑣㌶扦ち㜴㔷㈱㐷戹㜵㐴㍦㈸㔷ㄳ〵晣ㄱ㐳㍡㤶㈰㘰㤴㤷㔴晦〸㐶换慢㥢ㄱ㄰㌹㉡摤㠸敦㕦摣㜸〱㈵愱㕦㡥㔸㑦㈱ㄱ㜸〴ㄳ㐲㥥敥敤㠲㜹摥戱〲㘰㡦ㄸ㍢㘹〵昳㍥㔰づ㠰慣㍡摥摥愵戰㥡攸㌴搵搶ち敦改慦敡㔲ㄳ昷昴搷㈷昵挶㝤摢㔴㠷ㅡ㈵愱㐸㙥搶㐸㘹㤶㙤收戸㥢㔴㡤㔰㡡㍢搶㌶㈲捤㙤摡搹㜷㑡㤱㕢㔰㑣㡡㘶㌲晡㜱㐵㈸〸昲㤲㍡愰愳攸慦㑦㈷㡦㐴戴㠶㌶㐰㠹㝡㉡㉣㉢㐷攱挰搳戸㜲搲㤰愵攸〹晣扤㉦捡㉥戶㠲慥ㅡ攳摡㐴㔴㌳搳㙣㉥㍡戰ㄲ敡㠶搷搸㈵㉣㡤戵㠵ㅡ㐶㜱攷戰摡㍦摣摥〴㈳㐶㙣挸㤰㐸㡡ㅦㄸ㙣〸收㑡㐴㔳㘹㥤㤵戹搵敤攲㈲㥦捥㐸挳㔱ㄸ㔸づㅡ昳㜲㔳㤹㘱ㅤ㑢㝥㐲㜵㘸㥦ㄶ㤵ㅣ搵捤㤹㔵ㅦ㉡㍤愰ㅣ㡦㜲㡡挱㜵昳ㅣ摤㔲戸挰〰戱ㅢ攵㤶敡〱挲扡敤〱㜸㌲搸㍤搸挱㡥㠴㘱ㄳ㕡㘷㤴愰㠵ㄴ挲敤㕥〴㜹㘷㐸㡣㐲㤰㥡㉡晤搷〹昱搲㔷㤹扥㜳㈲ㄳ㘷㈲㈶㘲愸㉢挵㝡〰㜲㤳㔱㐹㜲搱㐴ㅣ㉣て㈵㥢ㄲ㕡㘳㜱ㄹ㑤㡣㌲㑤㍥㉦挰つㅥ挶戱挶挹㌶㑤摣㜱ぢ㉣㘸搳收搶㍥昳戴㔳㙦戶ㅡ㔲愹攲㔸㔶㉢㡤扣㉢昰愵慥晦㠵摣㤴戲㉦搱愶㥣挶㔱㡡㑢㈶㤲㠶户扢昵㍦㐲㜷㈵攴㌰㐶㈸摢ㄸ㝣㑣㜱换愹㘰㔸摦ㅤ〵摡㠷晢㍢㤷ㄷ搴挵㌹㠸戴扥㈲捡戲〵摣挵㙢㐷㤰ㄵ户㈵㥡㉤戸ぢ㉥㙤昶㐴搱ㄳ㔶㔸戴㉢㜰㠴㜵㠶〲慦㔰㠰㌱㌲㈴㜷㜰㤰捣㡤㈸戲㝢攳〵昵㤸戹㜱㈲㌲㍥〴攳扢㍣〵㘵戰慢㘰㈴ㅡ摣㕡挷敡ㄶ㡣晣搲昲搶ㅦ〳㄰っ〱搳愰㐵换搰挰㤹㘵㍥捤挰搱攷搰㠲㕡㡣〱挹㤴〸㘹㌲㤸捡㌸攵〴㥣昶㐰ㅣ㌸㡡㠷改ㄵㄷ㡡㈸㌸愰㉥㠶挵㜷ㄳ愷㙣ㅣ㠳㕣敦㘰㑦攱㤲ㄱ攰晡㡢㜳愸愷㜸愶搱愰挹ぢㅦ摤慥挰㉣慥㙥㠴㈶改㠱㥥㑢㔹㙡㑤戴昱敥敤愹㠸㉥ぢ㍥㌴㕦㝤挲〸敡敢换挱㔶㜸㜱㙢㔸戲挸晦〴㍥㠹㙤摦㑥扢㌹攷昰㈲敡㈶昷扥㜴搹㜱慦㍡㙡㕥㜹㥦户晥㘸挹敡㈳㈳㥣㘴㈹昳〶晥愸愴㘵昲㝦㠷ㄱ㜷㌲㙤づ搰㜱㤲㜰ㅣ㤵㐲㠹㌰㠹㝣ち㥤挰㝥㙦摦ㅡ㈰㥤ㅣ攸愱ㄳ㈵っ昶〸挵㔹㝢换〸㐵晣㉤搰㑡㘲〹㡦攵搸昳㙦㠳晤挵㡦㔱㐲㠴慢㔳㔶㠸扡昷愶愳㑥〹昳攸㡡〷㉦㠴晣晦挱㔲捣捤摢戲搳晦〲㌳㡢ㅦ昵愲攸ㅥ愲攸㠷ㄱ㡡戰搷㤱戴捦㌳ㄸ晢愶挲摥㥣晤摥㜱昳㙤扦摡晢㝦㜸摣㝣㤲搴㠱愴㉣㌲〴搶敥㐳㕥ㄹ〴㠵〵攴挶愳㥢㄰〸晡挲搶㥤㠴㐳㕣㘴晢㡣㠴晢搱㔰ㄹ〹㘷㌸づ攳昸愱㤱㄰㜹㐱ㄶ㔱㜰㜳㉦〸愳㝢㈹愶㘰㈲搸㥡㜰㙣昰っ㜶搰愶㠷散〹㕣扢㤵㍥㈲晡㔰㔹晥ㅣ㝣㔲㜷昴ㄷ㉦ㄹ㥥㘱ㅦ㔲攵愷㍣〹㔵收慤攰ㅥ户敡挲ㅥ㜷㙤㕢愳㍡㙤攳慤㠸晤散㝢ㅥ㤵㥤摤㕥〷愶挲ㄴ㍡昰㐵㔱ㄴ㙥挱㔷㈲㜸㜲挸㍣㜷攰扢愷晥敤搹㍦㌹挱晢㙡ㄱ晤收ㄹ㈰ㅥ㈶㘸㑦㙢〲㘱摤挴㔵㤱摢昹㔹捥ㄹ㝣愰㘴㙤㌴攵慣攱㈹ㅢ挸搷敤㌸ㅢㄲ㕥㠲㌰㐳攲摢つ〶㈶㙥㍥㠴〶㘶戵挷攱愹㍥㙢㔲㑥挲㙡㘲攲㡡戹攳挰愱ㄸ愸挶㠶戴㌵昳摦㠷㈲㝡㤳ㄳ改戶ㄱ㜹敥㘴ㄲ攲㝢扤㥡敥ㄸ㌵㥤戲㍦挴ㄴ㕡挴㐷ㄹ㑤敢㤳㔲扣ㄲ愰愴搴㌹㘴昲㔵㠰㤴搸㕡㙦㤰㤷ㅥ㠱㍤㈱㈰摢搷晥㠶晣㠴〵扢㐸つ挲慦㔷㙥㠱昹㘹㠹挶敡敡㐱收昱搳㤷〱搴搱㠵〵㡣摥慡搲ㄵ㘴攲㤴㠷昶㑡昳愴㜶㍢愴昸㤲戲ㅤ㠶摥㐲挶捥摢昴戶㤵散挷㥤ㄶ敥㝥㐰捦ㄴ㤴挲㜰昶戳ㄸ挷㔱ㄵ愵ぢ㥢㤶挲㈲挲昱㌰摢敥㌴ㅡ㔵㐱㘷㌹㠷㜰㈶㐵昸㡦摦〹戱㝥慡㌳昴敤扤㌵搴㜱捥〸ㄶ挸ㅦ㙣戲㝢㔲ㄸㅢ㙦㈵挷㐰挲敥愸㔵㌱扣ㅣ㝥ㅥ㕤㤴㡤㉦昴㑥㤶敦ㄲ㠲㔱敡㤸戳戲晤㥣㜵っ搵㡡戳㉥戰㌵〳搹㕤晡晦㘳㈸戸愹晥ㄷ㡣扥㈹㤴㝤㍣捡昰㈱捦〸捡㑤㠳㌶摣ㄱ昸戶ㄱ扥㔱挷㘲㕤㘵ㄹ昴づ㜳换昸㜴㌵慣㔶ㄲㅣ㥥慦㕣敦攵㠸㜶㕦摡扢愳〳〵㈰愳㐳昹㙦㐳〴つ散捦㐹昷㥦㙤ぢ捦愰昸挰ㄹ慢敥戹扥㙢〶㤳换〸晢㑥昲换㌳ㄳ㌶捦㡣昸换㕥愱㜶㉦㜶㘲散㤳攸㜳㜶ㄱ〲晢慣っ摥慡㘸㈴㘳ぢ㍢㡢㘵昰㉢愴㑡㈲挰㐴敤攰摦㘶㍥搵㌲㥡昸㜰㜵ㄱ摥捥㠰㐵扢㐲搹㠵㍥攷摥㍢ㅡ摣㍡摣搲㝡ㄲ摥㈰搹慣㈲㍣愶㤶昰捣㈷戹慦扤㝢搰摤㌶㕡㥢捦㤶挳㜹摤㑡昹敢挰改捥摥搲㑤㌲㝣㈷扦㐷㉥改㌵㐲㜸捥攸㌵摤戹㡢㤶愳㑤㠰捥愳捦戹改〶㥢㙡挲㜹戶㠳昸昷㐵㜴ㄵ㡦ㄱ攰愷ㅢ㔱㠶㤳ㄱ昴昳㤱ㄵ挵搷戱㉣㌲〰昲㤹㐲ㅤ㘰㌰㔵扦扣ㅤ㔵㡢㌹㡥㠲㥦㉥㌹㐲昴ㄳ㍣㠴㤰㌶㑢攲㈵昴攲摥昱戵㈵㝤㡤㄰㠷ㄲ㜵戰㐰㕥㕦〷㠸㤳攰挱㐲捤敡㉢攸搰㥥搵㈵㤴づ㥥搵㥦㙤㍢㉢㥡〴㙡㔶捤㜸㜰晣㕢㠹㔵㡡㙥攳㐹㜷〸㕣㠲つ㔶挶㥡㘵㥣挲㤲ㄲ愸㄰㠶ㅣ㝥㝣〲㜹愴㝦㠹晥㝤晤挴捦㕥㘵晡捦ㄳ㐲㠹㐷㔴改㔷㔴㡢㄰〸㡡㐷戵㡡㉦㈵㔷攱愳㜴昰㉡扥戰摤㉡㉡㤴㥣扣愸愲户〰捡攳㠲ㄴ愴㔶戵ㄹ㘵昸㈰㉥挶愵㔷㤱㠹㔳挵㐰㑥昵扤㠶㑣㜹扣㐲昴搰㑢愳㙦ㄱ㍣㑢昰ㅣ挱昳〴㥦㈲昸㌴㐰㔹ㄳ㐴㤱㝡挹ぢ㔱㠶てㄵ攲㠹挳㤵㉢ㄵ㙥㘹㤸捤㜳ㅦ㔳扥ㄷ㔲㐶ㄷ敦㔷昲挵㠵搰扦㕢〸㔵㙤搱㡥ㅣ扢扢㐲攰㐴㙥昹㠱㝡愲㌰攴挵〱昱㘲㉦㕥敦挷摥戶改㉡㌴㜳㐹㠷摣㐸昱㐲㙦攳㉢ちㄱ愸㈲昱㠵㡤㐹慦慡昱愷㝢ㅢ㕦㙦㌷㝥㍤㙥扣ㄱ㌷晥㔴㙦攳㘷搰㌸㈶攳㜰攴ち㘹㌸㐲㉢挹㉤挵㤶㔶愷㡢挴昷摦攳㘸㥥㌷愹㥦㐷捤戰㤸㤲㔹〵愷㥢㑡㐳㡦攱扡㠹㠷㉦戰ㄷ㜰㝢ち㤷㑣㈰挴挳晦㠸攱㌴㙥㔵捤ㅢ㠱㠱て慣㌷ㄱ捥昶㜴昵挴捥〵㜳搱㐳挱㠸㜹摡挷㤹慤戱慢愸〵收㐶㡥㈱㤲㠸㘸戴㠱㔴㤳ㄲ㉢敤散㐷ㅣ㠶搳㜸㑢㘵㌸攵愴㐲㌷㌹昱㕣ㅢ挹㉦㜶㥣昸晡㘷㌰㑦〸㕣㌵㕦〸攰捦㈲ㄳ㠶㝡づ戰愸㐲㐹㐲㘱愷㝦づ愰㥣慤㔰㠶㠴㔴㈰㈸㌸㐸〹㠵捦〳㡣挷晦ㄱ挶攴愶昲挸㘸愲ㄵ扦敥㍦ㅥ㍡昴〶㕡㈰㘹ㄹ晤ぢ昸愷昰㐵㠰㉣摣挳㉡㤲㠴㜷㤷昴㉦愱㈴昱摡㍣㠵搰㐷〶㕢扣㍣搰挶ㅦ攷㈳㘴搹昵ㄵ晥攳昸慡㝥㡢晢㥦挵㝦㉡㤲㔷收㜹㑥晢挳攱挶㈲愹搱戲㔶扦つ㉣攸ㄶ挶攱ㄶ㜷㉣㐵㡥愸㔴㥥愰愸攵㜲㠵㡢昱昹づㅡ摥㈵㐱攱慢㡡㥤愸昸愰㉡愶㌸㔶挵㜶㔴捣㕢っ㈵㐱〱慤㡡㥢㔱昱〳慡㤸㈲㕢ㄵ㕦㡥㡡改㉣㈹㔵㈸戹ㄵ㔲晦ㅣ㤹㜲㌶㑦ㅡ搸㌱㌱㜲ㅤ㐳ㅡㅣ㕦㐱㔷㐱ち攳ㄸ晡㕦㐴ㄹ㍥〸㤲㤷㥡改㕡㌴搳ㄳ㙣昲ㄲ慢㐸㌲㥣愱晥㌵㍥㤱㔲㔴昷㤷㤱㈱㥡昹ㄳ㕣㠸敡㕥㑦㜶晦㍡慢搴㑢㤱搱扦〱㄰愷ち㕦慥戶攰ㄵ㘴捡搹㜱扥改㘹晣戴㙢愲㝥戱㜱昱攲敦挶㜳㤳㜷攵㍥昶搸搸㔷㕦晦改㉦扦晣摡㈷㡥晦收昷㉦扦晣摡慦扥晣敡敦㝦戲㝡晣ㅦ慦㕦晦㠷㡦㝥攳搵㕦敥㌷㕦搱㝥昰扢㠵㔷㥥㥦扥晣晣ㄵ昳晣㠷㑥㍤晦昱㑢㑦㑤㉦摤㌶㤵捤㡥㡣㝣㘰攲㥦敥㝣愰昲攲㤵ㅦ㠹扦晦挵ㅤ㡥㔰㤳挷ぢ昴㙦〲㌰㜱摥ㄵ㉥㐲㑤攳㍡㌲晡户〰捡摡㌸愷晤㜶捥愵挲㥤㠸㤸昸ㄵ㘴搵挶㝤㈲摡戸㔹ㄴㄴ㐵愶挲㘹㜲㘶攵㥣攰摣㔴㥢㘷扡摡〸挱昹慡㡡㍦㡥㉡㌸愸晥㔷〰㠲㐰㈱敤慦昹愴〰敢扥〳挰挴㤱㉢昱挳攸晦〰搸㔳搵㍢</t>
  </si>
  <si>
    <t>㜸〱敤㝣㝢㝣㕢挵㤵扦㐶戶ㄴ㡦㘲挷捡〳㈸攱攵〰〱㐲㔲ㄳ㈷㌱㈴㐰戰ㅤ㍢〹㈶㑦攲扣㘸㐹㙤搹扥㡡㤵攸ㄱ㈴㌹搸㔹ㄶ挲慢ㄴ㈸㡦〲敤愷戰搰愴㐰㜹㜵扢㔰扡敤〲愵㑦㈸戴㤴㙣㕢捡㐲户㍦㑡戳㈹㈵愱搰㕦搳挲㔲戶搰㘵扦摦㜳攷㑡㔷搲㤵㥣愴昰搹晣戱搷搶搱戹㘷捥㥣㤹㜳收捣捣㤹㤹㝢攵㔳㍥㥦敦㝤㕣晣收㔵㑤攴挸慥攱㑣搶㑡㌴戶愷攲㜱慢㉦ㅢ㑢㈵㌳㡤㙤改㜴㘴㜸㜱㉣㤳慤〲㐳戰㍢㠶昴㑣愰㍢ㄳ摢㘲搵㜴㙦戶搲ㄹ㌰〵㝣扥㥡ㅡ敤㐷晡㘸昳〹㍢㌷㥡戹㜴㌵〱戸㝣㍡㐸㌰㡡愰㠶㐰ㄳ㠴〸㤸㔳搷ㄲ搴〱搴㡥〱㔸搹㍥㙦㔹敦〶搴愳㉢㥢㑡㕢搳ㅡ㔶摢愵捤㙤㙡㙡㙣㙡㥣㌹㝢收捣挶改搳ㅡ摡〷攳搹挱戴㌵㌷㘹つ㘶搳㤱昸戴㠶攵㠳扤昱㔸摦㈲㙢㜸㘵㙡愳㤵㥣㙢昵㑥㥦搹ㅢ㤹㌵扢㘹㔶㜳㜳㜴捥㥣搹戵昵㤰扣戴㝤摥昲戴ㄵ捤㝣㔰㌲挳㤴戹慣㝤㕥攳㔲㉢晢㐱挹ㅣぢ㤹㄰搹㤱㑡㐴㘲挹て㐸㘸㠰慤搱摣㘱昵挵搸㙣㤶㤵㡥㈵搷㌷愲摡〵㠶挶摤㘹㡤㙤㤹捣㘰㘲ㄳ㍤愰摤㡡挷㔷㔸㔱㘹慥㐴㐷㈶扢㍣㤲㑥㘴㙡ㄳ戴㥦㤵戶㤲㝤㔶㘶㑣㘲晥㔰㥦ㄵ㌷㡣㤹㥡挴敡㐸㝡㘹㈴㘱㔵ㄳ愹㑦搸㙤搸搹㙦㈵戳戱散㜰㕤㘲㔵挶㕡ㄱ㐹慥户挸ㄲ㐸㉣ㅣ㡣昵慢敡㙡晣晢慡㑥昴慡㤹㌴ㄴ敡㤳㘸ㅦ㠸愴戳㜲挷㈶㙣昲攲㜵戹㡢㘸㔱㔰㉦扡㔴㐳㔱㉥戶㔹㔷㉣戱挸㑡㈷慤㌸ぢ㘱㑢㑥㉤㘲ㄲ〳搹敤㤰戳㤴愳づ㕢㐹㡤㌶摤㠶扡戰㤴攰㌸㠰㘳㤷愶搲〹㌸攴ㄲ㉢㤲㠴换㌶㑦攷㌵慤㉢摢摦㘱㙤㥥㍢㐳敥昴㜸昰改〹捣㜱〸挰搱㕤〳㔶㠴㑤搲戰㈴搵㍦ㄸㅦ捣㌴愴愲つ昳攳㤱㑣㌶搶〷换改㐳挹㝤ㄸ㠰慡摥㠳㥥敢㉥㤵扤挷摦ㅤ昱㜷昷晡扢晢晣摤晤晥㙥换摦ㅤ昵㜷慦昷㜷て昸扢㘳晥敥つ晥敥㡤攰㜱慥㥡㔱愳晣收敡㡡晤散㤸户㡥昸㙤敢㐳捦㥦㝣晢㤱㝦㜸晦㈵挵捥㉡㝤晤㜰㈰㔳搶㔸戱摥挱㜸㝣摡攲㔴㕦㠴敥㌰㜷搶ㅣ搱愳㉦ㄲ户收捥ㄴ㜴㈰戲挹㥡㝢慡㥥〸㜶㝤〴㐰昰㐸㠰昱㑢㈲㔹昸㔷㈴摥㌰戳愱㉢ぢ㐷㔹㥦ㅤ搰㐷㤱攵㘸〰愵晥〳ㅡ㔰㡢㤳㥢挳㜵㕦㤸摣戳攸㜳㉢㝦昰㤱摢㍥晡㙥㥤攲㌰㈱挵㌷〰㌹摡㙤挴改㡤㑤捤㡥〱愷㌷㑥㥦摥搴慣㈷㠱㐷ㅦぢ㄰㍣づ㘰摣㥡㔸摡㙡攸㠸挱戱㔰昶戴㠶㔸戲㔱ㅦ㑦㡥挹〰㑡晤搲ㄴ昹戵捦扣戰改㘳㔷㍣㌹晦晥㉦㕣㜹摤ㄷ㜷ㅣ户㈸挰㐱㘹愶㔷愳ㄷ晢搳〲㡣㐳㝤㘸て攳敡ㅣ挷㍥搸㥥㌰㜲㐷㔸㤰敥晢昰㍢〲ち昹㐰㍡㠲㍥㤱搶㍦〹㈰㌸〵攰搰㥣㑦捣㘸㔸㘱挵㘳㤱摥㔸㥣㡥㝤㌲戹愶〲㈸昵扣㘹愳㝢㝣挷敦摥㥡摤戱攸慡昳敥摢㌰晤挴慢慦㔴戴戵戸挵㐷㠱ㅣ戱㉡ㄹ㡢愲㝢㑤㕢ㄲ㠳㐳㥥㑡㉦㕣ㄲㄹ㥡摢㍣ぢ㤸㙥愴戴㔳〰㠲搳〱昲㝥搸㤴昷挳㈶戲捣〰㔰㙡㠷㈹昰改捥㌳ㅦ晡攵㥦㥦㘹晤晣㡢㈷扣晢愷㜵㍦㡡㈸づ㜸㔲攰㉣㈰㔳㡤ㅦ㉥㑥戵て㘶攷㌶捤㤹㜶㜶㡣挸㡣㈶扢㝢捦挸㜵散改㡤捤扡㤹搲㑦〵〸㥥〶㔰扦㜴㌰搱㙢愵搹㤷摢㔳戱㜸㐶捦㘶昲ㅣ〰愵㥥㌲㠵㍦㜵昱扢㑦敦〸㝣㜳搱〳㜷㌵ㅣ㌵晢搸昶愹㡡昳愲ㄴ㝥〶㤰㈹㠵㥤㘰捥慣㌹敥换搵㈳㥡昴㤹㤴㍤ㄷ㈰㜸ㄶ挰愱㕤㥢㘴㌸改戰愲㘶㍡户晢㐴ぢ戹㕡〱㤴晡㡥愹挱㙢慦㝣攷扥ㅢ扥ㄱ㘹㝤昰戱挳㑥㝦㌷昰慢㕢ㄴ㈷㘵㤹慣攷㤱戹㥤㜷ㅤ〰昹㈶㙣㉡㘸挲昹攴㕡〰愰搴愳㐶㘴晢愴挹㈷㕤ㅡ扢㝣挱捤㜷摤㜲搱扡㐳㍢㙥㔴ㅣ愴㐴愹戳㠱㌴慥挴攰㤰㕣㍦ㄸ㡦愴敤㔶㥣㡤ㄱ㜲摡攲搸㐶昸㠵㤵挹捥㙤㙥捡戵㉡挷㑥摤挹〲捥〱〸㉥〲挸户敡㡣㝣慢㉥㈶换ㄲ〰愵ㅥ㌶㜵㜸㘲晥㌱捦昵㕣昶昱〵㥦晤攷㕢慥晡戵敦搶㌱㡡ㄱ㠶搴㘱ㄹ㤰㈳ぢつ㍢摢㙤捡㘶扤㥣攲捥〵〸慥〰ㄸ挷挶㉢ㅡ㕢扡挸戱ㄲ㐰愹㉦㥢〲慦㍢㙣昹愴㈷敥ㅡ㔸昸㘰昲攱捣㤲㝢㥥㝤㕢㌱㥡ㄱ㍢慥㈶昳ㅡ摥慤〵挸摢㜱㘶㠱ㅤ捦㈳搷挷〰㤴晡㤲ㄱ㌹㝡挳愲㌹㑤捦慥㘸扦改摡昰㜷㝦ㅡ㝥攰㕦㙢捦㐷昲戹㘶捡改㐸㐷㉥挴㡣㤱㡦て㘶㌴㘲㘸摣㤷挰〸㜱㔱戴㌹㝡㕡戴愹愹扦㜹㝡㘴㘶㈴挰挹㘸㕦㘷㘰㡥づ戵搱㌵戱㘴㝦敡㐲㤹㤲㡦㥣ㄷ挹㔸昹㠱㘹慡㐹㥢㤷ㅡ㑣昶㘷㡥昰㑥散捡㘲㡡㤸㔸㥣㤶ㄷ㔲㤲慤ぢㄳ㡡㤵㤱昲㡥㉥捥戶㍡ㄲㅦ戴摡㠶㘲㜶昲㔱㐵挹〸㔷㔲扤攵㔳ㄷ愴慤ぢ㜲愹㈵㌵㙡㐳㈴扣㔹㘴㤷㘸㘹㈷搹昵㙡㘸ㅦ㐸㘵慣愴㔴㙦㙡㘲㜹慣㙦愳㤵敥戲搸昱慣㝥㔱昵㄰㈶㤹㤸㘹敡戲㈴ㄴ㐵ㄴ搴㝦慣㥢ㅡ㥤㍦㤴戵㤲晤㔶㍦敡扢挹㑡㘷㠷㔷㐶㝡攳搶愱〵㉣㜶㤹㐸㌸扣㠰扣㈰搵㌷㤸㘹㑦㈵戳改㔴扣㌰愵慤㝦㜳〴㜱㕡㍦愲ちぢ㘱㔶㌵㉦㥦昲㔵㔵㈹攵㍢搹㙢摡愳摣㑣愳㌴㠴慢㠹ㄹ㜵㝤愴搰敤ㅡ㔷㐰㍢㘸ㄱ户攸㤳晥攳㐷㄰㈶㜲㈹㘶㑡㜹㐶㤷㑥㕣㜴㤰晢愴昲摣㔲挷㕣换㝤戸捣㝥晦㜸愳晤晣捤㠸㘵捦㡥㈴晢攳㔶扡攲㤲㐹戱㐶㝡ㅤ㐰攰㑥昴收戲搶㘳挸愵㠶搴㜰攰挲㔸㝦㜶㈰㌸㘰挵搶て㘴㐱挳戲慡愶㠶愶㉤戹㜴㌷㐸扡㠷㈰〲㄰ち昹㠲扤昸昶〵㐳戸㝣〱挶㤴晢ㅦ㈱㜳搱愶㈵㈲挷昲㈹ㄳ㐸㈰摣挹㔴㔵㜹㘹㜸㜶㈴㌳㤰愵㙢㔶㑣㘴㉣慣晢〸晡〱〲㡣㕦㐷っ挰㘹戱㙡慥㌳敡ㄲ㤸戶㈲㔸摤㐹捦㔶㤱㐰挲㕥㌰㜴㔸㤹㍥捤㤵㐵㈷晡挹㔰㄰ㄸ㍡㝥㙤㠲㥥㙦つ㘵㍢㈲搹挸愸〴搶㈸㘸㈱つ愶愹㤲换挶㤸戳㑥㘸㑥敥㤰戹㠳㠴戰愰㉥㈹愳㠵㘰㑢㐲愷㐱㕦昱㔵ㄹ㔸㔹〹搴㥤挳㘳戰搸挹ぢ搷ㅡ㔸〲昵㉦戴㤲㉢㠷㌷㔹ㄹ戲搷〴㉢㥡戲戸㙢㔱搸戲扥摥㔵㔹㐴ㄴ㡤愸改挲㜴㙡㜰搳〷㈹㠷戲戴〵攰㕣㠱摢攰挱晢慥ㄳ户ㄳ㐶㙤㘶摢㜴㜷晢㙡㈸㡤ㄴ捤㜵㡥愶愷㐲搸晢昸㤲㑢挷昰ㄵ慡㤴ㄶ攰戲㘷㝦搶㘵㕣㐵搴㈶㘰愱㤵㘹㑢㔶㥡㌵㜲〳㙢搷㈵搶愴搲ㅢ㝢㔳愹㡤昴愷㌱㜲㤷ㄹ戰慣㉣㔷㙦愳捤㙡㔵㔶愵㑡㔵㔵ㄵ㉣戲㕣换㍣慥晢㠲〹㠰扡戶㜸扣挱㤱㤸〹㈶㐱慡挲㍡㌲㤸〲ㄲ㜶〵戹㡤㐳昱捣㤰扡ㄱ㕡㜳搵㜳搶愴㔷㥢㜷㥥昱攲挲敢㑦㍡晤慢㠷㑣㡥㑥㔳㌷㤸㠴㤲搵ㄸ㔷㔵戲㑣㑣〳㔱搷㠱㡤㈳〹昰挲㑢㜳戸搰㠳〴㥢〱㌰〶㠸㤵敤攱㐰㜱㔵挶㈱㐱てㄱっ〳㈸㉥挵搸㈱昵ㄶ〰攷㔲㔷㐲㌶摢㔹摡敡㐸㤰㑢摢敡㘲㔰㐳扡㐲㥡攲〲㡦敤愵㘹ㅦ㑤㡢㘸㕡㐳晤ㅤ〴㝢㉡扦挵㈴㤴慣〵㈷㈱㥢㈸㝦ㄵ昳て㠱捤㕢昹慢㔹挶㌵〴搷〲ㄴ㈹㝦㉣㐸愲晣㜵㘴戸ㅥ㐰㜱㔱㈸捡摦〰挴戹搴㈶挸捦㈹㝦ㅣ挸愵捡摦っ㙡㐸㔷㐸㔳㕣㙡㝡㈹ㅦ㉤愷扣㘵ㄲ㑡㔶愵㕣㍢㔵㠸挷ちㄶ㠲搴慦㈰ㅥ慢㡤㉥㠸挵戱〸戶愷摣㈸扥散㍤ㅦ戹慦㘳㤸㤱㡥昴搹扢㈹ㄳ愲敤㠸㌴戰挹㤴ㅤ捥挷㕥㈵㤱㡥ㅤ〸晣㕦㍣㜷搰挵㜳ㄲ捤ㄵ挴㜴ㄵ攲㈵㌸㑤㔱㐴㔷㤹搹敤㐴㜰㌱捦ㄱ㔸㕣慡ㄱ㤲ぢ㥤㡣ㄳ㜹昱㜴㈱㍢㘹㌹㝥户ㄳ㤲㝢㝡昹㌸㡦捥㕥敡愴捣㔴㌶愶晡扦㠸搴㙢ㄳ摦㡥㐸㙦㠷攱昴ㅤ〴㕦㈰搸㐶戰ㅤ㐰㜵㘳㌰攲㄰换ㄵ㉦㈷攵挷ㄱㄲ晥㕡㈶㠳㍢㜱愷敦㈲戸ㅢ㈰㍦挴敡㝢散㕢挵㕤ㅥㄹ㘶敦㈵搳㝤〰戵昷〳㉣㍤摢㡡㘳㈵昳㐱㙤戵〷㑥㠶捣捡昱ㄷ㝣㘵ㅣ㤸づ㑤㜴つ㈷晢〶搲愹㈴㡥㉡ㄸㄶ戶昵㘱慦㍡愳㈲挱㠴散攲〴ㄳ戲㠷㔳㥢㔸㘱㙤戲㈲搹㜶慣㔴ㄱ㜳㉥挶敥㥥㐴㤴㥤晤㐳晦㥢ㄱ愷㡦㑢〲㙣〲攴㠳㑥㔵摣㔳敤搸捦㤸户戱㈳㠵㜳て㑢づ㙢㘸昶㘰㄰㉢㠷㠳㌰愴昴改〷㔰扢㙤㝦㝣攰㡣挹㜷㍣昸扥昹扥〴ㅥ㈷㤷㥥㠲挴搲㔹昷㉢愰㠶㉡愵愹愹攰挸捤扡挱㠷㜱㔷〵㌷戰挳㡥挵㄰敤ㄹ㜶㉣㌲〹㈵㝢㡤㡤挸㉦㘱挷㌷㠰愸㑥戰㜹㠷ㅤ㡦㈰㔹㍦㑡昰ㄸ㐰扥㑦㜰〹愶㑥〱㐹晡挳攳㘴昸ㄶ㠰攲戶愳㠴ㅤ摦〶攲㕣慡つ昲㜳㘱挷㜴㤰㑢つ昰㝤㔰㐳扡㐲㥡㥡〱㡥㥣〱㕣㌱搷㘹攵㤴㍦搵㈴㤴散㝢㜲昷㔲㤴晦㌱㄰㌵慢慣昲㍢㤰慣晦㤵攰㈷〰㐵捡㥦ち㤲㈸晦㌳㌲㍣〷愰戸敤㈹捡晦ㅣ㠸㜳愹㘹㙥攵㑦〳戹㔴昹ㄷ㐱つ改ち㘹㡡㥢愹㕥捡ㅦ㕢㑥昹㐹㈶愱㘴摦昵㑣㐸ㄲ攵㜷〲㔱挷㠰捤扢攵㜷㈱㔹晦㠶攰ㄵ㠰㈲攵攷㠲㈴捡扦㑡㠶摤〰慡〵㐰㤴摦〳挴戹搴㘱㤰㥦㙢昹戳㐰㉥㔵晥つ㔰㐳扡㐲㥡㙡〵㠷㤷昲㜵㐶挷㤲愵㐶慤㐹㈸搹昲㥤〷㐹っ㍡昵㝦ㄲ扣㑤昰㘷㠲㜷〸晥ぢ㐰〵㡤㐱愶攱愶ㄳ㥦晣昴昰㉥㜹摥㈳昸㉢㐰摥㈰㥡㑢ㄵ㜶㠷㜶㝣㡢㔱戸づ搴ㅣ搸ㄴ昷㡣㌹㥣晢戴ㅦ户㘵挷㠴づ㜲昴〲愰昰摣挲㐷〷㤰㈵愴㉢愴㈹敥㐶攷つ挳㌱挱ㅥて摥晡敦㌲攳挱㥢㈶愱㘴攳㥡慡㡡㔷㡣㘱戵晦〸㌶㙦慦〸㈳㔹㡦㈵ㄸ挷摡ㄵ慥挱捥㠱㄰㌱挰〴㌲ㅣ〲愰ㄶ㠳㈴㕥㜱㈸敥㥣㑢扤〶昹㌹慦攰㘶㜷愹昲ㄳ㈹㕥㔷㐸㔳㑢㤰㉦慦㝣㝥つ昶敢㜲捡扦㙣ㄲ㑡㜶捣㤷㐳㤲㈸㝦ㅣ慢晣㔲㔹攵㈷㈳㔹㥦㐰㜰㈲㙢㔷愸㍣户搱㐵昹㈹㘴㌸ㄹ㐰㜵㠱㈴捡㑦挵㥤㜳愹攷摤捡慦〰戹㔴昹㔳㈸㕥㔷㐸㔳㉢㤱捦㑢昹㘷捡㈹晦㈳㤳㔰戲㝢扦ㅡ㤲愴㑢捣㘶扤攷㄰㥣㑥㜰〶挱㤹〰敡〹㘳㤰㑢挱㜹ㄵ㍥散ㄲ㉦㈳挱愷捦㈲㑦ぢ㐱㉢〰っㄲ㙣挳㜷㉤收㈵㙥㌷て攲攸㝣㌸ㄸ搲昳㐰ぢ戶㤳㐱ㄶ㕦つ摣㄰ち㈹戵〶ㄲ挴㘰ㅤ㐸搲昳〱搴㜹㈰搹摤㘵〱㙥换㜶㤷戵㉣扢愴扢㜴戲〴㕤㈱㑤昱搰㈱㙦戴㝣㜷㜹愸㥣搱ㅥ㌴〹挵攷ㄳ㠱㜵慣㘸昹㔸扥㜸㕦㜹㌴㉢ㅣ㕤ㅤ戳㉥愴敥㘳愲㜸㍥愰㝤㌰㤳㑤挹捥㕤㕤戴㈳戵㌴㤵敤㠸㘵㌶挵㈳挳攳愳〶㔹㌳㘰㈵戱愷㥥挶搶㝡ㄱ㉤戵㘹㤳搵慦愳㕤愹挱㜴㥦搵搹㜱㌰散戹㐳㍦㌴㥦㙣户晢ㄵ慥〳摢㐶㐶㌰愸攰㐵戲扤摢つ㠱挵㍢㠲慥戵㔵㝥ㄹ捦㝤户晡扣㐵㔷挶戲㜱㙢㜴㔴搲〵慦㠹挲㡡㌸愸攸ㅦㄵ㕤㌹㠰㥤戲㡥扡攸挲㜴慣㍦ㅥ㑢㕡㙣っ㙣つ昰愱㡢挵搶㝡ㅣ㑡㉣㑦㘵㘲㝣〲愰㉥扡㌲ㅤ㐹㘶㌶㜱㡦戵㙦㜸㕣挱㥤㠴捥㠱攸扣㔸㌲㠳㘲愴ㄵ㠹搷㐷扢〶㔲ㄷ攲愹愲挱㐴㜲㘱㘴㔳收愰㘸ㄵ昴〸㜳㐹搳㈸扦昲晢㔵㡤扦收㐰摢㈷㈴搲㘶〰㔶ㄳ㐸㕢昹〲㍤挰㉡㉣㠳戹ㄸ㌶㐷㐲㍣敥㘰㥤ち㥥㈸昰摣㝤捦㍤㤲挵〵戰㕥㠱㑣戵㕤〰攷㉣㕣搵㤹㍦〸晣㥢㥥㤲ち㐴㈰戹㜸挱㔱散㘱戹㜳ㄷ㙥敡㡥戱㕤㠵㌴㝡づ㝡㈰㕡㥣㜷挵敥ㄷ㡡ちて㍤㜱㑣ㅥ㕤㠰敤晢摡攸攲㐸慦ㄵ挷愹㐳㈲㤲ㅤ㘳摦㜰ㄸ挱㔳㌴ㄹ㤳搶㥥㑡㈴㈲㜴㉤扡㘵ㄷ㥦㐱愹㠹戶つ㘶㔳㜸づ㐰㐷〱挴晦っ㈹㌲〴㔲㘴㐸㐸戵搱ㄵ㍣㠹ㄴ㥣戲㔲敢昱愰㑤㜶㈰ㄱ敢慢攱つ㑦ぢてち㥦挴㌸㈱ぢ㍦ㄸ㤴㤷㌳㘶ㄴ㉦㜸敤愵ㅦ㥡扢ㄱ扢㌹㌴ㅤ㥢ㅦ㥥敢㔷㐱晣愹〳㍣愸挲〸㈳ㄳ㠷㕥〵㘹〱捣㘳㌲攴㐸㐵昶㍡捦〹敥扤〴㘹㌲〸㔵昷㈱愵攲㤹挵㈸㌰㠴ㄶ愷㈲晤ぢ戰搵㤸㑡㡦㌲捦敦搵愰ㄱ㌹㜸愴挳㍣㐵㙡挷愱㈴づ㍢㌷挷晡慤㜴つ〹㕤㔸慥㔷昳晣㈹㘸户ㄶ慤攰ぢ〴㐶搷㜸㤵搵改挸㍡摥散捤扢㥦㕣散㉣㤱晦挶戹戳ㄹ㠹㐳〱㤹㜴㔶㐳ㄷ扤〶㐰昵㠳㐸㝤㡡ㄸ搶㤲攱㍣㠰〰㑦㐲㡡㕢愱昰㐰〷挷㍥ㅡ㑣搵昲攴ㅢ㡦㥡㙡㜰㉣㈳㘷㔴〱㔱㘴戴敢㙣㈹㘸ㅦ㉢搵㌸㡦搳〵扢攰捦㔶㝦挸ㅥ㌱戹㔹挱〰搹敦慦㐶愳〶㡢昷㠰㑢㡡㠵戰㐴㤷㈵㠷㑥㡡〳㝥昰㘳挸㝣〲扢〵攴㜷㡦昰㔰㔹㜱愴㄰ち改昳㤱摤ㄷ㔲㌱㐰挷㈶戵愴搸㐶㕢㠷㔴晤〹〰㤵〶㤱㜳扤㙢㘶㔲㔹摣㜲㜶昲㜹㡥㠶㡡〷ㄴ㍤昸攸㙥ち搸っ㉣㠲㑦捥昱㈲愰㡥攸㜸㙡〸㌹㥣㡡㌱户愹㔸㉦㌲敢㍥捡ㅤ昶㘶攸㈷㠳㐵〶㥥㜹戰㐵㠳㔱摣ㅤ攱㔸㉡昷㜴㤲敢㠹㌵て昳っ㈰て捣㜳戱慢㄰㤷㜹㘲㉣㘴〳ぢ㘱㌴㔸㙣㥥慢㐱慢㘰㥥㙢㤰摣㠳㡦摥㐸〱搷〲㡢攰㤳㌳㑦〲搴㤱捤挳㘳づて昳㈴㤱㔹愷㈸㤷㐷㈰ㅥっ㥢挸㜰〱ㄹ㙥〰㠳㤸㈷㡤扢㠹㡥㜹㍣ㅥ慥昳戰㡥㑣㘱㈱㜵戳慢㡣㍡攰愶㡤〶㔹挶㘶㠰〰户㈰㉢㑣㌰㠸㤲㕤ㅢ搵㘳挰ㅣ㡣攲愱慦㉣挶㝥搶㘷㐱㉣ぢ摦慥㡤〲〰㤵ㅤ攵㠹㌲㈷戸㌲㑤捤挵㤴挷㤴㈶ㄵ〴㤹㐷㤷愶扢愳捥攳㍤㤲敤㜸搴ㄵ㠶㡥挴㈴㜱愹㐷ㅤて愶㐰㔵搹扢㡥㈶㔶㔵㤳换挷昰㉥扢㌳〶昹ㅢ挲㕡㤹㜱㜰㌰〹㥦挰捥〰㈳㕣㍤っㅣ换愵挰ㅤ㈳扡㠸敢㜸㠲〳㝡㠸㤱慥㑤慢㌳攷㕦㥤挹っ㘶㤶㤰戹㐳㠴㌰挶愰换〶戳〵㈹㤱愱昱㈶〵〷扡换㤲㔸㘷昴㐵搲晤〷㐹㔰〰摤散ㄸ㔵收昷〳㕤㍦㐰ち慥扤敦摢摦㍥㑣攵昶㙡攲ぢ㈰散敦挹㑥ㅤ㑤㥤㍢昰愹攱ㅤㅦ㜴㤶ㄶ戰㥦㜱㤶㠵摣㜲ぢ慢㌰㍣昷ㅤ户挶㑢㠶摣慤㑣㠹㍡摡搶㥢挱愲㈰换㐸搰㘰搲挹㜵ㄴ㈷攷㜸摣㜸戳㠵挰捤㘰换晢戲昵搱扣㍣㍥㔱㜵昰戴づ㉣㔸㙤㕡㐸㐹ㅢ〵㉢㡣㙤㠵㑡戰晦ㅣ㜸㡢㐶攵晡晦㉤敡戶㕢㜹摤摦攲㜳㄰戶㉤㍡搱㌶㠸慦戰晥挰㌸敢㍥㠶㘳㉦ㅡ敦㥣づ摢愳㥢っ㕣戵づ㡤㡢㤴㍡㉥ㅡ搳㔹㍣㜶挸攷愰敢搹㙤攲㠸敤昰㤴㝡㈴ㅥㅦㅥㄳ敤㑣昶挵〷晢㉤〹收㥤昱㕡㘲晡㠳愲扤攴㐵ㄷ扢慤㉡搸挵ㄸ愵ㄳ㙦扢㌸㡦愱ㅤ昸捡㕤㙦攱戴挷挹ㄲ㌲㐲晡㈲㌳扥㙤〷㘱扦捦㍣ㄹ㔷㡤换㥦搸换㥢ㄴㄸ搶㑡㐸ㅣ捦㜸㤸㤵㍢㌶㤵ㅥ攷㘲㕢㥣挲㈳晤㔸昹扢㐸㘷挷㙣搲㐱搱㑥搰搳ㅥ昴㠲㐱㉣㘹づ慣㠷扣扣敢愸户〳㥦摣摢昲㤹㡥㠷㍢㝢敦㜸戳㘵挷戳扣摥㘸攱晣㠲捥愱敥㐴ㄹㄲ㡥挹攱ㄲ㈷㈰ㅦ㤷敥晥晣晡㕤摤㠵晢ㅥ㝣昴挵㐸㔴㜷〳㡢攰〳㑥㝢愹戴㤵㔴㍦〹㡣搸㜹ㄵ㉤㤵昴愵愰戳㉣㥥㤳㤲㐵㕦挶㉣收㐶摤ぢ挴㈳ㄶ扢ㅣっ晡ち㌲昲㈰搵㠳攱㑡㌲㝣ㄲ㈰昰〰ㄸ㡡〷㥢戲㐷㠳㔵㘰づ㈴戸挰愸㐹㜰愱㠵慥ㅡ挴愳㜳㌸晡挴㘲㉤㌸扡收㝥愴敢慢㈰ㄶ㤶㥡ぢ摣愷扥〲攰㤴㑦摦㌳㠱摣愷㔸晥搵〰敡ㅢ㈰ㄶ㠷戹㡦㠰㈶㜶㘵づ摢愶慥㍤ㄱ昵㈸㘸㍤昸攸㙢㈸㠰㘷㘷ㄱ㝣㜲㘱敥愷㐱ㅤ㌹捣攵戱㥡㔳㌱收㌶ㄵ扢づ㤹昵昵㤴晢㉤㙦㠶ㅢ挸㜰㈳ㄹ扥つ〶〹㜳㍦㠳扢搲㔵㠰敢㝤〱㡦㌸昷㘶攴挱㉡攰晢慥㐲㕣㜱敥㉤㉣攴戳㉣攴挷㘰㈸㌶捦づ搰㉡㤸㠷㠷㙡㍤昸攸捦㔱挰㑦㠰㐵昰挹㤹攷昳愰㡥㙣ㅥㅥ扣㜹㤸攷㔶㘴搶户㔱敥㜳摥っ晦㐰㠶摢挹昰㜳㌰㠸㜹敥挰摤㘱捥㉡愰昸㙤〶て搳㙣〳㍦㑣昳愲慢〰搷〲㘹㍢ぢ昸㈲ぢ搸〹㠶㘲搳散〲慤㠲㘹㝥㠳攴ㅥ㝣昴㥤ㄴ昰ち戰〸㍥㌹搳摣つ敡挸愶㜹ㄵ㌹㍣㑣昳㈵㘴搶昷㔰敥㙥㙦㠶㝢挹㜰ㅦㄹ㜸㡡㈷愶戹ㅦ㜷㐷㍢愶㈹昳戶㠵㠷㠵扥㡣㙣戰搰ㅢ慥㜲㕣ㄶ晡㐷㤶昳ㄵ㤶挳㠳㌸㉥㤴㑣㤰晣㈰戳㤹㈰昹㈱攰ㅣ㔶摥〶改づ㝣㘴㐸挱㔷㐹㜸愷晥っ㉡㐳㍣㜲㡣ㄴ㉥愸㜷挰户㡤捣晡慢㘰捦捦㔹㕦㌳挵昱ㄸ㜰㍢㍥搹挸㥥挳㍦晢摥ㅦ㕡㕡摦晡户搴㔸晦㕢㈵㈳㉢捦〳愵ㅤ攵㠸㑥捡㉥ㅥ㔹㜹㕡搸㠳㡦晥㍡㘴慢扦〲㡢攰㠳㕡敥敢挸晡㠸愹搳晢㤲ぢ㠲ㅥ愵㈰㜳㐳㌳㜹戵昲㘳㈰敢㙦㤲㤱〳戶㠷ㅢ㍣㑥㠶㙦㤱挱て挰搱㔵㝦ㅢ㐸㙥㐰っ攰挶挹收ㅡ㄰扦〳戲晥㉥㠰攲㈱㘱戱㕢昳㘴戰㠲㕢昳捣戰㠷㈵㝤㡦〲㜸㜸ㄸ挱㕤捥慤㥦〰㘱㘴户收戹愲㔳㌱收㌶〳攲㤳㈰敢ㅦ〰愸㐳扣ㄹ㥥㈲挳搳㘴攰㌱愴戸昵て㠱㤴づ㠸慥㔷㙤㍣㝣晡ㄹ攴㠱㑦㑦挴㤷㔳ぢ搷㠰昸㘳㤰昵戳〰敡㌸㠰㘲昳㑣〶慤㠲㜹㑥㐰㜲て愴敢ㅤㄴ挰攳挵〸敥㜲收昹〹〸㈳㥢㘷ち戸㥣㡡㌱户㌱捦㑦㐱搶㍦〳㔰㍣㤵昴㘰㜸㡥っ㍦㈷〳て㉡挵㍣捦〳挹㙤㡢㜸扣ㄷ攴㘱㥤ㄷ㤰〵搶㌹〵㕦㑥ㄹ慥ㅥ晦㈲挸晡ㄷ〰㙡㌶㠰慢挷晦ㄲ户㜰㘴㔹ㄶ晦㍦攰散昱㜳昰㕤戹挷㥦づ㡥㝤敥昱㍣捡摣㐶㠳攸㤷㠰攵㝢晣换戸㘳㜱㘷攲㝢㍢㤲㕦㝥㝡收搶㥤晦戵户愵㜹搷㍦扣扥㜴㑥㘹㡦㍦ぢ㝣搲㠶㜲捡挸㕡㤷挴㔲㉤愰昵戰愴㥤㐰㔴㉢㐰〴㜷攰戴㝢晣㉥㔲晤㈴戰㙢昲㉡㡡愵㈴㘶㥢㐷㉥愴改摦ㄸ㠴㌷慡〳搰㌱㉣㜳㥡搶㝤〵㘴晤㕢㌲捥昷㘶㜸㤵っ扢挹戰〰㐰㝡晢ㅥ㈰戹摥摥㠹ㅢ㐷慥慢户扦〶戲晥ㅤ㠰攲改ぢ晥㝤晡㜵㠳㔴攱㈶戰ち㌷挵摢挵㈵㥢昶摣改挷捥〴户敦戳挳㜱ㅣ㤹㄰攵昶戱㡤㌱㍥戳㤳戱愹㥤㑡㔷㘳㜷愶昸㘱挷㕣摥昳㈱㙡昴㠴愲㤷㜳㈴ㅢ㔳㜸㍡㄰㤸㠰攳摡戲昹愹㐱晥㘹㝤收攱ㄵ晣㍤攸ㄳ㤶挴晡搲愹㑣㉡㥡㙤攸挲戱㕦〳㕦㜶㡡㘲攱搲ㄶㄸ〷㠹㥥㘵㔲戱敡㈴㕦敦摥捣ㄷ〰㐲ㅢ㤳愹ぢ㤳㔲㥢㐰㠶敦㝣戱㌴㍤㙡ㄴ㡢愱㑤攵㍡づ㔶っ慦㘶ち慥㌰㌷攵〵㔹敢㈰攷ㄹ㈴㜰㍥㤰㝤摤ㄲ㘷㐵㔴慦敡㔳晤捡慡ㅥ㌵慡㘴㐷慢㘴㉢㥤㐷㔷昲㍡㐶㌰挸㥤昴挰㔸愸㔸扣つ收㥤㠹搵换㕢㤰㤹改〸㝡㉦攸晡㡦〰愱㌰㌷捥㔹愱攰㥦㠰㡣㙤㥦搷㕤昸㘲㝣昰㑤㤰挷㠱㡣户〷㥣昷〹攸っ挱户㐰慦〵㕤ㄶ㜰㉢昰㘶㔶昰㍦㐱ㄹ〳㡡敢昰㌰晣〹搰㈸㕤扦つ㐴ㅥ㜴㤱ㄷ换攵ㄵ㜳㈵扢敤㑣晣ぢㄲ昱㉦㜵㔳ㄱ㘰㜴㔴ㄵ㘰㐳攲㠳〴㥦㘶㥢戳㜹㔵ㄵ㈸㙣攲挲㈶敡㤵㘴㌴㔱㥦㠳昴㍢㠸戴㉢昲慡〱㔰搸㑣捡㡦散㌴㘱㤰㠲摦〷㐵晢搰扦㐳攱ㄸ㔰愹㉣㑤愱愹戸愶㤶㥡㡡㠵㌷〰㐸㈲挷㜴㕢ㄳ扥扦㈰敦㤷慢㡤㐸挴㍦㝥㌹〲㠹㐴攴㤳〰ㄴ㑤摥晥慢㤷㈶㙦㠱㕡慡〹㌷挴㜹㠵㔳づ戲挹㐱㉥㌰㠸捡〲ㄱ㑤摥㠴〸㙡㈲㡤㍡㠶ㄵ慢ㄷ㑤〶挱㔰㔶㤳捤㑥攲㠴㥣㈶挷愲㐰㍤〹㈰㌰㠴挴㘲搷㜲㥤戰扡㜶㔸戱㌴昳㠵㕤摢摥攲愴㘳愳攷づ㐶昸昶昴㌲散扦㘴㐹㍡ㄸ㔶敤搵昶㉥搸㠸晤㔳㔴昸昸㍡㜶㤳㘲ㅢㄴ㜶㉦愳㥢昴挹〳摢〳〸〵昶愰敤昶慤ㄴ㌴㠹㐷㈷づ改挳搹搶㤸ぢ㠷挱㐰ㅥ㍤ㄱ〴攷ち㙣〱㘹摦户㤲㤸㝦㝣晥㤸㤲㐷捦㔳攳晣㜹ㄵ慦昳捤㠲㤳晥㤰扡挸慢㝣㜵戱㐳㍤〲戵愲㜸㍡愹摡ち㑣晡挴㉢慥㍥ㄱ㍣ち㉣㘵㐷㜴戵换慢愳愸㑢ㅤ昹挷㈰㌳扢㌲㍦攱换㐰ㄵ捦㙦〰戵慥㉡㝣㌹㑢㘶挲ㄵづ㜲愵㠳㝣搲㈰昵㔷〱攱㜰㐲〱ㅦ攸ㄵ晥ㄴ㈴㑢摦㤴ㄱ㈵㍦㤸㕣敤搰㡦㐷㉤攵㤷〸攴㌷〹搴㌵愰攳ㅦて慢㠱㑥㐴㙣挶㥤〷戱搹㉦㕣㌶换㡦㠸㉦㜸㤹㈷㝣ㅤ戳攳ち㜳搷㐱㤰ㅢㅣ攴㐶㠳愸㥢㠱挸㌸昲㙦㄰挱㜱㠴〹㝡ㅡ敢昴㔱㠰㔰昸ㄶ㄰捡㡥㈳㥦㜵ㄲ㘷㌰㐳㡡㔹㑦㈱㘸〴㔰㥦㐳愲㐸㍢搵慤挹攷㐱ㄲ㑤㝥攴愹挹搳㥥㥡摣㑡㌹戸挲户㌹〸㜷〳㠴㜲扢㐱搴㌶㈰愲挹㔳㐶ㄳ戱晡ㄹ慣搸㤹愲挹㜶㌰㤴搵攴㡢㑥㘲㕢㑥㤳㔳㈱㕦㝥㌲㐱摤㠹㐴晣攳㜱㌷户㈶㜷㠳㈴㥡㍣收愹挹㈳㥥㥡㝣㠹㜲㜰㠵敦㜱㤰㝢ㅤ攴㍥㠳愸㉦〳ㄱ㑤晥挵慤挹㌹慣搸㈲搱㠴敢昰戲㥡㝣挵㐹㕣㥥搳㘴㉥ち㤴㕦㘰㔰て㈲㤱攳㝢㐸晤㈳㘴㜳晣愱㤵㐲㝡ㄵ攵㘲ㅣ㜹〸㘹昸㉦ㅣ㐷搴㔷㐱攲㔸ㄲ㔲㕦昳㑣晦扡㐳㕤〳㌱挰㙤㥦㝤挴愱慥〵㌵搷㍢ㅦ〵㔵敡㝥ㅥ愸攸㥤㡦㤱ㅦ㔷㤸㑢㕦㐱ㅥ㜷㄰慥㜵㜹搵㝦ㅢ挸㠷搳㍢扦〳挹㕥扤昳扢づ㝤ㅤ㙡㈹㍦㌲愱攷愱㈶敡㝢愰攳摦愷㝢㐰㈷㈲扤昳〹㘰攲〹摢㘰搰搲㜸攵づ㔰㑢㘷昹㈷㤹ㅤ㔷昸〷づ昲㤴㠳㍣㙤㄰昵っ㄰昱㠴摢㈱㠲扤ㄳ愵攲㐹〱搶㈹ち㄰ち晦ㄸっ㘵㍤㠱慢㕡㐹摣挸っ搲㍢捦㘱晥㑥〰戵〳㠹昸〷ㅤ㠹㐴㐴㤳㥦〰ㄳ㑤㙥昴搴攴㝡㑦㑤㝥捡散戸挲㕣慤ち昲㥣㠳晣摣㈰敡〵㈰愲挹㜵㐶ㄳ戱㝡㤶ㄵㅢㄴ㑤戸搲㉣慢挹㉦㥣挴㉤㌹㑤昸攰慥晣ㄲ㠶晡㈵ㄲ㙤㥦扥っ戲昳㍥㝤〹攵挲愷戹㍣挵㝦㤱㑦扦〴ㄲ㝤㕡㕦ち㌶昵戲㈷捦㑥㠷㝡㌹㜹㈰愲〶ㅦ戵ぢ㤸搸攸㈲户㡤㌸㝦㐹㜴扡挵搳㐶㕣ㄳ㡡㝡㔷㠱て㙥晦ち挵攱ち晦搶㐱㕥㜵㄰㉥晡㜸搵敦〱昲攱戸㍤㔷㠹㕥㙥捦㠵愳搰慦㐵㉤攵㌷㐱昴㙡搴㈴捣㈵㈴㐳㈲㝤㍤㙢㕦㕦扦ㄷ昷〱摣ㄷ㑤㤷㝢㕢㐰攳搵㉡搰㔷㘳扥挳慤昵㕣㘹㐸㡥㜵㙡搲㑤㙤㠱㥤㤷ㄴ㍦㈶捣ㅣ㘷晥挱㙡㤳㥣ㅢ㙡摡ㄴ㤷ぢ昹挷㝥㤳愰㡢ぢ慢㈴ㅢㄹて摣㤷扣㍥㤰㌰〹挵㙦㉡㠷晦〲㐹㔲晢㕢散摡㜳㡥㜳挶㈳㈹捥〶攵㙢㙦愷㑦㘸慤攷㈲㐱㜲㔶搲挲昷晢摤慤㤲㘳搳扤昶户敦㈳慤㡡㑢〶㉦㙤〶捡㘹戳摥㈴ㄴ扦㝡ㅣ收晡㐲戴戹捤搶㠶㌱晦晥戵〵ㄷ〸ㄵ摢㘲愶㕣㑦戴晣攵攲つ㡦㘷㙦㕥摢愲戸㑣昰慡㝤㙦戹摡㐷㑣㐲昱扢挳㡡〱㉢捣㡦户晡っ挲㥢戰ㄳ戵㠶ㄹ㈸㡡㜲㕦〴㔲㔷ㅦ㘶㘰挷㑥愷敦〴愲敦㈲戸㥢攰㑢〴昷㄰摣ぢ㔰攷て㌴攰敢㡣昲㡦㠵戸ㄶ愴㔳㜱㠲㕡昰㑢㈶昳昱换㈴挳挸敥慢挲挳㝤昶㈳㜱搵晥搳て㑣ㄶ㤷て昵㄰挵㑦㘰㉤㡣昰㌷挸愱㘵昲ぢ㜷㑡㍣〶ㅦ㝤㍦慡慡ㄸ㌴收ㅢ攴㘱搲㌹扥慢慥㜲つ戲挲㈴ㄴ扦㔲ㄶ㘶㤸㈹ㄶ㝦㄰〸扡㌶㐳扦晤㜳㈷挶㠹ㄵ摤〹ㄵ昳昹㌶扦摡㉡摦㥦昸㕤慢㘲戴㤸慦㝤扥㙢㉦㈹㔷晢挵㈶愱昸㥤戰㌰㐳㑢愹晤搷㠱愰昶っ昷昶慦昶㡣つぢ㙡㉦戵昴捤戴㙢敢㙢㌶摦戳捣昷捥ㄶ挵〸搱慢昶ぢ换搵㝥㠱㐹㈸㝥愹㉢捣㜰㔲㙡晦㑤㈰愸㍤㐳扣晤慢㍤攳挱㠲摡ㄷて慢敢捣㘳ㄸ㝦㌷攱㥦ㄶ晥挷㤶㉢㕡ㄴ愳㐲慦摡户㤵慢㝤慢㐹㈸㜹㉢㡢㌱愳㜴攵敦ㄹ㐴扡㌲㐳㐰搱改晢㐰搰㠳ㄹ晣㐹て㝥〲㠸㝥㤲攰〷〴㑦ㄱ㍣㑤昰㐳㠰㍡扦㘲㍣挸㕥慣㑥㐳㠱散㍡攲敤捦㤰挲㈰㉣㕦攷扣户捦㈸㔷攷㈶㤳㔰晣挲㔴戸〷㤲愴㜶㍦〵〲㡢㕢昸㍡戰愹㠰昱搷㠸㔳挱搶㝦摡㙤晢捤敥㍤昲扤㜵昲㙢慤㡡搱㔸㕥㥢扣昷㑦㉢愷捤㔴㤳㔰晣〶㔴㤸愱㥢㘸昳〲㄰㘸挳㜰㙡晦晣㠷戱㔷㐵晦戱ㅦ摡㜹慤攵㤱愳慦㝣晤摣㐷慥㙦㔱㡣挰扣㙡㝦㐲戹摡㑦㌶〹㈵慦㌰㌱㍥ㄳ晦㜹挹㈰扣㔱㤷㍡搴㕦〱㜱慥㌰〳㌰搱昴㘵㈰㜵昵㡡㔱㤴㌸换㈴㐸捦㌹换㑥㔰ㄵ㐳㤷㝣〵昳捥㜲㘴戹ちㅥ㘱ㄲ㑡㕥ㄷ㘲戰㌳搲敢㐲慥㕦晥㤲㌱㍦捡㥤搱搱㔱㥢捣搹㐰㥥昰㡢换ㅥ㜳㉤㥥晡㑦攳户户ㄶ攳㈵ㄶ㍣敢㡦㥦昷㌴ㅢ慤㜸戹㠵㑦㍥㌸㑦㥢㙢戹㘳收㘰㜴㔹ㅡ㡦㥦㡦㡡㜶㘶昰ㅣ㕢㝦つ㝥㍦㈸㡢摦捥㐸ㅥっ㍢㙡搸昵慦㠶㠱㜰搹㉦〳㜸㙥戸㜳㈷扤昸ㄹ㄰搷㕥㘲摥ㅥ捥戳㑣㝥扥㉣㜰㘰晢㘹㜲㔶㔳慤づ㐷㜳摡慢慤慤㍥搹㌸挶㘳㌳㍥扤〷㔵挵㕡㐰敡㡢昵敥㙢戸ㄵ㝥〱㍥挵挸㤰捤㙤㘴ㅣ攲㈹攳㡤㐲ㄹ扦㜷昸㡤っ挶㘳㉥ㄹ㘳㍤㘵散㉤㤴昱挷㐲ㄹ攱敤戸㤷㘵挲㥢㐰敡慡ㄴ挳㈰捡っ扥〵㔰敦晣捡㘷㠳㥣㕥㘴晣㙡戴㔳挶敢㌳づ捦敢晡㌶㜸㌵ㅤ㕦〱㘱ㅦぢ改㜷㐸敡挵㡤愹㉢挳㈹改㍦㐱㐸㘰晦㘱搴ㅦ㔲っ戰㠴ㅣ㌰攴戱㐲㘶挸㈵攴㙡㐳㍥㔴挸っ挲㠴㕣㘵挸散㜶㈱挵戰㑣挸㝥㐳㍥㐹挸っ搴㠴慣っ㜹ち挹〱㠶㌳挵慥挳〳愶〵愰晢㡡㝥㜶㙣昴㘸晡搳捡㕢ㅦ㙢晤敢捣㜵㙤㡡ㄱ㡢换攰㍥挸㉤㙤㜸〵捤㕣つ敦挷慤摢㄰㡣ㅢ㕣㌲摥㝢捦㑢〶㝦㥤搸㈵㈳㔸㈴㠳戳户㑢挶㍢㥥㌲昸㝢搳㉥ㄹ愱㐲ㄹ㘱捥愱搲昰戵㐸㐰挳㜳昶ㄴ㤹㙣㜸扦晡㤳㈳戳愰愱敢㈹愴戰愱挷ㄶ捡㔵㥣㜵挵敡扦㠷㠴㝣㐳㜳ㅥㄶ昲ㅢ㠶㙣㌷㌴㘷㘶㈱扦㙥挸㜶㐳㜳慥ㄶ昲敦っ搹㙥㘸捥摥㐲㝥捤㤰敤㠶收㝣㉥攴㍤㠶㉣つ慤㥥〱㤹㡤㥤㙢㍥㑥挱㉥戳敤〶㜷㘹昳㑤㠴㍥㉥戳ㅤ㔱愴ㅥ㈷㍥㤷㡣摦㜸捡㌸扡㔰挶㌱㠵㌲挲㥣㝥挴昴㤳㤰㠰愵戹㌳昱㈸捥㌵慥㌶昸㤵㈳扣愰つ㡥愷戴挲㌶㌸愱戰〰戵ㄳ㜲摣㥡〷㌸ㄸ敤昳愸挸㌱敢挰戶攵昵㐹愸㠸攲㔰㈷搳散ㄴ摥㐱㤸㝣㌸㤶戱ㅡ晡㘴㔲㌹㤴〹捦㔴㌷て挷㉡攱㤹㐶㉡㠷㉡攱昹愸㥢㠷攳㤴㌴昶㜳愶戱㕢㔰㠲㍥㠵㉣ㅣ㠶㈴晢㜴摥㜱〴㤲散㑤戸攳挱ㄱ㍦昸㈱㌳挳㌳㠳㍣散㥣挲㌳搳㈰扣㔱散㝤㈲㘷ㄶ愹散㝣挲搳散收㘱敦ㄲ㥥㔳㐹㘵攷ㄲ㥥搳摣㍣散㔹㔲搵ㅦ扡慢㍡㠷㉣散㐸㤲晤㜴摥戱て㐹昶㌳㠰攴慡㑡㑦ㄴ㥥㌳㤹㑣㐷ㄴ㥥戹〶攱㡤愲愷〹捦㔹愴搲搱㠴愷挵捤㐳㉦㤳㙡㝣搷㕤㡤㌶戲搰㤷㈴晢㍣摥搱㡤㈴㝢㍢㄰㠶搰晣㈸㘹㔳㈰〵㈷㍤㘱戶慤昸昰㝣㈰ㄸ㍥愴㔵㑢戸搸扡挲戵搰收㤲㜶㉤攱㘲晢ち㔷愷㜰搵戳㌱搷㠰换㍦愴晡㝡晡㝢㝡摥愹慦㙥㤸㔸扤戶戵昶搶㥤捦散扡改昹昳攷敥㝥敦昶摢㥦㝦攵愶㘷摦㝢扣㜷敥搳㜷摥昹攴㌹摢㥥摤㌵㉥扡摤晦㡤㜷ㄶ㙦扦愸㘹攳㐵ㄷ㐴㔷㥤扣昰愲昳㌶㥣摢戴㝣散搴慡慡㔱愳㑥ㅣ晦挳㡦㥣ㄴ摥㝡挱㈳敡㝢晦㝥㔸㔲㠹㝦戰ㅡ攷愰㈴㕥摣昴ち搳㑦愸戱㕥〴㐴㉦㈶㔸㐲戰㤴㘰ㄹ挱㜲㠲㜳〱㐲㑡摣㠷捣捥㑥〲㜰㕦㤸㙥㈴㥡㜴〱㠱㔵挴㠱㑡戸攸㐸挲戵捡收ㄲㄷ㉡攱愲㉢〹搷ㅡ攱慡愷摦㝣愸㔶ㄱ㔷㘴㌵搶愲㈴㕥㌴㐶㤸㉥㈹㔶㌹て㠸晥ㄸ挱挷〹捥㈷㔸㐷昰〹㠲㙥㠰㤰ㄲ㑦㐵慥㐲慢搰㘳㐵㤳〸㄰㔸㐵㝣戵㠴㡢㍥㉢㕣㝤挲㔵㑦〷晤㔰昵ㄵ㥦㘷㌵晡㔱ㄲ㉦搱搷昱㝤㙤㠱慡愳〴敢〹〶〸㘲〴ㅢ〸㌶ㄲ挴〱ㄴ㍢㠰㜴慦㥢㑤昷㥡㐷㔱㜸㔲㠹㍥㉦〹㌷ㄵ㈵搰捤㈵攱㌳㠵〹㘱扡㈳㑤㔰㔷慤攸㠳挲㜳㘳㈱㡦愲㕦㑡挲つ㈶〱昷戰㍣㍤㔵挸搷ㅢ戲㍤扦搲㜷㠵㝣㥤㈱摢昳㉢扤㔹挸㥦㌶㘴㝢㝥愵㝦ぢ昹㕡㐳㍥㐹㘴搳攳㠵㝣㡤㈱摢昳㉢㝤㕣挸㔷ㅢ戲愳㌸摤㕡ㄲ㍥㔵㤴㐰㑦㤶㠴慢ちㄳ挲昴㌸愳㌸摤㑣㜸㍥㔹挸愳攸㝡㤲㜰愵㐹挰㍤ㄴ愷㌳ち昹ち㐳戶ㄵ愷㝢ち昹㜲㐳戶ㄵ愷挳ち昹㌲㐳戶ㄵ愷ぢぢ昹㔲㐳戶ㄵ愷㔳ぢ㜹慢㈱摢㡡搳㡤㠵㝣㠹㈱㍢㡡搳㜳㈵攱攲挲㠴㌰㍤捣攸㐷户ㄲ㥥扦㉦攰㔱㡡慥㈶〹ㄷ㤹〴㔹㝥㕥〹慡愲〳㑡搲ㄶ㤳㠴㝢愸㑥㤷ㄴ昲戰㈱摢慡搳㐹㠵㍣㘴挸戶敡㜴㕢㈱㕦㘸挸戶敡㜴㘴㈱㙦㌶㘴㕢㜵扡戶㤰〷つ搹㔶㥤搵㤱〹攳搳㐰㤴〰㔴㐵㍢ㄱっ㔷昶愳晦〷愴㘷扤摣</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</si>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</sst>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0"/>
      <name val="MS Sans Serif"/>
    </font>
    <font>
      <sz val="8"/>
      <color indexed="81"/>
      <name val="Tahoma"/>
      <family val="2"/>
    </font>
    <font>
      <b/>
      <sz val="10"/>
      <name val="MS Sans Serif"/>
      <family val="2"/>
    </font>
    <font>
      <sz val="11"/>
      <color theme="1"/>
      <name val="Calibri"/>
      <family val="2"/>
      <scheme val="minor"/>
    </font>
    <font>
      <b/>
      <sz val="11"/>
      <name val="Calibri"/>
      <family val="2"/>
      <scheme val="minor"/>
    </font>
    <font>
      <sz val="11"/>
      <name val="Calibri"/>
      <family val="2"/>
      <scheme val="minor"/>
    </font>
    <font>
      <i/>
      <sz val="11"/>
      <color indexed="17"/>
      <name val="Calibri"/>
      <family val="2"/>
      <scheme val="minor"/>
    </font>
    <font>
      <b/>
      <sz val="18"/>
      <color rgb="FF1F497D"/>
      <name val="Cambria"/>
      <family val="1"/>
      <scheme val="major"/>
    </font>
    <font>
      <sz val="12"/>
      <color theme="1"/>
      <name val="Calibri"/>
      <family val="2"/>
      <scheme val="minor"/>
    </font>
    <font>
      <sz val="11"/>
      <color theme="1" tint="0.249977111117893"/>
      <name val="Calibri"/>
      <family val="2"/>
      <scheme val="minor"/>
    </font>
    <font>
      <u/>
      <sz val="10"/>
      <color theme="10"/>
      <name val="MS Sans Serif"/>
      <family val="2"/>
    </font>
    <font>
      <u/>
      <sz val="10"/>
      <color rgb="FFFF0000"/>
      <name val="Calibri"/>
      <family val="2"/>
      <scheme val="minor"/>
    </font>
    <font>
      <sz val="18"/>
      <color rgb="FF1F497D"/>
      <name val="Cambria"/>
      <family val="1"/>
      <scheme val="major"/>
    </font>
  </fonts>
  <fills count="5">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theme="8" tint="0.79998168889431442"/>
        <bgColor indexed="65"/>
      </patternFill>
    </fill>
  </fills>
  <borders count="5">
    <border>
      <left/>
      <right/>
      <top/>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3" fillId="4" borderId="0" applyNumberFormat="0" applyBorder="0" applyAlignment="0" applyProtection="0"/>
    <xf numFmtId="0" fontId="10" fillId="0" borderId="0" applyNumberFormat="0" applyFill="0" applyBorder="0" applyAlignment="0" applyProtection="0"/>
  </cellStyleXfs>
  <cellXfs count="26">
    <xf numFmtId="0" fontId="0" fillId="0" borderId="0" xfId="0"/>
    <xf numFmtId="0" fontId="4" fillId="0" borderId="0" xfId="0" applyFont="1"/>
    <xf numFmtId="0" fontId="5" fillId="0" borderId="0" xfId="0" applyFont="1"/>
    <xf numFmtId="0" fontId="6" fillId="0" borderId="0" xfId="0" applyFont="1" applyAlignment="1">
      <alignment horizontal="center"/>
    </xf>
    <xf numFmtId="0" fontId="5" fillId="0" borderId="0" xfId="0" applyFont="1" applyAlignment="1"/>
    <xf numFmtId="164" fontId="5" fillId="2" borderId="0" xfId="0" applyNumberFormat="1" applyFont="1" applyFill="1"/>
    <xf numFmtId="11" fontId="5" fillId="2" borderId="0" xfId="0" applyNumberFormat="1" applyFont="1" applyFill="1"/>
    <xf numFmtId="0" fontId="5" fillId="2" borderId="0" xfId="0" applyFont="1" applyFill="1"/>
    <xf numFmtId="0" fontId="5" fillId="2" borderId="1" xfId="0" applyFont="1" applyFill="1" applyBorder="1"/>
    <xf numFmtId="3" fontId="5" fillId="0" borderId="0" xfId="0" applyNumberFormat="1" applyFont="1" applyFill="1" applyAlignment="1"/>
    <xf numFmtId="3" fontId="5" fillId="2" borderId="0" xfId="0" applyNumberFormat="1" applyFont="1" applyFill="1"/>
    <xf numFmtId="2" fontId="5" fillId="3" borderId="0" xfId="0" applyNumberFormat="1" applyFont="1" applyFill="1" applyAlignment="1"/>
    <xf numFmtId="0" fontId="7" fillId="0" borderId="0" xfId="0" applyFont="1"/>
    <xf numFmtId="0" fontId="2" fillId="0" borderId="0" xfId="0" applyFont="1"/>
    <xf numFmtId="0" fontId="0" fillId="0" borderId="0" xfId="0" quotePrefix="1"/>
    <xf numFmtId="11" fontId="0" fillId="0" borderId="0" xfId="0" applyNumberFormat="1"/>
    <xf numFmtId="0" fontId="9" fillId="0" borderId="0" xfId="0" applyFont="1" applyAlignment="1">
      <alignment horizontal="center"/>
    </xf>
    <xf numFmtId="0" fontId="11" fillId="0" borderId="0" xfId="2" applyFont="1" applyAlignment="1">
      <alignment horizontal="center" vertical="center"/>
    </xf>
    <xf numFmtId="0" fontId="4" fillId="0" borderId="0" xfId="0" applyFont="1" applyAlignment="1">
      <alignment wrapText="1"/>
    </xf>
    <xf numFmtId="0" fontId="5" fillId="0" borderId="0" xfId="0" applyFont="1" applyAlignment="1">
      <alignment wrapText="1"/>
    </xf>
    <xf numFmtId="0" fontId="5" fillId="0" borderId="0" xfId="0" applyNumberFormat="1" applyFont="1" applyAlignment="1">
      <alignment wrapText="1"/>
    </xf>
    <xf numFmtId="0" fontId="7" fillId="0" borderId="0" xfId="0" applyFont="1" applyAlignment="1">
      <alignment wrapText="1"/>
    </xf>
    <xf numFmtId="0" fontId="12" fillId="0" borderId="0" xfId="0" applyFont="1"/>
    <xf numFmtId="0" fontId="8" fillId="4" borderId="2" xfId="1" applyFont="1" applyBorder="1" applyAlignment="1">
      <alignment horizontal="left" vertical="center"/>
    </xf>
    <xf numFmtId="0" fontId="8" fillId="4" borderId="3" xfId="1" applyFont="1" applyBorder="1" applyAlignment="1">
      <alignment horizontal="left" vertical="center"/>
    </xf>
    <xf numFmtId="0" fontId="8" fillId="4" borderId="4" xfId="1" applyFont="1" applyBorder="1" applyAlignment="1">
      <alignment horizontal="left" vertical="center"/>
    </xf>
  </cellXfs>
  <cellStyles count="3">
    <cellStyle name="20% - Accent5" xfId="1" builtinId="46"/>
    <cellStyle name="Hyperlink" xfId="2"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390525</xdr:colOff>
      <xdr:row>4</xdr:row>
      <xdr:rowOff>9525</xdr:rowOff>
    </xdr:from>
    <xdr:to>
      <xdr:col>7</xdr:col>
      <xdr:colOff>447675</xdr:colOff>
      <xdr:row>13</xdr:row>
      <xdr:rowOff>85725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5" y="781050"/>
          <a:ext cx="1247775" cy="182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1"/>
  <sheetViews>
    <sheetView showGridLines="0" showRowColHeaders="0" workbookViewId="0"/>
  </sheetViews>
  <sheetFormatPr defaultRowHeight="15" x14ac:dyDescent="0.25"/>
  <cols>
    <col min="1" max="1" width="9.140625" style="2"/>
    <col min="2" max="2" width="99.28515625" style="19" customWidth="1"/>
    <col min="3" max="16384" width="9.140625" style="2"/>
  </cols>
  <sheetData>
    <row r="1" spans="2:3" ht="22.5" x14ac:dyDescent="0.3">
      <c r="B1" s="21" t="s">
        <v>0</v>
      </c>
      <c r="C1" s="22"/>
    </row>
    <row r="2" spans="2:3" ht="15.75" customHeight="1" x14ac:dyDescent="0.3">
      <c r="B2" s="21"/>
      <c r="C2" s="22"/>
    </row>
    <row r="3" spans="2:3" x14ac:dyDescent="0.25">
      <c r="B3" s="18" t="s">
        <v>21</v>
      </c>
    </row>
    <row r="4" spans="2:3" x14ac:dyDescent="0.25">
      <c r="B4" s="19" t="s">
        <v>65</v>
      </c>
    </row>
    <row r="6" spans="2:3" x14ac:dyDescent="0.25">
      <c r="B6" s="18" t="s">
        <v>22</v>
      </c>
    </row>
    <row r="7" spans="2:3" ht="60" x14ac:dyDescent="0.25">
      <c r="B7" s="20" t="s">
        <v>23</v>
      </c>
    </row>
    <row r="8" spans="2:3" x14ac:dyDescent="0.25">
      <c r="B8" s="20"/>
    </row>
    <row r="9" spans="2:3" x14ac:dyDescent="0.25">
      <c r="B9" s="18" t="s">
        <v>61</v>
      </c>
    </row>
    <row r="10" spans="2:3" x14ac:dyDescent="0.25">
      <c r="B10" s="18"/>
    </row>
    <row r="11" spans="2:3" x14ac:dyDescent="0.25">
      <c r="B11" s="18" t="s">
        <v>24</v>
      </c>
    </row>
    <row r="12" spans="2:3" ht="45" x14ac:dyDescent="0.25">
      <c r="B12" s="20" t="s">
        <v>25</v>
      </c>
    </row>
    <row r="13" spans="2:3" x14ac:dyDescent="0.25">
      <c r="B13" s="20"/>
    </row>
    <row r="14" spans="2:3" x14ac:dyDescent="0.25">
      <c r="B14" s="19" t="s">
        <v>26</v>
      </c>
    </row>
    <row r="16" spans="2:3" ht="60" x14ac:dyDescent="0.25">
      <c r="B16" s="20" t="s">
        <v>27</v>
      </c>
    </row>
    <row r="17" spans="2:2" x14ac:dyDescent="0.25">
      <c r="B17" s="20"/>
    </row>
    <row r="18" spans="2:2" ht="75" x14ac:dyDescent="0.25">
      <c r="B18" s="20" t="s">
        <v>28</v>
      </c>
    </row>
    <row r="19" spans="2:2" x14ac:dyDescent="0.25">
      <c r="B19" s="20"/>
    </row>
    <row r="20" spans="2:2" x14ac:dyDescent="0.25">
      <c r="B20" s="18" t="s">
        <v>29</v>
      </c>
    </row>
    <row r="21" spans="2:2" ht="105" x14ac:dyDescent="0.25">
      <c r="B21" s="20" t="s">
        <v>30</v>
      </c>
    </row>
    <row r="22" spans="2:2" x14ac:dyDescent="0.25">
      <c r="B22" s="20"/>
    </row>
    <row r="23" spans="2:2" ht="90" x14ac:dyDescent="0.25">
      <c r="B23" s="20" t="s">
        <v>31</v>
      </c>
    </row>
    <row r="24" spans="2:2" x14ac:dyDescent="0.25">
      <c r="B24" s="20"/>
    </row>
    <row r="25" spans="2:2" ht="60" x14ac:dyDescent="0.25">
      <c r="B25" s="20" t="s">
        <v>32</v>
      </c>
    </row>
    <row r="26" spans="2:2" x14ac:dyDescent="0.25">
      <c r="B26" s="20"/>
    </row>
    <row r="27" spans="2:2" ht="75" x14ac:dyDescent="0.25">
      <c r="B27" s="20" t="s">
        <v>33</v>
      </c>
    </row>
    <row r="28" spans="2:2" x14ac:dyDescent="0.25">
      <c r="B28" s="20"/>
    </row>
    <row r="29" spans="2:2" x14ac:dyDescent="0.25">
      <c r="B29" s="18" t="s">
        <v>34</v>
      </c>
    </row>
    <row r="30" spans="2:2" ht="30" x14ac:dyDescent="0.25">
      <c r="B30" s="19" t="s">
        <v>35</v>
      </c>
    </row>
    <row r="32" spans="2:2" x14ac:dyDescent="0.25">
      <c r="B32" s="19" t="s">
        <v>36</v>
      </c>
    </row>
    <row r="33" spans="2:2" x14ac:dyDescent="0.25">
      <c r="B33" s="19" t="s">
        <v>37</v>
      </c>
    </row>
    <row r="34" spans="2:2" x14ac:dyDescent="0.25">
      <c r="B34" s="19" t="s">
        <v>38</v>
      </c>
    </row>
    <row r="35" spans="2:2" ht="30" x14ac:dyDescent="0.25">
      <c r="B35" s="19" t="s">
        <v>39</v>
      </c>
    </row>
    <row r="37" spans="2:2" ht="18.75" customHeight="1" x14ac:dyDescent="0.25">
      <c r="B37" s="19" t="s">
        <v>40</v>
      </c>
    </row>
    <row r="39" spans="2:2" x14ac:dyDescent="0.25">
      <c r="B39" s="19" t="s">
        <v>41</v>
      </c>
    </row>
    <row r="41" spans="2:2" ht="75" x14ac:dyDescent="0.25">
      <c r="B41" s="18" t="s">
        <v>62</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3" t="s">
        <v>42</v>
      </c>
    </row>
    <row r="3" spans="1:3" x14ac:dyDescent="0.2">
      <c r="A3" t="s">
        <v>43</v>
      </c>
      <c r="B3" t="s">
        <v>44</v>
      </c>
      <c r="C3">
        <v>0</v>
      </c>
    </row>
    <row r="4" spans="1:3" x14ac:dyDescent="0.2">
      <c r="A4" t="s">
        <v>45</v>
      </c>
    </row>
    <row r="5" spans="1:3" x14ac:dyDescent="0.2">
      <c r="A5" t="s">
        <v>46</v>
      </c>
    </row>
    <row r="7" spans="1:3" x14ac:dyDescent="0.2">
      <c r="A7" s="13" t="s">
        <v>47</v>
      </c>
      <c r="B7" t="s">
        <v>48</v>
      </c>
    </row>
    <row r="8" spans="1:3" x14ac:dyDescent="0.2">
      <c r="B8">
        <v>2</v>
      </c>
    </row>
    <row r="10" spans="1:3" x14ac:dyDescent="0.2">
      <c r="A10" t="s">
        <v>49</v>
      </c>
    </row>
    <row r="11" spans="1:3" x14ac:dyDescent="0.2">
      <c r="A11" t="e">
        <f>CB_DATA_!#REF!</f>
        <v>#REF!</v>
      </c>
      <c r="B11" t="e">
        <f>Model!#REF!</f>
        <v>#REF!</v>
      </c>
    </row>
    <row r="13" spans="1:3" x14ac:dyDescent="0.2">
      <c r="A13" t="s">
        <v>50</v>
      </c>
    </row>
    <row r="14" spans="1:3" x14ac:dyDescent="0.2">
      <c r="A14" t="s">
        <v>54</v>
      </c>
      <c r="B14" s="15" t="s">
        <v>58</v>
      </c>
    </row>
    <row r="16" spans="1:3" x14ac:dyDescent="0.2">
      <c r="A16" t="s">
        <v>51</v>
      </c>
    </row>
    <row r="19" spans="1:2" x14ac:dyDescent="0.2">
      <c r="A19" t="s">
        <v>52</v>
      </c>
    </row>
    <row r="20" spans="1:2" x14ac:dyDescent="0.2">
      <c r="A20">
        <v>28</v>
      </c>
      <c r="B20">
        <v>31</v>
      </c>
    </row>
    <row r="25" spans="1:2" x14ac:dyDescent="0.2">
      <c r="A25" s="13" t="s">
        <v>53</v>
      </c>
    </row>
    <row r="26" spans="1:2" x14ac:dyDescent="0.2">
      <c r="A26" s="14" t="s">
        <v>55</v>
      </c>
      <c r="B26" s="14" t="s">
        <v>55</v>
      </c>
    </row>
    <row r="27" spans="1:2" x14ac:dyDescent="0.2">
      <c r="A27" t="s">
        <v>56</v>
      </c>
      <c r="B27" t="s">
        <v>63</v>
      </c>
    </row>
    <row r="28" spans="1:2" x14ac:dyDescent="0.2">
      <c r="A28" s="14" t="s">
        <v>57</v>
      </c>
      <c r="B28" s="14" t="s">
        <v>57</v>
      </c>
    </row>
    <row r="29" spans="1:2" x14ac:dyDescent="0.2">
      <c r="B29" s="14" t="s">
        <v>59</v>
      </c>
    </row>
    <row r="30" spans="1:2" x14ac:dyDescent="0.2">
      <c r="B30" t="s">
        <v>64</v>
      </c>
    </row>
    <row r="31" spans="1:2" x14ac:dyDescent="0.2">
      <c r="B31" s="14" t="s">
        <v>57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G20"/>
  <sheetViews>
    <sheetView showGridLines="0" tabSelected="1" workbookViewId="0"/>
  </sheetViews>
  <sheetFormatPr defaultRowHeight="15" x14ac:dyDescent="0.25"/>
  <cols>
    <col min="1" max="1" width="6" style="2" customWidth="1"/>
    <col min="2" max="2" width="2.5703125" style="2" customWidth="1"/>
    <col min="3" max="3" width="28.7109375" style="2" customWidth="1"/>
    <col min="4" max="4" width="10.28515625" style="2" customWidth="1"/>
    <col min="5" max="5" width="11.7109375" style="3" customWidth="1"/>
    <col min="6" max="6" width="8.7109375" style="2" customWidth="1"/>
    <col min="7" max="16384" width="9.140625" style="2"/>
  </cols>
  <sheetData>
    <row r="1" spans="1:7" ht="22.5" customHeight="1" x14ac:dyDescent="0.3">
      <c r="A1" s="12"/>
      <c r="B1" s="12" t="s">
        <v>0</v>
      </c>
      <c r="G1" s="17" t="s">
        <v>60</v>
      </c>
    </row>
    <row r="2" spans="1:7" ht="9.75" customHeight="1" x14ac:dyDescent="0.25">
      <c r="A2" s="4"/>
    </row>
    <row r="3" spans="1:7" x14ac:dyDescent="0.25">
      <c r="A3" s="4"/>
    </row>
    <row r="4" spans="1:7" ht="18" customHeight="1" x14ac:dyDescent="0.25">
      <c r="B4" s="23" t="s">
        <v>1</v>
      </c>
      <c r="C4" s="24"/>
      <c r="D4" s="25"/>
      <c r="E4" s="16" t="s">
        <v>2</v>
      </c>
    </row>
    <row r="5" spans="1:7" x14ac:dyDescent="0.25">
      <c r="C5" s="2" t="s">
        <v>3</v>
      </c>
      <c r="D5" s="5">
        <v>0.15</v>
      </c>
      <c r="E5" s="3" t="s">
        <v>4</v>
      </c>
    </row>
    <row r="6" spans="1:7" x14ac:dyDescent="0.25">
      <c r="C6" s="2" t="s">
        <v>5</v>
      </c>
      <c r="D6" s="5">
        <v>0.8</v>
      </c>
      <c r="E6" s="3" t="s">
        <v>4</v>
      </c>
    </row>
    <row r="7" spans="1:7" x14ac:dyDescent="0.25">
      <c r="C7" s="2" t="s">
        <v>6</v>
      </c>
      <c r="D7" s="6">
        <v>11500000</v>
      </c>
      <c r="E7" s="3" t="s">
        <v>4</v>
      </c>
    </row>
    <row r="8" spans="1:7" x14ac:dyDescent="0.25">
      <c r="C8" s="2" t="s">
        <v>7</v>
      </c>
      <c r="D8" s="7">
        <v>20</v>
      </c>
      <c r="E8" s="3" t="s">
        <v>4</v>
      </c>
    </row>
    <row r="9" spans="1:7" x14ac:dyDescent="0.25">
      <c r="C9" s="2" t="s">
        <v>8</v>
      </c>
      <c r="D9" s="8">
        <v>0.95</v>
      </c>
      <c r="E9" s="3" t="s">
        <v>4</v>
      </c>
    </row>
    <row r="10" spans="1:7" x14ac:dyDescent="0.25">
      <c r="B10" s="1" t="s">
        <v>9</v>
      </c>
      <c r="D10" s="9">
        <f>(1+Wire_Dia/(2*Coil_Dia))*Wire_Dia*Elasticity*Deflection/(PI()*Coil_Dia^2*Number_of_Coils)</f>
        <v>44572.903831613876</v>
      </c>
    </row>
    <row r="12" spans="1:7" ht="18" customHeight="1" x14ac:dyDescent="0.25">
      <c r="B12" s="23" t="s">
        <v>10</v>
      </c>
      <c r="C12" s="24"/>
      <c r="D12" s="25"/>
    </row>
    <row r="13" spans="1:7" x14ac:dyDescent="0.25">
      <c r="C13" s="2" t="s">
        <v>11</v>
      </c>
      <c r="D13" s="10">
        <v>50000</v>
      </c>
      <c r="E13" s="3" t="s">
        <v>12</v>
      </c>
    </row>
    <row r="14" spans="1:7" x14ac:dyDescent="0.25">
      <c r="C14" s="2" t="s">
        <v>13</v>
      </c>
      <c r="D14" s="10">
        <v>50000</v>
      </c>
      <c r="E14" s="3" t="s">
        <v>14</v>
      </c>
    </row>
    <row r="15" spans="1:7" x14ac:dyDescent="0.25">
      <c r="C15" s="2" t="s">
        <v>15</v>
      </c>
      <c r="D15" s="10">
        <v>50000</v>
      </c>
      <c r="E15" s="3" t="s">
        <v>16</v>
      </c>
    </row>
    <row r="17" spans="2:5" ht="18" customHeight="1" x14ac:dyDescent="0.25">
      <c r="B17" s="23" t="s">
        <v>17</v>
      </c>
      <c r="C17" s="24"/>
      <c r="D17" s="25"/>
    </row>
    <row r="18" spans="2:5" x14ac:dyDescent="0.25">
      <c r="C18" s="2" t="s">
        <v>18</v>
      </c>
      <c r="D18" s="11">
        <f>Material_1_Strength/Stress</f>
        <v>1.1217577429751591</v>
      </c>
      <c r="E18" s="2"/>
    </row>
    <row r="19" spans="2:5" x14ac:dyDescent="0.25">
      <c r="C19" s="2" t="s">
        <v>19</v>
      </c>
      <c r="D19" s="11">
        <f>Material_2_Strength/Stress</f>
        <v>1.1217577429751591</v>
      </c>
      <c r="E19" s="2"/>
    </row>
    <row r="20" spans="2:5" x14ac:dyDescent="0.25">
      <c r="C20" s="2" t="s">
        <v>20</v>
      </c>
      <c r="D20" s="11">
        <f>Material_3_Strength/Stress</f>
        <v>1.1217577429751591</v>
      </c>
      <c r="E20" s="2"/>
    </row>
  </sheetData>
  <mergeCells count="3">
    <mergeCell ref="B4:D4"/>
    <mergeCell ref="B12:D12"/>
    <mergeCell ref="B17:D17"/>
  </mergeCells>
  <phoneticPr fontId="0" type="noConversion"/>
  <hyperlinks>
    <hyperlink ref="G1" location="Description!A1" display="Learn about model"/>
  </hyperlinks>
  <printOptions gridLinesSet="0"/>
  <pageMargins left="0.75" right="0.75" top="1" bottom="1" header="0.5" footer="0.5"/>
  <pageSetup orientation="portrait"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Description</vt:lpstr>
      <vt:lpstr>CB_DATA_</vt:lpstr>
      <vt:lpstr>Model</vt:lpstr>
      <vt:lpstr>Coil_Dia</vt:lpstr>
      <vt:lpstr>Deflection</vt:lpstr>
      <vt:lpstr>Elasticity</vt:lpstr>
      <vt:lpstr>Material_1_Strength</vt:lpstr>
      <vt:lpstr>Material_2_Strength</vt:lpstr>
      <vt:lpstr>Material_3_Strength</vt:lpstr>
      <vt:lpstr>Number_of_Coils</vt:lpstr>
      <vt:lpstr>Stress</vt:lpstr>
      <vt:lpstr>Wire_Dia</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of a Helical Spring</dc:title>
  <dc:creator>Crystal Ball</dc:creator>
  <cp:keywords>assumption, forecast, sensitivity chart, Tornado Chart tool, engineering, reliability</cp:keywords>
  <cp:lastModifiedBy>ewainwri</cp:lastModifiedBy>
  <cp:lastPrinted>2003-11-25T18:33:18Z</cp:lastPrinted>
  <dcterms:created xsi:type="dcterms:W3CDTF">1999-03-03T16:14:26Z</dcterms:created>
  <dcterms:modified xsi:type="dcterms:W3CDTF">2014-06-03T00:33:41Z</dcterms:modified>
  <cp:category>Engineering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