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D15" l="1"/>
  <c r="AA35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<sst xmlns="http://schemas.openxmlformats.org/spreadsheetml/2006/main" count="57" uniqueCount="36">
  <si>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</si>
  <si>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</si>
  <si>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</si>
  <si>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</si>
  <si>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</si>
  <si>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</si>
  <si>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</si>
  <si>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</si>
  <si>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</si>
  <si>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</si>
  <si>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</si>
  <si>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</si>
  <si>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</si>
  <si>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</si>
  <si>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</si>
  <si>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</si>
  <si>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</si>
  <si>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</si>
  <si>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</si>
  <si>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</si>
  <si>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</si>
  <si>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</si>
  <si>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</si>
  <si>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</si>
  <si>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</si>
  <si>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</si>
  <si>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</si>
  <si>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</si>
  <si>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</si>
  <si>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</si>
  <si>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</si>
  <si>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</si>
  <si>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</si>
  <si>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</si>
  <si>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</si>
  <si>
    <t xml:space="preserve">   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</si>
</sst>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F13" zoomScale="85" zoomScaleNormal="85" workbookViewId="0">
      <selection activeCell="U24" sqref="U24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2638</v>
      </c>
      <c r="C3" s="4"/>
      <c r="D3" s="4">
        <v>638</v>
      </c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3142</v>
      </c>
      <c r="C5" s="4"/>
      <c r="D5" s="4">
        <v>582</v>
      </c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723</v>
      </c>
      <c r="C6" s="4">
        <v>277</v>
      </c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1900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2000</v>
      </c>
      <c r="C8" s="4"/>
      <c r="D8" s="4">
        <v>717</v>
      </c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>
        <v>557</v>
      </c>
      <c r="C9" s="4">
        <v>543</v>
      </c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1623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2515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20507</v>
      </c>
      <c r="C13" s="26">
        <f>SUM(C3:C12)</f>
        <v>2366</v>
      </c>
      <c r="D13" s="26">
        <f>SUM(D3:D12)</f>
        <v>2346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20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>
        <v>0</v>
      </c>
      <c r="L17" s="4">
        <v>2</v>
      </c>
      <c r="M17" s="9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8">
        <f t="shared" si="2"/>
        <v>14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54</v>
      </c>
      <c r="C18" s="4"/>
      <c r="D18" s="4"/>
      <c r="E18" s="6">
        <v>44484</v>
      </c>
      <c r="F18" s="7">
        <v>75</v>
      </c>
      <c r="G18" s="4"/>
      <c r="H18" s="4"/>
      <c r="I18" s="4"/>
      <c r="J18" s="6">
        <v>44484</v>
      </c>
      <c r="K18" s="4">
        <v>0</v>
      </c>
      <c r="L18" s="4">
        <v>1</v>
      </c>
      <c r="M18" s="9">
        <v>0</v>
      </c>
      <c r="N18" s="4">
        <v>1</v>
      </c>
      <c r="O18" s="4">
        <v>2</v>
      </c>
      <c r="P18" s="4">
        <v>2</v>
      </c>
      <c r="Q18" s="4">
        <v>2</v>
      </c>
      <c r="R18" s="4">
        <v>2</v>
      </c>
      <c r="S18" s="4">
        <v>0</v>
      </c>
      <c r="T18" s="4">
        <v>2</v>
      </c>
      <c r="U18" s="8">
        <f t="shared" si="2"/>
        <v>12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>
        <v>1100</v>
      </c>
      <c r="G19" s="4"/>
      <c r="H19" s="4"/>
      <c r="I19" s="4"/>
      <c r="J19" s="6">
        <v>44485</v>
      </c>
      <c r="K19" s="4">
        <v>0</v>
      </c>
      <c r="L19" s="4">
        <v>2</v>
      </c>
      <c r="M19" s="9">
        <v>0</v>
      </c>
      <c r="N19" s="4">
        <v>2</v>
      </c>
      <c r="O19" s="4">
        <v>1</v>
      </c>
      <c r="P19" s="4">
        <v>2</v>
      </c>
      <c r="Q19" s="4">
        <v>2</v>
      </c>
      <c r="R19" s="4">
        <v>2</v>
      </c>
      <c r="S19" s="4">
        <v>1</v>
      </c>
      <c r="T19" s="4">
        <v>2</v>
      </c>
      <c r="U19" s="8">
        <f t="shared" si="2"/>
        <v>14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>
        <v>150</v>
      </c>
      <c r="G20" s="4"/>
      <c r="H20" s="4"/>
      <c r="I20" s="4"/>
      <c r="J20" s="6">
        <v>44486</v>
      </c>
      <c r="K20" s="4">
        <v>0</v>
      </c>
      <c r="L20" s="4">
        <v>2</v>
      </c>
      <c r="M20" s="9">
        <v>2</v>
      </c>
      <c r="N20" s="4">
        <v>1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8">
        <f t="shared" si="2"/>
        <v>17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>
        <v>170</v>
      </c>
      <c r="G21" s="4"/>
      <c r="H21" s="4" t="s">
        <v>20</v>
      </c>
      <c r="I21" s="4"/>
      <c r="J21" s="6">
        <v>44487</v>
      </c>
      <c r="K21" s="4">
        <v>0</v>
      </c>
      <c r="L21" s="4">
        <v>2</v>
      </c>
      <c r="M21" s="9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8">
        <f t="shared" si="2"/>
        <v>18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>
        <v>170</v>
      </c>
      <c r="G22" s="4"/>
      <c r="H22" s="4"/>
      <c r="I22" s="4"/>
      <c r="J22" s="6">
        <v>44488</v>
      </c>
      <c r="K22" s="4">
        <v>0</v>
      </c>
      <c r="L22" s="4">
        <v>1</v>
      </c>
      <c r="M22" s="9">
        <v>2</v>
      </c>
      <c r="N22" s="4">
        <v>2</v>
      </c>
      <c r="O22" s="4">
        <v>2</v>
      </c>
      <c r="P22" s="4">
        <v>2</v>
      </c>
      <c r="Q22" s="4">
        <v>3</v>
      </c>
      <c r="R22" s="4">
        <v>2</v>
      </c>
      <c r="S22" s="4">
        <v>2</v>
      </c>
      <c r="T22" s="4">
        <v>2</v>
      </c>
      <c r="U22" s="8">
        <f t="shared" si="2"/>
        <v>18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>
        <v>1105</v>
      </c>
      <c r="G23" s="4"/>
      <c r="H23" s="4"/>
      <c r="I23" s="4"/>
      <c r="J23" s="6">
        <v>44489</v>
      </c>
      <c r="K23" s="4">
        <v>2</v>
      </c>
      <c r="L23" s="4">
        <v>2</v>
      </c>
      <c r="M23" s="9">
        <v>2</v>
      </c>
      <c r="N23" s="4">
        <v>2</v>
      </c>
      <c r="O23" s="4">
        <v>2</v>
      </c>
      <c r="P23" s="4">
        <v>2</v>
      </c>
      <c r="Q23" s="4">
        <v>4</v>
      </c>
      <c r="R23" s="4">
        <v>2</v>
      </c>
      <c r="S23" s="4">
        <v>2</v>
      </c>
      <c r="T23" s="4">
        <v>2</v>
      </c>
      <c r="U23" s="8">
        <f t="shared" si="2"/>
        <v>22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2"/>
        <v>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2"/>
        <v>0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2"/>
        <v>0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2"/>
        <v>0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2"/>
        <v>0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35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20453</v>
      </c>
      <c r="G35" s="13"/>
      <c r="H35" s="13"/>
      <c r="I35" s="4"/>
      <c r="J35" s="14" t="s">
        <v>14</v>
      </c>
      <c r="K35" s="14">
        <f>SUM(K4:K34)</f>
        <v>27</v>
      </c>
      <c r="L35" s="14">
        <f>SUM(L4:L34)</f>
        <v>38</v>
      </c>
      <c r="M35" s="14">
        <f t="shared" ref="M35:T35" si="3">SUM(M4:M34)</f>
        <v>28</v>
      </c>
      <c r="N35" s="14">
        <f t="shared" si="3"/>
        <v>42</v>
      </c>
      <c r="O35" s="14">
        <f t="shared" si="3"/>
        <v>38</v>
      </c>
      <c r="P35" s="14">
        <f t="shared" si="3"/>
        <v>40</v>
      </c>
      <c r="Q35" s="14">
        <f t="shared" si="3"/>
        <v>29</v>
      </c>
      <c r="R35" s="14">
        <f t="shared" si="3"/>
        <v>40</v>
      </c>
      <c r="S35" s="14">
        <f t="shared" si="3"/>
        <v>29</v>
      </c>
      <c r="T35" s="14">
        <f t="shared" si="3"/>
        <v>45</v>
      </c>
      <c r="U35" s="15">
        <f>SUM(U4:U34)</f>
        <v>356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1551.2106741573034</v>
      </c>
      <c r="L36" s="4">
        <f>L35*B38</f>
        <v>2183.1853932584272</v>
      </c>
      <c r="M36" s="4">
        <f>M35*B38</f>
        <v>1608.6629213483147</v>
      </c>
      <c r="N36" s="4">
        <f>N35*B38</f>
        <v>2412.9943820224721</v>
      </c>
      <c r="O36" s="4">
        <f>O35*B38</f>
        <v>2183.1853932584272</v>
      </c>
      <c r="P36" s="4">
        <f>P35*B38</f>
        <v>2298.0898876404494</v>
      </c>
      <c r="Q36" s="4">
        <f>Q35*B38</f>
        <v>1666.1151685393259</v>
      </c>
      <c r="R36" s="4">
        <f>R35*B38</f>
        <v>2298.0898876404494</v>
      </c>
      <c r="S36" s="4">
        <f>S35*B38</f>
        <v>1666.1151685393259</v>
      </c>
      <c r="T36" s="4">
        <f>T35*B38</f>
        <v>2585.3511235955057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1086.7893258426966</v>
      </c>
      <c r="L37" s="17">
        <f>B4-L36</f>
        <v>725.81460674157279</v>
      </c>
      <c r="M37" s="20">
        <f>B9-M36</f>
        <v>-1051.6629213483147</v>
      </c>
      <c r="N37" s="17">
        <f>B6-N36</f>
        <v>-1689.9943820224721</v>
      </c>
      <c r="O37" s="17">
        <f>B5-O36</f>
        <v>958.81460674157279</v>
      </c>
      <c r="P37" s="17">
        <f>B7-P36</f>
        <v>-398.08988764044943</v>
      </c>
      <c r="Q37" s="17">
        <f>B8-Q36</f>
        <v>333.88483146067415</v>
      </c>
      <c r="R37" s="17">
        <f>B10-R36</f>
        <v>-675.08988764044943</v>
      </c>
      <c r="S37" s="17">
        <f>B11-S36</f>
        <v>848.88483146067415</v>
      </c>
      <c r="T37" s="17">
        <f>B12-T36</f>
        <v>-85.351123595505669</v>
      </c>
      <c r="U37" s="8"/>
    </row>
    <row r="38" spans="1:27" ht="15.75">
      <c r="A38" s="18" t="s">
        <v>16</v>
      </c>
      <c r="B38" s="18">
        <f>F35/U35</f>
        <v>57.452247191011239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2021-10-20T13:17:34Z</dcterms:modified>
</cp:coreProperties>
</file>