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<sst xmlns="http://schemas.openxmlformats.org/spreadsheetml/2006/main" count="58" uniqueCount="37">
  <si>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</si>
  <si>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</si>
  <si>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</si>
  <si>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</si>
  <si>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</si>
  <si>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</si>
  <si>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</si>
  <si>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</si>
  <si>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</si>
  <si>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</si>
  <si>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</si>
  <si>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</si>
  <si>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</si>
  <si>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</si>
  <si>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</si>
  <si>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</si>
  <si>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</si>
  <si>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</si>
  <si>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</si>
  <si>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</si>
  <si>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</si>
  <si>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</si>
  <si>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</si>
  <si>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</si>
  <si>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</si>
  <si>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</si>
  <si>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</si>
  <si>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</si>
  <si>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</si>
  <si>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</si>
  <si>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</si>
  <si>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</si>
  <si>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</si>
  <si>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</si>
  <si>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</si>
  <si>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</si>
  <si>
    <t>225 taka baki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</si>
</sst>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A13" zoomScale="85" zoomScaleNormal="85" workbookViewId="0">
      <selection activeCell="F41" sqref="F41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7" max="7" width="16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3188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3142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1718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1900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2500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1557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2183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2515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24112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784</v>
      </c>
      <c r="C18" s="4"/>
      <c r="D18" s="4"/>
      <c r="E18" s="6">
        <v>44484</v>
      </c>
      <c r="F18" s="7">
        <v>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>
        <v>170</v>
      </c>
      <c r="G21" s="4"/>
      <c r="H21" s="4" t="s">
        <v>20</v>
      </c>
      <c r="I21" s="4"/>
      <c r="J21" s="6">
        <v>44487</v>
      </c>
      <c r="K21" s="4">
        <v>0</v>
      </c>
      <c r="L21" s="4">
        <v>2</v>
      </c>
      <c r="M21" s="9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8">
        <f t="shared" si="2"/>
        <v>18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>
        <v>170</v>
      </c>
      <c r="G22" s="4"/>
      <c r="H22" s="4"/>
      <c r="I22" s="4"/>
      <c r="J22" s="6">
        <v>44488</v>
      </c>
      <c r="K22" s="4">
        <v>0</v>
      </c>
      <c r="L22" s="4">
        <v>1</v>
      </c>
      <c r="M22" s="9">
        <v>2</v>
      </c>
      <c r="N22" s="4">
        <v>2</v>
      </c>
      <c r="O22" s="4">
        <v>2</v>
      </c>
      <c r="P22" s="4">
        <v>2</v>
      </c>
      <c r="Q22" s="4">
        <v>3</v>
      </c>
      <c r="R22" s="4">
        <v>2</v>
      </c>
      <c r="S22" s="4">
        <v>2</v>
      </c>
      <c r="T22" s="4">
        <v>2</v>
      </c>
      <c r="U22" s="8">
        <f t="shared" si="2"/>
        <v>18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>
        <v>1305</v>
      </c>
      <c r="G23" s="4"/>
      <c r="H23" s="4"/>
      <c r="I23" s="4"/>
      <c r="J23" s="6">
        <v>44489</v>
      </c>
      <c r="K23" s="4">
        <v>2</v>
      </c>
      <c r="L23" s="4">
        <v>2</v>
      </c>
      <c r="M23" s="9">
        <v>2</v>
      </c>
      <c r="N23" s="4">
        <v>2</v>
      </c>
      <c r="O23" s="4">
        <v>2</v>
      </c>
      <c r="P23" s="4">
        <v>2</v>
      </c>
      <c r="Q23" s="4">
        <v>4</v>
      </c>
      <c r="R23" s="4">
        <v>2</v>
      </c>
      <c r="S23" s="4">
        <v>2</v>
      </c>
      <c r="T23" s="4">
        <v>2</v>
      </c>
      <c r="U23" s="8">
        <f t="shared" si="2"/>
        <v>22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>
        <v>2375</v>
      </c>
      <c r="G24" s="4" t="s">
        <v>36</v>
      </c>
      <c r="H24" s="4"/>
      <c r="I24" s="4"/>
      <c r="J24" s="6">
        <v>44490</v>
      </c>
      <c r="K24" s="4">
        <v>2</v>
      </c>
      <c r="L24" s="4">
        <v>2</v>
      </c>
      <c r="M24" s="9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8">
        <f t="shared" si="2"/>
        <v>20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>
        <v>115</v>
      </c>
      <c r="G25" s="4"/>
      <c r="H25" s="4"/>
      <c r="I25" s="4"/>
      <c r="J25" s="6">
        <v>44491</v>
      </c>
      <c r="K25" s="4">
        <v>2</v>
      </c>
      <c r="L25" s="4">
        <v>2</v>
      </c>
      <c r="M25" s="9">
        <v>2</v>
      </c>
      <c r="N25" s="4">
        <v>2</v>
      </c>
      <c r="O25" s="4">
        <v>2</v>
      </c>
      <c r="P25" s="4">
        <v>1</v>
      </c>
      <c r="Q25" s="4">
        <v>2</v>
      </c>
      <c r="R25" s="4">
        <v>2</v>
      </c>
      <c r="S25" s="4">
        <v>2</v>
      </c>
      <c r="T25" s="4">
        <v>2</v>
      </c>
      <c r="U25" s="8">
        <f t="shared" si="2"/>
        <v>19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>
        <v>1</v>
      </c>
      <c r="L26" s="4">
        <v>0</v>
      </c>
      <c r="M26" s="9">
        <v>2</v>
      </c>
      <c r="N26" s="4">
        <v>0</v>
      </c>
      <c r="O26" s="4">
        <v>2</v>
      </c>
      <c r="P26" s="4">
        <v>1</v>
      </c>
      <c r="Q26" s="4">
        <v>2</v>
      </c>
      <c r="R26" s="4">
        <v>2</v>
      </c>
      <c r="S26" s="4">
        <v>2</v>
      </c>
      <c r="T26" s="4">
        <v>2</v>
      </c>
      <c r="U26" s="8">
        <f t="shared" si="2"/>
        <v>14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>
        <v>185</v>
      </c>
      <c r="G27" s="4"/>
      <c r="H27" s="4"/>
      <c r="I27" s="4"/>
      <c r="J27" s="6">
        <v>44493</v>
      </c>
      <c r="K27" s="4">
        <v>2</v>
      </c>
      <c r="L27" s="4">
        <v>0</v>
      </c>
      <c r="M27" s="9">
        <v>2</v>
      </c>
      <c r="N27" s="4">
        <v>0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8">
        <f t="shared" si="2"/>
        <v>16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35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23328</v>
      </c>
      <c r="G35" s="13"/>
      <c r="H35" s="13"/>
      <c r="I35" s="4"/>
      <c r="J35" s="14" t="s">
        <v>14</v>
      </c>
      <c r="K35" s="14">
        <f>SUM(K4:K34)</f>
        <v>34</v>
      </c>
      <c r="L35" s="14">
        <f>SUM(L4:L34)</f>
        <v>42</v>
      </c>
      <c r="M35" s="14">
        <f t="shared" ref="M35:T35" si="3">SUM(M4:M34)</f>
        <v>36</v>
      </c>
      <c r="N35" s="14">
        <f t="shared" si="3"/>
        <v>46</v>
      </c>
      <c r="O35" s="14">
        <f t="shared" si="3"/>
        <v>46</v>
      </c>
      <c r="P35" s="14">
        <f t="shared" si="3"/>
        <v>46</v>
      </c>
      <c r="Q35" s="14">
        <f t="shared" si="3"/>
        <v>37</v>
      </c>
      <c r="R35" s="14">
        <f t="shared" si="3"/>
        <v>48</v>
      </c>
      <c r="S35" s="14">
        <f t="shared" si="3"/>
        <v>37</v>
      </c>
      <c r="T35" s="14">
        <f t="shared" si="3"/>
        <v>53</v>
      </c>
      <c r="U35" s="15">
        <f>SUM(U4:U34)</f>
        <v>425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1866.24</v>
      </c>
      <c r="L36" s="4">
        <f>L35*B38</f>
        <v>2305.3552941176472</v>
      </c>
      <c r="M36" s="4">
        <f>M35*B38</f>
        <v>1976.0188235294117</v>
      </c>
      <c r="N36" s="4">
        <f>N35*B38</f>
        <v>2524.9129411764707</v>
      </c>
      <c r="O36" s="4">
        <f>O35*B38</f>
        <v>2524.9129411764707</v>
      </c>
      <c r="P36" s="4">
        <f>P35*B38</f>
        <v>2524.9129411764707</v>
      </c>
      <c r="Q36" s="4">
        <f>Q35*B38</f>
        <v>2030.9082352941177</v>
      </c>
      <c r="R36" s="4">
        <f>R35*B38</f>
        <v>2634.6917647058826</v>
      </c>
      <c r="S36" s="4">
        <f>S35*B38</f>
        <v>2030.9082352941177</v>
      </c>
      <c r="T36" s="4">
        <f>T35*B38</f>
        <v>2909.1388235294116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1321.76</v>
      </c>
      <c r="L37" s="17">
        <f>B4-L36</f>
        <v>603.64470588235281</v>
      </c>
      <c r="M37" s="20">
        <f>B9-M36</f>
        <v>-419.01882352941175</v>
      </c>
      <c r="N37" s="17">
        <f>B6-N36</f>
        <v>-806.91294117647067</v>
      </c>
      <c r="O37" s="17">
        <f>B5-O36</f>
        <v>617.08705882352933</v>
      </c>
      <c r="P37" s="17">
        <f>B7-P36</f>
        <v>-624.91294117647067</v>
      </c>
      <c r="Q37" s="17">
        <f>B8-Q36</f>
        <v>469.09176470588227</v>
      </c>
      <c r="R37" s="17">
        <f>B10-R36</f>
        <v>-451.69176470588263</v>
      </c>
      <c r="S37" s="17">
        <f>B11-S36</f>
        <v>484.09176470588227</v>
      </c>
      <c r="T37" s="17">
        <f>B12-T36</f>
        <v>-409.13882352941164</v>
      </c>
      <c r="U37" s="8"/>
    </row>
    <row r="38" spans="1:27" ht="15.75">
      <c r="A38" s="18" t="s">
        <v>16</v>
      </c>
      <c r="B38" s="18">
        <f>F35/U35</f>
        <v>54.889411764705883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2021-10-24T21:27:36Z</dcterms:modified>
</cp:coreProperties>
</file>