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5" i="1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AA35" l="1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<sst xmlns="http://schemas.openxmlformats.org/spreadsheetml/2006/main" count="52" uniqueCount="30">
  <si>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</si>
  <si>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</si>
  <si>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</si>
  <si>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</si>
  <si>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</si>
  <si>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</si>
  <si>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</si>
  <si>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</si>
  <si>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</si>
  <si>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</si>
  <si>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</si>
  <si>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</si>
  <si>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</si>
  <si>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</si>
  <si>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</si>
  <si>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</si>
  <si>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</si>
  <si>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</si>
  <si>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</si>
  <si>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</si>
  <si>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</si>
  <si>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</si>
  <si>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</si>
  <si>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</si>
  <si>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 xml:space="preserve">         </t>
  </si>
  <si>
    <t>Shovon</t>
  </si>
  <si>
    <t>lunch</t>
  </si>
  <si>
    <t>dinner</t>
  </si>
  <si>
    <t>total in day</t>
  </si>
  <si>
    <t>total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</si>
</sst>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55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H7" zoomScale="85" zoomScaleNormal="85" workbookViewId="0">
      <selection activeCell="Z8" sqref="Z8:Z34"/>
    </sheetView>
  </sheetViews>
  <sheetFormatPr defaultRowHeight="15"/>
  <cols>
    <col min="1" max="1" width="18" customWidth="1"/>
    <col min="2" max="2" width="15.8554687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7" max="27" width="12.7109375" customWidth="1"/>
  </cols>
  <sheetData>
    <row r="1" spans="1:27" ht="21">
      <c r="A1" s="3" t="s">
        <v>9</v>
      </c>
      <c r="M1" s="1"/>
      <c r="U1" s="2"/>
    </row>
    <row r="2" spans="1:27" ht="20.25">
      <c r="A2" s="4"/>
      <c r="B2" s="4"/>
      <c r="C2" s="4"/>
      <c r="D2" s="4"/>
      <c r="E2" s="4"/>
      <c r="F2" s="4"/>
      <c r="G2" s="4"/>
      <c r="H2" s="4"/>
      <c r="I2" s="4"/>
      <c r="J2" s="4"/>
      <c r="K2" s="22" t="s">
        <v>0</v>
      </c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7" ht="18">
      <c r="A3" s="4" t="s">
        <v>1</v>
      </c>
      <c r="B3" s="4">
        <v>2000</v>
      </c>
      <c r="C3" s="4"/>
      <c r="D3" s="4"/>
      <c r="E3" s="21" t="s">
        <v>10</v>
      </c>
      <c r="F3" s="21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25</v>
      </c>
      <c r="T3" s="5" t="s">
        <v>13</v>
      </c>
      <c r="U3" s="5" t="s">
        <v>8</v>
      </c>
      <c r="Y3" s="25" t="s">
        <v>26</v>
      </c>
      <c r="Z3" s="25" t="s">
        <v>27</v>
      </c>
      <c r="AA3" s="24" t="s">
        <v>28</v>
      </c>
    </row>
    <row r="4" spans="1:27">
      <c r="A4" s="4" t="s">
        <v>2</v>
      </c>
      <c r="B4" s="4">
        <v>2000</v>
      </c>
      <c r="C4" s="4"/>
      <c r="D4" s="4"/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3">
        <v>44470</v>
      </c>
      <c r="Y4">
        <v>0</v>
      </c>
      <c r="Z4">
        <v>0</v>
      </c>
      <c r="AA4" s="27">
        <f>Y4+Z4</f>
        <v>0</v>
      </c>
    </row>
    <row r="5" spans="1:27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3">
        <v>44471</v>
      </c>
      <c r="Y5">
        <v>0</v>
      </c>
      <c r="Z5">
        <v>0</v>
      </c>
      <c r="AA5" s="27">
        <f t="shared" ref="AA5:AA34" si="1">Y5+Z5</f>
        <v>0</v>
      </c>
    </row>
    <row r="6" spans="1:27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3">
        <v>44472</v>
      </c>
      <c r="Y6">
        <v>0</v>
      </c>
      <c r="Z6">
        <v>0</v>
      </c>
      <c r="AA6" s="27">
        <f t="shared" si="1"/>
        <v>0</v>
      </c>
    </row>
    <row r="7" spans="1:27">
      <c r="A7" s="4" t="s">
        <v>22</v>
      </c>
      <c r="B7" s="4"/>
      <c r="C7" s="4"/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3">
        <v>44473</v>
      </c>
      <c r="Y7">
        <v>0</v>
      </c>
      <c r="Z7">
        <v>-1</v>
      </c>
      <c r="AA7" s="27">
        <f t="shared" si="1"/>
        <v>-1</v>
      </c>
    </row>
    <row r="8" spans="1:27">
      <c r="A8" s="4" t="s">
        <v>6</v>
      </c>
      <c r="B8" s="4"/>
      <c r="C8" s="4"/>
      <c r="D8" s="4"/>
      <c r="E8" s="6">
        <v>44474</v>
      </c>
      <c r="F8" s="7"/>
      <c r="G8" s="4"/>
      <c r="H8" s="4"/>
      <c r="I8" s="4"/>
      <c r="J8" s="6">
        <v>44474</v>
      </c>
      <c r="K8" s="4"/>
      <c r="L8" s="4"/>
      <c r="M8" s="9"/>
      <c r="N8" s="4"/>
      <c r="O8" s="4"/>
      <c r="P8" s="4"/>
      <c r="Q8" s="4"/>
      <c r="R8" s="4"/>
      <c r="S8" s="4"/>
      <c r="T8" s="4"/>
      <c r="U8" s="8">
        <f t="shared" ref="U8:U34" si="2">SUM(K8:T8)</f>
        <v>0</v>
      </c>
      <c r="X8" s="23">
        <v>44474</v>
      </c>
      <c r="Y8">
        <v>0</v>
      </c>
      <c r="Z8">
        <v>0</v>
      </c>
      <c r="AA8" s="27">
        <f t="shared" si="1"/>
        <v>0</v>
      </c>
    </row>
    <row r="9" spans="1:27">
      <c r="A9" s="4" t="s">
        <v>3</v>
      </c>
      <c r="B9" s="4"/>
      <c r="C9" s="4"/>
      <c r="D9" s="4"/>
      <c r="E9" s="6">
        <v>44475</v>
      </c>
      <c r="F9" s="7"/>
      <c r="G9" s="4"/>
      <c r="H9" s="4"/>
      <c r="I9" s="4"/>
      <c r="J9" s="6">
        <v>44475</v>
      </c>
      <c r="K9" s="4"/>
      <c r="L9" s="4"/>
      <c r="M9" s="9"/>
      <c r="N9" s="4"/>
      <c r="O9" s="4"/>
      <c r="P9" s="4"/>
      <c r="Q9" s="4"/>
      <c r="R9" s="4"/>
      <c r="S9" s="4"/>
      <c r="T9" s="4"/>
      <c r="U9" s="8">
        <f t="shared" si="2"/>
        <v>0</v>
      </c>
      <c r="X9" s="23">
        <v>44475</v>
      </c>
      <c r="Y9">
        <v>0</v>
      </c>
      <c r="Z9">
        <v>0</v>
      </c>
      <c r="AA9" s="27">
        <f t="shared" si="1"/>
        <v>0</v>
      </c>
    </row>
    <row r="10" spans="1:27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2"/>
        <v>0</v>
      </c>
      <c r="X10" s="23">
        <v>44476</v>
      </c>
      <c r="Y10">
        <v>0</v>
      </c>
      <c r="Z10">
        <v>0</v>
      </c>
      <c r="AA10" s="27">
        <f t="shared" si="1"/>
        <v>0</v>
      </c>
    </row>
    <row r="11" spans="1:27">
      <c r="A11" s="4" t="s">
        <v>25</v>
      </c>
      <c r="B11" s="4">
        <v>2000</v>
      </c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2"/>
        <v>0</v>
      </c>
      <c r="X11" s="23">
        <v>44477</v>
      </c>
      <c r="Y11">
        <v>0</v>
      </c>
      <c r="Z11">
        <v>0</v>
      </c>
      <c r="AA11" s="27">
        <f t="shared" si="1"/>
        <v>0</v>
      </c>
    </row>
    <row r="12" spans="1:27">
      <c r="A12" s="4" t="s">
        <v>13</v>
      </c>
      <c r="B12" s="4"/>
      <c r="C12" s="4"/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2"/>
        <v>0</v>
      </c>
      <c r="X12" s="23">
        <v>44478</v>
      </c>
      <c r="Y12">
        <v>0</v>
      </c>
      <c r="Z12">
        <v>0</v>
      </c>
      <c r="AA12" s="27">
        <f t="shared" si="1"/>
        <v>0</v>
      </c>
    </row>
    <row r="13" spans="1:27" ht="18">
      <c r="A13" s="10" t="s">
        <v>8</v>
      </c>
      <c r="B13" s="10">
        <f>SUM(B3:B12)</f>
        <v>8560</v>
      </c>
      <c r="C13" s="4"/>
      <c r="D13" s="4" t="s">
        <v>24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2"/>
        <v>0</v>
      </c>
      <c r="X13" s="23">
        <v>44479</v>
      </c>
      <c r="Y13">
        <v>0</v>
      </c>
      <c r="Z13">
        <v>0</v>
      </c>
      <c r="AA13" s="27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2"/>
        <v>0</v>
      </c>
      <c r="X14" s="23">
        <v>44480</v>
      </c>
      <c r="Y14">
        <v>0</v>
      </c>
      <c r="Z14">
        <v>0</v>
      </c>
      <c r="AA14" s="27">
        <f t="shared" si="1"/>
        <v>0</v>
      </c>
    </row>
    <row r="15" spans="1:27">
      <c r="A15" s="4"/>
      <c r="B15" s="4"/>
      <c r="C15" s="4"/>
      <c r="D15" s="4"/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2"/>
        <v>0</v>
      </c>
      <c r="X15" s="23">
        <v>44481</v>
      </c>
      <c r="Y15">
        <v>0</v>
      </c>
      <c r="Z15">
        <v>0</v>
      </c>
      <c r="AA15" s="27">
        <f t="shared" si="1"/>
        <v>0</v>
      </c>
    </row>
    <row r="16" spans="1:27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2"/>
        <v>0</v>
      </c>
      <c r="X16" s="23">
        <v>44482</v>
      </c>
      <c r="Y16">
        <v>0</v>
      </c>
      <c r="Z16">
        <v>0</v>
      </c>
      <c r="AA16" s="27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2"/>
        <v>0</v>
      </c>
      <c r="X17" s="23">
        <v>44483</v>
      </c>
      <c r="Y17">
        <v>0</v>
      </c>
      <c r="Z17">
        <v>0</v>
      </c>
      <c r="AA17" s="27">
        <f t="shared" si="1"/>
        <v>0</v>
      </c>
    </row>
    <row r="18" spans="1:27" ht="15.75">
      <c r="A18" s="11" t="s">
        <v>17</v>
      </c>
      <c r="B18" s="11">
        <f>B13-F35</f>
        <v>-778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2"/>
        <v>0</v>
      </c>
      <c r="X18" s="23">
        <v>44484</v>
      </c>
      <c r="Y18">
        <v>0</v>
      </c>
      <c r="Z18">
        <v>0</v>
      </c>
      <c r="AA18" s="27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2"/>
        <v>0</v>
      </c>
      <c r="X19" s="23">
        <v>44485</v>
      </c>
      <c r="Y19">
        <v>0</v>
      </c>
      <c r="Z19">
        <v>0</v>
      </c>
      <c r="AA19" s="27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2"/>
        <v>0</v>
      </c>
      <c r="X20" s="23">
        <v>44486</v>
      </c>
      <c r="Y20">
        <v>0</v>
      </c>
      <c r="Z20">
        <v>0</v>
      </c>
      <c r="AA20" s="27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3">
        <v>44487</v>
      </c>
      <c r="Y21">
        <v>0</v>
      </c>
      <c r="Z21">
        <v>0</v>
      </c>
      <c r="AA21" s="27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3">
        <v>44488</v>
      </c>
      <c r="Y22">
        <v>0</v>
      </c>
      <c r="Z22">
        <v>0</v>
      </c>
      <c r="AA22" s="27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3">
        <v>44489</v>
      </c>
      <c r="Y23">
        <v>0</v>
      </c>
      <c r="Z23">
        <v>0</v>
      </c>
      <c r="AA23" s="27">
        <f t="shared" si="1"/>
        <v>0</v>
      </c>
    </row>
    <row r="24" spans="1:27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3">
        <v>44490</v>
      </c>
      <c r="Y24">
        <v>0</v>
      </c>
      <c r="Z24">
        <v>0</v>
      </c>
      <c r="AA24" s="27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3">
        <v>44491</v>
      </c>
      <c r="Y25">
        <v>0</v>
      </c>
      <c r="Z25">
        <v>0</v>
      </c>
      <c r="AA25" s="27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3">
        <v>44492</v>
      </c>
      <c r="Y26">
        <v>0</v>
      </c>
      <c r="Z26">
        <v>0</v>
      </c>
      <c r="AA26" s="27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3">
        <v>44493</v>
      </c>
      <c r="Y27">
        <v>0</v>
      </c>
      <c r="Z27">
        <v>0</v>
      </c>
      <c r="AA27" s="27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3">
        <v>44494</v>
      </c>
      <c r="Y28">
        <v>0</v>
      </c>
      <c r="Z28">
        <v>0</v>
      </c>
      <c r="AA28" s="27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3">
        <v>44495</v>
      </c>
      <c r="Y29">
        <v>0</v>
      </c>
      <c r="Z29">
        <v>0</v>
      </c>
      <c r="AA29" s="27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3">
        <v>44496</v>
      </c>
      <c r="Y30">
        <v>0</v>
      </c>
      <c r="Z30">
        <v>0</v>
      </c>
      <c r="AA30" s="27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3">
        <v>44497</v>
      </c>
      <c r="Y31">
        <v>0</v>
      </c>
      <c r="Z31">
        <v>0</v>
      </c>
      <c r="AA31" s="27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3">
        <v>44498</v>
      </c>
      <c r="Y32">
        <v>0</v>
      </c>
      <c r="Z32">
        <v>0</v>
      </c>
      <c r="AA32" s="27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3">
        <v>44499</v>
      </c>
      <c r="Y33">
        <v>0</v>
      </c>
      <c r="Z33">
        <v>0</v>
      </c>
      <c r="AA33" s="27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3">
        <v>44500</v>
      </c>
      <c r="Y34">
        <v>0</v>
      </c>
      <c r="Z34">
        <v>0</v>
      </c>
      <c r="AA34" s="27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9338</v>
      </c>
      <c r="G35" s="13"/>
      <c r="H35" s="13"/>
      <c r="I35" s="4"/>
      <c r="J35" s="14" t="s">
        <v>14</v>
      </c>
      <c r="K35" s="14">
        <f>SUM(K4:K34)</f>
        <v>14</v>
      </c>
      <c r="L35" s="14">
        <f>SUM(L4:L34)</f>
        <v>8</v>
      </c>
      <c r="M35" s="14">
        <f t="shared" ref="M35:T35" si="3">SUM(M4:M34)</f>
        <v>8</v>
      </c>
      <c r="N35" s="14">
        <f t="shared" si="3"/>
        <v>8</v>
      </c>
      <c r="O35" s="14">
        <f t="shared" si="3"/>
        <v>7</v>
      </c>
      <c r="P35" s="14">
        <f t="shared" si="3"/>
        <v>8</v>
      </c>
      <c r="Q35" s="14">
        <f t="shared" si="3"/>
        <v>0</v>
      </c>
      <c r="R35" s="14">
        <f t="shared" si="3"/>
        <v>8</v>
      </c>
      <c r="S35" s="14">
        <f t="shared" si="3"/>
        <v>7</v>
      </c>
      <c r="T35" s="14">
        <f t="shared" si="3"/>
        <v>8</v>
      </c>
      <c r="U35" s="15">
        <f>SUM(U4:U34)</f>
        <v>76</v>
      </c>
      <c r="X35" s="26" t="s">
        <v>29</v>
      </c>
      <c r="Y35" s="26">
        <f>SUM(Y4:Y34)</f>
        <v>0</v>
      </c>
      <c r="Z35" s="26">
        <f>SUM(Z4:Z34)</f>
        <v>-1</v>
      </c>
      <c r="AA35" s="26">
        <f>SUM(AA4:AA34)</f>
        <v>-1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1720.1578947368421</v>
      </c>
      <c r="L36" s="4">
        <f>L35*B38</f>
        <v>982.9473684210526</v>
      </c>
      <c r="M36" s="4">
        <f>M35*B38</f>
        <v>982.9473684210526</v>
      </c>
      <c r="N36" s="4">
        <f>N35*B38</f>
        <v>982.9473684210526</v>
      </c>
      <c r="O36" s="4">
        <f>O35*B38</f>
        <v>860.07894736842104</v>
      </c>
      <c r="P36" s="4">
        <f>P35*B38</f>
        <v>982.9473684210526</v>
      </c>
      <c r="Q36" s="4">
        <f>Q35*B38</f>
        <v>0</v>
      </c>
      <c r="R36" s="4">
        <f>R35*B38</f>
        <v>982.9473684210526</v>
      </c>
      <c r="S36" s="4">
        <f>S35*B38</f>
        <v>860.07894736842104</v>
      </c>
      <c r="T36" s="4">
        <f>T35*B38</f>
        <v>982.9473684210526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279.84210526315792</v>
      </c>
      <c r="L37" s="17">
        <f>B4-L36</f>
        <v>1017.0526315789474</v>
      </c>
      <c r="M37" s="20">
        <f>B9-M36</f>
        <v>-982.9473684210526</v>
      </c>
      <c r="N37" s="17">
        <f>B6-N36</f>
        <v>-982.9473684210526</v>
      </c>
      <c r="O37" s="17">
        <f>B5-O36</f>
        <v>1699.921052631579</v>
      </c>
      <c r="P37" s="17">
        <f>B7-P36</f>
        <v>-982.9473684210526</v>
      </c>
      <c r="Q37" s="17">
        <f>B8-Q36</f>
        <v>0</v>
      </c>
      <c r="R37" s="17">
        <f>B10-R36</f>
        <v>-982.9473684210526</v>
      </c>
      <c r="S37" s="17">
        <f>B11-S36</f>
        <v>1139.921052631579</v>
      </c>
      <c r="T37" s="17">
        <f>B12-T36</f>
        <v>-982.9473684210526</v>
      </c>
      <c r="U37" s="8"/>
    </row>
    <row r="38" spans="1:27" ht="15.75">
      <c r="A38" s="18" t="s">
        <v>16</v>
      </c>
      <c r="B38" s="18">
        <f>F35/U35</f>
        <v>122.86842105263158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25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18" priority="10" operator="lessThan">
      <formula>0</formula>
    </cfRule>
  </conditionalFormatting>
  <conditionalFormatting sqref="L37">
    <cfRule type="cellIs" dxfId="17" priority="9" operator="lessThan">
      <formula>0</formula>
    </cfRule>
  </conditionalFormatting>
  <conditionalFormatting sqref="M37">
    <cfRule type="cellIs" dxfId="16" priority="8" operator="lessThan">
      <formula>0</formula>
    </cfRule>
  </conditionalFormatting>
  <conditionalFormatting sqref="N37">
    <cfRule type="cellIs" dxfId="15" priority="7" operator="lessThan">
      <formula>0</formula>
    </cfRule>
  </conditionalFormatting>
  <conditionalFormatting sqref="O37">
    <cfRule type="cellIs" dxfId="14" priority="6" operator="lessThan">
      <formula>0</formula>
    </cfRule>
  </conditionalFormatting>
  <conditionalFormatting sqref="P37">
    <cfRule type="cellIs" dxfId="13" priority="5" operator="lessThan">
      <formula>0</formula>
    </cfRule>
  </conditionalFormatting>
  <conditionalFormatting sqref="Q37">
    <cfRule type="cellIs" dxfId="12" priority="4" operator="lessThan">
      <formula>0</formula>
    </cfRule>
  </conditionalFormatting>
  <conditionalFormatting sqref="R37">
    <cfRule type="cellIs" dxfId="11" priority="3" operator="lessThan">
      <formula>0</formula>
    </cfRule>
  </conditionalFormatting>
  <conditionalFormatting sqref="S37">
    <cfRule type="cellIs" dxfId="10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2021-10-04T16:41:25Z</dcterms:modified>
</cp:coreProperties>
</file>