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/>
  <c r="D13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<sst xmlns="http://schemas.openxmlformats.org/spreadsheetml/2006/main" count="56" uniqueCount="34">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</sst>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G1" zoomScale="85" zoomScaleNormal="85" workbookViewId="0">
      <selection activeCell="V2" sqref="V2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2" t="s">
        <v>30</v>
      </c>
      <c r="D2" s="33" t="s">
        <v>29</v>
      </c>
      <c r="E2" s="4"/>
      <c r="F2" s="4"/>
      <c r="G2" s="4"/>
      <c r="H2" s="4"/>
      <c r="I2" s="4"/>
      <c r="J2" s="4"/>
      <c r="K2" s="31" t="s">
        <v>0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>
        <v>10</v>
      </c>
    </row>
    <row r="3" spans="1:27" ht="18">
      <c r="A3" s="4" t="s">
        <v>1</v>
      </c>
      <c r="B3" s="4">
        <v>2000</v>
      </c>
      <c r="C3" s="4"/>
      <c r="D3" s="4"/>
      <c r="E3" s="30" t="s">
        <v>10</v>
      </c>
      <c r="F3" s="30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/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1623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17607</v>
      </c>
      <c r="C13" s="26">
        <f>SUM(C3:C12)</f>
        <v>1546</v>
      </c>
      <c r="D13" s="26">
        <f>SUM(D3:D12)</f>
        <v>409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21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1137</v>
      </c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2"/>
        <v>0</v>
      </c>
      <c r="X15" s="21">
        <v>44481</v>
      </c>
      <c r="Y15">
        <v>0</v>
      </c>
      <c r="Z15">
        <v>0</v>
      </c>
      <c r="AA15" s="25">
        <f t="shared" si="1"/>
        <v>0</v>
      </c>
    </row>
    <row r="16" spans="1:27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2"/>
        <v>0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1">
        <v>44483</v>
      </c>
      <c r="Y17">
        <v>0</v>
      </c>
      <c r="Z17">
        <v>0</v>
      </c>
      <c r="AA17" s="25">
        <f t="shared" si="1"/>
        <v>0</v>
      </c>
    </row>
    <row r="18" spans="1:27" ht="15.75">
      <c r="A18" s="11" t="s">
        <v>17</v>
      </c>
      <c r="B18" s="11">
        <f>B13-F35</f>
        <v>2119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15488</v>
      </c>
      <c r="G35" s="13"/>
      <c r="H35" s="13"/>
      <c r="I35" s="4"/>
      <c r="J35" s="14" t="s">
        <v>14</v>
      </c>
      <c r="K35" s="14">
        <f>SUM(K4:K34)</f>
        <v>25</v>
      </c>
      <c r="L35" s="14">
        <f>SUM(L4:L34)</f>
        <v>22</v>
      </c>
      <c r="M35" s="14">
        <f t="shared" ref="M35:T35" si="3">SUM(M4:M34)</f>
        <v>20</v>
      </c>
      <c r="N35" s="14">
        <f t="shared" si="3"/>
        <v>27</v>
      </c>
      <c r="O35" s="14">
        <f t="shared" si="3"/>
        <v>21</v>
      </c>
      <c r="P35" s="14">
        <f t="shared" si="3"/>
        <v>22</v>
      </c>
      <c r="Q35" s="14">
        <f t="shared" si="3"/>
        <v>8</v>
      </c>
      <c r="R35" s="14">
        <f t="shared" si="3"/>
        <v>22</v>
      </c>
      <c r="S35" s="14">
        <f t="shared" si="3"/>
        <v>20</v>
      </c>
      <c r="T35" s="14">
        <f t="shared" si="3"/>
        <v>27</v>
      </c>
      <c r="U35" s="15">
        <f>SUM(U4:U34)</f>
        <v>214</v>
      </c>
      <c r="X35" s="24" t="s">
        <v>28</v>
      </c>
      <c r="Y35" s="24">
        <f>SUM(Y4:Y34)</f>
        <v>0</v>
      </c>
      <c r="Z35" s="24">
        <f>SUM(Z4:Z34)</f>
        <v>-1</v>
      </c>
      <c r="AA35" s="24">
        <f>SUM(AA4:AA34)</f>
        <v>-1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1809.3457943925234</v>
      </c>
      <c r="L36" s="4">
        <f>L35*B38</f>
        <v>1592.2242990654206</v>
      </c>
      <c r="M36" s="4">
        <f>M35*B38</f>
        <v>1447.4766355140187</v>
      </c>
      <c r="N36" s="4">
        <f>N35*B38</f>
        <v>1954.0934579439252</v>
      </c>
      <c r="O36" s="4">
        <f>O35*B38</f>
        <v>1519.8504672897197</v>
      </c>
      <c r="P36" s="4">
        <f>P35*B38</f>
        <v>1592.2242990654206</v>
      </c>
      <c r="Q36" s="4">
        <f>Q35*B38</f>
        <v>578.99065420560748</v>
      </c>
      <c r="R36" s="4">
        <f>R35*B38</f>
        <v>1592.2242990654206</v>
      </c>
      <c r="S36" s="4">
        <f>S35*B38</f>
        <v>1447.4766355140187</v>
      </c>
      <c r="T36" s="4">
        <f>T35*B38</f>
        <v>1954.0934579439252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190.65420560747657</v>
      </c>
      <c r="L37" s="17">
        <f>B4-L36</f>
        <v>1316.7757009345794</v>
      </c>
      <c r="M37" s="20">
        <f>B9-M36</f>
        <v>-1447.4766355140187</v>
      </c>
      <c r="N37" s="17">
        <f>B6-N36</f>
        <v>-1954.0934579439252</v>
      </c>
      <c r="O37" s="17">
        <f>B5-O36</f>
        <v>1040.1495327102803</v>
      </c>
      <c r="P37" s="17">
        <f>B7-P36</f>
        <v>407.77570093457939</v>
      </c>
      <c r="Q37" s="17">
        <f>B8-Q36</f>
        <v>1421.0093457943926</v>
      </c>
      <c r="R37" s="17">
        <f>B10-R36</f>
        <v>30.77570093457939</v>
      </c>
      <c r="S37" s="17">
        <f>B11-S36</f>
        <v>567.52336448598135</v>
      </c>
      <c r="T37" s="17">
        <f>B12-T36</f>
        <v>545.90654205607484</v>
      </c>
      <c r="U37" s="8"/>
    </row>
    <row r="38" spans="1:27" ht="15.75">
      <c r="A38" s="18" t="s">
        <v>16</v>
      </c>
      <c r="B38" s="18">
        <f>F35/U35</f>
        <v>72.373831775700936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2021-10-11T19:42:30Z</dcterms:modified>
</cp:coreProperties>
</file>