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83fed0ba8b6a068b/Desktop/STATISTICS/"/>
    </mc:Choice>
  </mc:AlternateContent>
  <xr:revisionPtr revIDLastSave="0" documentId="8_{5BD3B98B-46C0-4202-8754-8C23FAD11D4C}" xr6:coauthVersionLast="47" xr6:coauthVersionMax="47" xr10:uidLastSave="{00000000-0000-0000-0000-000000000000}"/>
  <bookViews>
    <workbookView xWindow="-110" yWindow="-110" windowWidth="19420" windowHeight="10420" xr2:uid="{E894F380-75A3-49B3-A88C-DC2021E9815B}"/>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7" i="1" l="1"/>
  <c r="C65" i="1"/>
  <c r="C64" i="1"/>
  <c r="C63" i="1"/>
  <c r="C62" i="1"/>
  <c r="C60" i="1"/>
  <c r="C59" i="1"/>
  <c r="C58" i="1"/>
  <c r="C57" i="1"/>
  <c r="C55" i="1"/>
  <c r="C54" i="1"/>
  <c r="C53" i="1"/>
  <c r="C52" i="1"/>
  <c r="C50" i="1"/>
  <c r="C49" i="1"/>
  <c r="C48" i="1"/>
  <c r="C47" i="1"/>
  <c r="E38" i="1"/>
  <c r="D38" i="1"/>
  <c r="C38" i="1"/>
  <c r="E37" i="1"/>
  <c r="E36" i="1"/>
  <c r="D24" i="1"/>
  <c r="D21" i="1"/>
  <c r="D19" i="1"/>
  <c r="D18" i="1"/>
  <c r="D20" i="1" s="1"/>
  <c r="D22" i="1" s="1"/>
  <c r="D23" i="1" s="1"/>
  <c r="D27" i="1" l="1"/>
</calcChain>
</file>

<file path=xl/sharedStrings.xml><?xml version="1.0" encoding="utf-8"?>
<sst xmlns="http://schemas.openxmlformats.org/spreadsheetml/2006/main" count="61" uniqueCount="59">
  <si>
    <t>Question 1. There is an assumption that there is no significant difference between boys and girls with respect to intelligence. Tests are conducted on two groups and the following are the observations</t>
  </si>
  <si>
    <t>Mean</t>
  </si>
  <si>
    <t>Standered Deviation</t>
  </si>
  <si>
    <t>Size</t>
  </si>
  <si>
    <t>Girls</t>
  </si>
  <si>
    <t>Boys</t>
  </si>
  <si>
    <t>Solution:</t>
  </si>
  <si>
    <t>Girls:</t>
  </si>
  <si>
    <t xml:space="preserve">X^1 </t>
  </si>
  <si>
    <t>Boys:</t>
  </si>
  <si>
    <t>X^2</t>
  </si>
  <si>
    <t>S1</t>
  </si>
  <si>
    <t>S2</t>
  </si>
  <si>
    <t>n1</t>
  </si>
  <si>
    <t>n2</t>
  </si>
  <si>
    <t>State Hypotheses: H₀: μ₁ = μ₂ (no difference between means) H₁: μ₁ ≠ μ₂ (there is difference between means)</t>
  </si>
  <si>
    <t xml:space="preserve">X^2 </t>
  </si>
  <si>
    <t xml:space="preserve">S.E </t>
  </si>
  <si>
    <t>formula to find standered error = sqrt[(S1)2/n1 + (S2)2/n2]</t>
  </si>
  <si>
    <t>(S1)2</t>
  </si>
  <si>
    <t>(S2)2</t>
  </si>
  <si>
    <t>(S1)2/n1</t>
  </si>
  <si>
    <t>(S2)2/n1</t>
  </si>
  <si>
    <t>addition</t>
  </si>
  <si>
    <t xml:space="preserve">S.E = </t>
  </si>
  <si>
    <t xml:space="preserve"> </t>
  </si>
  <si>
    <t>X^1-X^2</t>
  </si>
  <si>
    <t>Formula :</t>
  </si>
  <si>
    <t>(X^1 - X^2)/S.E</t>
  </si>
  <si>
    <t>confidence interval is 0.05 = 1.96</t>
  </si>
  <si>
    <t>7.01 &gt; 1.96</t>
  </si>
  <si>
    <t xml:space="preserve">Hypothesis rejected </t>
  </si>
  <si>
    <t>Question 2. Analyze the below data and tell whether you can conclude that smoking causes cancer or not?</t>
  </si>
  <si>
    <t>Category</t>
  </si>
  <si>
    <t>Diagnosed as Cancer</t>
  </si>
  <si>
    <t xml:space="preserve">without cancer </t>
  </si>
  <si>
    <t>total</t>
  </si>
  <si>
    <t>Smokers</t>
  </si>
  <si>
    <t>Non-Smokers</t>
  </si>
  <si>
    <t>Total</t>
  </si>
  <si>
    <t xml:space="preserve">H₀: there is no significance difference between smoking and cancer diagnosis </t>
  </si>
  <si>
    <t>H₁: there is significance difference between smoking and cancer diagnosis</t>
  </si>
  <si>
    <t xml:space="preserve">Formula to find the Chi-square </t>
  </si>
  <si>
    <t xml:space="preserve">
χ² = Σ[(O - E)²/E]</t>
  </si>
  <si>
    <t>O= observed value</t>
  </si>
  <si>
    <t>E= expected value</t>
  </si>
  <si>
    <t>Formula to find expected value</t>
  </si>
  <si>
    <t>(Row total*Column total)/Grand total</t>
  </si>
  <si>
    <t xml:space="preserve">Find </t>
  </si>
  <si>
    <t>(O - E)</t>
  </si>
  <si>
    <t>(O - E)²</t>
  </si>
  <si>
    <t>addition of all value</t>
  </si>
  <si>
    <t>Calculate Degrees of Freedom:</t>
  </si>
  <si>
    <t>df = (rows - 1)(columns - 1)</t>
  </si>
  <si>
    <t>df = (2-1)(2-1) = 1</t>
  </si>
  <si>
    <t xml:space="preserve">Critical  Value is </t>
  </si>
  <si>
    <t>χ² &gt; critical value</t>
  </si>
  <si>
    <t xml:space="preserve">Hypothesis Rejected </t>
  </si>
  <si>
    <t>23.700 &gt; 3.841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</si>
</sst>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xf>
    <xf numFmtId="0" fontId="1" fillId="0" borderId="0" xfId="0" applyFont="1"/>
    <xf numFmtId="0" fontId="2" fillId="0" borderId="0" xfId="0" applyFont="1"/>
    <xf numFmtId="0" fontId="3" fillId="0" borderId="0" xfId="0" applyFont="1"/>
    <xf numFmtId="0" fontId="0" fillId="0" borderId="0" xfId="0" applyAlignment="1">
      <alignment horizontal="center" wrapText="1"/>
    </xf>
    <xf numFmtId="0" fontId="0" fillId="0" borderId="0" xfId="0" applyAlignment="1">
      <alignment horizontal="left" wrapText="1"/>
    </xf>
    <xf numFmtId="0" fontId="3" fillId="0" borderId="0" xfId="0" applyFont="1" applyAlignment="1">
      <alignment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79FF7-5248-43E5-9EAC-0748C04CC778}">
  <dimension ref="A1:P75"/>
  <sheetViews>
    <sheetView tabSelected="1" topLeftCell="C1" workbookViewId="0">
      <selection activeCell="K64" sqref="K64"/>
    </sheetView>
  </sheetViews>
  <sheetFormatPr defaultRowHeight="14.5" x14ac:dyDescent="0.35"/>
  <cols>
    <col min="2" max="2" width="16.453125" customWidth="1"/>
    <col min="3" max="3" width="25.7265625" customWidth="1"/>
    <col min="4" max="4" width="21.6328125" customWidth="1"/>
  </cols>
  <sheetData>
    <row r="1" spans="1:16" ht="15.5" x14ac:dyDescent="0.35">
      <c r="A1" s="7" t="s">
        <v>0</v>
      </c>
      <c r="B1" s="10"/>
      <c r="C1" s="10"/>
      <c r="D1" s="10"/>
      <c r="E1" s="10"/>
      <c r="F1" s="10"/>
      <c r="G1" s="10"/>
      <c r="H1" s="10"/>
      <c r="I1" s="10"/>
      <c r="J1" s="10"/>
      <c r="K1" s="10"/>
      <c r="L1" s="10"/>
      <c r="M1" s="10"/>
      <c r="N1" s="7"/>
      <c r="O1" s="7"/>
      <c r="P1" s="7"/>
    </row>
    <row r="2" spans="1:16" x14ac:dyDescent="0.35">
      <c r="C2" s="2"/>
      <c r="D2" s="2"/>
      <c r="E2" s="2"/>
    </row>
    <row r="3" spans="1:16" ht="18.5" x14ac:dyDescent="0.45">
      <c r="C3" s="3" t="s">
        <v>1</v>
      </c>
      <c r="D3" s="3" t="s">
        <v>2</v>
      </c>
      <c r="E3" s="3" t="s">
        <v>3</v>
      </c>
    </row>
    <row r="4" spans="1:16" ht="18.5" x14ac:dyDescent="0.45">
      <c r="B4" s="3" t="s">
        <v>4</v>
      </c>
      <c r="C4" s="4">
        <v>89</v>
      </c>
      <c r="D4" s="4">
        <v>4</v>
      </c>
      <c r="E4" s="4">
        <v>50</v>
      </c>
    </row>
    <row r="5" spans="1:16" ht="18.5" x14ac:dyDescent="0.45">
      <c r="B5" s="5"/>
      <c r="C5" s="6"/>
      <c r="D5" s="6"/>
      <c r="E5" s="6"/>
    </row>
    <row r="6" spans="1:16" ht="18.5" x14ac:dyDescent="0.45">
      <c r="B6" s="3" t="s">
        <v>5</v>
      </c>
      <c r="C6" s="4">
        <v>82</v>
      </c>
      <c r="D6" s="4">
        <v>9</v>
      </c>
      <c r="E6" s="4">
        <v>120</v>
      </c>
    </row>
    <row r="7" spans="1:16" x14ac:dyDescent="0.35">
      <c r="B7" s="2"/>
      <c r="C7" s="2"/>
      <c r="D7" s="2"/>
      <c r="E7" s="2"/>
    </row>
    <row r="8" spans="1:16" x14ac:dyDescent="0.35">
      <c r="B8" t="s">
        <v>6</v>
      </c>
      <c r="J8" s="2"/>
      <c r="K8" s="2"/>
      <c r="L8" s="2"/>
    </row>
    <row r="9" spans="1:16" ht="15.5" x14ac:dyDescent="0.35">
      <c r="B9" s="7" t="s">
        <v>7</v>
      </c>
      <c r="C9" s="2" t="s">
        <v>8</v>
      </c>
      <c r="D9" s="2">
        <v>89</v>
      </c>
      <c r="E9" s="7" t="s">
        <v>9</v>
      </c>
      <c r="F9" s="2" t="s">
        <v>10</v>
      </c>
      <c r="G9" s="2">
        <v>82</v>
      </c>
      <c r="I9" s="2"/>
      <c r="J9" s="2"/>
      <c r="K9" s="2"/>
      <c r="L9" s="2"/>
    </row>
    <row r="10" spans="1:16" x14ac:dyDescent="0.35">
      <c r="C10" s="2" t="s">
        <v>11</v>
      </c>
      <c r="D10" s="2">
        <v>4</v>
      </c>
      <c r="F10" s="2" t="s">
        <v>12</v>
      </c>
      <c r="G10" s="2">
        <v>9</v>
      </c>
    </row>
    <row r="11" spans="1:16" x14ac:dyDescent="0.35">
      <c r="C11" s="2" t="s">
        <v>13</v>
      </c>
      <c r="D11" s="2">
        <v>50</v>
      </c>
      <c r="F11" s="2" t="s">
        <v>14</v>
      </c>
      <c r="G11" s="2">
        <v>120</v>
      </c>
      <c r="I11" s="2"/>
      <c r="J11" s="2"/>
      <c r="K11" s="2"/>
      <c r="L11" s="2"/>
    </row>
    <row r="12" spans="1:16" x14ac:dyDescent="0.35">
      <c r="B12" t="s">
        <v>15</v>
      </c>
    </row>
    <row r="14" spans="1:16" x14ac:dyDescent="0.35">
      <c r="C14" s="2" t="s">
        <v>8</v>
      </c>
      <c r="D14" s="2">
        <v>89</v>
      </c>
    </row>
    <row r="15" spans="1:16" x14ac:dyDescent="0.35">
      <c r="C15" s="2" t="s">
        <v>16</v>
      </c>
      <c r="D15" s="2">
        <v>82</v>
      </c>
    </row>
    <row r="16" spans="1:16" x14ac:dyDescent="0.35">
      <c r="C16" s="2" t="s">
        <v>17</v>
      </c>
      <c r="D16" s="2">
        <v>0.99749686699999995</v>
      </c>
    </row>
    <row r="17" spans="2:4" x14ac:dyDescent="0.35">
      <c r="B17" t="s">
        <v>18</v>
      </c>
    </row>
    <row r="18" spans="2:4" x14ac:dyDescent="0.35">
      <c r="C18" s="2" t="s">
        <v>19</v>
      </c>
      <c r="D18" s="2">
        <f>D10*D10</f>
        <v>16</v>
      </c>
    </row>
    <row r="19" spans="2:4" x14ac:dyDescent="0.35">
      <c r="C19" s="2" t="s">
        <v>20</v>
      </c>
      <c r="D19" s="2">
        <f>G10*G10</f>
        <v>81</v>
      </c>
    </row>
    <row r="20" spans="2:4" x14ac:dyDescent="0.35">
      <c r="C20" s="2" t="s">
        <v>21</v>
      </c>
      <c r="D20" s="2">
        <f>D18/D11</f>
        <v>0.32</v>
      </c>
    </row>
    <row r="21" spans="2:4" x14ac:dyDescent="0.35">
      <c r="C21" s="2" t="s">
        <v>22</v>
      </c>
      <c r="D21" s="2">
        <f>D19/G11</f>
        <v>0.67500000000000004</v>
      </c>
    </row>
    <row r="22" spans="2:4" x14ac:dyDescent="0.35">
      <c r="C22" s="2" t="s">
        <v>23</v>
      </c>
      <c r="D22" s="2">
        <f>D20+D21</f>
        <v>0.99500000000000011</v>
      </c>
    </row>
    <row r="23" spans="2:4" x14ac:dyDescent="0.35">
      <c r="C23" s="2" t="s">
        <v>24</v>
      </c>
      <c r="D23" s="2">
        <f>SQRT(D22)</f>
        <v>0.99749686716300023</v>
      </c>
    </row>
    <row r="24" spans="2:4" x14ac:dyDescent="0.35">
      <c r="B24" t="s">
        <v>25</v>
      </c>
      <c r="C24" s="2" t="s">
        <v>26</v>
      </c>
      <c r="D24" s="2">
        <f>D14-D15</f>
        <v>7</v>
      </c>
    </row>
    <row r="26" spans="2:4" x14ac:dyDescent="0.35">
      <c r="C26" s="2" t="s">
        <v>27</v>
      </c>
      <c r="D26" s="2" t="s">
        <v>28</v>
      </c>
    </row>
    <row r="27" spans="2:4" x14ac:dyDescent="0.35">
      <c r="D27" s="2">
        <f>D24/D23</f>
        <v>7.0175658996391963</v>
      </c>
    </row>
    <row r="28" spans="2:4" x14ac:dyDescent="0.35">
      <c r="C28" t="s">
        <v>29</v>
      </c>
    </row>
    <row r="30" spans="2:4" x14ac:dyDescent="0.35">
      <c r="D30" t="s">
        <v>30</v>
      </c>
    </row>
    <row r="31" spans="2:4" x14ac:dyDescent="0.35">
      <c r="D31" t="s">
        <v>31</v>
      </c>
    </row>
    <row r="33" spans="1:8" ht="15.5" x14ac:dyDescent="0.35">
      <c r="A33" s="7" t="s">
        <v>32</v>
      </c>
      <c r="B33" s="7"/>
      <c r="C33" s="7"/>
      <c r="D33" s="7"/>
      <c r="E33" s="7"/>
      <c r="F33" s="7"/>
      <c r="G33" s="7"/>
      <c r="H33" s="7"/>
    </row>
    <row r="34" spans="1:8" ht="18.5" x14ac:dyDescent="0.45">
      <c r="B34" s="5" t="s">
        <v>33</v>
      </c>
      <c r="C34" s="5" t="s">
        <v>34</v>
      </c>
      <c r="D34" s="3" t="s">
        <v>35</v>
      </c>
      <c r="E34" s="3" t="s">
        <v>36</v>
      </c>
      <c r="F34" s="11"/>
    </row>
    <row r="36" spans="1:8" ht="18.5" x14ac:dyDescent="0.45">
      <c r="B36" s="5" t="s">
        <v>37</v>
      </c>
      <c r="C36" s="2">
        <v>220</v>
      </c>
      <c r="D36" s="2">
        <v>230</v>
      </c>
      <c r="E36" s="2">
        <f>C36+D36</f>
        <v>450</v>
      </c>
    </row>
    <row r="37" spans="1:8" ht="18.5" x14ac:dyDescent="0.45">
      <c r="B37" s="5" t="s">
        <v>38</v>
      </c>
      <c r="C37" s="2">
        <v>350</v>
      </c>
      <c r="D37" s="2">
        <v>640</v>
      </c>
      <c r="E37" s="2">
        <f>C37+D37</f>
        <v>990</v>
      </c>
    </row>
    <row r="38" spans="1:8" ht="18.5" x14ac:dyDescent="0.45">
      <c r="B38" s="5" t="s">
        <v>39</v>
      </c>
      <c r="C38" s="2">
        <f>C36+C37</f>
        <v>570</v>
      </c>
      <c r="D38" s="2">
        <f>D36+D37</f>
        <v>870</v>
      </c>
      <c r="E38" s="2">
        <f>E36+E37</f>
        <v>1440</v>
      </c>
    </row>
    <row r="40" spans="1:8" x14ac:dyDescent="0.35">
      <c r="A40" t="s">
        <v>40</v>
      </c>
    </row>
    <row r="41" spans="1:8" x14ac:dyDescent="0.35">
      <c r="A41" t="s">
        <v>41</v>
      </c>
    </row>
    <row r="43" spans="1:8" ht="29" x14ac:dyDescent="0.35">
      <c r="B43" s="1" t="s">
        <v>42</v>
      </c>
      <c r="C43" s="8" t="s">
        <v>43</v>
      </c>
    </row>
    <row r="44" spans="1:8" x14ac:dyDescent="0.35">
      <c r="C44" s="2" t="s">
        <v>44</v>
      </c>
    </row>
    <row r="45" spans="1:8" x14ac:dyDescent="0.35">
      <c r="C45" s="2" t="s">
        <v>45</v>
      </c>
    </row>
    <row r="46" spans="1:8" ht="29" x14ac:dyDescent="0.35">
      <c r="B46" s="9" t="s">
        <v>46</v>
      </c>
      <c r="C46" s="8" t="s">
        <v>47</v>
      </c>
    </row>
    <row r="47" spans="1:8" x14ac:dyDescent="0.35">
      <c r="C47" s="2">
        <f>E36*C38/E38</f>
        <v>178.125</v>
      </c>
    </row>
    <row r="48" spans="1:8" x14ac:dyDescent="0.35">
      <c r="C48" s="2">
        <f>E36*D38/E38</f>
        <v>271.875</v>
      </c>
    </row>
    <row r="49" spans="1:3" x14ac:dyDescent="0.35">
      <c r="C49" s="2">
        <f>E37*C38/E38</f>
        <v>391.875</v>
      </c>
    </row>
    <row r="50" spans="1:3" x14ac:dyDescent="0.35">
      <c r="C50" s="2">
        <f>E37*D38/E38</f>
        <v>598.125</v>
      </c>
    </row>
    <row r="51" spans="1:3" x14ac:dyDescent="0.35">
      <c r="C51" s="2"/>
    </row>
    <row r="52" spans="1:3" x14ac:dyDescent="0.35">
      <c r="A52" t="s">
        <v>48</v>
      </c>
      <c r="B52" s="2" t="s">
        <v>49</v>
      </c>
      <c r="C52" s="2">
        <f>C36-C47</f>
        <v>41.875</v>
      </c>
    </row>
    <row r="53" spans="1:3" x14ac:dyDescent="0.35">
      <c r="C53" s="2">
        <f>D36-C48</f>
        <v>-41.875</v>
      </c>
    </row>
    <row r="54" spans="1:3" x14ac:dyDescent="0.35">
      <c r="C54" s="2">
        <f>C37-C49</f>
        <v>-41.875</v>
      </c>
    </row>
    <row r="55" spans="1:3" x14ac:dyDescent="0.35">
      <c r="C55" s="2">
        <f>D37-C50</f>
        <v>41.875</v>
      </c>
    </row>
    <row r="56" spans="1:3" x14ac:dyDescent="0.35">
      <c r="C56" s="2"/>
    </row>
    <row r="57" spans="1:3" x14ac:dyDescent="0.35">
      <c r="B57" s="2" t="s">
        <v>50</v>
      </c>
      <c r="C57" s="2">
        <f>C52*C52</f>
        <v>1753.515625</v>
      </c>
    </row>
    <row r="58" spans="1:3" x14ac:dyDescent="0.35">
      <c r="C58" s="2">
        <f>C53*C53</f>
        <v>1753.515625</v>
      </c>
    </row>
    <row r="59" spans="1:3" x14ac:dyDescent="0.35">
      <c r="C59" s="2">
        <f>C54*C54</f>
        <v>1753.515625</v>
      </c>
    </row>
    <row r="60" spans="1:3" x14ac:dyDescent="0.35">
      <c r="C60" s="2">
        <f>C55*C55</f>
        <v>1753.515625</v>
      </c>
    </row>
    <row r="61" spans="1:3" x14ac:dyDescent="0.35">
      <c r="C61" s="2"/>
    </row>
    <row r="62" spans="1:3" ht="29" x14ac:dyDescent="0.35">
      <c r="B62" s="8" t="s">
        <v>43</v>
      </c>
      <c r="C62" s="2">
        <f>C57/C47</f>
        <v>9.8442982456140342</v>
      </c>
    </row>
    <row r="63" spans="1:3" x14ac:dyDescent="0.35">
      <c r="C63" s="2">
        <f>C58/C48</f>
        <v>6.4497126436781613</v>
      </c>
    </row>
    <row r="64" spans="1:3" x14ac:dyDescent="0.35">
      <c r="C64" s="2">
        <f>C59/C49</f>
        <v>4.4746810207336525</v>
      </c>
    </row>
    <row r="65" spans="2:3" x14ac:dyDescent="0.35">
      <c r="C65" s="2">
        <f>C60/C50</f>
        <v>2.931687565308255</v>
      </c>
    </row>
    <row r="66" spans="2:3" x14ac:dyDescent="0.35">
      <c r="C66" s="2"/>
    </row>
    <row r="67" spans="2:3" x14ac:dyDescent="0.35">
      <c r="B67" s="2" t="s">
        <v>51</v>
      </c>
      <c r="C67" s="2">
        <f>C62+C63+C64+C65</f>
        <v>23.700379475334103</v>
      </c>
    </row>
    <row r="68" spans="2:3" x14ac:dyDescent="0.35">
      <c r="C68" s="2"/>
    </row>
    <row r="69" spans="2:3" ht="29" x14ac:dyDescent="0.35">
      <c r="B69" s="8" t="s">
        <v>52</v>
      </c>
      <c r="C69" s="2" t="s">
        <v>53</v>
      </c>
    </row>
    <row r="70" spans="2:3" x14ac:dyDescent="0.35">
      <c r="C70" s="2" t="s">
        <v>54</v>
      </c>
    </row>
    <row r="71" spans="2:3" x14ac:dyDescent="0.35">
      <c r="C71" s="2"/>
    </row>
    <row r="72" spans="2:3" x14ac:dyDescent="0.35">
      <c r="B72" s="2" t="s">
        <v>55</v>
      </c>
      <c r="C72" s="2">
        <v>3.8410000000000002</v>
      </c>
    </row>
    <row r="73" spans="2:3" x14ac:dyDescent="0.35">
      <c r="C73" s="2" t="s">
        <v>56</v>
      </c>
    </row>
    <row r="74" spans="2:3" x14ac:dyDescent="0.35">
      <c r="C74" s="2" t="s">
        <v>58</v>
      </c>
    </row>
    <row r="75" spans="2:3" x14ac:dyDescent="0.35">
      <c r="C75" s="2"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Sadaf Ansari</dc:creator>
  <cp:lastModifiedBy>Sadaf Ansari</cp:lastModifiedBy>
  <dcterms:created xsi:type="dcterms:W3CDTF">2024-10-29T17:21:22Z</dcterms:created>
  <dcterms:modified xsi:type="dcterms:W3CDTF">2024-11-06T08:21:52Z</dcterms:modified>
</cp:coreProperties>
</file>