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2" i="1" l="1"/>
  <c r="H10" i="1" l="1"/>
  <c r="H17" i="1"/>
  <c r="H14" i="1"/>
  <c r="H15" i="1"/>
  <c r="H11" i="1"/>
  <c r="H13" i="1"/>
  <c r="H16" i="1"/>
  <c r="G13" i="1"/>
  <c r="G14" i="1"/>
  <c r="G15" i="1"/>
  <c r="G16" i="1"/>
  <c r="G17" i="1"/>
  <c r="I11" i="1" l="1"/>
  <c r="I12" i="1"/>
  <c r="I13" i="1"/>
  <c r="I14" i="1"/>
  <c r="I15" i="1"/>
  <c r="I16" i="1"/>
  <c r="I17" i="1"/>
  <c r="G10" i="1"/>
  <c r="I10" i="1"/>
  <c r="F18" i="1"/>
  <c r="G12" i="1"/>
  <c r="G11" i="1"/>
  <c r="F20" i="1"/>
  <c r="F19" i="1"/>
  <c r="E18" i="1"/>
  <c r="I18" i="1" l="1"/>
  <c r="H18" i="1"/>
  <c r="G18" i="1"/>
</calcChain>
</file>

<file path=xl/sharedStrings.xml><?xml version="1.0" encoding="utf-8"?>
<sst xmlns="http://schemas.openxmlformats.org/spreadsheetml/2006/main" count="21" uniqueCount="15">
  <si>
    <t>Total Marks</t>
  </si>
  <si>
    <t>English</t>
  </si>
  <si>
    <t>Urdu</t>
  </si>
  <si>
    <t>Mathematics</t>
  </si>
  <si>
    <t>Physics</t>
  </si>
  <si>
    <t>Chemistry</t>
  </si>
  <si>
    <t>Biology</t>
  </si>
  <si>
    <t>Computer</t>
  </si>
  <si>
    <t>Islamiyat</t>
  </si>
  <si>
    <t>Max. Maeks</t>
  </si>
  <si>
    <t>Min Marks</t>
  </si>
  <si>
    <t>Sr no.</t>
  </si>
  <si>
    <r>
      <rPr>
        <b/>
        <u/>
        <sz val="11"/>
        <color theme="1"/>
        <rFont val="Calibri"/>
        <family val="2"/>
        <scheme val="minor"/>
      </rPr>
      <t>Section</t>
    </r>
    <r>
      <rPr>
        <sz val="11"/>
        <color theme="1"/>
        <rFont val="Calibri"/>
        <family val="2"/>
        <scheme val="minor"/>
      </rPr>
      <t>:A</t>
    </r>
  </si>
  <si>
    <r>
      <rPr>
        <b/>
        <u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:Rabia Akram</t>
    </r>
  </si>
  <si>
    <r>
      <rPr>
        <b/>
        <u/>
        <sz val="11"/>
        <color theme="1"/>
        <rFont val="Calibri"/>
        <family val="2"/>
        <scheme val="minor"/>
      </rPr>
      <t>Class</t>
    </r>
    <r>
      <rPr>
        <b/>
        <sz val="11"/>
        <color theme="1"/>
        <rFont val="Calibri"/>
        <family val="2"/>
        <scheme val="minor"/>
      </rPr>
      <t>:10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</si>
</sst>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10" fontId="0" fillId="0" borderId="1" xfId="0" applyNumberFormat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2056</xdr:colOff>
      <xdr:row>1</xdr:row>
      <xdr:rowOff>31248</xdr:rowOff>
    </xdr:from>
    <xdr:ext cx="5406095" cy="655885"/>
    <xdr:sp macro="" textlink="">
      <xdr:nvSpPr>
        <xdr:cNvPr id="2" name="Rectangle 1"/>
        <xdr:cNvSpPr/>
      </xdr:nvSpPr>
      <xdr:spPr>
        <a:xfrm>
          <a:off x="1221256" y="221748"/>
          <a:ext cx="5406095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600" b="1" u="sng" cap="none" spc="0">
              <a:ln w="17780" cmpd="sng">
                <a:solidFill>
                  <a:schemeClr val="accent1">
                    <a:tint val="3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63000"/>
                      <a:sat val="105000"/>
                    </a:schemeClr>
                  </a:gs>
                  <a:gs pos="90000">
                    <a:schemeClr val="accent1">
                      <a:shade val="50000"/>
                      <a:satMod val="100000"/>
                    </a:schemeClr>
                  </a:gs>
                </a:gsLst>
                <a:lin ang="5400000"/>
              </a:gradFill>
              <a:effectLst>
                <a:outerShdw blurRad="55000" dist="50800" dir="5400000" algn="tl">
                  <a:srgbClr val="000000">
                    <a:alpha val="33000"/>
                  </a:srgbClr>
                </a:outerShdw>
              </a:effectLst>
            </a:rPr>
            <a:t>Student Result Report Card</a:t>
          </a:r>
        </a:p>
      </xdr:txBody>
    </xdr:sp>
    <xdr:clientData/>
  </xdr:oneCellAnchor>
  <xdr:oneCellAnchor>
    <xdr:from>
      <xdr:col>6</xdr:col>
      <xdr:colOff>314325</xdr:colOff>
      <xdr:row>11</xdr:row>
      <xdr:rowOff>180975</xdr:rowOff>
    </xdr:from>
    <xdr:ext cx="184731" cy="264560"/>
    <xdr:sp macro="" textlink="">
      <xdr:nvSpPr>
        <xdr:cNvPr id="3" name="TextBox 2"/>
        <xdr:cNvSpPr txBox="1"/>
      </xdr:nvSpPr>
      <xdr:spPr>
        <a:xfrm>
          <a:off x="33623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20"/>
  <sheetViews>
    <sheetView tabSelected="1" workbookViewId="0">
      <selection activeCell="T15" sqref="T15"/>
    </sheetView>
  </sheetViews>
  <sheetFormatPr defaultRowHeight="15" x14ac:dyDescent="0.25"/>
  <cols>
    <col min="3" max="3" width="7.140625" customWidth="1"/>
    <col min="4" max="4" width="15.85546875" customWidth="1"/>
    <col min="5" max="5" width="13.28515625" customWidth="1"/>
    <col min="6" max="6" width="13.42578125" customWidth="1"/>
    <col min="7" max="7" width="12" customWidth="1"/>
    <col min="8" max="8" width="13.140625" customWidth="1"/>
    <col min="9" max="9" width="12.28515625" customWidth="1"/>
    <col min="10" max="10" width="13.85546875" customWidth="1"/>
    <col min="11" max="12" width="9.140625" hidden="1" customWidth="1"/>
    <col min="13" max="13" width="11.7109375" customWidth="1"/>
  </cols>
  <sheetData>
    <row r="6" spans="3:9" x14ac:dyDescent="0.25">
      <c r="C6" t="s">
        <v>13</v>
      </c>
      <c r="G6" s="5" t="s">
        <v>14</v>
      </c>
    </row>
    <row r="7" spans="3:9" ht="18" customHeight="1" x14ac:dyDescent="0.25">
      <c r="C7" t="s">
        <v>12</v>
      </c>
    </row>
    <row r="8" spans="3:9" ht="17.100000000000001" customHeight="1" x14ac:dyDescent="0.25"/>
    <row r="9" spans="3:9" ht="17.100000000000001" customHeight="1" x14ac:dyDescent="0.25"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</row>
    <row r="10" spans="3:9" ht="17.100000000000001" customHeight="1" x14ac:dyDescent="0.25">
      <c r="C10" s="2">
        <v>1</v>
      </c>
      <c r="D10" s="1" t="s">
        <v>1</v>
      </c>
      <c r="E10" s="2">
        <v>100</v>
      </c>
      <c r="F10" s="2">
        <v>77</v>
      </c>
      <c r="G10" s="4">
        <f t="shared" ref="G10:G18" si="0">F10/E10</f>
        <v>0.77</v>
      </c>
      <c r="H10" s="2" t="str">
        <f>IF(F10&gt;85,"A",IF(F10&gt;75,"B",IF(F10&gt;60,"C",IF(F10&gt;33,"D","FAIL"))))</f>
        <v>B</v>
      </c>
      <c r="I10" s="2" t="str">
        <f t="shared" ref="I10:I18" si="1">IF(F10&lt;33,"Fail","Pass")</f>
        <v>Pass</v>
      </c>
    </row>
    <row r="11" spans="3:9" ht="17.100000000000001" customHeight="1" x14ac:dyDescent="0.25">
      <c r="C11" s="2">
        <v>2</v>
      </c>
      <c r="D11" s="1" t="s">
        <v>2</v>
      </c>
      <c r="E11" s="2">
        <v>100</v>
      </c>
      <c r="F11" s="2">
        <v>89</v>
      </c>
      <c r="G11" s="4">
        <f t="shared" si="0"/>
        <v>0.89</v>
      </c>
      <c r="H11" s="2" t="str">
        <f>IF(F11&gt;85,"A",IF(F11&gt;75,"B",IF(F11&gt;60,"C",IF(F11&gt;33,"D","FAIL"))))</f>
        <v>A</v>
      </c>
      <c r="I11" s="2" t="str">
        <f t="shared" si="1"/>
        <v>Pass</v>
      </c>
    </row>
    <row r="12" spans="3:9" ht="17.100000000000001" customHeight="1" x14ac:dyDescent="0.25">
      <c r="C12" s="2">
        <v>3</v>
      </c>
      <c r="D12" s="1" t="s">
        <v>3</v>
      </c>
      <c r="E12" s="2">
        <v>100</v>
      </c>
      <c r="F12" s="2">
        <v>97</v>
      </c>
      <c r="G12" s="4">
        <f t="shared" si="0"/>
        <v>0.97</v>
      </c>
      <c r="H12" s="2" t="str">
        <f>IF(F12&gt;85,"A",IF(F12&gt;75,"B",IF(F12&gt;60,"C",IF(F12&gt;33,"D","FAIL"))))</f>
        <v>A</v>
      </c>
      <c r="I12" s="2" t="str">
        <f t="shared" si="1"/>
        <v>Pass</v>
      </c>
    </row>
    <row r="13" spans="3:9" ht="17.100000000000001" customHeight="1" x14ac:dyDescent="0.25">
      <c r="C13" s="2">
        <v>4</v>
      </c>
      <c r="D13" s="1" t="s">
        <v>4</v>
      </c>
      <c r="E13" s="2">
        <v>85</v>
      </c>
      <c r="F13" s="2">
        <v>79</v>
      </c>
      <c r="G13" s="4">
        <f>F13/E13</f>
        <v>0.92941176470588238</v>
      </c>
      <c r="H13" s="2" t="str">
        <f t="shared" ref="H13:H16" si="2">IF(F13&gt;85,"A",IF(F13&gt;75,"B",IF(F13&gt;60,"C",IF(F13&gt;33,"D","FAIL"))))</f>
        <v>B</v>
      </c>
      <c r="I13" s="2" t="str">
        <f t="shared" si="1"/>
        <v>Pass</v>
      </c>
    </row>
    <row r="14" spans="3:9" ht="17.100000000000001" customHeight="1" x14ac:dyDescent="0.25">
      <c r="C14" s="2">
        <v>5</v>
      </c>
      <c r="D14" s="1" t="s">
        <v>5</v>
      </c>
      <c r="E14" s="2">
        <v>85</v>
      </c>
      <c r="F14" s="2">
        <v>45</v>
      </c>
      <c r="G14" s="4">
        <f>F14/E14</f>
        <v>0.52941176470588236</v>
      </c>
      <c r="H14" s="2" t="str">
        <f>IF(F14&gt;85,"A",IF(F14&gt;75,"B",IF(F14&gt;60,"C",IF(F14&gt;33,"D","FAIL"))))</f>
        <v>D</v>
      </c>
      <c r="I14" s="2" t="str">
        <f t="shared" si="1"/>
        <v>Pass</v>
      </c>
    </row>
    <row r="15" spans="3:9" ht="17.100000000000001" customHeight="1" x14ac:dyDescent="0.25">
      <c r="C15" s="2">
        <v>6</v>
      </c>
      <c r="D15" s="1" t="s">
        <v>6</v>
      </c>
      <c r="E15" s="2">
        <v>85</v>
      </c>
      <c r="F15" s="2">
        <v>23</v>
      </c>
      <c r="G15" s="4">
        <f>F15/E15</f>
        <v>0.27058823529411763</v>
      </c>
      <c r="H15" s="2" t="str">
        <f>IF(F15&gt;85,"A",IF(F15&gt;75,"B",IF(F15&gt;60,H12,IF(F15&gt;33,"D","FAIL"))))</f>
        <v>FAIL</v>
      </c>
      <c r="I15" s="2" t="str">
        <f t="shared" si="1"/>
        <v>Fail</v>
      </c>
    </row>
    <row r="16" spans="3:9" ht="17.100000000000001" customHeight="1" x14ac:dyDescent="0.25">
      <c r="C16" s="2">
        <v>7</v>
      </c>
      <c r="D16" s="1" t="s">
        <v>7</v>
      </c>
      <c r="E16" s="2">
        <v>50</v>
      </c>
      <c r="F16" s="2">
        <v>46</v>
      </c>
      <c r="G16" s="4">
        <f>F16/E16</f>
        <v>0.92</v>
      </c>
      <c r="H16" s="2" t="str">
        <f t="shared" si="2"/>
        <v>D</v>
      </c>
      <c r="I16" s="2" t="str">
        <f t="shared" si="1"/>
        <v>Pass</v>
      </c>
    </row>
    <row r="17" spans="3:9" ht="16.5" customHeight="1" x14ac:dyDescent="0.25">
      <c r="C17" s="2">
        <v>8</v>
      </c>
      <c r="D17" s="1" t="s">
        <v>8</v>
      </c>
      <c r="E17" s="2">
        <v>50</v>
      </c>
      <c r="F17" s="2">
        <v>20</v>
      </c>
      <c r="G17" s="4">
        <f>F17/E17</f>
        <v>0.4</v>
      </c>
      <c r="H17" s="2" t="str">
        <f>IF(F17&gt;85,"A",IF(F17&gt;75,"B",IF(F17&gt;60,"C",IF(F17&gt;33,"D","FAIL"))))</f>
        <v>FAIL</v>
      </c>
      <c r="I17" s="2" t="str">
        <f t="shared" si="1"/>
        <v>Fail</v>
      </c>
    </row>
    <row r="18" spans="3:9" ht="21.95" customHeight="1" x14ac:dyDescent="0.25">
      <c r="C18" s="6"/>
      <c r="D18" s="1" t="s">
        <v>0</v>
      </c>
      <c r="E18" s="2">
        <f>SUM(E10:E17)</f>
        <v>655</v>
      </c>
      <c r="F18" s="2">
        <f>SUM(F10:F17)</f>
        <v>476</v>
      </c>
      <c r="G18" s="4">
        <f t="shared" si="0"/>
        <v>0.72671755725190834</v>
      </c>
      <c r="H18" s="2" t="str">
        <f>IF(F18&gt;85,"A",IF(F18&gt;75,"B",IF(F18&gt;60,"C",IF(F18&gt;33,"D","FAIL"))))</f>
        <v>A</v>
      </c>
      <c r="I18" s="2" t="str">
        <f t="shared" si="1"/>
        <v>Pass</v>
      </c>
    </row>
    <row r="19" spans="3:9" ht="21.95" customHeight="1" x14ac:dyDescent="0.25">
      <c r="C19" s="7"/>
      <c r="D19" s="1" t="s">
        <v>9</v>
      </c>
      <c r="E19" s="1"/>
      <c r="F19" s="1">
        <f>MAX(F10:F17)</f>
        <v>97</v>
      </c>
      <c r="G19" s="1"/>
      <c r="H19" s="1"/>
      <c r="I19" s="1"/>
    </row>
    <row r="20" spans="3:9" ht="21.95" customHeight="1" x14ac:dyDescent="0.25">
      <c r="C20" s="8"/>
      <c r="D20" s="1" t="s">
        <v>10</v>
      </c>
      <c r="E20" s="1"/>
      <c r="F20" s="1">
        <f>MIN(F10:F17)</f>
        <v>20</v>
      </c>
      <c r="G20" s="1"/>
      <c r="H20" s="1"/>
      <c r="I20" s="1"/>
    </row>
  </sheetData>
  <mergeCells count="1">
    <mergeCell ref="C18:C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MyUserName</dc:creator>
  <cp:lastModifiedBy>MyUserName</cp:lastModifiedBy>
  <dcterms:created xsi:type="dcterms:W3CDTF">2019-11-16T17:36:52Z</dcterms:created>
  <dcterms:modified xsi:type="dcterms:W3CDTF">2019-11-19T10:11:58Z</dcterms:modified>
</cp:coreProperties>
</file>