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4460" windowHeight="8175" tabRatio="600" firstSheet="0" activeTab="0" autoFilterDateGrouping="1"/>
  </bookViews>
  <sheets>
    <sheet name="Original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>
        <bgColor rgb="0071FF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"/>
  <sheetViews>
    <sheetView tabSelected="1" workbookViewId="0">
      <selection activeCell="C6" sqref="C6"/>
    </sheetView>
  </sheetViews>
  <sheetFormatPr baseColWidth="8" defaultRowHeight="15"/>
  <cols>
    <col width="14.28515625" customWidth="1" min="2" max="2"/>
  </cols>
  <sheetData>
    <row r="1">
      <c r="A1" t="inlineStr">
        <is>
          <t>Stns</t>
        </is>
      </c>
      <c r="B1" t="inlineStr">
        <is>
          <t>Obs Angles</t>
        </is>
      </c>
      <c r="C1" t="inlineStr">
        <is>
          <t>Distance</t>
        </is>
      </c>
      <c r="D1" t="inlineStr">
        <is>
          <t>Correction</t>
        </is>
      </c>
      <c r="E1" t="inlineStr">
        <is>
          <t>Corrected Angles</t>
        </is>
      </c>
      <c r="F1" t="inlineStr">
        <is>
          <t>W.C.B</t>
        </is>
      </c>
      <c r="G1" t="inlineStr">
        <is>
          <t>Departure</t>
        </is>
      </c>
      <c r="H1" t="inlineStr">
        <is>
          <t>Latitude</t>
        </is>
      </c>
      <c r="I1" t="inlineStr">
        <is>
          <t>errorDeparture</t>
        </is>
      </c>
      <c r="J1" t="inlineStr">
        <is>
          <t>errorLatitude</t>
        </is>
      </c>
      <c r="K1" t="inlineStr">
        <is>
          <t>correctedDeparture</t>
        </is>
      </c>
      <c r="L1" t="inlineStr">
        <is>
          <t>correctedLatitude</t>
        </is>
      </c>
      <c r="M1" t="inlineStr">
        <is>
          <t>Eastings</t>
        </is>
      </c>
      <c r="N1" t="inlineStr">
        <is>
          <t>Northings</t>
        </is>
      </c>
    </row>
    <row r="2">
      <c r="A2" t="inlineStr">
        <is>
          <t>A</t>
        </is>
      </c>
      <c r="B2">
        <f>(86)+(30/60)+(2/3600)</f>
        <v/>
      </c>
      <c r="C2" t="n">
        <v>187.4</v>
      </c>
      <c r="D2" t="n">
        <v>-0.0013888888888971</v>
      </c>
      <c r="E2" t="n">
        <v>86.49916666666665</v>
      </c>
      <c r="F2" t="n">
        <v>140.1944444444445</v>
      </c>
      <c r="G2" t="n">
        <v>119.97</v>
      </c>
      <c r="H2" t="n">
        <v>-143.96</v>
      </c>
      <c r="I2" t="n">
        <v>-0.007200768491838459</v>
      </c>
      <c r="J2" t="n">
        <v>-0.00540057636887117</v>
      </c>
      <c r="K2" t="n">
        <v>119.9627992315082</v>
      </c>
      <c r="L2" t="n">
        <v>-143.9654005763689</v>
      </c>
      <c r="M2" t="n">
        <v>1000</v>
      </c>
      <c r="N2" t="n">
        <v>1000</v>
      </c>
    </row>
    <row r="3">
      <c r="A3" t="inlineStr">
        <is>
          <t>B</t>
        </is>
      </c>
      <c r="B3">
        <f>(80)+(59/60)+(34/3600)</f>
        <v/>
      </c>
      <c r="C3" t="n">
        <v>382.7</v>
      </c>
      <c r="D3" t="n">
        <v>-0.0013888888888971</v>
      </c>
      <c r="E3" t="n">
        <v>80.99138888888888</v>
      </c>
      <c r="F3" t="n">
        <v>41.18583333333333</v>
      </c>
      <c r="G3" t="n">
        <v>252.01</v>
      </c>
      <c r="H3" t="n">
        <v>288.01</v>
      </c>
      <c r="I3" t="n">
        <v>-0.0147050912584129</v>
      </c>
      <c r="J3" t="n">
        <v>-0.011028818443794</v>
      </c>
      <c r="K3" t="n">
        <v>251.9952949087416</v>
      </c>
      <c r="L3" t="n">
        <v>287.9989711815562</v>
      </c>
      <c r="M3" t="n">
        <v>1119.96</v>
      </c>
      <c r="N3" t="n">
        <v>856.03</v>
      </c>
    </row>
    <row r="4">
      <c r="A4" t="inlineStr">
        <is>
          <t>C</t>
        </is>
      </c>
      <c r="B4">
        <f>(91)+(31/60)+(29/3600)</f>
        <v/>
      </c>
      <c r="C4" t="n">
        <v>106.1</v>
      </c>
      <c r="D4" t="n">
        <v>-0.0013888888888971</v>
      </c>
      <c r="E4" t="n">
        <v>91.52333333333333</v>
      </c>
      <c r="F4" t="n">
        <v>312.7091666666666</v>
      </c>
      <c r="G4" t="n">
        <v>-77.95999999999999</v>
      </c>
      <c r="H4" t="n">
        <v>71.97</v>
      </c>
      <c r="I4" t="n">
        <v>-0.004076849183479511</v>
      </c>
      <c r="J4" t="n">
        <v>-0.003057636887605288</v>
      </c>
      <c r="K4" t="n">
        <v>-77.96407684918347</v>
      </c>
      <c r="L4" t="n">
        <v>71.96694236311239</v>
      </c>
      <c r="M4" t="n">
        <v>1371.96</v>
      </c>
      <c r="N4" t="n">
        <v>1144.03</v>
      </c>
    </row>
    <row r="5">
      <c r="A5" t="inlineStr">
        <is>
          <t>D</t>
        </is>
      </c>
      <c r="B5">
        <f>(100)+(59/60)+(15/3600)</f>
        <v/>
      </c>
      <c r="C5" t="n">
        <v>364.8</v>
      </c>
      <c r="D5" t="n">
        <v>-0.0013888888888971</v>
      </c>
      <c r="E5" t="n">
        <v>100.9861111111111</v>
      </c>
      <c r="F5" t="n">
        <v>233.6952777777777</v>
      </c>
      <c r="G5" t="n">
        <v>-293.98</v>
      </c>
      <c r="H5" t="n">
        <v>-215.99</v>
      </c>
      <c r="I5" t="n">
        <v>-0.01401729106628959</v>
      </c>
      <c r="J5" t="n">
        <v>-0.01051296829970225</v>
      </c>
      <c r="K5" t="n">
        <v>-293.9940172910663</v>
      </c>
      <c r="L5" t="n">
        <v>-216.0005129682997</v>
      </c>
      <c r="M5" t="n">
        <v>1294</v>
      </c>
      <c r="N5" t="n">
        <v>1216</v>
      </c>
    </row>
    <row r="6">
      <c r="F6" s="1" t="n">
        <v>140.1944444444444</v>
      </c>
      <c r="M6" s="1" t="n">
        <v>1000.01</v>
      </c>
      <c r="N6" s="1" t="n">
        <v>1000</v>
      </c>
    </row>
    <row r="7">
      <c r="A7" t="inlineStr">
        <is>
          <t>Total</t>
        </is>
      </c>
      <c r="B7" t="n">
        <v>360.0055555555556</v>
      </c>
      <c r="C7" t="n">
        <v>1041</v>
      </c>
      <c r="D7" t="n">
        <v>-0.005555555555588398</v>
      </c>
      <c r="E7" t="n">
        <v>360</v>
      </c>
      <c r="G7" t="n">
        <v>0.04000000000002046</v>
      </c>
      <c r="H7" t="n">
        <v>0.02999999999997272</v>
      </c>
      <c r="I7" t="n">
        <v>-0.04000000000002046</v>
      </c>
      <c r="J7" t="n">
        <v>-0.02999999999997271</v>
      </c>
      <c r="K7" t="n">
        <v>-0</v>
      </c>
      <c r="L7" t="n">
        <v>0</v>
      </c>
    </row>
    <row r="8">
      <c r="A8" t="inlineStr">
        <is>
          <t>Fractional Misclosure</t>
        </is>
      </c>
      <c r="B8" t="inlineStr">
        <is>
          <t>1 / 20820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2021-06-01T18:06:23Z</dcterms:created>
  <dcterms:modified xsi:type="dcterms:W3CDTF">2021-06-01T18:18:52Z</dcterms:modified>
  <cp:lastModifiedBy>lenovo</cp:lastModifiedBy>
</cp:coreProperties>
</file>