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dcece96e8b0b5b7/ECON YR 3/Data science/Project/"/>
    </mc:Choice>
  </mc:AlternateContent>
  <xr:revisionPtr revIDLastSave="1" documentId="8_{DF07FBFC-6235-44F8-A984-E89C1EE5A6C8}" xr6:coauthVersionLast="47" xr6:coauthVersionMax="47" xr10:uidLastSave="{47EF8816-D23A-4C60-9144-FA77A0D489E0}"/>
  <bookViews>
    <workbookView xWindow="-108" yWindow="-108" windowWidth="23256" windowHeight="12576" xr2:uid="{6C9036B9-5867-4501-95C5-D365DF131F6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9" i="1" l="1"/>
  <c r="M3" i="1"/>
  <c r="M4" i="1"/>
  <c r="M5" i="1"/>
  <c r="M6" i="1"/>
  <c r="M7" i="1"/>
  <c r="M8" i="1"/>
  <c r="M9" i="1"/>
  <c r="M10" i="1"/>
  <c r="M2" i="1"/>
  <c r="L3" i="1"/>
  <c r="L4" i="1"/>
  <c r="L5" i="1"/>
  <c r="L6" i="1"/>
  <c r="L7" i="1"/>
  <c r="L8" i="1"/>
  <c r="L9" i="1"/>
  <c r="L10" i="1"/>
  <c r="L2" i="1"/>
  <c r="K3" i="1"/>
  <c r="K4" i="1"/>
  <c r="K5" i="1"/>
  <c r="K6" i="1"/>
  <c r="K7" i="1"/>
  <c r="K8" i="1"/>
  <c r="K9" i="1"/>
  <c r="K10" i="1"/>
  <c r="K2" i="1"/>
  <c r="I10" i="1"/>
  <c r="I7" i="1"/>
  <c r="I8" i="1"/>
  <c r="I9" i="1"/>
  <c r="I6" i="1"/>
  <c r="I5" i="1"/>
  <c r="I4" i="1"/>
  <c r="I3" i="1"/>
</calcChain>
</file>

<file path=xl/sharedStrings.xml><?xml version="1.0" encoding="utf-8"?>
<sst xmlns="http://schemas.openxmlformats.org/spreadsheetml/2006/main" count="39" uniqueCount="24">
  <si>
    <t>Employment type</t>
  </si>
  <si>
    <t>Sector</t>
  </si>
  <si>
    <t>UK</t>
  </si>
  <si>
    <t>EU14</t>
  </si>
  <si>
    <t>EU8</t>
  </si>
  <si>
    <t>EU2</t>
  </si>
  <si>
    <t>EU other</t>
  </si>
  <si>
    <t>Non-EU</t>
  </si>
  <si>
    <t>Total</t>
  </si>
  <si>
    <t>Agriculture, forestry and fishing</t>
  </si>
  <si>
    <t>c</t>
  </si>
  <si>
    <t>Energy and water</t>
  </si>
  <si>
    <t>Manufacturing</t>
  </si>
  <si>
    <t>Construction</t>
  </si>
  <si>
    <t>Wholesale and retail trade</t>
  </si>
  <si>
    <t>Transport and communication</t>
  </si>
  <si>
    <t>Financial and business services</t>
  </si>
  <si>
    <t>Public admin, education and health</t>
  </si>
  <si>
    <t>Other services</t>
  </si>
  <si>
    <t>Total NonUK</t>
  </si>
  <si>
    <t xml:space="preserve">Total </t>
  </si>
  <si>
    <t>% UK born</t>
  </si>
  <si>
    <t xml:space="preserve">% foregin born </t>
  </si>
  <si>
    <t xml:space="preserve">wage growth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</si>
</sst>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BED127-9F40-4E10-8746-F24017CB5BA0}">
  <dimension ref="A1:N11"/>
  <sheetViews>
    <sheetView tabSelected="1" workbookViewId="0">
      <selection activeCell="G14" sqref="G14"/>
    </sheetView>
  </sheetViews>
  <sheetFormatPr defaultRowHeight="14.4" x14ac:dyDescent="0.3"/>
  <cols>
    <col min="1" max="1" width="23.33203125" customWidth="1"/>
    <col min="2" max="2" width="25.88671875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19</v>
      </c>
      <c r="J1" t="s">
        <v>8</v>
      </c>
      <c r="K1" t="s">
        <v>20</v>
      </c>
      <c r="L1" t="s">
        <v>21</v>
      </c>
      <c r="M1" t="s">
        <v>22</v>
      </c>
      <c r="N1" t="s">
        <v>23</v>
      </c>
    </row>
    <row r="2" spans="1:14" x14ac:dyDescent="0.3">
      <c r="A2" t="s">
        <v>8</v>
      </c>
      <c r="B2" t="s">
        <v>9</v>
      </c>
      <c r="C2">
        <v>263323</v>
      </c>
      <c r="D2" t="s">
        <v>10</v>
      </c>
      <c r="E2">
        <v>22002</v>
      </c>
      <c r="F2" t="s">
        <v>10</v>
      </c>
      <c r="G2" t="s">
        <v>10</v>
      </c>
      <c r="H2" t="s">
        <v>10</v>
      </c>
      <c r="I2">
        <v>22002</v>
      </c>
      <c r="J2">
        <v>298299</v>
      </c>
      <c r="K2">
        <f>I2+C2</f>
        <v>285325</v>
      </c>
      <c r="L2">
        <f>(C2/K2)*100</f>
        <v>92.28879348111802</v>
      </c>
      <c r="M2">
        <f>(I2/K2)*100</f>
        <v>7.7112065188819772</v>
      </c>
      <c r="N2">
        <v>5.3735827661701663</v>
      </c>
    </row>
    <row r="3" spans="1:14" x14ac:dyDescent="0.3">
      <c r="B3" t="s">
        <v>11</v>
      </c>
      <c r="C3">
        <v>471211</v>
      </c>
      <c r="D3">
        <v>11461</v>
      </c>
      <c r="E3">
        <v>11802</v>
      </c>
      <c r="F3" t="s">
        <v>10</v>
      </c>
      <c r="G3" t="s">
        <v>10</v>
      </c>
      <c r="H3">
        <v>15173</v>
      </c>
      <c r="I3">
        <f>D3+E3+H3</f>
        <v>38436</v>
      </c>
      <c r="J3">
        <v>512953</v>
      </c>
      <c r="K3">
        <f t="shared" ref="K3:K10" si="0">I3+C3</f>
        <v>509647</v>
      </c>
      <c r="L3">
        <f t="shared" ref="L3:L10" si="1">(C3/K3)*100</f>
        <v>92.458309378844575</v>
      </c>
      <c r="M3">
        <f t="shared" ref="M3:M10" si="2">(I3/K3)*100</f>
        <v>7.5416906211554267</v>
      </c>
      <c r="N3">
        <v>4.0697149912673325</v>
      </c>
    </row>
    <row r="4" spans="1:14" x14ac:dyDescent="0.3">
      <c r="B4" t="s">
        <v>12</v>
      </c>
      <c r="C4">
        <v>2438485</v>
      </c>
      <c r="D4">
        <v>67238</v>
      </c>
      <c r="E4">
        <v>223791</v>
      </c>
      <c r="F4">
        <v>21156</v>
      </c>
      <c r="G4" t="s">
        <v>10</v>
      </c>
      <c r="H4">
        <v>82322</v>
      </c>
      <c r="I4">
        <f>D4+E4+F4+H4</f>
        <v>394507</v>
      </c>
      <c r="J4">
        <v>2834547</v>
      </c>
      <c r="K4">
        <f t="shared" si="0"/>
        <v>2832992</v>
      </c>
      <c r="L4">
        <f t="shared" si="1"/>
        <v>86.074545921767523</v>
      </c>
      <c r="M4">
        <f t="shared" si="2"/>
        <v>13.925454078232482</v>
      </c>
      <c r="N4">
        <v>2.4004773238002777</v>
      </c>
    </row>
    <row r="5" spans="1:14" x14ac:dyDescent="0.3">
      <c r="B5" t="s">
        <v>13</v>
      </c>
      <c r="C5">
        <v>1900723</v>
      </c>
      <c r="D5">
        <v>36773</v>
      </c>
      <c r="E5">
        <v>91133</v>
      </c>
      <c r="F5">
        <v>56960</v>
      </c>
      <c r="G5" t="s">
        <v>10</v>
      </c>
      <c r="H5">
        <v>46551</v>
      </c>
      <c r="I5">
        <f>D5+E5+F5+H5</f>
        <v>231417</v>
      </c>
      <c r="J5">
        <v>2133932</v>
      </c>
      <c r="K5">
        <f t="shared" si="0"/>
        <v>2132140</v>
      </c>
      <c r="L5">
        <f t="shared" si="1"/>
        <v>89.146256812404431</v>
      </c>
      <c r="M5">
        <f t="shared" si="2"/>
        <v>10.853743187595562</v>
      </c>
      <c r="N5">
        <v>3.9172582410644998</v>
      </c>
    </row>
    <row r="6" spans="1:14" x14ac:dyDescent="0.3">
      <c r="B6" t="s">
        <v>14</v>
      </c>
      <c r="C6">
        <v>4861421</v>
      </c>
      <c r="D6">
        <v>171587</v>
      </c>
      <c r="E6">
        <v>270163</v>
      </c>
      <c r="F6">
        <v>65758</v>
      </c>
      <c r="G6" t="s">
        <v>10</v>
      </c>
      <c r="H6">
        <v>253961</v>
      </c>
      <c r="I6">
        <f>D6+E6+F6+H6</f>
        <v>761469</v>
      </c>
      <c r="J6">
        <v>5629953</v>
      </c>
      <c r="K6">
        <f t="shared" si="0"/>
        <v>5622890</v>
      </c>
      <c r="L6">
        <f t="shared" si="1"/>
        <v>86.45769346368148</v>
      </c>
      <c r="M6">
        <f t="shared" si="2"/>
        <v>13.542306536318513</v>
      </c>
      <c r="N6">
        <v>4.01076512805375</v>
      </c>
    </row>
    <row r="7" spans="1:14" x14ac:dyDescent="0.3">
      <c r="B7" t="s">
        <v>15</v>
      </c>
      <c r="C7">
        <v>2361324</v>
      </c>
      <c r="D7">
        <v>88356</v>
      </c>
      <c r="E7">
        <v>121500</v>
      </c>
      <c r="F7">
        <v>33304</v>
      </c>
      <c r="G7" t="s">
        <v>10</v>
      </c>
      <c r="H7">
        <v>155680</v>
      </c>
      <c r="I7">
        <f t="shared" ref="I7:I9" si="3">D7+E7+F7+H7</f>
        <v>398840</v>
      </c>
      <c r="J7">
        <v>2762149</v>
      </c>
      <c r="K7">
        <f t="shared" si="0"/>
        <v>2760164</v>
      </c>
      <c r="L7">
        <f t="shared" si="1"/>
        <v>85.550133977546267</v>
      </c>
      <c r="M7">
        <f t="shared" si="2"/>
        <v>14.449866022453739</v>
      </c>
      <c r="N7">
        <v>0.61167846697608341</v>
      </c>
    </row>
    <row r="8" spans="1:14" x14ac:dyDescent="0.3">
      <c r="B8" t="s">
        <v>16</v>
      </c>
      <c r="C8">
        <v>4528188</v>
      </c>
      <c r="D8">
        <v>208166</v>
      </c>
      <c r="E8">
        <v>131497</v>
      </c>
      <c r="F8">
        <v>42311</v>
      </c>
      <c r="G8" t="s">
        <v>10</v>
      </c>
      <c r="H8">
        <v>233016</v>
      </c>
      <c r="I8">
        <f t="shared" si="3"/>
        <v>614990</v>
      </c>
      <c r="J8">
        <v>5145497</v>
      </c>
      <c r="K8">
        <f t="shared" si="0"/>
        <v>5143178</v>
      </c>
      <c r="L8">
        <f t="shared" si="1"/>
        <v>88.042607119566924</v>
      </c>
      <c r="M8">
        <f t="shared" si="2"/>
        <v>11.957392880433071</v>
      </c>
      <c r="N8">
        <v>2.5425863218524585</v>
      </c>
    </row>
    <row r="9" spans="1:14" x14ac:dyDescent="0.3">
      <c r="B9" t="s">
        <v>17</v>
      </c>
      <c r="C9">
        <v>8361459.9999999991</v>
      </c>
      <c r="D9">
        <v>224460</v>
      </c>
      <c r="E9">
        <v>97881</v>
      </c>
      <c r="F9">
        <v>39836</v>
      </c>
      <c r="G9" t="s">
        <v>10</v>
      </c>
      <c r="H9">
        <v>339180</v>
      </c>
      <c r="I9">
        <f t="shared" si="3"/>
        <v>701357</v>
      </c>
      <c r="J9">
        <v>9066057</v>
      </c>
      <c r="K9">
        <f t="shared" si="0"/>
        <v>9062817</v>
      </c>
      <c r="L9">
        <f t="shared" si="1"/>
        <v>92.261158975183974</v>
      </c>
      <c r="M9">
        <f t="shared" si="2"/>
        <v>7.7388410248160149</v>
      </c>
      <c r="N9">
        <f>(N7+O7+P7)/3</f>
        <v>0.20389282232536113</v>
      </c>
    </row>
    <row r="10" spans="1:14" x14ac:dyDescent="0.3">
      <c r="B10" t="s">
        <v>18</v>
      </c>
      <c r="C10">
        <v>1569336</v>
      </c>
      <c r="D10">
        <v>45842</v>
      </c>
      <c r="E10">
        <v>38095</v>
      </c>
      <c r="F10" t="s">
        <v>10</v>
      </c>
      <c r="G10" t="s">
        <v>10</v>
      </c>
      <c r="H10">
        <v>70772</v>
      </c>
      <c r="I10">
        <f>D10+E10+H10</f>
        <v>154709</v>
      </c>
      <c r="J10">
        <v>1737337</v>
      </c>
      <c r="K10">
        <f t="shared" si="0"/>
        <v>1724045</v>
      </c>
      <c r="L10">
        <f t="shared" si="1"/>
        <v>91.026394322653985</v>
      </c>
      <c r="M10">
        <f t="shared" si="2"/>
        <v>8.9736056773460096</v>
      </c>
      <c r="N10">
        <v>9.405704002130749</v>
      </c>
    </row>
    <row r="11" spans="1:14" x14ac:dyDescent="0.3">
      <c r="B11" t="s">
        <v>8</v>
      </c>
      <c r="C11">
        <v>26914601</v>
      </c>
      <c r="D11">
        <v>862540</v>
      </c>
      <c r="E11">
        <v>1015137</v>
      </c>
      <c r="F11">
        <v>281456</v>
      </c>
      <c r="G11">
        <v>17666</v>
      </c>
      <c r="H11">
        <v>1205919</v>
      </c>
      <c r="J11">
        <v>30299360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Sadie Ward</dc:creator>
  <cp:lastModifiedBy>Sadie Ward</cp:lastModifiedBy>
  <dcterms:created xsi:type="dcterms:W3CDTF">2022-12-01T16:18:47Z</dcterms:created>
  <dcterms:modified xsi:type="dcterms:W3CDTF">2022-12-06T16:34:45Z</dcterms:modified>
</cp:coreProperties>
</file>