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k\Google Drive\Projects\art_market_trends\art_market_parsing\Sothebys\"/>
    </mc:Choice>
  </mc:AlternateContent>
  <xr:revisionPtr revIDLastSave="0" documentId="13_ncr:1_{76CFDD0B-5AD0-4252-BADD-A012B10F9603}" xr6:coauthVersionLast="45" xr6:coauthVersionMax="45" xr10:uidLastSave="{00000000-0000-0000-0000-000000000000}"/>
  <bookViews>
    <workbookView xWindow="20370" yWindow="-120" windowWidth="29040" windowHeight="18240" xr2:uid="{236A339A-FEAF-4FE2-99B0-F5A30FD7D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I7" i="1" l="1"/>
  <c r="H7" i="1"/>
  <c r="C3" i="1" s="1"/>
  <c r="D3" i="1" s="1"/>
  <c r="H10" i="1"/>
  <c r="H9" i="1"/>
  <c r="H8" i="1"/>
  <c r="E3" i="1" l="1"/>
  <c r="F3" i="1" s="1"/>
  <c r="B4" i="1" s="1"/>
  <c r="C4" i="1" s="1"/>
  <c r="D4" i="1" s="1"/>
  <c r="E4" i="1" s="1"/>
  <c r="F4" i="1" s="1"/>
  <c r="B5" i="1" s="1"/>
  <c r="C5" i="1" s="1"/>
  <c r="H4" i="1"/>
  <c r="D5" i="1" l="1"/>
  <c r="E5" i="1" s="1"/>
  <c r="F5" i="1" s="1"/>
  <c r="B6" i="1" s="1"/>
  <c r="C6" i="1" s="1"/>
  <c r="D6" i="1" s="1"/>
  <c r="E6" i="1" s="1"/>
  <c r="F6" i="1" s="1"/>
  <c r="B7" i="1" s="1"/>
  <c r="C7" i="1" s="1"/>
  <c r="D7" i="1" s="1"/>
  <c r="E7" i="1" s="1"/>
  <c r="F7" i="1" s="1"/>
  <c r="B8" i="1" s="1"/>
  <c r="C8" i="1" s="1"/>
  <c r="D8" i="1" s="1"/>
  <c r="E8" i="1" s="1"/>
  <c r="F8" i="1" s="1"/>
  <c r="B9" i="1" s="1"/>
  <c r="C9" i="1" l="1"/>
  <c r="D9" i="1" s="1"/>
  <c r="E9" i="1" s="1"/>
  <c r="F9" i="1" s="1"/>
  <c r="B10" i="1" s="1"/>
  <c r="C10" i="1" s="1"/>
  <c r="D10" i="1" s="1"/>
  <c r="E10" i="1" s="1"/>
  <c r="F10" i="1" s="1"/>
  <c r="B11" i="1" s="1"/>
  <c r="C11" i="1" s="1"/>
  <c r="D11" i="1" s="1"/>
  <c r="E11" i="1" s="1"/>
  <c r="F11" i="1" s="1"/>
  <c r="B12" i="1" s="1"/>
  <c r="C12" i="1" s="1"/>
  <c r="D12" i="1" s="1"/>
  <c r="E12" i="1" s="1"/>
  <c r="F12" i="1" s="1"/>
  <c r="B13" i="1" s="1"/>
  <c r="C13" i="1" s="1"/>
  <c r="D13" i="1" s="1"/>
  <c r="E13" i="1" s="1"/>
  <c r="F13" i="1" s="1"/>
  <c r="B14" i="1" s="1"/>
  <c r="C14" i="1" s="1"/>
  <c r="D14" i="1" s="1"/>
  <c r="E14" i="1" s="1"/>
  <c r="F14" i="1" s="1"/>
  <c r="B15" i="1" s="1"/>
  <c r="C15" i="1" s="1"/>
  <c r="D15" i="1" s="1"/>
  <c r="E15" i="1" s="1"/>
  <c r="F15" i="1" s="1"/>
  <c r="B16" i="1" s="1"/>
  <c r="C16" i="1" s="1"/>
  <c r="D16" i="1" s="1"/>
  <c r="E16" i="1" s="1"/>
  <c r="F16" i="1" s="1"/>
</calcChain>
</file>

<file path=xl/sharedStrings.xml><?xml version="1.0" encoding="utf-8"?>
<sst xmlns="http://schemas.openxmlformats.org/spreadsheetml/2006/main" count="13" uniqueCount="9">
  <si>
    <t>q1</t>
  </si>
  <si>
    <t>end of q1</t>
  </si>
  <si>
    <t>First quarter, Q1: 1 January – 31 March (90 days or 91 days in leap years)</t>
  </si>
  <si>
    <t>Second quarter, Q2: 1 April – 30 June (91 days)</t>
  </si>
  <si>
    <t>Third quarter, Q3: 1 July – 30 September (92 days)</t>
  </si>
  <si>
    <t>Fourth quarter, Q4: 1 October – 31 December (92 days)</t>
  </si>
  <si>
    <t>end of q2</t>
  </si>
  <si>
    <t>end of q3</t>
  </si>
  <si>
    <t>end of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</si>
</sst>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0593-AE7A-4E2B-93C3-326C74E1386C}">
  <dimension ref="A2:J34"/>
  <sheetViews>
    <sheetView tabSelected="1" workbookViewId="0">
      <selection activeCell="B16" sqref="B16:F16"/>
    </sheetView>
  </sheetViews>
  <sheetFormatPr defaultRowHeight="15" x14ac:dyDescent="0.25"/>
  <cols>
    <col min="1" max="1" width="5" style="1" bestFit="1" customWidth="1"/>
    <col min="2" max="3" width="14.140625" style="1" bestFit="1" customWidth="1"/>
    <col min="4" max="6" width="14.140625" bestFit="1" customWidth="1"/>
    <col min="7" max="7" width="19.7109375" customWidth="1"/>
    <col min="8" max="8" width="12" bestFit="1" customWidth="1"/>
    <col min="9" max="10" width="11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7</v>
      </c>
      <c r="F2" s="1" t="s">
        <v>8</v>
      </c>
      <c r="G2" s="1"/>
    </row>
    <row r="3" spans="1:10" x14ac:dyDescent="0.25">
      <c r="A3" s="1">
        <v>2006</v>
      </c>
      <c r="B3" s="2">
        <v>1136073600000</v>
      </c>
      <c r="C3" s="2">
        <f>+B3+$H$7</f>
        <v>1143849600000</v>
      </c>
      <c r="D3" s="2">
        <f t="shared" ref="D3:D16" si="0">+C3+$H$8</f>
        <v>1151712000000</v>
      </c>
      <c r="E3" s="2">
        <f t="shared" ref="E3:E16" si="1">+D3+$H$9</f>
        <v>1159660800000</v>
      </c>
      <c r="F3" s="2">
        <f t="shared" ref="F3:F16" si="2">+E3+$H$10</f>
        <v>1167609600000</v>
      </c>
      <c r="G3" s="2"/>
      <c r="H3">
        <v>86400000</v>
      </c>
    </row>
    <row r="4" spans="1:10" x14ac:dyDescent="0.25">
      <c r="A4" s="1">
        <v>2007</v>
      </c>
      <c r="B4" s="2">
        <f>+F3</f>
        <v>1167609600000</v>
      </c>
      <c r="C4" s="2">
        <f>+B4+$H$7</f>
        <v>1175385600000</v>
      </c>
      <c r="D4" s="2">
        <f t="shared" si="0"/>
        <v>1183248000000</v>
      </c>
      <c r="E4" s="2">
        <f t="shared" si="1"/>
        <v>1191196800000</v>
      </c>
      <c r="F4" s="2">
        <f t="shared" si="2"/>
        <v>1199145600000</v>
      </c>
      <c r="G4" s="2"/>
      <c r="H4">
        <f>+H3*364</f>
        <v>31449600000</v>
      </c>
    </row>
    <row r="5" spans="1:10" x14ac:dyDescent="0.25">
      <c r="A5" s="1">
        <v>2008</v>
      </c>
      <c r="B5" s="2">
        <f t="shared" ref="B5:B16" si="3">+F4</f>
        <v>1199145600000</v>
      </c>
      <c r="C5" s="2">
        <f>+B5+$I$7</f>
        <v>1207008000000</v>
      </c>
      <c r="D5" s="2">
        <f t="shared" si="0"/>
        <v>1214870400000</v>
      </c>
      <c r="E5" s="2">
        <f t="shared" si="1"/>
        <v>1222819200000</v>
      </c>
      <c r="F5" s="2">
        <f t="shared" si="2"/>
        <v>1230768000000</v>
      </c>
      <c r="G5" s="2"/>
    </row>
    <row r="6" spans="1:10" x14ac:dyDescent="0.25">
      <c r="A6" s="1">
        <v>2009</v>
      </c>
      <c r="B6" s="2">
        <f t="shared" si="3"/>
        <v>1230768000000</v>
      </c>
      <c r="C6" s="2">
        <f>+B6+$H$7</f>
        <v>1238544000000</v>
      </c>
      <c r="D6" s="2">
        <f t="shared" si="0"/>
        <v>1246406400000</v>
      </c>
      <c r="E6" s="2">
        <f t="shared" si="1"/>
        <v>1254355200000</v>
      </c>
      <c r="F6" s="2">
        <f t="shared" si="2"/>
        <v>1262304000000</v>
      </c>
      <c r="G6" s="2"/>
    </row>
    <row r="7" spans="1:10" x14ac:dyDescent="0.25">
      <c r="A7" s="1">
        <v>2010</v>
      </c>
      <c r="B7" s="2">
        <f t="shared" si="3"/>
        <v>1262304000000</v>
      </c>
      <c r="C7" s="2">
        <f>+B7+$H$7</f>
        <v>1270080000000</v>
      </c>
      <c r="D7" s="2">
        <f t="shared" si="0"/>
        <v>1277942400000</v>
      </c>
      <c r="E7" s="2">
        <f t="shared" si="1"/>
        <v>1285891200000</v>
      </c>
      <c r="F7" s="2">
        <f t="shared" si="2"/>
        <v>1293840000000</v>
      </c>
      <c r="G7" s="2"/>
      <c r="H7">
        <f>+H3*90</f>
        <v>7776000000</v>
      </c>
      <c r="I7">
        <f>+H3*91</f>
        <v>7862400000</v>
      </c>
    </row>
    <row r="8" spans="1:10" x14ac:dyDescent="0.25">
      <c r="A8" s="1">
        <v>2011</v>
      </c>
      <c r="B8" s="2">
        <f t="shared" si="3"/>
        <v>1293840000000</v>
      </c>
      <c r="C8" s="2">
        <f>+B8+$H$7</f>
        <v>1301616000000</v>
      </c>
      <c r="D8" s="2">
        <f t="shared" si="0"/>
        <v>1309478400000</v>
      </c>
      <c r="E8" s="2">
        <f t="shared" si="1"/>
        <v>1317427200000</v>
      </c>
      <c r="F8" s="2">
        <f t="shared" si="2"/>
        <v>1325376000000</v>
      </c>
      <c r="G8" s="2"/>
      <c r="H8" s="2">
        <f>+H3*91</f>
        <v>7862400000</v>
      </c>
    </row>
    <row r="9" spans="1:10" x14ac:dyDescent="0.25">
      <c r="A9" s="1">
        <v>2012</v>
      </c>
      <c r="B9" s="2">
        <f t="shared" si="3"/>
        <v>1325376000000</v>
      </c>
      <c r="C9" s="2">
        <f>+B9+$I$7</f>
        <v>1333238400000</v>
      </c>
      <c r="D9" s="2">
        <f t="shared" si="0"/>
        <v>1341100800000</v>
      </c>
      <c r="E9" s="2">
        <f t="shared" si="1"/>
        <v>1349049600000</v>
      </c>
      <c r="F9" s="2">
        <f t="shared" si="2"/>
        <v>1356998400000</v>
      </c>
      <c r="G9" s="2"/>
      <c r="H9" s="2">
        <f>+H3*92</f>
        <v>7948800000</v>
      </c>
    </row>
    <row r="10" spans="1:10" x14ac:dyDescent="0.25">
      <c r="A10" s="1">
        <v>2013</v>
      </c>
      <c r="B10" s="2">
        <f t="shared" si="3"/>
        <v>1356998400000</v>
      </c>
      <c r="C10" s="2">
        <f>+B10+$H$7</f>
        <v>1364774400000</v>
      </c>
      <c r="D10" s="2">
        <f t="shared" si="0"/>
        <v>1372636800000</v>
      </c>
      <c r="E10" s="2">
        <f t="shared" si="1"/>
        <v>1380585600000</v>
      </c>
      <c r="F10" s="2">
        <f t="shared" si="2"/>
        <v>1388534400000</v>
      </c>
      <c r="G10" s="2"/>
      <c r="H10" s="2">
        <f>+H3*92</f>
        <v>7948800000</v>
      </c>
    </row>
    <row r="11" spans="1:10" x14ac:dyDescent="0.25">
      <c r="A11" s="1">
        <v>2014</v>
      </c>
      <c r="B11" s="2">
        <f t="shared" si="3"/>
        <v>1388534400000</v>
      </c>
      <c r="C11" s="2">
        <f>+B11+$H$7</f>
        <v>1396310400000</v>
      </c>
      <c r="D11" s="2">
        <f t="shared" si="0"/>
        <v>1404172800000</v>
      </c>
      <c r="E11" s="2">
        <f t="shared" si="1"/>
        <v>1412121600000</v>
      </c>
      <c r="F11" s="2">
        <f t="shared" si="2"/>
        <v>1420070400000</v>
      </c>
      <c r="G11" s="2"/>
    </row>
    <row r="12" spans="1:10" x14ac:dyDescent="0.25">
      <c r="A12" s="1">
        <v>2015</v>
      </c>
      <c r="B12" s="2">
        <f t="shared" si="3"/>
        <v>1420070400000</v>
      </c>
      <c r="C12" s="2">
        <f>+B12+$H$7</f>
        <v>1427846400000</v>
      </c>
      <c r="D12" s="2">
        <f t="shared" si="0"/>
        <v>1435708800000</v>
      </c>
      <c r="E12" s="2">
        <f t="shared" si="1"/>
        <v>1443657600000</v>
      </c>
      <c r="F12" s="2">
        <f t="shared" si="2"/>
        <v>1451606400000</v>
      </c>
      <c r="G12" s="2"/>
      <c r="J12" s="3" t="s">
        <v>2</v>
      </c>
    </row>
    <row r="13" spans="1:10" x14ac:dyDescent="0.25">
      <c r="A13" s="1">
        <v>2016</v>
      </c>
      <c r="B13" s="2">
        <f t="shared" si="3"/>
        <v>1451606400000</v>
      </c>
      <c r="C13" s="2">
        <f>+B13+$I$7</f>
        <v>1459468800000</v>
      </c>
      <c r="D13" s="2">
        <f t="shared" si="0"/>
        <v>1467331200000</v>
      </c>
      <c r="E13" s="2">
        <f t="shared" si="1"/>
        <v>1475280000000</v>
      </c>
      <c r="F13" s="2">
        <f t="shared" si="2"/>
        <v>1483228800000</v>
      </c>
      <c r="G13" s="2"/>
      <c r="J13" s="3" t="s">
        <v>3</v>
      </c>
    </row>
    <row r="14" spans="1:10" x14ac:dyDescent="0.25">
      <c r="A14" s="1">
        <v>2017</v>
      </c>
      <c r="B14" s="2">
        <f t="shared" si="3"/>
        <v>1483228800000</v>
      </c>
      <c r="C14" s="2">
        <f>+B14+$H$7</f>
        <v>1491004800000</v>
      </c>
      <c r="D14" s="2">
        <f t="shared" si="0"/>
        <v>1498867200000</v>
      </c>
      <c r="E14" s="2">
        <f t="shared" si="1"/>
        <v>1506816000000</v>
      </c>
      <c r="F14" s="2">
        <f t="shared" si="2"/>
        <v>1514764800000</v>
      </c>
      <c r="G14" s="2"/>
      <c r="J14" s="3" t="s">
        <v>4</v>
      </c>
    </row>
    <row r="15" spans="1:10" x14ac:dyDescent="0.25">
      <c r="A15" s="1">
        <v>2018</v>
      </c>
      <c r="B15" s="2">
        <f t="shared" si="3"/>
        <v>1514764800000</v>
      </c>
      <c r="C15" s="2">
        <f>+B15+$H$7</f>
        <v>1522540800000</v>
      </c>
      <c r="D15" s="2">
        <f t="shared" si="0"/>
        <v>1530403200000</v>
      </c>
      <c r="E15" s="2">
        <f t="shared" si="1"/>
        <v>1538352000000</v>
      </c>
      <c r="F15" s="2">
        <f t="shared" si="2"/>
        <v>1546300800000</v>
      </c>
      <c r="G15" s="2"/>
      <c r="J15" s="3" t="s">
        <v>5</v>
      </c>
    </row>
    <row r="16" spans="1:10" x14ac:dyDescent="0.25">
      <c r="A16" s="1">
        <v>2019</v>
      </c>
      <c r="B16" s="2">
        <f t="shared" si="3"/>
        <v>1546300800000</v>
      </c>
      <c r="C16" s="2">
        <f>+B16+$H$7</f>
        <v>1554076800000</v>
      </c>
      <c r="D16" s="2">
        <f t="shared" si="0"/>
        <v>1561939200000</v>
      </c>
      <c r="E16" s="2">
        <f t="shared" si="1"/>
        <v>1569888000000</v>
      </c>
      <c r="F16" s="2">
        <f t="shared" si="2"/>
        <v>1577836800000</v>
      </c>
      <c r="G16" s="2"/>
    </row>
    <row r="17" spans="1:7" x14ac:dyDescent="0.25">
      <c r="B17" s="2"/>
      <c r="C17" s="2"/>
      <c r="D17" s="2"/>
      <c r="E17" s="2"/>
      <c r="F17" s="2"/>
      <c r="G17" s="2"/>
    </row>
    <row r="18" spans="1:7" x14ac:dyDescent="0.25">
      <c r="B18" s="2"/>
      <c r="C18" s="2"/>
      <c r="D18" s="2"/>
      <c r="E18" s="2"/>
      <c r="F18" s="2"/>
      <c r="G18" s="2"/>
    </row>
    <row r="19" spans="1:7" x14ac:dyDescent="0.25">
      <c r="B19" s="2">
        <v>1136073600000</v>
      </c>
    </row>
    <row r="20" spans="1:7" x14ac:dyDescent="0.25">
      <c r="B20" s="1" t="s">
        <v>1</v>
      </c>
      <c r="C20" t="s">
        <v>6</v>
      </c>
      <c r="D20" t="s">
        <v>7</v>
      </c>
      <c r="E20" t="s">
        <v>8</v>
      </c>
    </row>
    <row r="21" spans="1:7" x14ac:dyDescent="0.25">
      <c r="A21" s="1">
        <v>2006</v>
      </c>
      <c r="B21" s="2">
        <v>1143849600000</v>
      </c>
      <c r="C21" s="4">
        <v>1151712000000</v>
      </c>
      <c r="D21" s="4">
        <v>1159660800000</v>
      </c>
      <c r="E21" s="4">
        <v>1167609600000</v>
      </c>
      <c r="G21" s="4">
        <f>+B21+B19</f>
        <v>2279923200000</v>
      </c>
    </row>
    <row r="22" spans="1:7" x14ac:dyDescent="0.25">
      <c r="A22" s="1">
        <v>2007</v>
      </c>
      <c r="B22" s="2">
        <v>1175385600000</v>
      </c>
      <c r="C22" s="4">
        <v>1183248000000</v>
      </c>
      <c r="D22" s="4">
        <v>1191196800000</v>
      </c>
      <c r="E22" s="4">
        <v>1199145600000</v>
      </c>
    </row>
    <row r="23" spans="1:7" x14ac:dyDescent="0.25">
      <c r="A23" s="1">
        <v>2008</v>
      </c>
      <c r="B23" s="2">
        <v>1207008000000</v>
      </c>
      <c r="C23" s="4">
        <v>1214870400000</v>
      </c>
      <c r="D23" s="4">
        <v>1222819200000</v>
      </c>
      <c r="E23" s="4">
        <v>1230768000000</v>
      </c>
    </row>
    <row r="24" spans="1:7" x14ac:dyDescent="0.25">
      <c r="A24" s="1">
        <v>2009</v>
      </c>
      <c r="B24" s="2">
        <v>1238544000000</v>
      </c>
      <c r="C24" s="4">
        <v>1246406400000</v>
      </c>
      <c r="D24" s="4">
        <v>1254355200000</v>
      </c>
      <c r="E24" s="4">
        <v>1262304000000</v>
      </c>
    </row>
    <row r="25" spans="1:7" x14ac:dyDescent="0.25">
      <c r="A25" s="1">
        <v>2010</v>
      </c>
      <c r="B25" s="2">
        <v>1270080000000</v>
      </c>
      <c r="C25" s="4">
        <v>1277942400000</v>
      </c>
      <c r="D25" s="4">
        <v>1285891200000</v>
      </c>
      <c r="E25" s="4">
        <v>1293840000000</v>
      </c>
    </row>
    <row r="26" spans="1:7" x14ac:dyDescent="0.25">
      <c r="A26" s="1">
        <v>2011</v>
      </c>
      <c r="B26" s="2">
        <v>1301616000000</v>
      </c>
      <c r="C26" s="4">
        <v>1309478400000</v>
      </c>
      <c r="D26" s="4">
        <v>1317427200000</v>
      </c>
      <c r="E26" s="4">
        <v>1325376000000</v>
      </c>
    </row>
    <row r="27" spans="1:7" x14ac:dyDescent="0.25">
      <c r="A27" s="1">
        <v>2012</v>
      </c>
      <c r="B27" s="2">
        <v>1333238400000</v>
      </c>
      <c r="C27" s="4">
        <v>1341100800000</v>
      </c>
      <c r="D27" s="4">
        <v>1349049600000</v>
      </c>
      <c r="E27" s="4">
        <v>1356998400000</v>
      </c>
    </row>
    <row r="28" spans="1:7" x14ac:dyDescent="0.25">
      <c r="A28" s="1">
        <v>2013</v>
      </c>
      <c r="B28" s="2">
        <v>1364774400000</v>
      </c>
      <c r="C28" s="4">
        <v>1372636800000</v>
      </c>
      <c r="D28" s="4">
        <v>1380585600000</v>
      </c>
      <c r="E28" s="4">
        <v>1388534400000</v>
      </c>
    </row>
    <row r="29" spans="1:7" x14ac:dyDescent="0.25">
      <c r="A29" s="1">
        <v>2014</v>
      </c>
      <c r="B29" s="2">
        <v>1396310400000</v>
      </c>
      <c r="C29" s="4">
        <v>1404172800000</v>
      </c>
      <c r="D29" s="4">
        <v>1412121600000</v>
      </c>
      <c r="E29" s="4">
        <v>1420070400000</v>
      </c>
    </row>
    <row r="30" spans="1:7" x14ac:dyDescent="0.25">
      <c r="A30" s="1">
        <v>2015</v>
      </c>
      <c r="B30" s="2">
        <v>1427846400000</v>
      </c>
      <c r="C30" s="4">
        <v>1435708800000</v>
      </c>
      <c r="D30" s="4">
        <v>1443657600000</v>
      </c>
      <c r="E30" s="4">
        <v>1451606400000</v>
      </c>
    </row>
    <row r="31" spans="1:7" x14ac:dyDescent="0.25">
      <c r="A31" s="1">
        <v>2016</v>
      </c>
      <c r="B31" s="2">
        <v>1459468800000</v>
      </c>
      <c r="C31" s="4">
        <v>1467331200000</v>
      </c>
      <c r="D31" s="4">
        <v>1475280000000</v>
      </c>
      <c r="E31" s="4">
        <v>1483228800000</v>
      </c>
    </row>
    <row r="32" spans="1:7" x14ac:dyDescent="0.25">
      <c r="A32" s="1">
        <v>2017</v>
      </c>
      <c r="B32" s="2">
        <v>1491004800000</v>
      </c>
      <c r="C32" s="4">
        <v>1498867200000</v>
      </c>
      <c r="D32" s="4">
        <v>1506816000000</v>
      </c>
      <c r="E32" s="4">
        <v>1514764800000</v>
      </c>
    </row>
    <row r="33" spans="1:5" x14ac:dyDescent="0.25">
      <c r="A33" s="1">
        <v>2018</v>
      </c>
      <c r="B33" s="2">
        <v>1522540800000</v>
      </c>
      <c r="C33" s="4">
        <v>1530403200000</v>
      </c>
      <c r="D33" s="4">
        <v>1538352000000</v>
      </c>
      <c r="E33" s="4">
        <v>1546300800000</v>
      </c>
    </row>
    <row r="34" spans="1:5" x14ac:dyDescent="0.25">
      <c r="A34" s="1">
        <v>2019</v>
      </c>
      <c r="B34" s="2">
        <v>1554076800000</v>
      </c>
      <c r="C34" s="4">
        <v>1561939200000</v>
      </c>
      <c r="D34" s="4">
        <v>1569888000000</v>
      </c>
      <c r="E34" s="4">
        <v>1577836800000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Berke Erdiş</dc:creator>
  <cp:lastModifiedBy>Mustafa Berke Erdiş</cp:lastModifiedBy>
  <dcterms:created xsi:type="dcterms:W3CDTF">2019-03-06T13:23:15Z</dcterms:created>
  <dcterms:modified xsi:type="dcterms:W3CDTF">2020-03-31T06:52:18Z</dcterms:modified>
</cp:coreProperties>
</file>