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6" i="1"/>
  <c r="K7"/>
  <c r="J6"/>
  <c r="J12"/>
  <c r="K8"/>
  <c r="K9"/>
  <c r="K12"/>
  <c r="K15"/>
  <c r="K16"/>
  <c r="K17"/>
  <c r="K18"/>
  <c r="K20"/>
  <c r="K22"/>
  <c r="K23"/>
  <c r="I7"/>
  <c r="J7" s="1"/>
  <c r="L7" s="1"/>
  <c r="I8"/>
  <c r="J8" s="1"/>
  <c r="L8" s="1"/>
  <c r="I9"/>
  <c r="J9" s="1"/>
  <c r="L9" s="1"/>
  <c r="I10"/>
  <c r="J10" s="1"/>
  <c r="L10" s="1"/>
  <c r="I11"/>
  <c r="J11" s="1"/>
  <c r="L11" s="1"/>
  <c r="I12"/>
  <c r="L12" s="1"/>
  <c r="I13"/>
  <c r="J13" s="1"/>
  <c r="L13" s="1"/>
  <c r="I14"/>
  <c r="J14" s="1"/>
  <c r="L14" s="1"/>
  <c r="I15"/>
  <c r="J15" s="1"/>
  <c r="L15" s="1"/>
  <c r="I16"/>
  <c r="J16" s="1"/>
  <c r="L16" s="1"/>
  <c r="I17"/>
  <c r="J17" s="1"/>
  <c r="L17" s="1"/>
  <c r="I18"/>
  <c r="J18" s="1"/>
  <c r="L18" s="1"/>
  <c r="I19"/>
  <c r="J19" s="1"/>
  <c r="L19" s="1"/>
  <c r="I20"/>
  <c r="J20" s="1"/>
  <c r="L20" s="1"/>
  <c r="I21"/>
  <c r="J21" s="1"/>
  <c r="L21" s="1"/>
  <c r="I22"/>
  <c r="J22" s="1"/>
  <c r="L22" s="1"/>
  <c r="I23"/>
  <c r="J23" s="1"/>
  <c r="L23" s="1"/>
  <c r="I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K13" l="1"/>
  <c r="K21"/>
  <c r="K14"/>
  <c r="K10"/>
  <c r="L6"/>
  <c r="K19"/>
  <c r="K11"/>
  <c r="L24"/>
</calcChain>
</file>

<file path=xl/sharedStrings.xml><?xml version="1.0" encoding="utf-8"?>
<sst xmlns="http://schemas.openxmlformats.org/spreadsheetml/2006/main" count="57" uniqueCount="52">
  <si>
    <t>STUDENT MARK SHEET</t>
  </si>
  <si>
    <t>GRNO</t>
  </si>
  <si>
    <t>NAME</t>
  </si>
  <si>
    <t>FATHER NAME</t>
  </si>
  <si>
    <t>ISL</t>
  </si>
  <si>
    <t>MATH</t>
  </si>
  <si>
    <t>ENG</t>
  </si>
  <si>
    <t>URDU</t>
  </si>
  <si>
    <t>PHYSIC</t>
  </si>
  <si>
    <t>OBTAIN MARK</t>
  </si>
  <si>
    <t>PERCENTAGE</t>
  </si>
  <si>
    <t>GRADE</t>
  </si>
  <si>
    <t>SADIQ</t>
  </si>
  <si>
    <t>AHMED</t>
  </si>
  <si>
    <t>HAMMAD</t>
  </si>
  <si>
    <t>SHOAIB</t>
  </si>
  <si>
    <t>KHAN</t>
  </si>
  <si>
    <t>LARAIB</t>
  </si>
  <si>
    <t>TALHA</t>
  </si>
  <si>
    <t>BASIL</t>
  </si>
  <si>
    <t>BASIT</t>
  </si>
  <si>
    <t>SHABIR</t>
  </si>
  <si>
    <t>AKHTER</t>
  </si>
  <si>
    <t>SHAZADA</t>
  </si>
  <si>
    <t>SHAR AHMED</t>
  </si>
  <si>
    <t>SHAKID</t>
  </si>
  <si>
    <t>NABIL</t>
  </si>
  <si>
    <t>HAMAZA</t>
  </si>
  <si>
    <t>MAHA</t>
  </si>
  <si>
    <t>SHAKIK</t>
  </si>
  <si>
    <t>WAZEER</t>
  </si>
  <si>
    <t>ZAFER</t>
  </si>
  <si>
    <t>LALA</t>
  </si>
  <si>
    <t>MAMA</t>
  </si>
  <si>
    <t>CHACHA</t>
  </si>
  <si>
    <t>HAGISAB</t>
  </si>
  <si>
    <t>KARISAB</t>
  </si>
  <si>
    <t>ZAFERALI</t>
  </si>
  <si>
    <t>SAHIL</t>
  </si>
  <si>
    <t>KHUUZAMA</t>
  </si>
  <si>
    <t>SALEEM</t>
  </si>
  <si>
    <t>SHAR</t>
  </si>
  <si>
    <t>HUZFA</t>
  </si>
  <si>
    <t>HALWAI</t>
  </si>
  <si>
    <t>Total</t>
  </si>
  <si>
    <t>Grade 1</t>
  </si>
  <si>
    <t>SUM (RANGE ALL SUB)</t>
  </si>
  <si>
    <t>PER%</t>
  </si>
  <si>
    <t>TOTAL MARKS</t>
  </si>
  <si>
    <t>OBTAIN MARK* TOTAL MARK</t>
  </si>
  <si>
    <t>GRADE 1</t>
  </si>
  <si>
    <t>SADIQ MEER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</si>
</sst>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26"/>
      <color rgb="FF7030A0"/>
      <name val="Engravers MT"/>
      <family val="1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1" fillId="2" borderId="0" xfId="1"/>
    <xf numFmtId="0" fontId="0" fillId="0" borderId="4" xfId="0" applyBorder="1" applyAlignment="1">
      <alignment horizontal="center" readingOrder="2"/>
    </xf>
    <xf numFmtId="0" fontId="0" fillId="0" borderId="5" xfId="0" applyBorder="1" applyAlignment="1">
      <alignment horizontal="center" readingOrder="2"/>
    </xf>
    <xf numFmtId="0" fontId="0" fillId="0" borderId="6" xfId="0" applyBorder="1" applyAlignment="1">
      <alignment horizontal="center" readingOrder="2"/>
    </xf>
    <xf numFmtId="0" fontId="0" fillId="0" borderId="2" xfId="0" applyBorder="1" applyAlignment="1">
      <alignment horizontal="center" readingOrder="2"/>
    </xf>
    <xf numFmtId="0" fontId="0" fillId="0" borderId="1" xfId="0" applyBorder="1" applyAlignment="1">
      <alignment horizontal="center" readingOrder="2"/>
    </xf>
    <xf numFmtId="0" fontId="0" fillId="0" borderId="3" xfId="0" applyBorder="1" applyAlignment="1">
      <alignment horizontal="center" readingOrder="2"/>
    </xf>
    <xf numFmtId="0" fontId="0" fillId="0" borderId="7" xfId="0" applyBorder="1" applyAlignment="1">
      <alignment horizontal="center" readingOrder="2"/>
    </xf>
    <xf numFmtId="0" fontId="0" fillId="0" borderId="8" xfId="0" applyBorder="1" applyAlignment="1">
      <alignment horizontal="center" readingOrder="2"/>
    </xf>
    <xf numFmtId="0" fontId="0" fillId="0" borderId="9" xfId="0" applyBorder="1" applyAlignment="1">
      <alignment horizontal="center" readingOrder="2"/>
    </xf>
    <xf numFmtId="0" fontId="0" fillId="0" borderId="3" xfId="0" applyNumberFormat="1" applyBorder="1" applyAlignment="1">
      <alignment horizontal="center" readingOrder="2"/>
    </xf>
    <xf numFmtId="0" fontId="0" fillId="0" borderId="9" xfId="0" applyNumberFormat="1" applyBorder="1" applyAlignment="1">
      <alignment horizontal="center" readingOrder="2"/>
    </xf>
    <xf numFmtId="0" fontId="0" fillId="0" borderId="1" xfId="0" applyNumberFormat="1" applyBorder="1" applyAlignment="1">
      <alignment horizontal="center" readingOrder="2"/>
    </xf>
    <xf numFmtId="0" fontId="1" fillId="2" borderId="0" xfId="1" applyAlignment="1">
      <alignment horizontal="center"/>
    </xf>
    <xf numFmtId="0" fontId="0" fillId="0" borderId="0" xfId="0" applyAlignment="1"/>
    <xf numFmtId="0" fontId="0" fillId="0" borderId="3" xfId="0" applyNumberFormat="1" applyFont="1" applyBorder="1" applyAlignment="1">
      <alignment horizontal="center" readingOrder="2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Accent1" xfId="1" builtinId="29"/>
    <cellStyle name="Normal" xfId="0" builtinId="0"/>
  </cellStyles>
  <dxfs count="30">
    <dxf>
      <alignment horizontal="center" vertical="bottom" textRotation="0" wrapText="0" indent="0" relativeIndent="0" justifyLastLine="0" shrinkToFit="0" mergeCell="0" readingOrder="2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bottom" textRotation="0" wrapText="0" indent="0" relativeIndent="255" justifyLastLine="0" shrinkToFit="0" mergeCell="0" readingOrder="2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bottom" textRotation="0" wrapText="0" indent="0" relativeIndent="0" justifyLastLine="0" shrinkToFit="0" mergeCell="0" readingOrder="2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relativeIndent="255" justifyLastLine="0" shrinkToFit="0" mergeCell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relativeIndent="255" justifyLastLine="0" shrinkToFit="0" mergeCell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relativeIndent="255" justifyLastLine="0" shrinkToFit="0" mergeCell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relativeIndent="255" justifyLastLine="0" shrinkToFit="0" mergeCell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relativeIndent="255" justifyLastLine="0" shrinkToFit="0" mergeCell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relativeIndent="255" justifyLastLine="0" shrinkToFit="0" mergeCell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relativeIndent="255" justifyLastLine="0" shrinkToFit="0" mergeCell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relativeIndent="255" justifyLastLine="0" shrinkToFit="0" mergeCell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relativeIndent="255" justifyLastLine="0" shrinkToFit="0" mergeCell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2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relativeIndent="255" justifyLastLine="0" shrinkToFit="0" mergeCell="0" readingOrder="2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alignment horizontal="center" vertical="bottom" textRotation="0" wrapText="0" indent="0" relativeIndent="255" justifyLastLine="0" shrinkToFit="0" mergeCell="0" readingOrder="2"/>
      <border diagonalUp="0" diagonalDown="0" outline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2"/>
      <border diagonalUp="0" diagonalDown="0" outline="0"/>
    </dxf>
    <dxf>
      <border outline="0"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2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611038</xdr:colOff>
      <xdr:row>29</xdr:row>
      <xdr:rowOff>0</xdr:rowOff>
    </xdr:from>
    <xdr:to>
      <xdr:col>11</xdr:col>
      <xdr:colOff>584081</xdr:colOff>
      <xdr:row>32</xdr:row>
      <xdr:rowOff>107830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611038" y="5706014"/>
          <a:ext cx="8671345" cy="673939"/>
        </a:xfrm>
        <a:prstGeom prst="rect">
          <a:avLst/>
        </a:prstGeom>
        <a:solidFill>
          <a:srgbClr val="FFFFFF"/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1">
            <a:defRPr sz="1000"/>
          </a:pP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=IF(OR([ISL]&lt;33,[MATH]&lt;33,[ENG]&lt;33,[URDU]&lt;33,[PHYSIC]&lt;33,[ISL]="A",[MATH]="A",[ENG]="A",[URDU]="A",[PHYSIC]="A"),"FAIL",IF([PERCENTAGE]&gt;=80,"A ONE",IF([PERCENTAGE]&gt;=70,"A",IF([PERCENTAGE]&gt;=60,"B",IF([PERCENTAGE]&gt;=50,"C",IF([PERCENTAGE]&gt;=40,"D",IF([PERCENTAGE]&gt;=33,"E","FAIL")))))))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5:L24" totalsRowCount="1" headerRowDxfId="29" dataDxfId="27" totalsRowDxfId="25" headerRowBorderDxfId="28" tableBorderDxfId="26" totalsRowBorderDxfId="24">
  <autoFilter ref="A5:L23">
    <filterColumn colId="10"/>
  </autoFilter>
  <tableColumns count="12">
    <tableColumn id="1" name="GRNO" totalsRowLabel="Total" dataDxfId="23" totalsRowDxfId="22">
      <calculatedColumnFormula>"000"&amp;A5+1</calculatedColumnFormula>
    </tableColumn>
    <tableColumn id="2" name="NAME" dataDxfId="21" totalsRowDxfId="20"/>
    <tableColumn id="3" name="FATHER NAME" dataDxfId="19" totalsRowDxfId="18"/>
    <tableColumn id="4" name="ISL" dataDxfId="17" totalsRowDxfId="16"/>
    <tableColumn id="5" name="MATH" dataDxfId="15" totalsRowDxfId="14"/>
    <tableColumn id="6" name="ENG" dataDxfId="13" totalsRowDxfId="12"/>
    <tableColumn id="7" name="URDU" dataDxfId="11" totalsRowDxfId="10"/>
    <tableColumn id="8" name="PHYSIC" dataDxfId="9" totalsRowDxfId="8"/>
    <tableColumn id="9" name="OBTAIN MARK" dataDxfId="7" totalsRowDxfId="6">
      <calculatedColumnFormula>SUM(D6:H6)</calculatedColumnFormula>
    </tableColumn>
    <tableColumn id="10" name="PERCENTAGE" dataDxfId="5" totalsRowDxfId="4">
      <calculatedColumnFormula>I6/$I$4%</calculatedColumnFormula>
    </tableColumn>
    <tableColumn id="12" name="Grade 1" dataDxfId="3" totalsRowDxfId="2">
      <calculatedColumnFormula>IF(OR([ISL]&lt;33,[MATH]&lt;33,[ENG]&lt;33,[URDU]&lt;33,[PHYSIC]&lt;33,[ISL]="A",[MATH]="A",[ENG]="A",[URDU]="A",[PHYSIC]="A"),"FAIL",IF([PERCENTAGE]&gt;=80,"A ONE",IF([PERCENTAGE]&gt;=70,"A",IF([PERCENTAGE]&gt;=60,"B",IF([PERCENTAGE]&gt;=50,"C",IF([PERCENTAGE]&gt;=40,"D",IF([PERCENTAGE]&gt;=33,"E","FAIL")))))))</calculatedColumnFormula>
    </tableColumn>
    <tableColumn id="11" name="GRADE" totalsRowFunction="count" dataDxfId="1" totalsRowDxfId="0">
      <calculatedColumnFormula>IF(J6&gt;=80,"A1",IF(J6&gt;=70,"A",IF(J6&gt;=60,"B",IF(J6&gt;=50,"C",IF(J6&gt;=33,"D","FAIL")))))</calculatedColumnFormula>
    </tableColumn>
  </tableColumns>
  <tableStyleInfo name="TableStyleDark2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topLeftCell="A10" zoomScale="106" zoomScaleNormal="106" workbookViewId="0">
      <selection activeCell="C37" sqref="C37"/>
    </sheetView>
  </sheetViews>
  <sheetFormatPr defaultRowHeight="15"/>
  <cols>
    <col min="1" max="1" width="11" bestFit="1" customWidth="1"/>
    <col min="2" max="2" width="13" bestFit="1" customWidth="1"/>
    <col min="3" max="3" width="16.140625" customWidth="1"/>
    <col min="4" max="4" width="8" bestFit="1" customWidth="1"/>
    <col min="5" max="5" width="8.7109375" customWidth="1"/>
    <col min="6" max="6" width="6.85546875" customWidth="1"/>
    <col min="7" max="7" width="9.5703125" customWidth="1"/>
    <col min="8" max="8" width="8.7109375" customWidth="1"/>
    <col min="9" max="9" width="18.7109375" bestFit="1" customWidth="1"/>
    <col min="10" max="10" width="17.28515625" bestFit="1" customWidth="1"/>
    <col min="11" max="11" width="12.42578125" bestFit="1" customWidth="1"/>
    <col min="14" max="14" width="9.28515625" customWidth="1"/>
    <col min="15" max="15" width="15.7109375" customWidth="1"/>
    <col min="16" max="16" width="14.5703125" customWidth="1"/>
    <col min="17" max="17" width="41.140625" bestFit="1" customWidth="1"/>
  </cols>
  <sheetData>
    <row r="1" spans="1:12">
      <c r="C1" s="17" t="s">
        <v>51</v>
      </c>
      <c r="D1" s="17"/>
      <c r="E1" s="17"/>
      <c r="F1" s="17"/>
      <c r="G1" s="17"/>
      <c r="H1" s="17"/>
      <c r="I1" s="17"/>
    </row>
    <row r="2" spans="1:12">
      <c r="C2" s="17"/>
      <c r="D2" s="17"/>
      <c r="E2" s="17"/>
      <c r="F2" s="17"/>
      <c r="G2" s="17"/>
      <c r="H2" s="17"/>
      <c r="I2" s="17"/>
    </row>
    <row r="3" spans="1:12" ht="33">
      <c r="B3" s="20" t="s">
        <v>0</v>
      </c>
      <c r="C3" s="20"/>
      <c r="D3" s="20"/>
      <c r="E3" s="20"/>
      <c r="F3" s="20"/>
      <c r="G3" s="20"/>
      <c r="H3" s="20"/>
      <c r="I3" s="20"/>
    </row>
    <row r="4" spans="1:12">
      <c r="D4" s="1">
        <v>100</v>
      </c>
      <c r="E4" s="1">
        <v>100</v>
      </c>
      <c r="F4" s="1">
        <v>100</v>
      </c>
      <c r="G4" s="1">
        <v>100</v>
      </c>
      <c r="H4" s="1">
        <v>100</v>
      </c>
      <c r="I4" s="14">
        <v>500</v>
      </c>
      <c r="J4" s="1" t="s">
        <v>48</v>
      </c>
    </row>
    <row r="5" spans="1:12">
      <c r="A5" s="2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  <c r="K5" s="4" t="s">
        <v>45</v>
      </c>
      <c r="L5" s="4" t="s">
        <v>11</v>
      </c>
    </row>
    <row r="6" spans="1:12">
      <c r="A6" s="5" t="str">
        <f>"000"&amp;1</f>
        <v>0001</v>
      </c>
      <c r="B6" s="6" t="s">
        <v>12</v>
      </c>
      <c r="C6" s="6" t="s">
        <v>30</v>
      </c>
      <c r="D6" s="6">
        <v>85</v>
      </c>
      <c r="E6" s="6">
        <v>65</v>
      </c>
      <c r="F6" s="6">
        <v>98</v>
      </c>
      <c r="G6" s="6">
        <v>78</v>
      </c>
      <c r="H6" s="6">
        <v>78</v>
      </c>
      <c r="I6" s="6">
        <f>SUM(D6:H6)</f>
        <v>404</v>
      </c>
      <c r="J6" s="6">
        <f>I6/$I$4%</f>
        <v>80.8</v>
      </c>
      <c r="K6" s="16" t="str">
        <f>IF(OR([ISL]&lt;33,[MATH]&lt;33,[ENG]&lt;33,[URDU]&lt;33,[PHYSIC]&lt;33,[ISL]="A",[MATH]="A",[ENG]="A",[URDU]="A",[PHYSIC]="A"),"FAIL",IF([PERCENTAGE]&gt;=80,"A ONE",IF([PERCENTAGE]&gt;=70,"A",IF([PERCENTAGE]&gt;=60,"B",IF([PERCENTAGE]&gt;=50,"C",IF([PERCENTAGE]&gt;=40,"D",IF([PERCENTAGE]&gt;=33,"E","FAIL")))))))</f>
        <v>A ONE</v>
      </c>
      <c r="L6" s="7" t="str">
        <f>IF(J6&gt;=80,"A1",IF(J6&gt;=70,"A",IF(J6&gt;=60,"B",IF(J6&gt;=50,"C",IF(J6&gt;=33,"D","FAIL")))))</f>
        <v>A1</v>
      </c>
    </row>
    <row r="7" spans="1:12">
      <c r="A7" s="5" t="str">
        <f>"000"&amp;A6+1</f>
        <v>0002</v>
      </c>
      <c r="B7" s="6" t="s">
        <v>13</v>
      </c>
      <c r="C7" s="6" t="s">
        <v>13</v>
      </c>
      <c r="D7" s="6">
        <v>89</v>
      </c>
      <c r="E7" s="6">
        <v>45</v>
      </c>
      <c r="F7" s="6">
        <v>96</v>
      </c>
      <c r="G7" s="6">
        <v>45</v>
      </c>
      <c r="H7" s="6">
        <v>65</v>
      </c>
      <c r="I7" s="6">
        <f t="shared" ref="I7:I23" si="0">SUM(D7:H7)</f>
        <v>340</v>
      </c>
      <c r="J7" s="6">
        <f t="shared" ref="J7:J23" si="1">I7/$I$4%</f>
        <v>68</v>
      </c>
      <c r="K7" s="11" t="str">
        <f>IF(OR([ISL]&lt;33,[MATH]&lt;33,[ENG]&lt;33,[URDU]&lt;33,[PHYSIC]&lt;33,[ISL]="A",[MATH]="A",[ENG]="A",[URDU]="A",[PHYSIC]="A"),"FAIL",IF([PERCENTAGE]&gt;=80,"A ONE",IF([PERCENTAGE]&gt;=70,"A",IF([PERCENTAGE]&gt;=60,"B",IF([PERCENTAGE]&gt;=50,"C",IF([PERCENTAGE]&gt;=40,"D",IF([PERCENTAGE]&gt;=33,"E","FAIL")))))))</f>
        <v>B</v>
      </c>
      <c r="L7" s="7" t="str">
        <f t="shared" ref="L7:L23" si="2">IF(J7&gt;=80,"A1",IF(J7&gt;=70,"A",IF(J7&gt;=60,"B",IF(J7&gt;=50,"C",IF(J7&gt;=33,"D","FAIL")))))</f>
        <v>B</v>
      </c>
    </row>
    <row r="8" spans="1:12">
      <c r="A8" s="5" t="str">
        <f t="shared" ref="A8:A23" si="3">"000"&amp;A7+1</f>
        <v>0003</v>
      </c>
      <c r="B8" s="6" t="s">
        <v>14</v>
      </c>
      <c r="C8" s="6" t="s">
        <v>31</v>
      </c>
      <c r="D8" s="6">
        <v>67</v>
      </c>
      <c r="E8" s="6">
        <v>12</v>
      </c>
      <c r="F8" s="6">
        <v>98</v>
      </c>
      <c r="G8" s="6">
        <v>63</v>
      </c>
      <c r="H8" s="6">
        <v>87</v>
      </c>
      <c r="I8" s="6">
        <f t="shared" si="0"/>
        <v>327</v>
      </c>
      <c r="J8" s="6">
        <f t="shared" si="1"/>
        <v>65.400000000000006</v>
      </c>
      <c r="K8" s="11" t="str">
        <f>IF(OR([ISL]&lt;33,[MATH]&lt;33,[ENG]&lt;33,[URDU]&lt;33,[PHYSIC]&lt;33,[ISL]="A",[MATH]="A",[ENG]="A",[URDU]="A",[PHYSIC]="A"),"FAIL",IF([PERCENTAGE]&gt;=80,"A ONE",IF([PERCENTAGE]&gt;=70,"A",IF([PERCENTAGE]&gt;=60,"B",IF([PERCENTAGE]&gt;=50,"C",IF([PERCENTAGE]&gt;=40,"D",IF([PERCENTAGE]&gt;=33,"E","FAIL")))))))</f>
        <v>FAIL</v>
      </c>
      <c r="L8" s="7" t="str">
        <f t="shared" si="2"/>
        <v>B</v>
      </c>
    </row>
    <row r="9" spans="1:12">
      <c r="A9" s="5" t="str">
        <f t="shared" si="3"/>
        <v>0004</v>
      </c>
      <c r="B9" s="6" t="s">
        <v>15</v>
      </c>
      <c r="C9" s="6" t="s">
        <v>21</v>
      </c>
      <c r="D9" s="6">
        <v>45</v>
      </c>
      <c r="E9" s="6">
        <v>47</v>
      </c>
      <c r="F9" s="6">
        <v>87</v>
      </c>
      <c r="G9" s="6">
        <v>12</v>
      </c>
      <c r="H9" s="6">
        <v>98</v>
      </c>
      <c r="I9" s="6">
        <f t="shared" si="0"/>
        <v>289</v>
      </c>
      <c r="J9" s="6">
        <f t="shared" si="1"/>
        <v>57.8</v>
      </c>
      <c r="K9" s="11" t="str">
        <f>IF(OR([ISL]&lt;33,[MATH]&lt;33,[ENG]&lt;33,[URDU]&lt;33,[PHYSIC]&lt;33,[ISL]="A",[MATH]="A",[ENG]="A",[URDU]="A",[PHYSIC]="A"),"FAIL",IF([PERCENTAGE]&gt;=80,"A ONE",IF([PERCENTAGE]&gt;=70,"A",IF([PERCENTAGE]&gt;=60,"B",IF([PERCENTAGE]&gt;=50,"C",IF([PERCENTAGE]&gt;=40,"D",IF([PERCENTAGE]&gt;=33,"E","FAIL")))))))</f>
        <v>FAIL</v>
      </c>
      <c r="L9" s="7" t="str">
        <f t="shared" si="2"/>
        <v>C</v>
      </c>
    </row>
    <row r="10" spans="1:12">
      <c r="A10" s="5" t="str">
        <f t="shared" si="3"/>
        <v>0005</v>
      </c>
      <c r="B10" s="6" t="s">
        <v>16</v>
      </c>
      <c r="C10" s="6" t="s">
        <v>32</v>
      </c>
      <c r="D10" s="6">
        <v>34</v>
      </c>
      <c r="E10" s="6">
        <v>63</v>
      </c>
      <c r="F10" s="6">
        <v>54</v>
      </c>
      <c r="G10" s="6">
        <v>45</v>
      </c>
      <c r="H10" s="6">
        <v>87</v>
      </c>
      <c r="I10" s="6">
        <f t="shared" si="0"/>
        <v>283</v>
      </c>
      <c r="J10" s="6">
        <f t="shared" si="1"/>
        <v>56.6</v>
      </c>
      <c r="K10" s="11" t="str">
        <f>IF(OR([ISL]&lt;33,[MATH]&lt;33,[ENG]&lt;33,[URDU]&lt;33,[PHYSIC]&lt;33,[ISL]="A",[MATH]="A",[ENG]="A",[URDU]="A",[PHYSIC]="A"),"FAIL",IF([PERCENTAGE]&gt;=80,"A ONE",IF([PERCENTAGE]&gt;=70,"A",IF([PERCENTAGE]&gt;=60,"B",IF([PERCENTAGE]&gt;=50,"C",IF([PERCENTAGE]&gt;=40,"D",IF([PERCENTAGE]&gt;=33,"E","FAIL")))))))</f>
        <v>C</v>
      </c>
      <c r="L10" s="7" t="str">
        <f t="shared" si="2"/>
        <v>C</v>
      </c>
    </row>
    <row r="11" spans="1:12">
      <c r="A11" s="5" t="str">
        <f t="shared" si="3"/>
        <v>0006</v>
      </c>
      <c r="B11" s="6" t="s">
        <v>17</v>
      </c>
      <c r="C11" s="6" t="s">
        <v>33</v>
      </c>
      <c r="D11" s="6">
        <v>80</v>
      </c>
      <c r="E11" s="6">
        <v>47</v>
      </c>
      <c r="F11" s="6">
        <v>90</v>
      </c>
      <c r="G11" s="6">
        <v>70</v>
      </c>
      <c r="H11" s="6">
        <v>54</v>
      </c>
      <c r="I11" s="6">
        <f t="shared" si="0"/>
        <v>341</v>
      </c>
      <c r="J11" s="6">
        <f t="shared" si="1"/>
        <v>68.2</v>
      </c>
      <c r="K11" s="11" t="str">
        <f>IF(OR([ISL]&lt;33,[MATH]&lt;33,[ENG]&lt;33,[URDU]&lt;33,[PHYSIC]&lt;33,[ISL]="A",[MATH]="A",[ENG]="A",[URDU]="A",[PHYSIC]="A"),"FAIL",IF([PERCENTAGE]&gt;=80,"A ONE",IF([PERCENTAGE]&gt;=70,"A",IF([PERCENTAGE]&gt;=60,"B",IF([PERCENTAGE]&gt;=50,"C",IF([PERCENTAGE]&gt;=40,"D",IF([PERCENTAGE]&gt;=33,"E","FAIL")))))))</f>
        <v>B</v>
      </c>
      <c r="L11" s="7" t="str">
        <f t="shared" si="2"/>
        <v>B</v>
      </c>
    </row>
    <row r="12" spans="1:12">
      <c r="A12" s="5" t="str">
        <f t="shared" si="3"/>
        <v>0007</v>
      </c>
      <c r="B12" s="6" t="s">
        <v>18</v>
      </c>
      <c r="C12" s="6" t="s">
        <v>34</v>
      </c>
      <c r="D12" s="6">
        <v>78</v>
      </c>
      <c r="E12" s="6">
        <v>84</v>
      </c>
      <c r="F12" s="6">
        <v>50</v>
      </c>
      <c r="G12" s="6">
        <v>78</v>
      </c>
      <c r="H12" s="6">
        <v>87</v>
      </c>
      <c r="I12" s="6">
        <f t="shared" si="0"/>
        <v>377</v>
      </c>
      <c r="J12" s="13">
        <f>I12/$I$4%</f>
        <v>75.400000000000006</v>
      </c>
      <c r="K12" s="11" t="str">
        <f>IF(OR([ISL]&lt;33,[MATH]&lt;33,[ENG]&lt;33,[URDU]&lt;33,[PHYSIC]&lt;33,[ISL]="A",[MATH]="A",[ENG]="A",[URDU]="A",[PHYSIC]="A"),"FAIL",IF([PERCENTAGE]&gt;=80,"A ONE",IF([PERCENTAGE]&gt;=70,"A",IF([PERCENTAGE]&gt;=60,"B",IF([PERCENTAGE]&gt;=50,"C",IF([PERCENTAGE]&gt;=40,"D",IF([PERCENTAGE]&gt;=33,"E","FAIL")))))))</f>
        <v>A</v>
      </c>
      <c r="L12" s="7" t="str">
        <f t="shared" si="2"/>
        <v>A</v>
      </c>
    </row>
    <row r="13" spans="1:12">
      <c r="A13" s="5" t="str">
        <f t="shared" si="3"/>
        <v>0008</v>
      </c>
      <c r="B13" s="6" t="s">
        <v>19</v>
      </c>
      <c r="C13" s="6" t="s">
        <v>35</v>
      </c>
      <c r="D13" s="6">
        <v>95</v>
      </c>
      <c r="E13" s="6">
        <v>75</v>
      </c>
      <c r="F13" s="6">
        <v>63</v>
      </c>
      <c r="G13" s="6">
        <v>96</v>
      </c>
      <c r="H13" s="6">
        <v>65</v>
      </c>
      <c r="I13" s="6">
        <f t="shared" si="0"/>
        <v>394</v>
      </c>
      <c r="J13" s="6">
        <f t="shared" si="1"/>
        <v>78.8</v>
      </c>
      <c r="K13" s="11" t="str">
        <f>IF(OR([ISL]&lt;33,[MATH]&lt;33,[ENG]&lt;33,[URDU]&lt;33,[PHYSIC]&lt;33,[ISL]="A",[MATH]="A",[ENG]="A",[URDU]="A",[PHYSIC]="A"),"FAIL",IF([PERCENTAGE]&gt;=80,"A ONE",IF([PERCENTAGE]&gt;=70,"A",IF([PERCENTAGE]&gt;=60,"B",IF([PERCENTAGE]&gt;=50,"C",IF([PERCENTAGE]&gt;=40,"D",IF([PERCENTAGE]&gt;=33,"E","FAIL")))))))</f>
        <v>A</v>
      </c>
      <c r="L13" s="7" t="str">
        <f t="shared" si="2"/>
        <v>A</v>
      </c>
    </row>
    <row r="14" spans="1:12">
      <c r="A14" s="5" t="str">
        <f t="shared" si="3"/>
        <v>0009</v>
      </c>
      <c r="B14" s="6" t="s">
        <v>20</v>
      </c>
      <c r="C14" s="6" t="s">
        <v>36</v>
      </c>
      <c r="D14" s="6">
        <v>45</v>
      </c>
      <c r="E14" s="6">
        <v>65</v>
      </c>
      <c r="F14" s="6">
        <v>96</v>
      </c>
      <c r="G14" s="6">
        <v>78</v>
      </c>
      <c r="H14" s="6">
        <v>95</v>
      </c>
      <c r="I14" s="6">
        <f t="shared" si="0"/>
        <v>379</v>
      </c>
      <c r="J14" s="6">
        <f t="shared" si="1"/>
        <v>75.8</v>
      </c>
      <c r="K14" s="11" t="str">
        <f>IF(OR([ISL]&lt;33,[MATH]&lt;33,[ENG]&lt;33,[URDU]&lt;33,[PHYSIC]&lt;33,[ISL]="A",[MATH]="A",[ENG]="A",[URDU]="A",[PHYSIC]="A"),"FAIL",IF([PERCENTAGE]&gt;=80,"A ONE",IF([PERCENTAGE]&gt;=70,"A",IF([PERCENTAGE]&gt;=60,"B",IF([PERCENTAGE]&gt;=50,"C",IF([PERCENTAGE]&gt;=40,"D",IF([PERCENTAGE]&gt;=33,"E","FAIL")))))))</f>
        <v>A</v>
      </c>
      <c r="L14" s="7" t="str">
        <f t="shared" si="2"/>
        <v>A</v>
      </c>
    </row>
    <row r="15" spans="1:12">
      <c r="A15" s="5" t="str">
        <f t="shared" si="3"/>
        <v>00010</v>
      </c>
      <c r="B15" s="6" t="s">
        <v>21</v>
      </c>
      <c r="C15" s="6" t="s">
        <v>37</v>
      </c>
      <c r="D15" s="6">
        <v>12</v>
      </c>
      <c r="E15" s="6">
        <v>24</v>
      </c>
      <c r="F15" s="6">
        <v>78</v>
      </c>
      <c r="G15" s="6">
        <v>25</v>
      </c>
      <c r="H15" s="6">
        <v>65</v>
      </c>
      <c r="I15" s="6">
        <f t="shared" si="0"/>
        <v>204</v>
      </c>
      <c r="J15" s="6">
        <f t="shared" si="1"/>
        <v>40.799999999999997</v>
      </c>
      <c r="K15" s="11" t="str">
        <f>IF(OR([ISL]&lt;33,[MATH]&lt;33,[ENG]&lt;33,[URDU]&lt;33,[PHYSIC]&lt;33,[ISL]="A",[MATH]="A",[ENG]="A",[URDU]="A",[PHYSIC]="A"),"FAIL",IF([PERCENTAGE]&gt;=80,"A ONE",IF([PERCENTAGE]&gt;=70,"A",IF([PERCENTAGE]&gt;=60,"B",IF([PERCENTAGE]&gt;=50,"C",IF([PERCENTAGE]&gt;=40,"D",IF([PERCENTAGE]&gt;=33,"E","FAIL")))))))</f>
        <v>FAIL</v>
      </c>
      <c r="L15" s="7" t="str">
        <f t="shared" si="2"/>
        <v>D</v>
      </c>
    </row>
    <row r="16" spans="1:12">
      <c r="A16" s="5" t="str">
        <f t="shared" si="3"/>
        <v>00011</v>
      </c>
      <c r="B16" s="6" t="s">
        <v>22</v>
      </c>
      <c r="C16" s="6" t="s">
        <v>22</v>
      </c>
      <c r="D16" s="6">
        <v>65</v>
      </c>
      <c r="E16" s="6">
        <v>36</v>
      </c>
      <c r="F16" s="6">
        <v>45</v>
      </c>
      <c r="G16" s="6">
        <v>21</v>
      </c>
      <c r="H16" s="6">
        <v>58</v>
      </c>
      <c r="I16" s="6">
        <f t="shared" si="0"/>
        <v>225</v>
      </c>
      <c r="J16" s="6">
        <f t="shared" si="1"/>
        <v>45</v>
      </c>
      <c r="K16" s="11" t="str">
        <f>IF(OR([ISL]&lt;33,[MATH]&lt;33,[ENG]&lt;33,[URDU]&lt;33,[PHYSIC]&lt;33,[ISL]="A",[MATH]="A",[ENG]="A",[URDU]="A",[PHYSIC]="A"),"FAIL",IF([PERCENTAGE]&gt;=80,"A ONE",IF([PERCENTAGE]&gt;=70,"A",IF([PERCENTAGE]&gt;=60,"B",IF([PERCENTAGE]&gt;=50,"C",IF([PERCENTAGE]&gt;=40,"D",IF([PERCENTAGE]&gt;=33,"E","FAIL")))))))</f>
        <v>FAIL</v>
      </c>
      <c r="L16" s="7" t="str">
        <f t="shared" si="2"/>
        <v>D</v>
      </c>
    </row>
    <row r="17" spans="1:12">
      <c r="A17" s="5" t="str">
        <f t="shared" si="3"/>
        <v>00012</v>
      </c>
      <c r="B17" s="6" t="s">
        <v>23</v>
      </c>
      <c r="C17" s="6" t="s">
        <v>38</v>
      </c>
      <c r="D17" s="6">
        <v>79</v>
      </c>
      <c r="E17" s="6">
        <v>14</v>
      </c>
      <c r="F17" s="6">
        <v>12</v>
      </c>
      <c r="G17" s="6">
        <v>65</v>
      </c>
      <c r="H17" s="6">
        <v>45</v>
      </c>
      <c r="I17" s="6">
        <f t="shared" si="0"/>
        <v>215</v>
      </c>
      <c r="J17" s="6">
        <f t="shared" si="1"/>
        <v>43</v>
      </c>
      <c r="K17" s="11" t="str">
        <f>IF(OR([ISL]&lt;33,[MATH]&lt;33,[ENG]&lt;33,[URDU]&lt;33,[PHYSIC]&lt;33,[ISL]="A",[MATH]="A",[ENG]="A",[URDU]="A",[PHYSIC]="A"),"FAIL",IF([PERCENTAGE]&gt;=80,"A ONE",IF([PERCENTAGE]&gt;=70,"A",IF([PERCENTAGE]&gt;=60,"B",IF([PERCENTAGE]&gt;=50,"C",IF([PERCENTAGE]&gt;=40,"D",IF([PERCENTAGE]&gt;=33,"E","FAIL")))))))</f>
        <v>FAIL</v>
      </c>
      <c r="L17" s="7" t="str">
        <f t="shared" si="2"/>
        <v>D</v>
      </c>
    </row>
    <row r="18" spans="1:12">
      <c r="A18" s="5" t="str">
        <f t="shared" si="3"/>
        <v>00013</v>
      </c>
      <c r="B18" s="6" t="s">
        <v>24</v>
      </c>
      <c r="C18" s="6" t="s">
        <v>39</v>
      </c>
      <c r="D18" s="6">
        <v>58</v>
      </c>
      <c r="E18" s="6">
        <v>24</v>
      </c>
      <c r="F18" s="6">
        <v>32</v>
      </c>
      <c r="G18" s="6">
        <v>87</v>
      </c>
      <c r="H18" s="6">
        <v>25</v>
      </c>
      <c r="I18" s="6">
        <f t="shared" si="0"/>
        <v>226</v>
      </c>
      <c r="J18" s="6">
        <f t="shared" si="1"/>
        <v>45.2</v>
      </c>
      <c r="K18" s="11" t="str">
        <f>IF(OR([ISL]&lt;33,[MATH]&lt;33,[ENG]&lt;33,[URDU]&lt;33,[PHYSIC]&lt;33,[ISL]="A",[MATH]="A",[ENG]="A",[URDU]="A",[PHYSIC]="A"),"FAIL",IF([PERCENTAGE]&gt;=80,"A ONE",IF([PERCENTAGE]&gt;=70,"A",IF([PERCENTAGE]&gt;=60,"B",IF([PERCENTAGE]&gt;=50,"C",IF([PERCENTAGE]&gt;=40,"D",IF([PERCENTAGE]&gt;=33,"E","FAIL")))))))</f>
        <v>FAIL</v>
      </c>
      <c r="L18" s="7" t="str">
        <f t="shared" si="2"/>
        <v>D</v>
      </c>
    </row>
    <row r="19" spans="1:12">
      <c r="A19" s="5" t="str">
        <f t="shared" si="3"/>
        <v>00014</v>
      </c>
      <c r="B19" s="6" t="s">
        <v>25</v>
      </c>
      <c r="C19" s="6" t="s">
        <v>40</v>
      </c>
      <c r="D19" s="6">
        <v>74</v>
      </c>
      <c r="E19" s="6">
        <v>45</v>
      </c>
      <c r="F19" s="6">
        <v>63</v>
      </c>
      <c r="G19" s="6">
        <v>78</v>
      </c>
      <c r="H19" s="6">
        <v>36</v>
      </c>
      <c r="I19" s="6">
        <f t="shared" si="0"/>
        <v>296</v>
      </c>
      <c r="J19" s="6">
        <f t="shared" si="1"/>
        <v>59.2</v>
      </c>
      <c r="K19" s="11" t="str">
        <f>IF(OR([ISL]&lt;33,[MATH]&lt;33,[ENG]&lt;33,[URDU]&lt;33,[PHYSIC]&lt;33,[ISL]="A",[MATH]="A",[ENG]="A",[URDU]="A",[PHYSIC]="A"),"FAIL",IF([PERCENTAGE]&gt;=80,"A ONE",IF([PERCENTAGE]&gt;=70,"A",IF([PERCENTAGE]&gt;=60,"B",IF([PERCENTAGE]&gt;=50,"C",IF([PERCENTAGE]&gt;=40,"D",IF([PERCENTAGE]&gt;=33,"E","FAIL")))))))</f>
        <v>C</v>
      </c>
      <c r="L19" s="7" t="str">
        <f t="shared" si="2"/>
        <v>C</v>
      </c>
    </row>
    <row r="20" spans="1:12">
      <c r="A20" s="5" t="str">
        <f t="shared" si="3"/>
        <v>00015</v>
      </c>
      <c r="B20" s="6" t="s">
        <v>26</v>
      </c>
      <c r="C20" s="6" t="s">
        <v>41</v>
      </c>
      <c r="D20" s="6">
        <v>65</v>
      </c>
      <c r="E20" s="6">
        <v>98</v>
      </c>
      <c r="F20" s="6">
        <v>96</v>
      </c>
      <c r="G20" s="6">
        <v>96</v>
      </c>
      <c r="H20" s="6">
        <v>25</v>
      </c>
      <c r="I20" s="6">
        <f t="shared" si="0"/>
        <v>380</v>
      </c>
      <c r="J20" s="6">
        <f t="shared" si="1"/>
        <v>76</v>
      </c>
      <c r="K20" s="11" t="str">
        <f>IF(OR([ISL]&lt;33,[MATH]&lt;33,[ENG]&lt;33,[URDU]&lt;33,[PHYSIC]&lt;33,[ISL]="A",[MATH]="A",[ENG]="A",[URDU]="A",[PHYSIC]="A"),"FAIL",IF([PERCENTAGE]&gt;=80,"A ONE",IF([PERCENTAGE]&gt;=70,"A",IF([PERCENTAGE]&gt;=60,"B",IF([PERCENTAGE]&gt;=50,"C",IF([PERCENTAGE]&gt;=40,"D",IF([PERCENTAGE]&gt;=33,"E","FAIL")))))))</f>
        <v>FAIL</v>
      </c>
      <c r="L20" s="7" t="str">
        <f t="shared" si="2"/>
        <v>A</v>
      </c>
    </row>
    <row r="21" spans="1:12">
      <c r="A21" s="5" t="str">
        <f t="shared" si="3"/>
        <v>00016</v>
      </c>
      <c r="B21" s="6" t="s">
        <v>27</v>
      </c>
      <c r="C21" s="6" t="s">
        <v>36</v>
      </c>
      <c r="D21" s="6">
        <v>45</v>
      </c>
      <c r="E21" s="6">
        <v>84</v>
      </c>
      <c r="F21" s="6">
        <v>78</v>
      </c>
      <c r="G21" s="6">
        <v>54</v>
      </c>
      <c r="H21" s="6">
        <v>45</v>
      </c>
      <c r="I21" s="6">
        <f t="shared" si="0"/>
        <v>306</v>
      </c>
      <c r="J21" s="6">
        <f t="shared" si="1"/>
        <v>61.2</v>
      </c>
      <c r="K21" s="11" t="str">
        <f>IF(OR([ISL]&lt;33,[MATH]&lt;33,[ENG]&lt;33,[URDU]&lt;33,[PHYSIC]&lt;33,[ISL]="A",[MATH]="A",[ENG]="A",[URDU]="A",[PHYSIC]="A"),"FAIL",IF([PERCENTAGE]&gt;=80,"A ONE",IF([PERCENTAGE]&gt;=70,"A",IF([PERCENTAGE]&gt;=60,"B",IF([PERCENTAGE]&gt;=50,"C",IF([PERCENTAGE]&gt;=40,"D",IF([PERCENTAGE]&gt;=33,"E","FAIL")))))))</f>
        <v>B</v>
      </c>
      <c r="L21" s="7" t="str">
        <f t="shared" si="2"/>
        <v>B</v>
      </c>
    </row>
    <row r="22" spans="1:12">
      <c r="A22" s="5" t="str">
        <f t="shared" si="3"/>
        <v>00017</v>
      </c>
      <c r="B22" s="6" t="s">
        <v>28</v>
      </c>
      <c r="C22" s="6" t="s">
        <v>42</v>
      </c>
      <c r="D22" s="6">
        <v>85</v>
      </c>
      <c r="E22" s="6">
        <v>75</v>
      </c>
      <c r="F22" s="6">
        <v>45</v>
      </c>
      <c r="G22" s="6">
        <v>78</v>
      </c>
      <c r="H22" s="6">
        <v>25</v>
      </c>
      <c r="I22" s="6">
        <f t="shared" si="0"/>
        <v>308</v>
      </c>
      <c r="J22" s="6">
        <f t="shared" si="1"/>
        <v>61.6</v>
      </c>
      <c r="K22" s="11" t="str">
        <f>IF(OR([ISL]&lt;33,[MATH]&lt;33,[ENG]&lt;33,[URDU]&lt;33,[PHYSIC]&lt;33,[ISL]="A",[MATH]="A",[ENG]="A",[URDU]="A",[PHYSIC]="A"),"FAIL",IF([PERCENTAGE]&gt;=80,"A ONE",IF([PERCENTAGE]&gt;=70,"A",IF([PERCENTAGE]&gt;=60,"B",IF([PERCENTAGE]&gt;=50,"C",IF([PERCENTAGE]&gt;=40,"D",IF([PERCENTAGE]&gt;=33,"E","FAIL")))))))</f>
        <v>FAIL</v>
      </c>
      <c r="L22" s="7" t="str">
        <f t="shared" si="2"/>
        <v>B</v>
      </c>
    </row>
    <row r="23" spans="1:12">
      <c r="A23" s="8" t="str">
        <f t="shared" si="3"/>
        <v>00018</v>
      </c>
      <c r="B23" s="9" t="s">
        <v>29</v>
      </c>
      <c r="C23" s="9" t="s">
        <v>43</v>
      </c>
      <c r="D23" s="9">
        <v>45</v>
      </c>
      <c r="E23" s="9">
        <v>45</v>
      </c>
      <c r="F23" s="9">
        <v>12</v>
      </c>
      <c r="G23" s="9">
        <v>95</v>
      </c>
      <c r="H23" s="9">
        <v>65</v>
      </c>
      <c r="I23" s="9">
        <f t="shared" si="0"/>
        <v>262</v>
      </c>
      <c r="J23" s="9">
        <f t="shared" si="1"/>
        <v>52.4</v>
      </c>
      <c r="K23" s="12" t="str">
        <f>IF(OR([ISL]&lt;33,[MATH]&lt;33,[ENG]&lt;33,[URDU]&lt;33,[PHYSIC]&lt;33,[ISL]="A",[MATH]="A",[ENG]="A",[URDU]="A",[PHYSIC]="A"),"FAIL",IF([PERCENTAGE]&gt;=80,"A ONE",IF([PERCENTAGE]&gt;=70,"A",IF([PERCENTAGE]&gt;=60,"B",IF([PERCENTAGE]&gt;=50,"C",IF([PERCENTAGE]&gt;=40,"D",IF([PERCENTAGE]&gt;=33,"E","FAIL")))))))</f>
        <v>FAIL</v>
      </c>
      <c r="L23" s="10" t="str">
        <f t="shared" si="2"/>
        <v>C</v>
      </c>
    </row>
    <row r="24" spans="1:12">
      <c r="A24" s="8" t="s">
        <v>44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10">
        <f>SUBTOTAL(103,[GRADE])</f>
        <v>18</v>
      </c>
    </row>
    <row r="26" spans="1:12">
      <c r="A26" s="19" t="s">
        <v>9</v>
      </c>
      <c r="B26" s="19"/>
      <c r="C26" s="21" t="s">
        <v>46</v>
      </c>
      <c r="D26" s="22"/>
      <c r="E26" s="22"/>
      <c r="F26" s="23"/>
    </row>
    <row r="28" spans="1:12">
      <c r="A28" s="19" t="s">
        <v>47</v>
      </c>
      <c r="B28" s="19"/>
      <c r="C28" s="21" t="s">
        <v>49</v>
      </c>
      <c r="D28" s="22"/>
      <c r="E28" s="22"/>
      <c r="F28" s="22"/>
      <c r="G28" s="22"/>
      <c r="H28" s="22"/>
      <c r="I28" s="23"/>
    </row>
    <row r="30" spans="1:12">
      <c r="A30" s="18" t="s">
        <v>50</v>
      </c>
      <c r="B30" s="18"/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1" spans="1:12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</row>
    <row r="32" spans="1:1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</row>
  </sheetData>
  <mergeCells count="9">
    <mergeCell ref="C1:I2"/>
    <mergeCell ref="A30:B30"/>
    <mergeCell ref="A31:L31"/>
    <mergeCell ref="A32:L32"/>
    <mergeCell ref="B3:I3"/>
    <mergeCell ref="A26:B26"/>
    <mergeCell ref="C26:F26"/>
    <mergeCell ref="A28:B28"/>
    <mergeCell ref="C28:I28"/>
  </mergeCells>
  <pageMargins left="0.25" right="0.25" top="0.75" bottom="0.75" header="0.3" footer="0.3"/>
  <pageSetup paperSize="9" orientation="landscape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 arbaz computers</dc:creator>
  <cp:lastModifiedBy>ta arbaz computers</cp:lastModifiedBy>
  <cp:lastPrinted>2017-09-30T14:37:18Z</cp:lastPrinted>
  <dcterms:created xsi:type="dcterms:W3CDTF">2017-08-31T07:03:52Z</dcterms:created>
  <dcterms:modified xsi:type="dcterms:W3CDTF">2018-02-11T05:24:58Z</dcterms:modified>
</cp:coreProperties>
</file>