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wala Clotilde\Desktop\"/>
    </mc:Choice>
  </mc:AlternateContent>
  <xr:revisionPtr revIDLastSave="0" documentId="13_ncr:1_{14CB1DB1-54E3-4766-ABF8-762D713A99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5" r:id="rId1"/>
    <sheet name="Listing " sheetId="1" r:id="rId2"/>
    <sheet name="Feuil2" sheetId="3" r:id="rId3"/>
    <sheet name="Feuil1" sheetId="2" r:id="rId4"/>
    <sheet name="Feuil3" sheetId="4" r:id="rId5"/>
  </sheets>
  <externalReferences>
    <externalReference r:id="rId6"/>
  </externalReferences>
  <calcPr calcId="191029"/>
</workbook>
</file>

<file path=xl/calcChain.xml><?xml version="1.0" encoding="utf-8"?>
<calcChain xmlns="http://schemas.openxmlformats.org/spreadsheetml/2006/main">
  <c r="C18" i="5" l="1"/>
  <c r="E18" i="5" s="1"/>
  <c r="C19" i="5"/>
  <c r="E19" i="5" s="1"/>
  <c r="C20" i="5"/>
  <c r="E20" i="5" s="1"/>
  <c r="C21" i="5"/>
  <c r="E21" i="5" s="1"/>
  <c r="C22" i="5"/>
  <c r="E22" i="5" s="1"/>
  <c r="B18" i="5"/>
  <c r="B19" i="5"/>
  <c r="B20" i="5"/>
  <c r="B21" i="5"/>
  <c r="B22" i="5"/>
  <c r="B17" i="5"/>
  <c r="C17" i="5"/>
  <c r="E17" i="5" s="1"/>
  <c r="D24" i="5"/>
  <c r="F6" i="3"/>
  <c r="A14" i="3"/>
  <c r="E24" i="5" l="1"/>
  <c r="E26" i="5" s="1"/>
  <c r="A15" i="2"/>
  <c r="A15" i="1" l="1"/>
</calcChain>
</file>

<file path=xl/sharedStrings.xml><?xml version="1.0" encoding="utf-8"?>
<sst xmlns="http://schemas.openxmlformats.org/spreadsheetml/2006/main" count="597" uniqueCount="175">
  <si>
    <t>UVC = Unité de Vente Consommateur : le produit qui est vendu au consommateur final</t>
  </si>
  <si>
    <t xml:space="preserve">Tarifs </t>
  </si>
  <si>
    <t>DESIGNATION= Nom du produit</t>
  </si>
  <si>
    <t>Nombre UVC par colis</t>
  </si>
  <si>
    <t>Poids/Litrage / de l'UVC</t>
  </si>
  <si>
    <t>250ml</t>
  </si>
  <si>
    <t>250mg</t>
  </si>
  <si>
    <t>100ml</t>
  </si>
  <si>
    <t>GAMME KARITE</t>
  </si>
  <si>
    <t>GAMME MANYANGA</t>
  </si>
  <si>
    <t>GAMME MIEL</t>
  </si>
  <si>
    <t>GAMME CONFITURES</t>
  </si>
  <si>
    <t xml:space="preserve">GAMME HUILES </t>
  </si>
  <si>
    <t xml:space="preserve"> </t>
  </si>
  <si>
    <t xml:space="preserve">Prix de vente  (FCFA) </t>
  </si>
  <si>
    <t>GAMME HYDROLATS</t>
  </si>
  <si>
    <t>200ml</t>
  </si>
  <si>
    <t>370g</t>
  </si>
  <si>
    <t>GAMME SOPI -Gel douche</t>
  </si>
  <si>
    <t>330 ml</t>
  </si>
  <si>
    <t>330  ml</t>
  </si>
  <si>
    <t>200 g</t>
  </si>
  <si>
    <t>GAMME SOLUTION</t>
  </si>
  <si>
    <t>40 ml</t>
  </si>
  <si>
    <t>THE BIO</t>
  </si>
  <si>
    <t>60g</t>
  </si>
  <si>
    <t>CODES BARRES</t>
  </si>
  <si>
    <t>MANYANGA 100% PUR BLANC</t>
  </si>
  <si>
    <t>250ML MANYANGA CITRON</t>
  </si>
  <si>
    <t>250ML MANYANGA CITRONNELLE</t>
  </si>
  <si>
    <t>250ML MANYANGA MENTHE POIVREE</t>
  </si>
  <si>
    <t>250ML MANYANGA YLANG</t>
  </si>
  <si>
    <t>250ML MANYANGA SAUGE</t>
  </si>
  <si>
    <t>250ML MANYANGA COCO</t>
  </si>
  <si>
    <t>250ML MANYANGA ORANGE</t>
  </si>
  <si>
    <t xml:space="preserve">250ML MANYANGA ULTRA NOIR </t>
  </si>
  <si>
    <t>250ML BEURRE DE KARITE PUR</t>
  </si>
  <si>
    <t>250ML SOIN NOURISSANT CHEVEUX</t>
  </si>
  <si>
    <t>250ML BAUME KARITE VANILLE</t>
  </si>
  <si>
    <t>SOFT BIOCREAM</t>
  </si>
  <si>
    <t>100ML HUILE DE KARITE</t>
  </si>
  <si>
    <t>100ML HUILE DE CAROTTE</t>
  </si>
  <si>
    <t>100ML HUILE D'AVOCAT</t>
  </si>
  <si>
    <t>100ML HUILE DE CITRON</t>
  </si>
  <si>
    <t>100ML HUILE D'AIL</t>
  </si>
  <si>
    <t>100ML HUILE DE PERSIL</t>
  </si>
  <si>
    <t>100ML HUILE DE SESAME</t>
  </si>
  <si>
    <t>60ML HUILE DE FENUGREC</t>
  </si>
  <si>
    <t>100ML HUILE DE MORINGA</t>
  </si>
  <si>
    <t>100ML HUILE DE NIGELLE</t>
  </si>
  <si>
    <t>60ML HUILE DE JOJOBA</t>
  </si>
  <si>
    <t>60ml</t>
  </si>
  <si>
    <t>100ML HUILE DE CHEBE</t>
  </si>
  <si>
    <t>60ML HUILE DE YLANG-YLANG</t>
  </si>
  <si>
    <t>60ML HUILE DE RICIN</t>
  </si>
  <si>
    <t>200ML HYDROLAT SAUGE</t>
  </si>
  <si>
    <t>200ML HYDROLAT MENTHE POIVREE</t>
  </si>
  <si>
    <t>200ML HYDRO SAUGE PERSIL CITRN</t>
  </si>
  <si>
    <t>200ML MENTHE PERSIL CITRON</t>
  </si>
  <si>
    <t>200ML HYDROLAT ORANGE</t>
  </si>
  <si>
    <t>370G CONFIT ANAN COCO</t>
  </si>
  <si>
    <t>370G CONFIT ANAN OSEI</t>
  </si>
  <si>
    <t>370G CONFIT ANAN GING</t>
  </si>
  <si>
    <t>370G CONFIT PAP ORG CA</t>
  </si>
  <si>
    <t>370G CONFIT PAP ORG BAO</t>
  </si>
  <si>
    <t>370G CONFIT PAP ORG GOY</t>
  </si>
  <si>
    <t>370G CONFIT PAP ORG PAS</t>
  </si>
  <si>
    <t>370G CONFIT CASSEMGO</t>
  </si>
  <si>
    <t>370G CONFIT MANGUE SANZO'O</t>
  </si>
  <si>
    <t>370G CONFIT MANG TAMARIN</t>
  </si>
  <si>
    <t>250G MIEL GINGIMBRE SANZO'O</t>
  </si>
  <si>
    <t>250G MIEL CANELLE SANZO'O</t>
  </si>
  <si>
    <t>SOPI GEL DOUCHE SPIRULINE</t>
  </si>
  <si>
    <t>SOPI GEL DOUCHE BAVE D'ESCARGOT</t>
  </si>
  <si>
    <t>SOPI GEL DOUCHE ROI DES HERBES</t>
  </si>
  <si>
    <t>SOPI GEL DOUCHE LAIT DE COCO</t>
  </si>
  <si>
    <t>40ML SOLUT ANTITACHE</t>
  </si>
  <si>
    <t>40ML SLT ANTIVERGETURE</t>
  </si>
  <si>
    <t>40ML CREME ANTI AGE</t>
  </si>
  <si>
    <t>40ML CREME TEINT ECLAT</t>
  </si>
  <si>
    <t>THE BIO IMMUNITY BOOSTER</t>
  </si>
  <si>
    <t>THE BIO MINCEUR</t>
  </si>
  <si>
    <t>THE BIO VIRILITY BOOSTER</t>
  </si>
  <si>
    <t>100ML HUILE DE CELERI</t>
  </si>
  <si>
    <t>60ML SOIN NATUREL HLE DE NEEM</t>
  </si>
  <si>
    <t>60ML SERUM YLANG YLANG</t>
  </si>
  <si>
    <t>60ML SERUM HUILE DE RICIN</t>
  </si>
  <si>
    <t>60ML HUILE VIERGE DE COCO</t>
  </si>
  <si>
    <r>
      <t xml:space="preserve">Prix </t>
    </r>
    <r>
      <rPr>
        <b/>
        <sz val="12"/>
        <color theme="1"/>
        <rFont val="Calibri"/>
        <family val="2"/>
      </rPr>
      <t>(FCFA) LIVRE MAGASIN</t>
    </r>
  </si>
  <si>
    <t>250ML MANYANGA ROI DES HERBES</t>
  </si>
  <si>
    <t>250ML MANYANGA NOIR/ROUGE UN COTE</t>
  </si>
  <si>
    <t>30G CONFIT TOUS LES PARFUMS</t>
  </si>
  <si>
    <t>30g</t>
  </si>
  <si>
    <t>370 g</t>
  </si>
  <si>
    <t xml:space="preserve">GAMME BEBE BIO </t>
  </si>
  <si>
    <t>Manyanga Roi des herbes</t>
  </si>
  <si>
    <t>Gel douche Roi des herbes</t>
  </si>
  <si>
    <t>GAMME BEBE BIO Roi des herbes</t>
  </si>
  <si>
    <t>4 PIECES</t>
  </si>
  <si>
    <t>60ML HUILE D'AMANDE DOUCE</t>
  </si>
  <si>
    <t>60ML HUILE DE ROSE</t>
  </si>
  <si>
    <t>60ML HUILE DE BOIS DE SANTAL</t>
  </si>
  <si>
    <t>60ML HUILE DE CHIA</t>
  </si>
  <si>
    <t>60ML HUILE DE MYRRE</t>
  </si>
  <si>
    <t>60ML HUILE DE KIGELIA</t>
  </si>
  <si>
    <t>100ML HUILE DE CURCUMA</t>
  </si>
  <si>
    <t>100ML SERUM HUILE DE RICIN</t>
  </si>
  <si>
    <t>370G CONFIT ANANAS GING POIVRE DE PENJA</t>
  </si>
  <si>
    <t>100ML SERUM NOURISSANT MORINGA</t>
  </si>
  <si>
    <t xml:space="preserve">370G CONFIT ANANAS GING POIVRE DE PENJA </t>
  </si>
  <si>
    <t>370G MIEL GINGIMBRE SANZO'O</t>
  </si>
  <si>
    <t>370G MIEL CANELLE SANZO'O</t>
  </si>
  <si>
    <t>370G MIEL BRUN D'OKU SANZO'O</t>
  </si>
  <si>
    <t>370G MIEL BLANC SANZO'O</t>
  </si>
  <si>
    <t xml:space="preserve"> Prix de vente Carrefour Market</t>
  </si>
  <si>
    <t xml:space="preserve">Prix de vente conseille  (FCFA) </t>
  </si>
  <si>
    <t xml:space="preserve">Prix de vente santa Lucia  (FCFA) </t>
  </si>
  <si>
    <t>250G MIEL GINGEMBRE SANZO'O</t>
  </si>
  <si>
    <t>250ML MANYANGA AU CALENDULA</t>
  </si>
  <si>
    <t>250ML CREME HYDRATANTE AU CALENDULA</t>
  </si>
  <si>
    <t>300ML EAU NETTOYANTE AU CALENDULA</t>
  </si>
  <si>
    <t>300ml</t>
  </si>
  <si>
    <t>LAIT DE TOILETTE A L'ACIDE HYALURONIQUE</t>
  </si>
  <si>
    <t>330ml</t>
  </si>
  <si>
    <t>GAMME LAIT CORPORELS</t>
  </si>
  <si>
    <t>GAMME SOPI -Gel douche-savon ELYNE</t>
  </si>
  <si>
    <t xml:space="preserve"> LAIT DE TOILETTE AU CALENDULA BEBE BIO</t>
  </si>
  <si>
    <t>GAMME BEBE BIO au Calendula</t>
  </si>
  <si>
    <t>5 PIECES</t>
  </si>
  <si>
    <t>Manyanga au Calendula</t>
  </si>
  <si>
    <t>Eau de toilette au Calendula</t>
  </si>
  <si>
    <t>Gamme BEBE BIO nature</t>
  </si>
  <si>
    <t>Manyanga PUR Blanc</t>
  </si>
  <si>
    <t>Manyanga Noir</t>
  </si>
  <si>
    <t>gel douche au Lait de COCO</t>
  </si>
  <si>
    <t>Crème au Calendula</t>
  </si>
  <si>
    <t>Lait de toilette au calendula</t>
  </si>
  <si>
    <t>Savon doux  au  Calendula</t>
  </si>
  <si>
    <t>SAVON DOUX AU CALENDULA</t>
  </si>
  <si>
    <t>180g</t>
  </si>
  <si>
    <t>FICHE DE CONTRÔLE DE PRESENCE</t>
  </si>
  <si>
    <r>
      <rPr>
        <b/>
        <sz val="12"/>
        <color theme="1"/>
        <rFont val="Calibri"/>
        <family val="2"/>
        <scheme val="minor"/>
      </rPr>
      <t>Nom du Commercial</t>
    </r>
    <r>
      <rPr>
        <sz val="11"/>
        <color theme="1"/>
        <rFont val="Calibri"/>
        <family val="2"/>
        <scheme val="minor"/>
      </rPr>
      <t>……………………………………………………………………………………………………………………………………</t>
    </r>
  </si>
  <si>
    <r>
      <rPr>
        <b/>
        <sz val="11"/>
        <color theme="1"/>
        <rFont val="Calibri"/>
        <family val="2"/>
        <scheme val="minor"/>
      </rPr>
      <t>Nom du point de vente</t>
    </r>
    <r>
      <rPr>
        <sz val="11"/>
        <color theme="1"/>
        <rFont val="Calibri"/>
        <family val="2"/>
        <scheme val="minor"/>
      </rPr>
      <t>……………………………………………………………………………………………………………………………………</t>
    </r>
  </si>
  <si>
    <t>LA DIRECTION GENERALE</t>
  </si>
  <si>
    <t>6 PIECES</t>
  </si>
  <si>
    <t>8 PIECES</t>
  </si>
  <si>
    <t>Maison SANZO'O SARL</t>
  </si>
  <si>
    <t>FACTURE  N° F467/02-24</t>
  </si>
  <si>
    <t>Douala - Cameroun</t>
  </si>
  <si>
    <t>Adresse de livraison</t>
  </si>
  <si>
    <t>Adresse de facturation</t>
  </si>
  <si>
    <t>BP</t>
  </si>
  <si>
    <t xml:space="preserve">ADIALEA CAMEROUN </t>
  </si>
  <si>
    <t>BP 15454</t>
  </si>
  <si>
    <t>Tél</t>
  </si>
  <si>
    <t>MARKET GRAND MALL</t>
  </si>
  <si>
    <t>NIU : M121412354237S</t>
  </si>
  <si>
    <t>NC</t>
  </si>
  <si>
    <t>M051712627597J</t>
  </si>
  <si>
    <t>RCCM N° RC/DLA/2014/B/4694</t>
  </si>
  <si>
    <t>N° de la facture</t>
  </si>
  <si>
    <t>Date de facturation</t>
  </si>
  <si>
    <t>Réf commande</t>
  </si>
  <si>
    <t>Date commande</t>
  </si>
  <si>
    <t>FA467/02-24</t>
  </si>
  <si>
    <t>Références</t>
  </si>
  <si>
    <t xml:space="preserve">Produit </t>
  </si>
  <si>
    <t>Puht</t>
  </si>
  <si>
    <t>Qtés</t>
  </si>
  <si>
    <t>Prix total HT</t>
  </si>
  <si>
    <t>Total Produits</t>
  </si>
  <si>
    <t>Net   A    Payer</t>
  </si>
  <si>
    <t>Arretée la presente facture à la somme de: Cent quarante cinq mille deux cent  francs CFA</t>
  </si>
  <si>
    <t>La Direction</t>
  </si>
  <si>
    <t>60ML HUILE DE NIGELLE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</si>
</sst>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sz val="12"/>
      <color rgb="FF45454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5" tint="-0.499984740745262"/>
      <name val="Calibri"/>
      <family val="2"/>
      <scheme val="minor"/>
    </font>
    <font>
      <b/>
      <sz val="12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.5"/>
      <color theme="1"/>
      <name val="Calibri"/>
      <family val="2"/>
      <scheme val="minor"/>
    </font>
    <font>
      <sz val="11"/>
      <color rgb="FF454545"/>
      <name val="Calibri"/>
      <family val="2"/>
      <scheme val="minor"/>
    </font>
    <font>
      <sz val="12"/>
      <color rgb="FF454545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AC090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C2D69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0000"/>
      </patternFill>
    </fill>
  </fills>
  <borders count="5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auto="1"/>
      </left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265">
    <xf numFmtId="0" fontId="0" fillId="0" borderId="0" xfId="0"/>
    <xf numFmtId="0" fontId="6" fillId="0" borderId="0" xfId="0" applyFont="1"/>
    <xf numFmtId="1" fontId="10" fillId="0" borderId="0" xfId="0" applyNumberFormat="1" applyFont="1"/>
    <xf numFmtId="1" fontId="10" fillId="4" borderId="5" xfId="0" applyNumberFormat="1" applyFont="1" applyFill="1" applyBorder="1" applyAlignment="1">
      <alignment horizontal="center" vertical="center" wrapText="1"/>
    </xf>
    <xf numFmtId="1" fontId="11" fillId="5" borderId="7" xfId="0" applyNumberFormat="1" applyFont="1" applyFill="1" applyBorder="1" applyAlignment="1">
      <alignment horizontal="center" vertical="center"/>
    </xf>
    <xf numFmtId="1" fontId="12" fillId="6" borderId="9" xfId="0" applyNumberFormat="1" applyFont="1" applyFill="1" applyBorder="1" applyAlignment="1">
      <alignment horizontal="center"/>
    </xf>
    <xf numFmtId="1" fontId="12" fillId="6" borderId="8" xfId="0" applyNumberFormat="1" applyFont="1" applyFill="1" applyBorder="1" applyAlignment="1">
      <alignment horizontal="center"/>
    </xf>
    <xf numFmtId="1" fontId="12" fillId="0" borderId="8" xfId="0" applyNumberFormat="1" applyFont="1" applyBorder="1" applyAlignment="1">
      <alignment horizontal="center"/>
    </xf>
    <xf numFmtId="1" fontId="12" fillId="6" borderId="12" xfId="0" applyNumberFormat="1" applyFont="1" applyFill="1" applyBorder="1" applyAlignment="1">
      <alignment horizontal="center"/>
    </xf>
    <xf numFmtId="1" fontId="13" fillId="5" borderId="10" xfId="0" applyNumberFormat="1" applyFont="1" applyFill="1" applyBorder="1" applyAlignment="1">
      <alignment horizontal="center" vertical="center"/>
    </xf>
    <xf numFmtId="1" fontId="12" fillId="0" borderId="9" xfId="0" applyNumberFormat="1" applyFont="1" applyBorder="1" applyAlignment="1">
      <alignment horizontal="center"/>
    </xf>
    <xf numFmtId="1" fontId="12" fillId="0" borderId="12" xfId="0" applyNumberFormat="1" applyFont="1" applyBorder="1" applyAlignment="1">
      <alignment horizontal="center"/>
    </xf>
    <xf numFmtId="1" fontId="12" fillId="0" borderId="8" xfId="0" applyNumberFormat="1" applyFont="1" applyFill="1" applyBorder="1" applyAlignment="1">
      <alignment horizontal="center" vertical="center"/>
    </xf>
    <xf numFmtId="1" fontId="12" fillId="0" borderId="8" xfId="0" applyNumberFormat="1" applyFont="1" applyFill="1" applyBorder="1" applyAlignment="1">
      <alignment horizontal="center"/>
    </xf>
    <xf numFmtId="1" fontId="13" fillId="5" borderId="8" xfId="0" applyNumberFormat="1" applyFont="1" applyFill="1" applyBorder="1" applyAlignment="1">
      <alignment horizontal="center" vertical="center"/>
    </xf>
    <xf numFmtId="1" fontId="13" fillId="5" borderId="12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4" fillId="2" borderId="3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left" vertical="center" wrapText="1"/>
    </xf>
    <xf numFmtId="0" fontId="11" fillId="5" borderId="6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vertical="center"/>
    </xf>
    <xf numFmtId="49" fontId="10" fillId="6" borderId="9" xfId="0" applyNumberFormat="1" applyFont="1" applyFill="1" applyBorder="1" applyAlignment="1">
      <alignment vertical="center"/>
    </xf>
    <xf numFmtId="0" fontId="13" fillId="5" borderId="9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3" fontId="12" fillId="0" borderId="9" xfId="0" applyNumberFormat="1" applyFont="1" applyBorder="1" applyAlignment="1">
      <alignment vertical="center"/>
    </xf>
    <xf numFmtId="49" fontId="10" fillId="6" borderId="8" xfId="0" applyNumberFormat="1" applyFont="1" applyFill="1" applyBorder="1" applyAlignment="1">
      <alignment vertical="center"/>
    </xf>
    <xf numFmtId="0" fontId="13" fillId="5" borderId="8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vertical="center"/>
    </xf>
    <xf numFmtId="0" fontId="10" fillId="0" borderId="12" xfId="0" applyFont="1" applyBorder="1"/>
    <xf numFmtId="0" fontId="13" fillId="5" borderId="12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3" fontId="12" fillId="0" borderId="12" xfId="0" applyNumberFormat="1" applyFont="1" applyBorder="1" applyAlignment="1">
      <alignment vertical="center"/>
    </xf>
    <xf numFmtId="0" fontId="11" fillId="0" borderId="10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center" vertical="center"/>
    </xf>
    <xf numFmtId="3" fontId="12" fillId="0" borderId="11" xfId="0" applyNumberFormat="1" applyFont="1" applyBorder="1" applyAlignment="1">
      <alignment vertical="center"/>
    </xf>
    <xf numFmtId="49" fontId="10" fillId="0" borderId="9" xfId="0" applyNumberFormat="1" applyFont="1" applyBorder="1" applyAlignment="1">
      <alignment vertical="center"/>
    </xf>
    <xf numFmtId="0" fontId="13" fillId="0" borderId="9" xfId="0" applyFont="1" applyBorder="1" applyAlignment="1">
      <alignment horizontal="center" vertical="center"/>
    </xf>
    <xf numFmtId="49" fontId="10" fillId="0" borderId="8" xfId="0" applyNumberFormat="1" applyFont="1" applyBorder="1" applyAlignment="1">
      <alignment vertical="center"/>
    </xf>
    <xf numFmtId="0" fontId="13" fillId="0" borderId="8" xfId="0" applyFont="1" applyBorder="1" applyAlignment="1">
      <alignment horizontal="center" vertical="center"/>
    </xf>
    <xf numFmtId="49" fontId="10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3" fontId="12" fillId="0" borderId="7" xfId="0" applyNumberFormat="1" applyFont="1" applyBorder="1" applyAlignment="1">
      <alignment vertical="center"/>
    </xf>
    <xf numFmtId="49" fontId="10" fillId="0" borderId="8" xfId="0" applyNumberFormat="1" applyFont="1" applyFill="1" applyBorder="1" applyAlignment="1">
      <alignment vertical="center"/>
    </xf>
    <xf numFmtId="0" fontId="12" fillId="0" borderId="8" xfId="0" applyFont="1" applyBorder="1" applyAlignment="1">
      <alignment horizontal="left" vertical="center" wrapText="1"/>
    </xf>
    <xf numFmtId="49" fontId="10" fillId="0" borderId="8" xfId="0" applyNumberFormat="1" applyFont="1" applyBorder="1" applyAlignment="1">
      <alignment horizontal="left" vertical="center"/>
    </xf>
    <xf numFmtId="49" fontId="10" fillId="0" borderId="8" xfId="0" applyNumberFormat="1" applyFont="1" applyFill="1" applyBorder="1" applyAlignment="1">
      <alignment horizontal="left" vertical="center"/>
    </xf>
    <xf numFmtId="0" fontId="15" fillId="0" borderId="10" xfId="0" applyFont="1" applyBorder="1" applyAlignment="1">
      <alignment horizontal="left" vertical="center" wrapText="1"/>
    </xf>
    <xf numFmtId="3" fontId="15" fillId="0" borderId="11" xfId="0" applyNumberFormat="1" applyFont="1" applyBorder="1" applyAlignment="1">
      <alignment vertical="center"/>
    </xf>
    <xf numFmtId="49" fontId="10" fillId="0" borderId="8" xfId="0" applyNumberFormat="1" applyFont="1" applyFill="1" applyBorder="1" applyAlignment="1">
      <alignment horizontal="left" vertical="center" wrapText="1"/>
    </xf>
    <xf numFmtId="0" fontId="12" fillId="0" borderId="8" xfId="0" applyFont="1" applyFill="1" applyBorder="1" applyAlignment="1">
      <alignment horizontal="left" vertical="center" wrapText="1"/>
    </xf>
    <xf numFmtId="0" fontId="10" fillId="0" borderId="8" xfId="0" applyFont="1" applyBorder="1" applyAlignment="1">
      <alignment horizontal="center"/>
    </xf>
    <xf numFmtId="3" fontId="12" fillId="0" borderId="13" xfId="0" applyNumberFormat="1" applyFont="1" applyBorder="1" applyAlignment="1">
      <alignment vertical="center"/>
    </xf>
    <xf numFmtId="0" fontId="12" fillId="0" borderId="10" xfId="0" applyFont="1" applyBorder="1" applyAlignment="1">
      <alignment horizontal="center" vertical="center"/>
    </xf>
    <xf numFmtId="0" fontId="12" fillId="6" borderId="9" xfId="0" applyFont="1" applyFill="1" applyBorder="1" applyAlignment="1">
      <alignment horizontal="left" vertical="center" wrapText="1"/>
    </xf>
    <xf numFmtId="0" fontId="12" fillId="6" borderId="8" xfId="0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left" wrapText="1"/>
    </xf>
    <xf numFmtId="0" fontId="10" fillId="0" borderId="8" xfId="0" applyFont="1" applyBorder="1"/>
    <xf numFmtId="49" fontId="12" fillId="6" borderId="8" xfId="0" applyNumberFormat="1" applyFont="1" applyFill="1" applyBorder="1" applyAlignment="1">
      <alignment vertical="center"/>
    </xf>
    <xf numFmtId="0" fontId="12" fillId="0" borderId="8" xfId="0" applyFont="1" applyFill="1" applyBorder="1" applyAlignment="1">
      <alignment horizontal="center" vertical="center"/>
    </xf>
    <xf numFmtId="49" fontId="12" fillId="6" borderId="8" xfId="0" applyNumberFormat="1" applyFont="1" applyFill="1" applyBorder="1" applyAlignment="1">
      <alignment horizontal="left" vertical="center"/>
    </xf>
    <xf numFmtId="0" fontId="10" fillId="0" borderId="0" xfId="0" applyFont="1" applyAlignment="1">
      <alignment horizontal="center" wrapText="1"/>
    </xf>
    <xf numFmtId="1" fontId="10" fillId="0" borderId="8" xfId="0" applyNumberFormat="1" applyFont="1" applyBorder="1"/>
    <xf numFmtId="1" fontId="12" fillId="0" borderId="8" xfId="0" applyNumberFormat="1" applyFont="1" applyBorder="1" applyAlignment="1">
      <alignment horizontal="center" vertical="center"/>
    </xf>
    <xf numFmtId="1" fontId="13" fillId="5" borderId="14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left" vertical="center" wrapText="1"/>
    </xf>
    <xf numFmtId="0" fontId="11" fillId="5" borderId="14" xfId="0" applyFont="1" applyFill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3" fontId="12" fillId="0" borderId="14" xfId="0" applyNumberFormat="1" applyFont="1" applyBorder="1" applyAlignment="1">
      <alignment vertical="center"/>
    </xf>
    <xf numFmtId="1" fontId="12" fillId="0" borderId="13" xfId="0" applyNumberFormat="1" applyFont="1" applyFill="1" applyBorder="1" applyAlignment="1">
      <alignment horizontal="center" vertical="center"/>
    </xf>
    <xf numFmtId="49" fontId="10" fillId="0" borderId="13" xfId="0" applyNumberFormat="1" applyFont="1" applyBorder="1" applyAlignment="1">
      <alignment horizontal="left" vertical="center"/>
    </xf>
    <xf numFmtId="0" fontId="12" fillId="0" borderId="14" xfId="0" applyFont="1" applyBorder="1" applyAlignment="1">
      <alignment horizontal="center" vertical="center"/>
    </xf>
    <xf numFmtId="1" fontId="17" fillId="0" borderId="0" xfId="0" applyNumberFormat="1" applyFont="1" applyAlignment="1">
      <alignment horizontal="center"/>
    </xf>
    <xf numFmtId="1" fontId="12" fillId="0" borderId="15" xfId="0" applyNumberFormat="1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wrapText="1"/>
    </xf>
    <xf numFmtId="0" fontId="10" fillId="0" borderId="12" xfId="0" applyFont="1" applyBorder="1" applyAlignment="1">
      <alignment horizontal="center"/>
    </xf>
    <xf numFmtId="1" fontId="10" fillId="0" borderId="20" xfId="0" applyNumberFormat="1" applyFont="1" applyBorder="1"/>
    <xf numFmtId="1" fontId="17" fillId="0" borderId="16" xfId="0" applyNumberFormat="1" applyFont="1" applyBorder="1" applyAlignment="1">
      <alignment horizontal="center"/>
    </xf>
    <xf numFmtId="0" fontId="18" fillId="0" borderId="17" xfId="0" applyFont="1" applyBorder="1" applyAlignment="1">
      <alignment horizontal="center" wrapText="1"/>
    </xf>
    <xf numFmtId="1" fontId="5" fillId="0" borderId="17" xfId="0" applyNumberFormat="1" applyFont="1" applyBorder="1"/>
    <xf numFmtId="0" fontId="5" fillId="0" borderId="17" xfId="0" applyFont="1" applyBorder="1" applyAlignment="1">
      <alignment horizontal="center"/>
    </xf>
    <xf numFmtId="0" fontId="5" fillId="0" borderId="17" xfId="0" applyFont="1" applyBorder="1"/>
    <xf numFmtId="1" fontId="5" fillId="0" borderId="18" xfId="0" applyNumberFormat="1" applyFont="1" applyBorder="1"/>
    <xf numFmtId="0" fontId="5" fillId="0" borderId="18" xfId="0" applyFont="1" applyBorder="1" applyAlignment="1">
      <alignment horizontal="center" wrapText="1"/>
    </xf>
    <xf numFmtId="0" fontId="5" fillId="0" borderId="18" xfId="0" applyFont="1" applyBorder="1"/>
    <xf numFmtId="0" fontId="5" fillId="0" borderId="18" xfId="0" applyFont="1" applyBorder="1" applyAlignment="1">
      <alignment horizontal="center"/>
    </xf>
    <xf numFmtId="1" fontId="5" fillId="0" borderId="19" xfId="0" applyNumberFormat="1" applyFont="1" applyBorder="1"/>
    <xf numFmtId="0" fontId="5" fillId="0" borderId="19" xfId="0" applyFont="1" applyBorder="1" applyAlignment="1">
      <alignment horizontal="center" wrapText="1"/>
    </xf>
    <xf numFmtId="0" fontId="5" fillId="0" borderId="19" xfId="0" applyFont="1" applyBorder="1"/>
    <xf numFmtId="0" fontId="5" fillId="0" borderId="19" xfId="0" applyFont="1" applyBorder="1" applyAlignment="1">
      <alignment horizontal="center"/>
    </xf>
    <xf numFmtId="0" fontId="14" fillId="3" borderId="0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vertical="center"/>
    </xf>
    <xf numFmtId="3" fontId="12" fillId="0" borderId="21" xfId="0" applyNumberFormat="1" applyFont="1" applyBorder="1" applyAlignment="1">
      <alignment vertical="center"/>
    </xf>
    <xf numFmtId="3" fontId="12" fillId="0" borderId="22" xfId="0" applyNumberFormat="1" applyFont="1" applyBorder="1" applyAlignment="1">
      <alignment vertical="center"/>
    </xf>
    <xf numFmtId="3" fontId="12" fillId="0" borderId="23" xfId="0" applyNumberFormat="1" applyFont="1" applyBorder="1" applyAlignment="1">
      <alignment vertical="center"/>
    </xf>
    <xf numFmtId="3" fontId="12" fillId="0" borderId="3" xfId="0" applyNumberFormat="1" applyFont="1" applyBorder="1" applyAlignment="1">
      <alignment vertical="center"/>
    </xf>
    <xf numFmtId="3" fontId="15" fillId="0" borderId="24" xfId="0" applyNumberFormat="1" applyFont="1" applyBorder="1" applyAlignment="1">
      <alignment vertical="center"/>
    </xf>
    <xf numFmtId="3" fontId="12" fillId="0" borderId="25" xfId="0" applyNumberFormat="1" applyFont="1" applyBorder="1" applyAlignment="1">
      <alignment vertical="center"/>
    </xf>
    <xf numFmtId="0" fontId="10" fillId="0" borderId="22" xfId="0" applyFont="1" applyBorder="1"/>
    <xf numFmtId="0" fontId="10" fillId="0" borderId="23" xfId="0" applyFont="1" applyBorder="1"/>
    <xf numFmtId="0" fontId="5" fillId="0" borderId="26" xfId="0" applyFont="1" applyBorder="1"/>
    <xf numFmtId="0" fontId="5" fillId="0" borderId="27" xfId="0" applyFont="1" applyBorder="1"/>
    <xf numFmtId="0" fontId="5" fillId="0" borderId="28" xfId="0" applyFont="1" applyBorder="1"/>
    <xf numFmtId="2" fontId="15" fillId="0" borderId="24" xfId="0" applyNumberFormat="1" applyFont="1" applyBorder="1" applyAlignment="1">
      <alignment vertical="center"/>
    </xf>
    <xf numFmtId="0" fontId="6" fillId="0" borderId="29" xfId="0" applyFont="1" applyBorder="1"/>
    <xf numFmtId="1" fontId="10" fillId="0" borderId="12" xfId="0" applyNumberFormat="1" applyFont="1" applyBorder="1"/>
    <xf numFmtId="1" fontId="12" fillId="0" borderId="12" xfId="0" applyNumberFormat="1" applyFont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3" fontId="12" fillId="0" borderId="30" xfId="0" applyNumberFormat="1" applyFont="1" applyBorder="1" applyAlignment="1">
      <alignment vertical="center"/>
    </xf>
    <xf numFmtId="1" fontId="12" fillId="0" borderId="12" xfId="0" applyNumberFormat="1" applyFont="1" applyFill="1" applyBorder="1" applyAlignment="1">
      <alignment horizontal="center" vertical="center"/>
    </xf>
    <xf numFmtId="49" fontId="10" fillId="0" borderId="12" xfId="0" applyNumberFormat="1" applyFont="1" applyBorder="1" applyAlignment="1">
      <alignment horizontal="left" vertical="center"/>
    </xf>
    <xf numFmtId="1" fontId="12" fillId="0" borderId="9" xfId="0" applyNumberFormat="1" applyFont="1" applyFill="1" applyBorder="1" applyAlignment="1">
      <alignment horizontal="center"/>
    </xf>
    <xf numFmtId="0" fontId="12" fillId="0" borderId="9" xfId="0" applyFont="1" applyFill="1" applyBorder="1" applyAlignment="1">
      <alignment horizontal="left" vertical="center" wrapText="1"/>
    </xf>
    <xf numFmtId="1" fontId="13" fillId="5" borderId="31" xfId="0" applyNumberFormat="1" applyFont="1" applyFill="1" applyBorder="1" applyAlignment="1">
      <alignment horizontal="center" vertical="center"/>
    </xf>
    <xf numFmtId="3" fontId="12" fillId="0" borderId="10" xfId="0" applyNumberFormat="1" applyFont="1" applyBorder="1" applyAlignment="1">
      <alignment vertical="center"/>
    </xf>
    <xf numFmtId="0" fontId="12" fillId="0" borderId="33" xfId="0" applyFont="1" applyBorder="1" applyAlignment="1">
      <alignment horizontal="center" vertical="center"/>
    </xf>
    <xf numFmtId="0" fontId="10" fillId="0" borderId="19" xfId="0" applyFont="1" applyBorder="1"/>
    <xf numFmtId="0" fontId="10" fillId="0" borderId="16" xfId="0" applyFont="1" applyBorder="1"/>
    <xf numFmtId="0" fontId="10" fillId="0" borderId="17" xfId="0" applyFont="1" applyBorder="1"/>
    <xf numFmtId="0" fontId="14" fillId="0" borderId="29" xfId="0" applyFont="1" applyBorder="1"/>
    <xf numFmtId="2" fontId="14" fillId="0" borderId="29" xfId="0" applyNumberFormat="1" applyFont="1" applyBorder="1"/>
    <xf numFmtId="0" fontId="10" fillId="0" borderId="32" xfId="0" applyFont="1" applyBorder="1"/>
    <xf numFmtId="2" fontId="14" fillId="0" borderId="7" xfId="0" applyNumberFormat="1" applyFont="1" applyBorder="1"/>
    <xf numFmtId="0" fontId="10" fillId="0" borderId="18" xfId="0" applyFont="1" applyBorder="1"/>
    <xf numFmtId="1" fontId="4" fillId="0" borderId="20" xfId="0" applyNumberFormat="1" applyFont="1" applyBorder="1"/>
    <xf numFmtId="49" fontId="4" fillId="0" borderId="8" xfId="0" applyNumberFormat="1" applyFont="1" applyBorder="1" applyAlignment="1">
      <alignment horizontal="left" vertical="center"/>
    </xf>
    <xf numFmtId="0" fontId="6" fillId="7" borderId="18" xfId="0" applyFont="1" applyFill="1" applyBorder="1" applyAlignment="1">
      <alignment horizontal="center" vertical="center" wrapText="1"/>
    </xf>
    <xf numFmtId="0" fontId="0" fillId="7" borderId="34" xfId="0" applyFill="1" applyBorder="1"/>
    <xf numFmtId="0" fontId="15" fillId="0" borderId="35" xfId="0" applyFont="1" applyBorder="1" applyAlignment="1">
      <alignment vertical="center"/>
    </xf>
    <xf numFmtId="3" fontId="12" fillId="0" borderId="35" xfId="0" applyNumberFormat="1" applyFont="1" applyBorder="1" applyAlignment="1">
      <alignment vertical="center"/>
    </xf>
    <xf numFmtId="3" fontId="15" fillId="0" borderId="10" xfId="0" applyNumberFormat="1" applyFont="1" applyBorder="1" applyAlignment="1">
      <alignment vertical="center"/>
    </xf>
    <xf numFmtId="2" fontId="15" fillId="0" borderId="10" xfId="0" applyNumberFormat="1" applyFont="1" applyBorder="1" applyAlignment="1">
      <alignment vertical="center"/>
    </xf>
    <xf numFmtId="0" fontId="5" fillId="0" borderId="37" xfId="0" applyFont="1" applyBorder="1"/>
    <xf numFmtId="0" fontId="5" fillId="0" borderId="38" xfId="0" applyFont="1" applyBorder="1"/>
    <xf numFmtId="0" fontId="5" fillId="0" borderId="39" xfId="0" applyFont="1" applyBorder="1"/>
    <xf numFmtId="0" fontId="15" fillId="8" borderId="35" xfId="0" applyFont="1" applyFill="1" applyBorder="1" applyAlignment="1">
      <alignment horizontal="center" vertical="center"/>
    </xf>
    <xf numFmtId="0" fontId="14" fillId="8" borderId="36" xfId="0" applyFont="1" applyFill="1" applyBorder="1" applyAlignment="1">
      <alignment horizontal="center" vertical="center" wrapText="1"/>
    </xf>
    <xf numFmtId="1" fontId="10" fillId="4" borderId="6" xfId="0" applyNumberFormat="1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1" fontId="11" fillId="5" borderId="6" xfId="0" applyNumberFormat="1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left" vertical="center" wrapText="1"/>
    </xf>
    <xf numFmtId="0" fontId="15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1" fontId="12" fillId="6" borderId="6" xfId="0" applyNumberFormat="1" applyFont="1" applyFill="1" applyBorder="1" applyAlignment="1">
      <alignment horizontal="center"/>
    </xf>
    <xf numFmtId="49" fontId="10" fillId="6" borderId="6" xfId="0" applyNumberFormat="1" applyFont="1" applyFill="1" applyBorder="1" applyAlignment="1">
      <alignment vertical="center"/>
    </xf>
    <xf numFmtId="0" fontId="13" fillId="5" borderId="6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3" fontId="12" fillId="0" borderId="6" xfId="0" applyNumberFormat="1" applyFont="1" applyBorder="1" applyAlignment="1">
      <alignment vertical="center"/>
    </xf>
    <xf numFmtId="1" fontId="12" fillId="0" borderId="6" xfId="0" applyNumberFormat="1" applyFont="1" applyBorder="1" applyAlignment="1">
      <alignment horizontal="center"/>
    </xf>
    <xf numFmtId="0" fontId="10" fillId="0" borderId="6" xfId="0" applyFont="1" applyBorder="1"/>
    <xf numFmtId="1" fontId="17" fillId="0" borderId="6" xfId="0" applyNumberFormat="1" applyFont="1" applyBorder="1" applyAlignment="1">
      <alignment horizontal="center"/>
    </xf>
    <xf numFmtId="1" fontId="10" fillId="0" borderId="6" xfId="0" applyNumberFormat="1" applyFont="1" applyBorder="1"/>
    <xf numFmtId="1" fontId="13" fillId="5" borderId="6" xfId="0" applyNumberFormat="1" applyFont="1" applyFill="1" applyBorder="1" applyAlignment="1">
      <alignment horizontal="center" vertical="center"/>
    </xf>
    <xf numFmtId="1" fontId="12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left" vertical="center" wrapText="1"/>
    </xf>
    <xf numFmtId="49" fontId="10" fillId="0" borderId="6" xfId="0" applyNumberFormat="1" applyFont="1" applyBorder="1" applyAlignment="1">
      <alignment vertical="center"/>
    </xf>
    <xf numFmtId="0" fontId="13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49" fontId="10" fillId="0" borderId="6" xfId="0" applyNumberFormat="1" applyFont="1" applyFill="1" applyBorder="1" applyAlignment="1">
      <alignment vertical="center"/>
    </xf>
    <xf numFmtId="0" fontId="12" fillId="0" borderId="6" xfId="0" applyFont="1" applyBorder="1" applyAlignment="1">
      <alignment horizontal="left" vertical="center" wrapText="1"/>
    </xf>
    <xf numFmtId="49" fontId="10" fillId="0" borderId="6" xfId="0" applyNumberFormat="1" applyFont="1" applyBorder="1" applyAlignment="1">
      <alignment horizontal="left" vertical="center"/>
    </xf>
    <xf numFmtId="49" fontId="10" fillId="0" borderId="6" xfId="0" applyNumberFormat="1" applyFont="1" applyFill="1" applyBorder="1" applyAlignment="1">
      <alignment horizontal="left" vertical="center"/>
    </xf>
    <xf numFmtId="1" fontId="15" fillId="0" borderId="6" xfId="0" applyNumberFormat="1" applyFont="1" applyBorder="1" applyAlignment="1">
      <alignment horizontal="center"/>
    </xf>
    <xf numFmtId="49" fontId="14" fillId="0" borderId="6" xfId="0" applyNumberFormat="1" applyFont="1" applyFill="1" applyBorder="1" applyAlignment="1">
      <alignment horizontal="left" vertical="center"/>
    </xf>
    <xf numFmtId="3" fontId="15" fillId="0" borderId="6" xfId="0" applyNumberFormat="1" applyFont="1" applyBorder="1" applyAlignment="1">
      <alignment vertical="center"/>
    </xf>
    <xf numFmtId="0" fontId="15" fillId="0" borderId="6" xfId="0" applyFont="1" applyBorder="1" applyAlignment="1">
      <alignment horizontal="left" vertical="center" wrapText="1"/>
    </xf>
    <xf numFmtId="1" fontId="12" fillId="0" borderId="6" xfId="0" applyNumberFormat="1" applyFont="1" applyFill="1" applyBorder="1" applyAlignment="1">
      <alignment horizontal="center" vertical="center"/>
    </xf>
    <xf numFmtId="49" fontId="10" fillId="0" borderId="6" xfId="0" applyNumberFormat="1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10" fillId="0" borderId="6" xfId="0" applyFont="1" applyBorder="1" applyAlignment="1">
      <alignment horizontal="center"/>
    </xf>
    <xf numFmtId="1" fontId="12" fillId="0" borderId="6" xfId="0" applyNumberFormat="1" applyFont="1" applyFill="1" applyBorder="1" applyAlignment="1">
      <alignment horizontal="center"/>
    </xf>
    <xf numFmtId="0" fontId="12" fillId="6" borderId="6" xfId="0" applyFont="1" applyFill="1" applyBorder="1" applyAlignment="1">
      <alignment horizontal="left" vertical="center" wrapText="1"/>
    </xf>
    <xf numFmtId="0" fontId="14" fillId="0" borderId="6" xfId="0" applyFont="1" applyBorder="1" applyAlignment="1">
      <alignment horizontal="left" wrapText="1"/>
    </xf>
    <xf numFmtId="49" fontId="12" fillId="6" borderId="6" xfId="0" applyNumberFormat="1" applyFont="1" applyFill="1" applyBorder="1" applyAlignment="1">
      <alignment vertical="center"/>
    </xf>
    <xf numFmtId="0" fontId="12" fillId="0" borderId="6" xfId="0" applyFont="1" applyFill="1" applyBorder="1" applyAlignment="1">
      <alignment horizontal="center" vertical="center"/>
    </xf>
    <xf numFmtId="49" fontId="12" fillId="6" borderId="6" xfId="0" applyNumberFormat="1" applyFont="1" applyFill="1" applyBorder="1" applyAlignment="1">
      <alignment horizontal="left" vertical="center"/>
    </xf>
    <xf numFmtId="0" fontId="20" fillId="0" borderId="6" xfId="0" applyFont="1" applyBorder="1" applyAlignment="1">
      <alignment horizontal="center" wrapText="1"/>
    </xf>
    <xf numFmtId="0" fontId="19" fillId="0" borderId="6" xfId="0" applyFont="1" applyBorder="1" applyAlignment="1">
      <alignment horizontal="center" wrapText="1"/>
    </xf>
    <xf numFmtId="0" fontId="18" fillId="0" borderId="6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0" fillId="0" borderId="16" xfId="0" applyBorder="1"/>
    <xf numFmtId="0" fontId="0" fillId="0" borderId="0" xfId="0" applyBorder="1"/>
    <xf numFmtId="0" fontId="6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6" fillId="0" borderId="16" xfId="0" applyFont="1" applyBorder="1"/>
    <xf numFmtId="0" fontId="3" fillId="0" borderId="0" xfId="0" applyFont="1" applyBorder="1" applyAlignment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1" fontId="10" fillId="0" borderId="6" xfId="0" applyNumberFormat="1" applyFont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3" fontId="10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vertical="top"/>
    </xf>
    <xf numFmtId="3" fontId="0" fillId="0" borderId="0" xfId="0" applyNumberFormat="1"/>
    <xf numFmtId="0" fontId="7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0" fillId="0" borderId="0" xfId="0" applyAlignment="1">
      <alignment horizontal="left"/>
    </xf>
    <xf numFmtId="0" fontId="23" fillId="0" borderId="0" xfId="0" applyFont="1"/>
    <xf numFmtId="3" fontId="23" fillId="0" borderId="0" xfId="0" applyNumberFormat="1" applyFont="1"/>
    <xf numFmtId="3" fontId="24" fillId="0" borderId="0" xfId="0" applyNumberFormat="1" applyFont="1"/>
    <xf numFmtId="0" fontId="6" fillId="0" borderId="0" xfId="0" applyFont="1" applyAlignment="1">
      <alignment vertical="top"/>
    </xf>
    <xf numFmtId="0" fontId="0" fillId="0" borderId="0" xfId="0" applyAlignment="1">
      <alignment horizontal="left"/>
    </xf>
    <xf numFmtId="0" fontId="25" fillId="0" borderId="0" xfId="0" applyFont="1"/>
    <xf numFmtId="3" fontId="24" fillId="0" borderId="0" xfId="0" applyNumberFormat="1" applyFont="1" applyAlignment="1">
      <alignment horizontal="left"/>
    </xf>
    <xf numFmtId="3" fontId="0" fillId="0" borderId="0" xfId="0" applyNumberFormat="1" applyAlignment="1">
      <alignment horizontal="left"/>
    </xf>
    <xf numFmtId="0" fontId="24" fillId="0" borderId="0" xfId="0" applyFont="1"/>
    <xf numFmtId="0" fontId="12" fillId="0" borderId="0" xfId="0" applyFont="1" applyAlignment="1" applyProtection="1">
      <alignment horizontal="left" wrapText="1"/>
      <protection locked="0"/>
    </xf>
    <xf numFmtId="0" fontId="26" fillId="0" borderId="0" xfId="0" applyFont="1"/>
    <xf numFmtId="0" fontId="6" fillId="0" borderId="40" xfId="0" applyFont="1" applyBorder="1" applyAlignment="1">
      <alignment vertical="top"/>
    </xf>
    <xf numFmtId="0" fontId="6" fillId="0" borderId="41" xfId="0" applyFont="1" applyBorder="1"/>
    <xf numFmtId="0" fontId="6" fillId="0" borderId="41" xfId="0" applyFont="1" applyBorder="1" applyAlignment="1">
      <alignment horizontal="left"/>
    </xf>
    <xf numFmtId="0" fontId="6" fillId="0" borderId="42" xfId="0" applyFont="1" applyBorder="1" applyAlignment="1">
      <alignment horizontal="left"/>
    </xf>
    <xf numFmtId="0" fontId="0" fillId="0" borderId="43" xfId="0" applyBorder="1" applyAlignment="1">
      <alignment vertical="top"/>
    </xf>
    <xf numFmtId="14" fontId="0" fillId="0" borderId="44" xfId="0" applyNumberFormat="1" applyBorder="1" applyAlignment="1">
      <alignment horizontal="left"/>
    </xf>
    <xf numFmtId="0" fontId="0" fillId="0" borderId="44" xfId="0" applyBorder="1" applyAlignment="1">
      <alignment horizontal="left"/>
    </xf>
    <xf numFmtId="14" fontId="0" fillId="0" borderId="44" xfId="0" applyNumberFormat="1" applyBorder="1" applyAlignment="1">
      <alignment horizontal="left"/>
    </xf>
    <xf numFmtId="14" fontId="0" fillId="0" borderId="45" xfId="0" applyNumberFormat="1" applyBorder="1" applyAlignment="1">
      <alignment horizontal="left"/>
    </xf>
    <xf numFmtId="0" fontId="0" fillId="0" borderId="46" xfId="0" applyBorder="1" applyAlignment="1">
      <alignment vertical="top"/>
    </xf>
    <xf numFmtId="0" fontId="0" fillId="0" borderId="19" xfId="0" applyBorder="1"/>
    <xf numFmtId="3" fontId="0" fillId="0" borderId="47" xfId="0" applyNumberFormat="1" applyBorder="1"/>
    <xf numFmtId="0" fontId="6" fillId="0" borderId="48" xfId="0" applyFont="1" applyBorder="1" applyAlignment="1" applyProtection="1">
      <alignment vertical="top"/>
      <protection locked="0"/>
    </xf>
    <xf numFmtId="0" fontId="6" fillId="0" borderId="16" xfId="0" applyFont="1" applyBorder="1" applyProtection="1">
      <protection locked="0"/>
    </xf>
    <xf numFmtId="3" fontId="6" fillId="0" borderId="49" xfId="0" applyNumberFormat="1" applyFont="1" applyBorder="1"/>
    <xf numFmtId="1" fontId="27" fillId="0" borderId="48" xfId="0" applyNumberFormat="1" applyFont="1" applyBorder="1" applyAlignment="1">
      <alignment vertical="top"/>
    </xf>
    <xf numFmtId="0" fontId="24" fillId="0" borderId="16" xfId="0" applyFont="1" applyBorder="1"/>
    <xf numFmtId="0" fontId="0" fillId="0" borderId="16" xfId="0" applyBorder="1" applyAlignment="1" applyProtection="1">
      <alignment horizontal="right"/>
      <protection locked="0"/>
    </xf>
    <xf numFmtId="3" fontId="0" fillId="0" borderId="49" xfId="0" applyNumberFormat="1" applyBorder="1"/>
    <xf numFmtId="1" fontId="0" fillId="0" borderId="48" xfId="0" applyNumberFormat="1" applyBorder="1" applyAlignment="1">
      <alignment vertical="top"/>
    </xf>
    <xf numFmtId="1" fontId="28" fillId="0" borderId="43" xfId="0" applyNumberFormat="1" applyFont="1" applyBorder="1" applyAlignment="1">
      <alignment vertical="top"/>
    </xf>
    <xf numFmtId="0" fontId="24" fillId="0" borderId="44" xfId="0" applyFont="1" applyBorder="1"/>
    <xf numFmtId="0" fontId="0" fillId="0" borderId="44" xfId="0" applyBorder="1"/>
    <xf numFmtId="0" fontId="0" fillId="0" borderId="44" xfId="0" applyBorder="1" applyAlignment="1" applyProtection="1">
      <alignment horizontal="right"/>
      <protection locked="0"/>
    </xf>
    <xf numFmtId="3" fontId="0" fillId="0" borderId="45" xfId="0" applyNumberFormat="1" applyBorder="1"/>
    <xf numFmtId="0" fontId="0" fillId="0" borderId="0" xfId="0" applyAlignment="1" applyProtection="1">
      <alignment vertical="top"/>
      <protection locked="0"/>
    </xf>
    <xf numFmtId="0" fontId="6" fillId="0" borderId="50" xfId="0" applyFont="1" applyBorder="1"/>
    <xf numFmtId="0" fontId="6" fillId="0" borderId="51" xfId="0" applyFont="1" applyBorder="1" applyAlignment="1" applyProtection="1">
      <alignment horizontal="right"/>
      <protection locked="0"/>
    </xf>
    <xf numFmtId="3" fontId="6" fillId="0" borderId="52" xfId="0" applyNumberFormat="1" applyFont="1" applyBorder="1"/>
    <xf numFmtId="0" fontId="0" fillId="0" borderId="53" xfId="0" applyBorder="1"/>
    <xf numFmtId="0" fontId="0" fillId="0" borderId="0" xfId="0" applyProtection="1">
      <protection locked="0"/>
    </xf>
    <xf numFmtId="3" fontId="0" fillId="0" borderId="54" xfId="0" applyNumberFormat="1" applyBorder="1"/>
    <xf numFmtId="0" fontId="14" fillId="0" borderId="55" xfId="0" applyFont="1" applyBorder="1"/>
    <xf numFmtId="0" fontId="14" fillId="0" borderId="56" xfId="0" applyFont="1" applyBorder="1" applyProtection="1">
      <protection locked="0"/>
    </xf>
    <xf numFmtId="3" fontId="6" fillId="0" borderId="57" xfId="0" applyNumberFormat="1" applyFont="1" applyBorder="1"/>
    <xf numFmtId="0" fontId="14" fillId="0" borderId="0" xfId="0" applyFont="1"/>
    <xf numFmtId="0" fontId="14" fillId="0" borderId="0" xfId="0" applyFont="1" applyProtection="1">
      <protection locked="0"/>
    </xf>
    <xf numFmtId="3" fontId="6" fillId="0" borderId="0" xfId="0" applyNumberFormat="1" applyFont="1"/>
    <xf numFmtId="0" fontId="7" fillId="0" borderId="0" xfId="0" applyFont="1" applyProtection="1">
      <protection locked="0"/>
    </xf>
    <xf numFmtId="0" fontId="7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85725</xdr:rowOff>
    </xdr:from>
    <xdr:to>
      <xdr:col>1</xdr:col>
      <xdr:colOff>306705</xdr:colOff>
      <xdr:row>4</xdr:row>
      <xdr:rowOff>95250</xdr:rowOff>
    </xdr:to>
    <xdr:pic>
      <xdr:nvPicPr>
        <xdr:cNvPr id="2" name="Image 1" descr="Logo.png">
          <a:extLst>
            <a:ext uri="{FF2B5EF4-FFF2-40B4-BE49-F238E27FC236}">
              <a16:creationId xmlns:a16="http://schemas.microsoft.com/office/drawing/2014/main" id="{16D75112-A8DE-49D2-8643-B8724D631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5725"/>
          <a:ext cx="2002155" cy="7410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192028</xdr:rowOff>
    </xdr:from>
    <xdr:to>
      <xdr:col>0</xdr:col>
      <xdr:colOff>1419225</xdr:colOff>
      <xdr:row>3</xdr:row>
      <xdr:rowOff>140969</xdr:rowOff>
    </xdr:to>
    <xdr:pic>
      <xdr:nvPicPr>
        <xdr:cNvPr id="2" name="Image 1" descr="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192028"/>
          <a:ext cx="1419225" cy="549016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1219200</xdr:colOff>
      <xdr:row>2</xdr:row>
      <xdr:rowOff>148966</xdr:rowOff>
    </xdr:to>
    <xdr:pic>
      <xdr:nvPicPr>
        <xdr:cNvPr id="3" name="Image 2" descr="Logo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192028"/>
          <a:ext cx="1419225" cy="549016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192028</xdr:rowOff>
    </xdr:from>
    <xdr:to>
      <xdr:col>0</xdr:col>
      <xdr:colOff>1219200</xdr:colOff>
      <xdr:row>3</xdr:row>
      <xdr:rowOff>140969</xdr:rowOff>
    </xdr:to>
    <xdr:pic>
      <xdr:nvPicPr>
        <xdr:cNvPr id="4" name="Image 3" descr="Logo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192028"/>
          <a:ext cx="1419225" cy="549016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9</xdr:row>
      <xdr:rowOff>57150</xdr:rowOff>
    </xdr:from>
    <xdr:to>
      <xdr:col>5</xdr:col>
      <xdr:colOff>1190625</xdr:colOff>
      <xdr:row>9</xdr:row>
      <xdr:rowOff>666750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505450" y="1885950"/>
          <a:ext cx="1104900" cy="609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SIGNATURE DU RESPONSABLE RAYON</a:t>
          </a:r>
        </a:p>
      </xdr:txBody>
    </xdr:sp>
    <xdr:clientData/>
  </xdr:twoCellAnchor>
  <xdr:twoCellAnchor>
    <xdr:from>
      <xdr:col>6</xdr:col>
      <xdr:colOff>123825</xdr:colOff>
      <xdr:row>9</xdr:row>
      <xdr:rowOff>114300</xdr:rowOff>
    </xdr:from>
    <xdr:to>
      <xdr:col>6</xdr:col>
      <xdr:colOff>1181100</xdr:colOff>
      <xdr:row>9</xdr:row>
      <xdr:rowOff>638175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5924550" y="1066800"/>
          <a:ext cx="1057275" cy="523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SIGNATURE</a:t>
          </a:r>
          <a:r>
            <a:rPr lang="fr-FR" sz="1100" b="1" baseline="0"/>
            <a:t> </a:t>
          </a:r>
        </a:p>
        <a:p>
          <a:r>
            <a:rPr lang="fr-FR" sz="1100" b="1" baseline="0"/>
            <a:t>PROMOTRICE</a:t>
          </a:r>
          <a:endParaRPr lang="fr-FR" sz="1100" b="1"/>
        </a:p>
      </xdr:txBody>
    </xdr:sp>
    <xdr:clientData/>
  </xdr:twoCellAnchor>
  <xdr:twoCellAnchor>
    <xdr:from>
      <xdr:col>1</xdr:col>
      <xdr:colOff>66675</xdr:colOff>
      <xdr:row>9</xdr:row>
      <xdr:rowOff>57150</xdr:rowOff>
    </xdr:from>
    <xdr:to>
      <xdr:col>1</xdr:col>
      <xdr:colOff>1009650</xdr:colOff>
      <xdr:row>9</xdr:row>
      <xdr:rowOff>638175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1066800" y="1009650"/>
          <a:ext cx="942975" cy="581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HEURE D'ARRIVEE</a:t>
          </a:r>
        </a:p>
      </xdr:txBody>
    </xdr:sp>
    <xdr:clientData/>
  </xdr:twoCellAnchor>
  <xdr:twoCellAnchor>
    <xdr:from>
      <xdr:col>2</xdr:col>
      <xdr:colOff>76200</xdr:colOff>
      <xdr:row>9</xdr:row>
      <xdr:rowOff>57150</xdr:rowOff>
    </xdr:from>
    <xdr:to>
      <xdr:col>2</xdr:col>
      <xdr:colOff>666750</xdr:colOff>
      <xdr:row>9</xdr:row>
      <xdr:rowOff>638175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2181225" y="1009650"/>
          <a:ext cx="590550" cy="581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DEBUT PAUSE</a:t>
          </a:r>
        </a:p>
      </xdr:txBody>
    </xdr:sp>
    <xdr:clientData/>
  </xdr:twoCellAnchor>
  <xdr:twoCellAnchor>
    <xdr:from>
      <xdr:col>3</xdr:col>
      <xdr:colOff>180975</xdr:colOff>
      <xdr:row>9</xdr:row>
      <xdr:rowOff>76200</xdr:rowOff>
    </xdr:from>
    <xdr:to>
      <xdr:col>3</xdr:col>
      <xdr:colOff>790575</xdr:colOff>
      <xdr:row>9</xdr:row>
      <xdr:rowOff>552450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3400425" y="1905000"/>
          <a:ext cx="609600" cy="476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FIN </a:t>
          </a:r>
        </a:p>
        <a:p>
          <a:r>
            <a:rPr lang="fr-FR" sz="1100" b="1"/>
            <a:t>PAUSE</a:t>
          </a:r>
        </a:p>
      </xdr:txBody>
    </xdr:sp>
    <xdr:clientData/>
  </xdr:twoCellAnchor>
  <xdr:twoCellAnchor>
    <xdr:from>
      <xdr:col>4</xdr:col>
      <xdr:colOff>76201</xdr:colOff>
      <xdr:row>9</xdr:row>
      <xdr:rowOff>76200</xdr:rowOff>
    </xdr:from>
    <xdr:to>
      <xdr:col>4</xdr:col>
      <xdr:colOff>866775</xdr:colOff>
      <xdr:row>9</xdr:row>
      <xdr:rowOff>533399</xdr:rowOff>
    </xdr:to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3686176" y="1028700"/>
          <a:ext cx="790574" cy="4571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HEURE DE DEPART</a:t>
          </a:r>
        </a:p>
      </xdr:txBody>
    </xdr:sp>
    <xdr:clientData/>
  </xdr:twoCellAnchor>
  <xdr:twoCellAnchor>
    <xdr:from>
      <xdr:col>0</xdr:col>
      <xdr:colOff>190501</xdr:colOff>
      <xdr:row>9</xdr:row>
      <xdr:rowOff>133351</xdr:rowOff>
    </xdr:from>
    <xdr:to>
      <xdr:col>0</xdr:col>
      <xdr:colOff>819150</xdr:colOff>
      <xdr:row>9</xdr:row>
      <xdr:rowOff>400051</xdr:rowOff>
    </xdr:to>
    <xdr:sp macro="" textlink="">
      <xdr:nvSpPr>
        <xdr:cNvPr id="8" name="ZoneText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190501" y="1962151"/>
          <a:ext cx="628649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DATES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624957</xdr:colOff>
      <xdr:row>2</xdr:row>
      <xdr:rowOff>142875</xdr:rowOff>
    </xdr:to>
    <xdr:pic>
      <xdr:nvPicPr>
        <xdr:cNvPr id="10" name="Image 9" descr="Logo.png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1625082" cy="628650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arlyse%20Donna\Searches\Documents\SANZO\Finances\Facture\facture%20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act type"/>
      <sheetName val="Feuil4"/>
    </sheetNames>
    <sheetDataSet>
      <sheetData sheetId="0" refreshError="1"/>
      <sheetData sheetId="1" refreshError="1"/>
      <sheetData sheetId="2" refreshError="1">
        <row r="1">
          <cell r="A1" t="str">
            <v>Code barre</v>
          </cell>
          <cell r="B1" t="str">
            <v>Nom du produit</v>
          </cell>
        </row>
        <row r="2">
          <cell r="A2">
            <v>3770008976146</v>
          </cell>
          <cell r="B2" t="str">
            <v>MANYANGA 100% PUR BLANC</v>
          </cell>
        </row>
        <row r="3">
          <cell r="A3">
            <v>3770008976153</v>
          </cell>
          <cell r="B3" t="str">
            <v>250ML MANYANGA CITRON</v>
          </cell>
        </row>
        <row r="4">
          <cell r="A4">
            <v>3770008976160</v>
          </cell>
          <cell r="B4" t="str">
            <v>250ML MANYANGA CITRONNELLE</v>
          </cell>
        </row>
        <row r="5">
          <cell r="A5">
            <v>3770008976177</v>
          </cell>
          <cell r="B5" t="str">
            <v>250ML MANYANGA MENTHE POIVREE</v>
          </cell>
        </row>
        <row r="6">
          <cell r="A6">
            <v>3770008976184</v>
          </cell>
          <cell r="B6" t="str">
            <v>250ML MANYANGA YLANG</v>
          </cell>
        </row>
        <row r="7">
          <cell r="A7">
            <v>3770008976191</v>
          </cell>
          <cell r="B7" t="str">
            <v>250ML MANYANGA SAUGE</v>
          </cell>
        </row>
        <row r="8">
          <cell r="A8">
            <v>3770008976207</v>
          </cell>
          <cell r="B8" t="str">
            <v>250ML MANYANGA COCO</v>
          </cell>
        </row>
        <row r="9">
          <cell r="A9">
            <v>3770008976214</v>
          </cell>
          <cell r="B9" t="str">
            <v>250ML MANYANGA ORANGE</v>
          </cell>
        </row>
        <row r="10">
          <cell r="A10">
            <v>3770008976221</v>
          </cell>
          <cell r="B10" t="str">
            <v>250ML BEURRE DE KARITE PUR</v>
          </cell>
        </row>
        <row r="11">
          <cell r="A11">
            <v>3770008976238</v>
          </cell>
          <cell r="B11" t="str">
            <v>250ML SOIN NOURISSANT CHEVEUX</v>
          </cell>
        </row>
        <row r="12">
          <cell r="A12">
            <v>3770008976245</v>
          </cell>
          <cell r="B12" t="str">
            <v>250ML BAUME KARITE VANILLE</v>
          </cell>
        </row>
        <row r="13">
          <cell r="A13">
            <v>3770008976634</v>
          </cell>
          <cell r="B13" t="str">
            <v>SOFT BIOCREAM</v>
          </cell>
        </row>
        <row r="14">
          <cell r="A14">
            <v>3770008976252</v>
          </cell>
          <cell r="B14" t="str">
            <v>100ML HUILE VIERGE DE COCO</v>
          </cell>
        </row>
        <row r="15">
          <cell r="A15">
            <v>3770008976269</v>
          </cell>
          <cell r="B15" t="str">
            <v>100ML HUILE DE KARITE</v>
          </cell>
        </row>
        <row r="16">
          <cell r="A16">
            <v>3770008976276</v>
          </cell>
          <cell r="B16" t="str">
            <v>100ML HUILE DE CAROTTE</v>
          </cell>
        </row>
        <row r="17">
          <cell r="A17">
            <v>3770008976283</v>
          </cell>
          <cell r="B17" t="str">
            <v>100ML HUILE D'AVOCAT</v>
          </cell>
        </row>
        <row r="18">
          <cell r="A18">
            <v>3770008976641</v>
          </cell>
          <cell r="B18" t="str">
            <v>100ML HUILE DE CITRON</v>
          </cell>
        </row>
        <row r="19">
          <cell r="A19">
            <v>3701370502664</v>
          </cell>
          <cell r="B19" t="str">
            <v>100ML HUILE DE CHEBE</v>
          </cell>
        </row>
        <row r="20">
          <cell r="A20">
            <v>3701370502633</v>
          </cell>
          <cell r="B20" t="str">
            <v>60ML HUILE DE JOJOBA</v>
          </cell>
        </row>
        <row r="21">
          <cell r="A21">
            <v>3770008976658</v>
          </cell>
          <cell r="B21" t="str">
            <v>100ML HUILE D'AIL</v>
          </cell>
        </row>
        <row r="22">
          <cell r="A22">
            <v>3770008976535</v>
          </cell>
          <cell r="B22" t="str">
            <v>100ML HUILE DE CELERI</v>
          </cell>
        </row>
        <row r="23">
          <cell r="A23">
            <v>3770008976528</v>
          </cell>
          <cell r="B23" t="str">
            <v>100ML HUILE DE PERSIL</v>
          </cell>
        </row>
        <row r="24">
          <cell r="A24">
            <v>3770008976511</v>
          </cell>
          <cell r="B24" t="str">
            <v>100ML HUILE DE SESAME</v>
          </cell>
        </row>
        <row r="25">
          <cell r="A25">
            <v>3770008976504</v>
          </cell>
          <cell r="B25" t="str">
            <v>100ML HUILE DE MORINGA</v>
          </cell>
        </row>
        <row r="26">
          <cell r="A26">
            <v>3770008976313</v>
          </cell>
          <cell r="B26" t="str">
            <v>100ML SERUM HUILE DE RICIN</v>
          </cell>
        </row>
        <row r="27">
          <cell r="A27">
            <v>3770008976290</v>
          </cell>
          <cell r="B27" t="str">
            <v>100ML SERUM NOURISSANT MORINGA</v>
          </cell>
        </row>
        <row r="28">
          <cell r="A28">
            <v>3770008976306</v>
          </cell>
          <cell r="B28" t="str">
            <v>100ML SERUM YLANG YLANG</v>
          </cell>
        </row>
        <row r="29">
          <cell r="A29">
            <v>3770008976320</v>
          </cell>
          <cell r="B29" t="str">
            <v>100ML SOIN NATUREL HLE DE NEEM</v>
          </cell>
        </row>
        <row r="30">
          <cell r="A30">
            <v>3701370502657</v>
          </cell>
          <cell r="B30" t="str">
            <v>60ML HUILE DE FENUGREC</v>
          </cell>
        </row>
        <row r="31">
          <cell r="A31">
            <v>3701370502640</v>
          </cell>
          <cell r="B31" t="str">
            <v>60ML SERUM HUILE DE RICIN</v>
          </cell>
        </row>
        <row r="32">
          <cell r="A32">
            <v>3770008976290</v>
          </cell>
          <cell r="B32" t="str">
            <v>60ML SERUM NOURISSANT MORINGA</v>
          </cell>
        </row>
        <row r="33">
          <cell r="A33">
            <v>3770008976306</v>
          </cell>
          <cell r="B33" t="str">
            <v>60ML SERUM YLANG YLANG</v>
          </cell>
        </row>
        <row r="34">
          <cell r="A34">
            <v>3770008976320</v>
          </cell>
          <cell r="B34" t="str">
            <v>60ML SOIN NATUREL HLE DE NEEM</v>
          </cell>
        </row>
        <row r="35">
          <cell r="A35">
            <v>3770008976337</v>
          </cell>
          <cell r="B35" t="str">
            <v>200ML HYDROLAT SAUGE</v>
          </cell>
        </row>
        <row r="36">
          <cell r="A36">
            <v>3770008976344</v>
          </cell>
          <cell r="B36" t="str">
            <v>200ML HYDROLAT MENTHE POIVREE</v>
          </cell>
        </row>
        <row r="37">
          <cell r="A37">
            <v>3770008976351</v>
          </cell>
          <cell r="B37" t="str">
            <v>200ML HYDROLAT ORANG</v>
          </cell>
        </row>
        <row r="38">
          <cell r="A38">
            <v>3770008976368</v>
          </cell>
          <cell r="B38" t="str">
            <v>200ML HYDRO SAUGE PERSIL CITRN</v>
          </cell>
        </row>
        <row r="39">
          <cell r="A39">
            <v>3770008976375</v>
          </cell>
          <cell r="B39" t="str">
            <v>200ML MENTHE PERSIL CITRON</v>
          </cell>
        </row>
        <row r="40">
          <cell r="A40">
            <v>3770008976382</v>
          </cell>
          <cell r="B40" t="str">
            <v>SOPI GEL DOUCHE SPIRULINE</v>
          </cell>
        </row>
        <row r="41">
          <cell r="A41">
            <v>3770008976399</v>
          </cell>
          <cell r="B41" t="str">
            <v>SOPI GEL DOUCHE BAVE D'ESCARGOT</v>
          </cell>
        </row>
        <row r="42">
          <cell r="A42">
            <v>3701370502626</v>
          </cell>
          <cell r="B42" t="str">
            <v>SOPI GEL DOUCHE ROI DES HERBES</v>
          </cell>
        </row>
        <row r="43">
          <cell r="A43">
            <v>3770008976405</v>
          </cell>
          <cell r="B43" t="str">
            <v>SOPI GEL DOUCHE SAVON NOIR</v>
          </cell>
        </row>
        <row r="44">
          <cell r="A44">
            <v>3770008976559</v>
          </cell>
          <cell r="B44" t="str">
            <v>40ML SOLUT ANTITACHE</v>
          </cell>
        </row>
        <row r="45">
          <cell r="A45">
            <v>3770008976566</v>
          </cell>
          <cell r="B45" t="str">
            <v>40ML SLT ANTIVERGETURE</v>
          </cell>
        </row>
        <row r="46">
          <cell r="A46">
            <v>3770008976573</v>
          </cell>
          <cell r="B46" t="str">
            <v>40ML CREME ANTI AGE</v>
          </cell>
        </row>
        <row r="47">
          <cell r="A47">
            <v>3770008976542</v>
          </cell>
          <cell r="B47" t="str">
            <v>40ML CREME TEINT ECLAT</v>
          </cell>
        </row>
        <row r="48">
          <cell r="A48">
            <v>3701370502565</v>
          </cell>
          <cell r="B48" t="str">
            <v>Gel hydroalcoolique Sanzo'o 500ml</v>
          </cell>
        </row>
        <row r="49">
          <cell r="A49">
            <v>3701370502572</v>
          </cell>
          <cell r="B49" t="str">
            <v>Gel hydroalcoolique Sanzo'o 750ml</v>
          </cell>
        </row>
        <row r="50">
          <cell r="A50">
            <v>3701370502589</v>
          </cell>
          <cell r="B50" t="str">
            <v>Gel hydroalcoolique Sanzo'o 1L</v>
          </cell>
        </row>
        <row r="51">
          <cell r="A51">
            <v>3701370502596</v>
          </cell>
          <cell r="B51" t="str">
            <v>Gel hydroalcoolique Sanzo'o 5L</v>
          </cell>
        </row>
        <row r="52">
          <cell r="A52">
            <v>3770008976016</v>
          </cell>
          <cell r="B52" t="str">
            <v>370G CONFIT ANAN COCO</v>
          </cell>
        </row>
        <row r="53">
          <cell r="A53">
            <v>3770008976023</v>
          </cell>
          <cell r="B53" t="str">
            <v>370G CONFIT ANAN OSEI</v>
          </cell>
        </row>
        <row r="54">
          <cell r="A54">
            <v>3770008976030</v>
          </cell>
          <cell r="B54" t="str">
            <v>370G CONFIT ANAN GING</v>
          </cell>
        </row>
        <row r="55">
          <cell r="A55">
            <v>3770008976047</v>
          </cell>
          <cell r="B55" t="str">
            <v>370G CONFIT PAP ORG CA</v>
          </cell>
        </row>
        <row r="56">
          <cell r="A56">
            <v>3770008976054</v>
          </cell>
          <cell r="B56" t="str">
            <v>370G CONFIT PAP ORG BAO</v>
          </cell>
        </row>
        <row r="57">
          <cell r="A57">
            <v>3770008976061</v>
          </cell>
          <cell r="B57" t="str">
            <v>370G CONFIT PAP ORG GOY</v>
          </cell>
        </row>
        <row r="58">
          <cell r="A58">
            <v>3770008976078</v>
          </cell>
          <cell r="B58" t="str">
            <v>370G CONFIT PAP ORG PAS</v>
          </cell>
        </row>
        <row r="59">
          <cell r="A59">
            <v>3770008976085</v>
          </cell>
          <cell r="B59" t="str">
            <v>370G CONFIT CASSEMGO</v>
          </cell>
        </row>
        <row r="60">
          <cell r="A60">
            <v>3770008976092</v>
          </cell>
          <cell r="B60" t="str">
            <v>370G CONFIT MANGUE SANZO'O</v>
          </cell>
        </row>
        <row r="61">
          <cell r="A61">
            <v>3770008976696</v>
          </cell>
          <cell r="B61" t="str">
            <v>370G CONFIT MANG TAMARIN</v>
          </cell>
        </row>
        <row r="62">
          <cell r="A62">
            <v>3770008976108</v>
          </cell>
          <cell r="B62" t="str">
            <v>250G MIEL BLANC OKU SANZO'O</v>
          </cell>
        </row>
        <row r="63">
          <cell r="A63">
            <v>3770008976122</v>
          </cell>
          <cell r="B63" t="str">
            <v>250G MIEL GINGIMBRE SANZO'O</v>
          </cell>
        </row>
        <row r="64">
          <cell r="A64">
            <v>3770008976139</v>
          </cell>
          <cell r="B64" t="str">
            <v>250G MIEL CANELLE SANZO'O</v>
          </cell>
        </row>
        <row r="65">
          <cell r="A65">
            <v>3770008976603</v>
          </cell>
          <cell r="B65" t="str">
            <v>THE BIO IMMUNITY BOOSTER</v>
          </cell>
        </row>
        <row r="66">
          <cell r="A66">
            <v>3770008976610</v>
          </cell>
          <cell r="B66" t="str">
            <v>THE BIO MINCEUR</v>
          </cell>
        </row>
        <row r="67">
          <cell r="A67">
            <v>3770008976627</v>
          </cell>
          <cell r="B67" t="str">
            <v>THE BIO VIRILITY BOOSTER</v>
          </cell>
        </row>
        <row r="68">
          <cell r="A68">
            <v>3770008976009</v>
          </cell>
          <cell r="B68" t="str">
            <v>250ML MANYANGA ULTRA NOIR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E50E0-2057-4331-8C33-452C11B2F330}">
  <dimension ref="A1:E31"/>
  <sheetViews>
    <sheetView tabSelected="1" topLeftCell="A7" workbookViewId="0">
      <selection activeCell="B22" sqref="B22"/>
    </sheetView>
  </sheetViews>
  <sheetFormatPr defaultRowHeight="14.4" x14ac:dyDescent="0.3"/>
  <cols>
    <col min="1" max="1" width="26.109375" customWidth="1"/>
    <col min="2" max="2" width="32.33203125" bestFit="1" customWidth="1"/>
    <col min="3" max="3" width="16.88671875" bestFit="1" customWidth="1"/>
    <col min="4" max="4" width="8.77734375" customWidth="1"/>
    <col min="5" max="5" width="13.88671875" bestFit="1" customWidth="1"/>
  </cols>
  <sheetData>
    <row r="1" spans="1:5" x14ac:dyDescent="0.3">
      <c r="A1" s="209"/>
      <c r="E1" s="210"/>
    </row>
    <row r="2" spans="1:5" x14ac:dyDescent="0.3">
      <c r="A2" s="209"/>
      <c r="E2" s="210"/>
    </row>
    <row r="3" spans="1:5" x14ac:dyDescent="0.3">
      <c r="A3" s="209"/>
      <c r="E3" s="210"/>
    </row>
    <row r="4" spans="1:5" x14ac:dyDescent="0.3">
      <c r="A4" s="209"/>
      <c r="E4" s="210"/>
    </row>
    <row r="5" spans="1:5" x14ac:dyDescent="0.3">
      <c r="A5" s="209"/>
      <c r="E5" s="210"/>
    </row>
    <row r="6" spans="1:5" x14ac:dyDescent="0.3">
      <c r="A6" s="209"/>
      <c r="E6" s="210"/>
    </row>
    <row r="7" spans="1:5" ht="19.2" x14ac:dyDescent="0.45">
      <c r="A7" s="211" t="s">
        <v>146</v>
      </c>
      <c r="B7" s="211"/>
      <c r="C7" s="212" t="s">
        <v>147</v>
      </c>
      <c r="D7" s="212"/>
      <c r="E7" s="212"/>
    </row>
    <row r="8" spans="1:5" x14ac:dyDescent="0.3">
      <c r="A8" s="213" t="s">
        <v>148</v>
      </c>
      <c r="B8" s="213"/>
      <c r="C8" s="214" t="s">
        <v>149</v>
      </c>
      <c r="D8" s="215" t="s">
        <v>150</v>
      </c>
      <c r="E8" s="216"/>
    </row>
    <row r="9" spans="1:5" x14ac:dyDescent="0.3">
      <c r="A9" s="217" t="s">
        <v>151</v>
      </c>
      <c r="B9" s="218">
        <v>3215</v>
      </c>
      <c r="C9" s="219" t="s">
        <v>152</v>
      </c>
      <c r="D9" s="220" t="s">
        <v>153</v>
      </c>
      <c r="E9" s="210"/>
    </row>
    <row r="10" spans="1:5" x14ac:dyDescent="0.3">
      <c r="A10" s="217" t="s">
        <v>154</v>
      </c>
      <c r="B10" s="221">
        <v>237677251159</v>
      </c>
      <c r="C10" s="219" t="s">
        <v>155</v>
      </c>
      <c r="D10" s="222" t="s">
        <v>156</v>
      </c>
    </row>
    <row r="11" spans="1:5" ht="46.8" x14ac:dyDescent="0.3">
      <c r="A11" s="217" t="s">
        <v>157</v>
      </c>
      <c r="B11" s="223" t="s">
        <v>158</v>
      </c>
      <c r="D11" s="224" t="s">
        <v>159</v>
      </c>
    </row>
    <row r="12" spans="1:5" ht="16.2" thickBot="1" x14ac:dyDescent="0.35">
      <c r="A12" s="217"/>
      <c r="B12" s="223"/>
      <c r="D12" s="222"/>
    </row>
    <row r="13" spans="1:5" ht="15" thickTop="1" x14ac:dyDescent="0.3">
      <c r="A13" s="225" t="s">
        <v>160</v>
      </c>
      <c r="B13" s="226" t="s">
        <v>161</v>
      </c>
      <c r="C13" s="226" t="s">
        <v>162</v>
      </c>
      <c r="D13" s="227" t="s">
        <v>163</v>
      </c>
      <c r="E13" s="228"/>
    </row>
    <row r="14" spans="1:5" ht="15" thickBot="1" x14ac:dyDescent="0.35">
      <c r="A14" s="229" t="s">
        <v>164</v>
      </c>
      <c r="B14" s="230">
        <v>45338</v>
      </c>
      <c r="C14" s="231">
        <v>106640</v>
      </c>
      <c r="D14" s="232">
        <v>45335</v>
      </c>
      <c r="E14" s="233"/>
    </row>
    <row r="15" spans="1:5" ht="15" thickTop="1" x14ac:dyDescent="0.3">
      <c r="A15" s="234"/>
      <c r="B15" s="235"/>
      <c r="C15" s="235"/>
      <c r="D15" s="235"/>
      <c r="E15" s="236"/>
    </row>
    <row r="16" spans="1:5" x14ac:dyDescent="0.3">
      <c r="A16" s="237" t="s">
        <v>165</v>
      </c>
      <c r="B16" s="197" t="s">
        <v>166</v>
      </c>
      <c r="C16" s="197" t="s">
        <v>167</v>
      </c>
      <c r="D16" s="238" t="s">
        <v>168</v>
      </c>
      <c r="E16" s="239" t="s">
        <v>169</v>
      </c>
    </row>
    <row r="17" spans="1:5" x14ac:dyDescent="0.3">
      <c r="A17" s="240">
        <v>3770008976160</v>
      </c>
      <c r="B17" s="241" t="str">
        <f>VLOOKUP(A17,'Listing '!A$5:B$95,2,FALSE)</f>
        <v>250ML MANYANGA CITRONNELLE</v>
      </c>
      <c r="C17" s="193">
        <f>VLOOKUP(A17,'Listing '!A$5:E$95,5,FALSE)</f>
        <v>1700</v>
      </c>
      <c r="D17" s="242">
        <v>12</v>
      </c>
      <c r="E17" s="243">
        <f>C17*D17</f>
        <v>20400</v>
      </c>
    </row>
    <row r="18" spans="1:5" x14ac:dyDescent="0.3">
      <c r="A18" s="240">
        <v>3770008976238</v>
      </c>
      <c r="B18" s="241" t="str">
        <f>VLOOKUP(A18,'Listing '!A$5:B$95,2,FALSE)</f>
        <v>250ML SOIN NOURISSANT CHEVEUX</v>
      </c>
      <c r="C18" s="193">
        <f>VLOOKUP(A18,'Listing '!A$5:E$95,5,FALSE)</f>
        <v>2300</v>
      </c>
      <c r="D18" s="242">
        <v>6</v>
      </c>
      <c r="E18" s="243">
        <f t="shared" ref="E17:E22" si="0">C18*D18</f>
        <v>13800</v>
      </c>
    </row>
    <row r="19" spans="1:5" x14ac:dyDescent="0.3">
      <c r="A19" s="244">
        <v>3770008976252</v>
      </c>
      <c r="B19" s="241" t="str">
        <f>VLOOKUP(A19,'Listing '!A$5:B$95,2,FALSE)</f>
        <v>60ML HUILE VIERGE DE COCO</v>
      </c>
      <c r="C19" s="193">
        <f>VLOOKUP(A19,'Listing '!A$5:E$95,5,FALSE)</f>
        <v>3000</v>
      </c>
      <c r="D19" s="242">
        <v>12</v>
      </c>
      <c r="E19" s="243">
        <f t="shared" si="0"/>
        <v>36000</v>
      </c>
    </row>
    <row r="20" spans="1:5" x14ac:dyDescent="0.3">
      <c r="A20" s="240">
        <v>3701370502664</v>
      </c>
      <c r="B20" s="241" t="str">
        <f>VLOOKUP(A20,'Listing '!A$5:B$95,2,FALSE)</f>
        <v>100ML HUILE DE CHEBE</v>
      </c>
      <c r="C20" s="193">
        <f>VLOOKUP(A20,'Listing '!A$5:E$95,5,FALSE)</f>
        <v>2500</v>
      </c>
      <c r="D20" s="242">
        <v>12</v>
      </c>
      <c r="E20" s="243">
        <f t="shared" si="0"/>
        <v>30000</v>
      </c>
    </row>
    <row r="21" spans="1:5" x14ac:dyDescent="0.3">
      <c r="A21" s="240">
        <v>3701370502671</v>
      </c>
      <c r="B21" s="241" t="str">
        <f>VLOOKUP(A21,'Listing '!A$5:B$95,2,FALSE)</f>
        <v>60ML HUILE DE NIGELLE</v>
      </c>
      <c r="C21" s="193">
        <f>VLOOKUP(A21,'Listing '!A$5:E$95,5,FALSE)</f>
        <v>4000</v>
      </c>
      <c r="D21" s="242">
        <v>6</v>
      </c>
      <c r="E21" s="243">
        <f t="shared" si="0"/>
        <v>24000</v>
      </c>
    </row>
    <row r="22" spans="1:5" x14ac:dyDescent="0.3">
      <c r="A22" s="240">
        <v>3701370504101</v>
      </c>
      <c r="B22" s="241" t="str">
        <f>VLOOKUP(A22,'Listing '!A$5:B$95,2,FALSE)</f>
        <v>250ML MANYANGA NOIR/ROUGE UN COTE</v>
      </c>
      <c r="C22" s="193">
        <f>VLOOKUP(A22,'Listing '!A$5:E$95,5,FALSE)</f>
        <v>2000</v>
      </c>
      <c r="D22" s="242">
        <v>12</v>
      </c>
      <c r="E22" s="243">
        <f t="shared" si="0"/>
        <v>24000</v>
      </c>
    </row>
    <row r="23" spans="1:5" ht="16.2" thickBot="1" x14ac:dyDescent="0.35">
      <c r="A23" s="245"/>
      <c r="B23" s="246"/>
      <c r="C23" s="247"/>
      <c r="D23" s="248"/>
      <c r="E23" s="249"/>
    </row>
    <row r="24" spans="1:5" ht="15" thickTop="1" x14ac:dyDescent="0.3">
      <c r="A24" s="250"/>
      <c r="C24" s="251" t="s">
        <v>170</v>
      </c>
      <c r="D24" s="252">
        <f>SUM(D17:D23)</f>
        <v>60</v>
      </c>
      <c r="E24" s="253">
        <f>SUM(E17:E23)</f>
        <v>148200</v>
      </c>
    </row>
    <row r="25" spans="1:5" x14ac:dyDescent="0.3">
      <c r="A25" s="250"/>
      <c r="C25" s="254"/>
      <c r="D25" s="255"/>
      <c r="E25" s="256"/>
    </row>
    <row r="26" spans="1:5" ht="16.2" thickBot="1" x14ac:dyDescent="0.35">
      <c r="A26" s="250"/>
      <c r="C26" s="257" t="s">
        <v>171</v>
      </c>
      <c r="D26" s="258"/>
      <c r="E26" s="259">
        <f>E24</f>
        <v>148200</v>
      </c>
    </row>
    <row r="27" spans="1:5" ht="16.2" thickTop="1" x14ac:dyDescent="0.3">
      <c r="A27" s="250"/>
      <c r="C27" s="260"/>
      <c r="D27" s="261"/>
      <c r="E27" s="262"/>
    </row>
    <row r="28" spans="1:5" ht="15.6" x14ac:dyDescent="0.3">
      <c r="A28" s="250"/>
      <c r="C28" s="260"/>
      <c r="D28" s="261"/>
      <c r="E28" s="262"/>
    </row>
    <row r="29" spans="1:5" ht="18" x14ac:dyDescent="0.35">
      <c r="A29" s="263" t="s">
        <v>172</v>
      </c>
      <c r="D29" s="255"/>
      <c r="E29" s="210"/>
    </row>
    <row r="30" spans="1:5" x14ac:dyDescent="0.3">
      <c r="A30" s="250"/>
      <c r="D30" s="255"/>
    </row>
    <row r="31" spans="1:5" ht="18" x14ac:dyDescent="0.35">
      <c r="A31" s="250"/>
      <c r="D31" s="255"/>
      <c r="E31" s="264" t="s">
        <v>173</v>
      </c>
    </row>
  </sheetData>
  <mergeCells count="5">
    <mergeCell ref="A7:B7"/>
    <mergeCell ref="C7:E7"/>
    <mergeCell ref="A8:B8"/>
    <mergeCell ref="D13:E13"/>
    <mergeCell ref="D14:E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11"/>
  <sheetViews>
    <sheetView topLeftCell="A11" workbookViewId="0">
      <selection activeCell="A21" sqref="A21"/>
    </sheetView>
  </sheetViews>
  <sheetFormatPr defaultColWidth="9.109375" defaultRowHeight="15.6" x14ac:dyDescent="0.3"/>
  <cols>
    <col min="1" max="1" width="21.44140625" style="2" customWidth="1"/>
    <col min="2" max="2" width="45.33203125" style="71" customWidth="1"/>
    <col min="3" max="3" width="9.109375" style="17"/>
    <col min="4" max="4" width="10.109375" style="17" customWidth="1"/>
    <col min="5" max="5" width="12.5546875" style="18" customWidth="1"/>
    <col min="6" max="6" width="10.33203125" style="17" customWidth="1"/>
  </cols>
  <sheetData>
    <row r="3" spans="1:6" x14ac:dyDescent="0.3">
      <c r="B3" s="16" t="s">
        <v>0</v>
      </c>
    </row>
    <row r="4" spans="1:6" ht="18.600000000000001" thickBot="1" x14ac:dyDescent="0.35">
      <c r="A4" s="199"/>
      <c r="B4" s="199"/>
      <c r="C4" s="199"/>
      <c r="D4" s="200"/>
      <c r="E4" s="19" t="s">
        <v>1</v>
      </c>
      <c r="F4" s="20"/>
    </row>
    <row r="5" spans="1:6" ht="47.4" thickBot="1" x14ac:dyDescent="0.35">
      <c r="A5" s="147" t="s">
        <v>26</v>
      </c>
      <c r="B5" s="148" t="s">
        <v>2</v>
      </c>
      <c r="C5" s="148" t="s">
        <v>3</v>
      </c>
      <c r="D5" s="148" t="s">
        <v>4</v>
      </c>
      <c r="E5" s="149" t="s">
        <v>88</v>
      </c>
      <c r="F5" s="150" t="s">
        <v>14</v>
      </c>
    </row>
    <row r="6" spans="1:6" s="1" customFormat="1" ht="16.2" thickBot="1" x14ac:dyDescent="0.35">
      <c r="A6" s="151"/>
      <c r="B6" s="152" t="s">
        <v>9</v>
      </c>
      <c r="C6" s="26"/>
      <c r="D6" s="26"/>
      <c r="E6" s="153"/>
      <c r="F6" s="154"/>
    </row>
    <row r="7" spans="1:6" ht="16.2" thickBot="1" x14ac:dyDescent="0.35">
      <c r="A7" s="155">
        <v>3770008976146</v>
      </c>
      <c r="B7" s="156" t="s">
        <v>27</v>
      </c>
      <c r="C7" s="157">
        <v>24</v>
      </c>
      <c r="D7" s="157" t="s">
        <v>5</v>
      </c>
      <c r="E7" s="158">
        <v>1200</v>
      </c>
      <c r="F7" s="159">
        <v>1800</v>
      </c>
    </row>
    <row r="8" spans="1:6" ht="16.2" thickBot="1" x14ac:dyDescent="0.35">
      <c r="A8" s="155">
        <v>3770008976153</v>
      </c>
      <c r="B8" s="156" t="s">
        <v>28</v>
      </c>
      <c r="C8" s="157">
        <v>24</v>
      </c>
      <c r="D8" s="157" t="s">
        <v>5</v>
      </c>
      <c r="E8" s="158">
        <v>1500</v>
      </c>
      <c r="F8" s="159">
        <v>2000</v>
      </c>
    </row>
    <row r="9" spans="1:6" ht="16.2" thickBot="1" x14ac:dyDescent="0.35">
      <c r="A9" s="160">
        <v>3770008976160</v>
      </c>
      <c r="B9" s="156" t="s">
        <v>29</v>
      </c>
      <c r="C9" s="157">
        <v>24</v>
      </c>
      <c r="D9" s="157" t="s">
        <v>5</v>
      </c>
      <c r="E9" s="158">
        <v>1700</v>
      </c>
      <c r="F9" s="159">
        <v>2000</v>
      </c>
    </row>
    <row r="10" spans="1:6" ht="16.2" thickBot="1" x14ac:dyDescent="0.35">
      <c r="A10" s="160">
        <v>3770008976177</v>
      </c>
      <c r="B10" s="156" t="s">
        <v>30</v>
      </c>
      <c r="C10" s="157">
        <v>24</v>
      </c>
      <c r="D10" s="157" t="s">
        <v>5</v>
      </c>
      <c r="E10" s="158">
        <v>1500</v>
      </c>
      <c r="F10" s="159">
        <v>2000</v>
      </c>
    </row>
    <row r="11" spans="1:6" ht="16.2" thickBot="1" x14ac:dyDescent="0.35">
      <c r="A11" s="160">
        <v>3770008976184</v>
      </c>
      <c r="B11" s="156" t="s">
        <v>31</v>
      </c>
      <c r="C11" s="157">
        <v>24</v>
      </c>
      <c r="D11" s="157" t="s">
        <v>5</v>
      </c>
      <c r="E11" s="158">
        <v>2000</v>
      </c>
      <c r="F11" s="159">
        <v>2500</v>
      </c>
    </row>
    <row r="12" spans="1:6" ht="16.2" thickBot="1" x14ac:dyDescent="0.35">
      <c r="A12" s="160">
        <v>3770008976191</v>
      </c>
      <c r="B12" s="156" t="s">
        <v>32</v>
      </c>
      <c r="C12" s="157">
        <v>24</v>
      </c>
      <c r="D12" s="157" t="s">
        <v>5</v>
      </c>
      <c r="E12" s="158">
        <v>1500</v>
      </c>
      <c r="F12" s="159">
        <v>2000</v>
      </c>
    </row>
    <row r="13" spans="1:6" ht="16.2" thickBot="1" x14ac:dyDescent="0.35">
      <c r="A13" s="160">
        <v>3770008976207</v>
      </c>
      <c r="B13" s="156" t="s">
        <v>33</v>
      </c>
      <c r="C13" s="157">
        <v>24</v>
      </c>
      <c r="D13" s="157" t="s">
        <v>5</v>
      </c>
      <c r="E13" s="158">
        <v>2000</v>
      </c>
      <c r="F13" s="159">
        <v>2500</v>
      </c>
    </row>
    <row r="14" spans="1:6" ht="16.2" thickBot="1" x14ac:dyDescent="0.35">
      <c r="A14" s="160">
        <v>3770008976214</v>
      </c>
      <c r="B14" s="156" t="s">
        <v>34</v>
      </c>
      <c r="C14" s="157">
        <v>24</v>
      </c>
      <c r="D14" s="157" t="s">
        <v>5</v>
      </c>
      <c r="E14" s="158">
        <v>2000</v>
      </c>
      <c r="F14" s="159">
        <v>2500</v>
      </c>
    </row>
    <row r="15" spans="1:6" ht="16.2" thickBot="1" x14ac:dyDescent="0.35">
      <c r="A15" s="155">
        <f>LOOKUP(B15,[1]Feuil4!$B:$B,[1]Feuil4!$A:$A)</f>
        <v>3770008976009</v>
      </c>
      <c r="B15" s="161" t="s">
        <v>35</v>
      </c>
      <c r="C15" s="157">
        <v>24</v>
      </c>
      <c r="D15" s="157" t="s">
        <v>5</v>
      </c>
      <c r="E15" s="158">
        <v>2000</v>
      </c>
      <c r="F15" s="159">
        <v>2500</v>
      </c>
    </row>
    <row r="16" spans="1:6" ht="16.2" thickBot="1" x14ac:dyDescent="0.35">
      <c r="A16" s="162">
        <v>3701370504101</v>
      </c>
      <c r="B16" s="163" t="s">
        <v>90</v>
      </c>
      <c r="C16" s="157">
        <v>24</v>
      </c>
      <c r="D16" s="164" t="s">
        <v>5</v>
      </c>
      <c r="E16" s="165">
        <v>2000</v>
      </c>
      <c r="F16" s="159">
        <v>2500</v>
      </c>
    </row>
    <row r="17" spans="1:6" ht="16.2" thickBot="1" x14ac:dyDescent="0.35">
      <c r="A17" s="162">
        <v>3701370504270</v>
      </c>
      <c r="B17" s="163" t="s">
        <v>118</v>
      </c>
      <c r="C17" s="157">
        <v>24</v>
      </c>
      <c r="D17" s="164" t="s">
        <v>5</v>
      </c>
      <c r="E17" s="165">
        <v>2000</v>
      </c>
      <c r="F17" s="159">
        <v>2500</v>
      </c>
    </row>
    <row r="18" spans="1:6" ht="16.2" thickBot="1" x14ac:dyDescent="0.35">
      <c r="A18" s="162">
        <v>3701370504095</v>
      </c>
      <c r="B18" s="163" t="s">
        <v>89</v>
      </c>
      <c r="C18" s="164">
        <v>24</v>
      </c>
      <c r="D18" s="164" t="s">
        <v>5</v>
      </c>
      <c r="E18" s="165">
        <v>2000</v>
      </c>
      <c r="F18" s="159">
        <v>2500</v>
      </c>
    </row>
    <row r="19" spans="1:6" s="1" customFormat="1" ht="15" customHeight="1" thickBot="1" x14ac:dyDescent="0.35">
      <c r="A19" s="164"/>
      <c r="B19" s="166" t="s">
        <v>8</v>
      </c>
      <c r="C19" s="26"/>
      <c r="D19" s="26"/>
      <c r="E19" s="153"/>
      <c r="F19" s="159"/>
    </row>
    <row r="20" spans="1:6" ht="16.2" thickBot="1" x14ac:dyDescent="0.35">
      <c r="A20" s="160">
        <v>3770008976221</v>
      </c>
      <c r="B20" s="167" t="s">
        <v>36</v>
      </c>
      <c r="C20" s="168">
        <v>12</v>
      </c>
      <c r="D20" s="168" t="s">
        <v>6</v>
      </c>
      <c r="E20" s="158">
        <v>1700</v>
      </c>
      <c r="F20" s="159">
        <v>2500</v>
      </c>
    </row>
    <row r="21" spans="1:6" ht="16.2" thickBot="1" x14ac:dyDescent="0.35">
      <c r="A21" s="160">
        <v>3770008976238</v>
      </c>
      <c r="B21" s="167" t="s">
        <v>37</v>
      </c>
      <c r="C21" s="168">
        <v>12</v>
      </c>
      <c r="D21" s="168" t="s">
        <v>6</v>
      </c>
      <c r="E21" s="158">
        <v>2300</v>
      </c>
      <c r="F21" s="159">
        <v>3500</v>
      </c>
    </row>
    <row r="22" spans="1:6" ht="16.2" thickBot="1" x14ac:dyDescent="0.35">
      <c r="A22" s="160">
        <v>3701370504262</v>
      </c>
      <c r="B22" s="167" t="s">
        <v>119</v>
      </c>
      <c r="C22" s="168">
        <v>12</v>
      </c>
      <c r="D22" s="168" t="s">
        <v>6</v>
      </c>
      <c r="E22" s="158">
        <v>4000</v>
      </c>
      <c r="F22" s="159">
        <v>4500</v>
      </c>
    </row>
    <row r="23" spans="1:6" ht="16.2" thickBot="1" x14ac:dyDescent="0.35">
      <c r="A23" s="160">
        <v>3770008976245</v>
      </c>
      <c r="B23" s="167" t="s">
        <v>38</v>
      </c>
      <c r="C23" s="168">
        <v>12</v>
      </c>
      <c r="D23" s="168" t="s">
        <v>6</v>
      </c>
      <c r="E23" s="158">
        <v>2500</v>
      </c>
      <c r="F23" s="159">
        <v>3000</v>
      </c>
    </row>
    <row r="24" spans="1:6" ht="16.2" thickBot="1" x14ac:dyDescent="0.35">
      <c r="A24" s="160">
        <v>3770008976634</v>
      </c>
      <c r="B24" s="167" t="s">
        <v>39</v>
      </c>
      <c r="C24" s="168">
        <v>12</v>
      </c>
      <c r="D24" s="168" t="s">
        <v>21</v>
      </c>
      <c r="E24" s="158">
        <v>4500</v>
      </c>
      <c r="F24" s="159">
        <v>5000</v>
      </c>
    </row>
    <row r="25" spans="1:6" s="1" customFormat="1" ht="16.2" thickBot="1" x14ac:dyDescent="0.35">
      <c r="A25" s="164"/>
      <c r="B25" s="166" t="s">
        <v>12</v>
      </c>
      <c r="C25" s="169"/>
      <c r="D25" s="169"/>
      <c r="E25" s="153"/>
      <c r="F25" s="159"/>
    </row>
    <row r="26" spans="1:6" ht="16.2" thickBot="1" x14ac:dyDescent="0.35">
      <c r="A26" s="160">
        <v>3770008976252</v>
      </c>
      <c r="B26" s="167" t="s">
        <v>87</v>
      </c>
      <c r="C26" s="168">
        <v>24</v>
      </c>
      <c r="D26" s="168" t="s">
        <v>51</v>
      </c>
      <c r="E26" s="158">
        <v>3000</v>
      </c>
      <c r="F26" s="159">
        <v>3500</v>
      </c>
    </row>
    <row r="27" spans="1:6" ht="16.2" thickBot="1" x14ac:dyDescent="0.35">
      <c r="A27" s="160">
        <v>3770008976269</v>
      </c>
      <c r="B27" s="167" t="s">
        <v>40</v>
      </c>
      <c r="C27" s="168">
        <v>24</v>
      </c>
      <c r="D27" s="168" t="s">
        <v>7</v>
      </c>
      <c r="E27" s="158">
        <v>2500</v>
      </c>
      <c r="F27" s="159">
        <v>3000</v>
      </c>
    </row>
    <row r="28" spans="1:6" ht="16.2" thickBot="1" x14ac:dyDescent="0.35">
      <c r="A28" s="160">
        <v>3770008976276</v>
      </c>
      <c r="B28" s="170" t="s">
        <v>41</v>
      </c>
      <c r="C28" s="168">
        <v>24</v>
      </c>
      <c r="D28" s="168" t="s">
        <v>7</v>
      </c>
      <c r="E28" s="158">
        <v>1500</v>
      </c>
      <c r="F28" s="159">
        <v>2000</v>
      </c>
    </row>
    <row r="29" spans="1:6" ht="16.2" thickBot="1" x14ac:dyDescent="0.35">
      <c r="A29" s="160">
        <v>3770008976283</v>
      </c>
      <c r="B29" s="167" t="s">
        <v>42</v>
      </c>
      <c r="C29" s="168">
        <v>24</v>
      </c>
      <c r="D29" s="168" t="s">
        <v>7</v>
      </c>
      <c r="E29" s="158">
        <v>1700</v>
      </c>
      <c r="F29" s="159">
        <v>2500</v>
      </c>
    </row>
    <row r="30" spans="1:6" ht="16.2" thickBot="1" x14ac:dyDescent="0.35">
      <c r="A30" s="160">
        <v>3770008976641</v>
      </c>
      <c r="B30" s="171" t="s">
        <v>43</v>
      </c>
      <c r="C30" s="168">
        <v>24</v>
      </c>
      <c r="D30" s="168" t="s">
        <v>7</v>
      </c>
      <c r="E30" s="158">
        <v>2000</v>
      </c>
      <c r="F30" s="159">
        <v>3500</v>
      </c>
    </row>
    <row r="31" spans="1:6" ht="16.2" thickBot="1" x14ac:dyDescent="0.35">
      <c r="A31" s="160">
        <v>3770008976658</v>
      </c>
      <c r="B31" s="171" t="s">
        <v>44</v>
      </c>
      <c r="C31" s="168">
        <v>24</v>
      </c>
      <c r="D31" s="168" t="s">
        <v>7</v>
      </c>
      <c r="E31" s="158">
        <v>2500</v>
      </c>
      <c r="F31" s="159">
        <v>3000</v>
      </c>
    </row>
    <row r="32" spans="1:6" ht="16.2" thickBot="1" x14ac:dyDescent="0.35">
      <c r="A32" s="160">
        <v>3770008976702</v>
      </c>
      <c r="B32" s="172" t="s">
        <v>86</v>
      </c>
      <c r="C32" s="168">
        <v>24</v>
      </c>
      <c r="D32" s="168" t="s">
        <v>51</v>
      </c>
      <c r="E32" s="158">
        <v>3000</v>
      </c>
      <c r="F32" s="159">
        <v>4500</v>
      </c>
    </row>
    <row r="33" spans="1:6" ht="16.2" thickBot="1" x14ac:dyDescent="0.35">
      <c r="A33" s="160">
        <v>3701370502831</v>
      </c>
      <c r="B33" s="171" t="s">
        <v>45</v>
      </c>
      <c r="C33" s="168">
        <v>24</v>
      </c>
      <c r="D33" s="168" t="s">
        <v>7</v>
      </c>
      <c r="E33" s="158">
        <v>2000</v>
      </c>
      <c r="F33" s="159">
        <v>2500</v>
      </c>
    </row>
    <row r="34" spans="1:6" ht="16.2" thickBot="1" x14ac:dyDescent="0.35">
      <c r="A34" s="160">
        <v>3770008976535</v>
      </c>
      <c r="B34" s="171" t="s">
        <v>83</v>
      </c>
      <c r="C34" s="168">
        <v>24</v>
      </c>
      <c r="D34" s="168" t="s">
        <v>7</v>
      </c>
      <c r="E34" s="158">
        <v>2000</v>
      </c>
      <c r="F34" s="159">
        <v>2500</v>
      </c>
    </row>
    <row r="35" spans="1:6" ht="16.2" thickBot="1" x14ac:dyDescent="0.35">
      <c r="A35" s="160">
        <v>3701370502664</v>
      </c>
      <c r="B35" s="171" t="s">
        <v>52</v>
      </c>
      <c r="C35" s="168">
        <v>24</v>
      </c>
      <c r="D35" s="168" t="s">
        <v>7</v>
      </c>
      <c r="E35" s="158">
        <v>2500</v>
      </c>
      <c r="F35" s="159">
        <v>2500</v>
      </c>
    </row>
    <row r="36" spans="1:6" ht="16.2" thickBot="1" x14ac:dyDescent="0.35">
      <c r="A36" s="160">
        <v>3701370502848</v>
      </c>
      <c r="B36" s="171" t="s">
        <v>46</v>
      </c>
      <c r="C36" s="168">
        <v>24</v>
      </c>
      <c r="D36" s="168" t="s">
        <v>7</v>
      </c>
      <c r="E36" s="158">
        <v>3500</v>
      </c>
      <c r="F36" s="159">
        <v>4000</v>
      </c>
    </row>
    <row r="37" spans="1:6" ht="16.2" thickBot="1" x14ac:dyDescent="0.35">
      <c r="A37" s="160">
        <v>3701370502688</v>
      </c>
      <c r="B37" s="171" t="s">
        <v>53</v>
      </c>
      <c r="C37" s="168">
        <v>24</v>
      </c>
      <c r="D37" s="168" t="s">
        <v>51</v>
      </c>
      <c r="E37" s="158">
        <v>3500</v>
      </c>
      <c r="F37" s="159">
        <v>3500</v>
      </c>
    </row>
    <row r="38" spans="1:6" ht="16.2" thickBot="1" x14ac:dyDescent="0.35">
      <c r="A38" s="160">
        <v>3701370502657</v>
      </c>
      <c r="B38" s="172" t="s">
        <v>47</v>
      </c>
      <c r="C38" s="168">
        <v>24</v>
      </c>
      <c r="D38" s="168" t="s">
        <v>51</v>
      </c>
      <c r="E38" s="158">
        <v>3000</v>
      </c>
      <c r="F38" s="159">
        <v>3500</v>
      </c>
    </row>
    <row r="39" spans="1:6" ht="16.2" thickBot="1" x14ac:dyDescent="0.35">
      <c r="A39" s="160">
        <v>3701370502633</v>
      </c>
      <c r="B39" s="171" t="s">
        <v>50</v>
      </c>
      <c r="C39" s="168">
        <v>24</v>
      </c>
      <c r="D39" s="168" t="s">
        <v>51</v>
      </c>
      <c r="E39" s="158">
        <v>4000</v>
      </c>
      <c r="F39" s="159">
        <v>3500</v>
      </c>
    </row>
    <row r="40" spans="1:6" ht="16.2" thickBot="1" x14ac:dyDescent="0.35">
      <c r="A40" s="160">
        <v>3701370502640</v>
      </c>
      <c r="B40" s="171" t="s">
        <v>54</v>
      </c>
      <c r="C40" s="168">
        <v>24</v>
      </c>
      <c r="D40" s="168" t="s">
        <v>51</v>
      </c>
      <c r="E40" s="158">
        <v>3000</v>
      </c>
      <c r="F40" s="159">
        <v>3500</v>
      </c>
    </row>
    <row r="41" spans="1:6" ht="16.2" thickBot="1" x14ac:dyDescent="0.35">
      <c r="A41" s="160">
        <v>3770008976504</v>
      </c>
      <c r="B41" s="171" t="s">
        <v>48</v>
      </c>
      <c r="C41" s="168">
        <v>24</v>
      </c>
      <c r="D41" s="168" t="s">
        <v>7</v>
      </c>
      <c r="E41" s="158">
        <v>3000</v>
      </c>
      <c r="F41" s="159">
        <v>3500</v>
      </c>
    </row>
    <row r="42" spans="1:6" ht="16.2" thickBot="1" x14ac:dyDescent="0.35">
      <c r="A42" s="160">
        <v>3701370502671</v>
      </c>
      <c r="B42" s="171" t="s">
        <v>174</v>
      </c>
      <c r="C42" s="168">
        <v>24</v>
      </c>
      <c r="D42" s="168" t="s">
        <v>7</v>
      </c>
      <c r="E42" s="158">
        <v>4000</v>
      </c>
      <c r="F42" s="159">
        <v>4500</v>
      </c>
    </row>
    <row r="43" spans="1:6" ht="16.2" thickBot="1" x14ac:dyDescent="0.35">
      <c r="A43" s="160">
        <v>3701370503531</v>
      </c>
      <c r="B43" s="171" t="s">
        <v>99</v>
      </c>
      <c r="C43" s="168">
        <v>24</v>
      </c>
      <c r="D43" s="168" t="s">
        <v>51</v>
      </c>
      <c r="E43" s="158">
        <v>4000</v>
      </c>
      <c r="F43" s="159">
        <v>4500</v>
      </c>
    </row>
    <row r="44" spans="1:6" ht="16.2" thickBot="1" x14ac:dyDescent="0.35">
      <c r="A44" s="160">
        <v>3701370503654</v>
      </c>
      <c r="B44" s="171" t="s">
        <v>100</v>
      </c>
      <c r="C44" s="168">
        <v>24</v>
      </c>
      <c r="D44" s="168" t="s">
        <v>51</v>
      </c>
      <c r="E44" s="158">
        <v>4000</v>
      </c>
      <c r="F44" s="159">
        <v>4500</v>
      </c>
    </row>
    <row r="45" spans="1:6" ht="16.2" thickBot="1" x14ac:dyDescent="0.35">
      <c r="A45" s="160">
        <v>3701370503647</v>
      </c>
      <c r="B45" s="171" t="s">
        <v>101</v>
      </c>
      <c r="C45" s="168">
        <v>24</v>
      </c>
      <c r="D45" s="168" t="s">
        <v>51</v>
      </c>
      <c r="E45" s="158">
        <v>4000</v>
      </c>
      <c r="F45" s="159">
        <v>4500</v>
      </c>
    </row>
    <row r="46" spans="1:6" ht="16.2" thickBot="1" x14ac:dyDescent="0.35">
      <c r="A46" s="160">
        <v>3701370502633</v>
      </c>
      <c r="B46" s="171" t="s">
        <v>102</v>
      </c>
      <c r="C46" s="168">
        <v>24</v>
      </c>
      <c r="D46" s="168" t="s">
        <v>51</v>
      </c>
      <c r="E46" s="158">
        <v>4000</v>
      </c>
      <c r="F46" s="159">
        <v>4500</v>
      </c>
    </row>
    <row r="47" spans="1:6" ht="16.2" thickBot="1" x14ac:dyDescent="0.35">
      <c r="A47" s="160">
        <v>3701370503661</v>
      </c>
      <c r="B47" s="171" t="s">
        <v>103</v>
      </c>
      <c r="C47" s="168">
        <v>24</v>
      </c>
      <c r="D47" s="168" t="s">
        <v>51</v>
      </c>
      <c r="E47" s="158">
        <v>4000</v>
      </c>
      <c r="F47" s="159">
        <v>4500</v>
      </c>
    </row>
    <row r="48" spans="1:6" ht="16.2" thickBot="1" x14ac:dyDescent="0.35">
      <c r="A48" s="160">
        <v>3701370503630</v>
      </c>
      <c r="B48" s="171" t="s">
        <v>104</v>
      </c>
      <c r="C48" s="168">
        <v>24</v>
      </c>
      <c r="D48" s="168" t="s">
        <v>51</v>
      </c>
      <c r="E48" s="158">
        <v>4000</v>
      </c>
      <c r="F48" s="159">
        <v>4500</v>
      </c>
    </row>
    <row r="49" spans="1:6" ht="16.2" thickBot="1" x14ac:dyDescent="0.35">
      <c r="A49" s="160">
        <v>3701370503616</v>
      </c>
      <c r="B49" s="171" t="s">
        <v>105</v>
      </c>
      <c r="C49" s="168">
        <v>24</v>
      </c>
      <c r="D49" s="168" t="s">
        <v>7</v>
      </c>
      <c r="E49" s="158">
        <v>3000</v>
      </c>
      <c r="F49" s="159">
        <v>3500</v>
      </c>
    </row>
    <row r="50" spans="1:6" ht="16.2" thickBot="1" x14ac:dyDescent="0.35">
      <c r="A50" s="160">
        <v>3701370506658</v>
      </c>
      <c r="B50" s="171" t="s">
        <v>44</v>
      </c>
      <c r="C50" s="168">
        <v>24</v>
      </c>
      <c r="D50" s="168" t="s">
        <v>7</v>
      </c>
      <c r="E50" s="158">
        <v>2500</v>
      </c>
      <c r="F50" s="159">
        <v>3000</v>
      </c>
    </row>
    <row r="51" spans="1:6" ht="16.2" thickBot="1" x14ac:dyDescent="0.35">
      <c r="A51" s="160">
        <v>3770008976733</v>
      </c>
      <c r="B51" s="172" t="s">
        <v>84</v>
      </c>
      <c r="C51" s="168">
        <v>24</v>
      </c>
      <c r="D51" s="168" t="s">
        <v>51</v>
      </c>
      <c r="E51" s="158">
        <v>4000</v>
      </c>
      <c r="F51" s="159">
        <v>4500</v>
      </c>
    </row>
    <row r="52" spans="1:6" ht="16.2" thickBot="1" x14ac:dyDescent="0.35">
      <c r="A52" s="160">
        <v>3770008976719</v>
      </c>
      <c r="B52" s="173" t="s">
        <v>85</v>
      </c>
      <c r="C52" s="168">
        <v>24</v>
      </c>
      <c r="D52" s="168" t="s">
        <v>51</v>
      </c>
      <c r="E52" s="158">
        <v>4000</v>
      </c>
      <c r="F52" s="159">
        <v>5000</v>
      </c>
    </row>
    <row r="53" spans="1:6" ht="16.2" thickBot="1" x14ac:dyDescent="0.35">
      <c r="A53" s="160">
        <v>3770008976290</v>
      </c>
      <c r="B53" s="173" t="s">
        <v>108</v>
      </c>
      <c r="C53" s="168">
        <v>24</v>
      </c>
      <c r="D53" s="168" t="s">
        <v>51</v>
      </c>
      <c r="E53" s="158">
        <v>4000</v>
      </c>
      <c r="F53" s="159">
        <v>5000</v>
      </c>
    </row>
    <row r="54" spans="1:6" ht="16.2" thickBot="1" x14ac:dyDescent="0.35">
      <c r="A54" s="160">
        <v>3770008976313</v>
      </c>
      <c r="B54" s="173" t="s">
        <v>106</v>
      </c>
      <c r="C54" s="168">
        <v>24</v>
      </c>
      <c r="D54" s="168" t="s">
        <v>7</v>
      </c>
      <c r="E54" s="158">
        <v>4000</v>
      </c>
      <c r="F54" s="159">
        <v>5000</v>
      </c>
    </row>
    <row r="55" spans="1:6" ht="16.2" thickBot="1" x14ac:dyDescent="0.35">
      <c r="A55" s="174"/>
      <c r="B55" s="175" t="s">
        <v>124</v>
      </c>
      <c r="C55" s="153"/>
      <c r="D55" s="169"/>
      <c r="E55" s="153"/>
      <c r="F55" s="176"/>
    </row>
    <row r="56" spans="1:6" ht="16.2" thickBot="1" x14ac:dyDescent="0.35">
      <c r="A56" s="160">
        <v>3701370504231</v>
      </c>
      <c r="B56" s="173" t="s">
        <v>122</v>
      </c>
      <c r="C56" s="158">
        <v>12</v>
      </c>
      <c r="D56" s="168" t="s">
        <v>123</v>
      </c>
      <c r="E56" s="158">
        <v>4500</v>
      </c>
      <c r="F56" s="159">
        <v>4950</v>
      </c>
    </row>
    <row r="57" spans="1:6" ht="16.2" thickBot="1" x14ac:dyDescent="0.35">
      <c r="A57" s="160">
        <v>3701370504231</v>
      </c>
      <c r="B57" s="173" t="s">
        <v>126</v>
      </c>
      <c r="C57" s="158">
        <v>12</v>
      </c>
      <c r="D57" s="168" t="s">
        <v>121</v>
      </c>
      <c r="E57" s="158">
        <v>5000</v>
      </c>
      <c r="F57" s="159">
        <v>5500</v>
      </c>
    </row>
    <row r="58" spans="1:6" s="1" customFormat="1" ht="16.2" thickBot="1" x14ac:dyDescent="0.35">
      <c r="A58" s="164"/>
      <c r="B58" s="177" t="s">
        <v>15</v>
      </c>
      <c r="C58" s="153"/>
      <c r="D58" s="169"/>
      <c r="E58" s="153"/>
      <c r="F58" s="176"/>
    </row>
    <row r="59" spans="1:6" ht="16.2" thickBot="1" x14ac:dyDescent="0.35">
      <c r="A59" s="178">
        <v>3770008976337</v>
      </c>
      <c r="B59" s="173" t="s">
        <v>55</v>
      </c>
      <c r="C59" s="158">
        <v>12</v>
      </c>
      <c r="D59" s="168" t="s">
        <v>16</v>
      </c>
      <c r="E59" s="158">
        <v>1500</v>
      </c>
      <c r="F59" s="159">
        <v>2000</v>
      </c>
    </row>
    <row r="60" spans="1:6" ht="15.75" customHeight="1" thickBot="1" x14ac:dyDescent="0.35">
      <c r="A60" s="178">
        <v>3770008976344</v>
      </c>
      <c r="B60" s="179" t="s">
        <v>56</v>
      </c>
      <c r="C60" s="158">
        <v>12</v>
      </c>
      <c r="D60" s="168" t="s">
        <v>16</v>
      </c>
      <c r="E60" s="158">
        <v>1500</v>
      </c>
      <c r="F60" s="159">
        <v>2000</v>
      </c>
    </row>
    <row r="61" spans="1:6" ht="16.2" thickBot="1" x14ac:dyDescent="0.35">
      <c r="A61" s="178">
        <v>3770008976351</v>
      </c>
      <c r="B61" s="173" t="s">
        <v>59</v>
      </c>
      <c r="C61" s="158">
        <v>12</v>
      </c>
      <c r="D61" s="168" t="s">
        <v>16</v>
      </c>
      <c r="E61" s="158">
        <v>1500</v>
      </c>
      <c r="F61" s="159">
        <v>2000</v>
      </c>
    </row>
    <row r="62" spans="1:6" ht="16.2" thickBot="1" x14ac:dyDescent="0.35">
      <c r="A62" s="178">
        <v>3770008976368</v>
      </c>
      <c r="B62" s="172" t="s">
        <v>57</v>
      </c>
      <c r="C62" s="158">
        <v>12</v>
      </c>
      <c r="D62" s="168" t="s">
        <v>16</v>
      </c>
      <c r="E62" s="158">
        <v>2000</v>
      </c>
      <c r="F62" s="159">
        <v>2500</v>
      </c>
    </row>
    <row r="63" spans="1:6" ht="16.2" thickBot="1" x14ac:dyDescent="0.35">
      <c r="A63" s="178">
        <v>3770008976375</v>
      </c>
      <c r="B63" s="172" t="s">
        <v>58</v>
      </c>
      <c r="C63" s="158">
        <v>12</v>
      </c>
      <c r="D63" s="168" t="s">
        <v>16</v>
      </c>
      <c r="E63" s="158">
        <v>2000</v>
      </c>
      <c r="F63" s="159">
        <v>2500</v>
      </c>
    </row>
    <row r="64" spans="1:6" ht="16.2" thickBot="1" x14ac:dyDescent="0.35">
      <c r="A64" s="178">
        <v>3701370504248</v>
      </c>
      <c r="B64" s="172" t="s">
        <v>120</v>
      </c>
      <c r="C64" s="158">
        <v>12</v>
      </c>
      <c r="D64" s="168" t="s">
        <v>121</v>
      </c>
      <c r="E64" s="158">
        <v>3000</v>
      </c>
      <c r="F64" s="159">
        <v>3500</v>
      </c>
    </row>
    <row r="65" spans="1:6" s="1" customFormat="1" ht="16.2" thickBot="1" x14ac:dyDescent="0.35">
      <c r="A65" s="164"/>
      <c r="B65" s="177" t="s">
        <v>11</v>
      </c>
      <c r="C65" s="153"/>
      <c r="D65" s="169"/>
      <c r="E65" s="153"/>
      <c r="F65" s="176"/>
    </row>
    <row r="66" spans="1:6" ht="16.2" thickBot="1" x14ac:dyDescent="0.35">
      <c r="A66" s="178">
        <v>3770008976016</v>
      </c>
      <c r="B66" s="180" t="s">
        <v>60</v>
      </c>
      <c r="C66" s="158">
        <v>24</v>
      </c>
      <c r="D66" s="158" t="s">
        <v>17</v>
      </c>
      <c r="E66" s="158">
        <v>1150</v>
      </c>
      <c r="F66" s="159">
        <v>1700</v>
      </c>
    </row>
    <row r="67" spans="1:6" ht="16.2" thickBot="1" x14ac:dyDescent="0.35">
      <c r="A67" s="178">
        <v>3770008976023</v>
      </c>
      <c r="B67" s="180" t="s">
        <v>61</v>
      </c>
      <c r="C67" s="158">
        <v>24</v>
      </c>
      <c r="D67" s="158" t="s">
        <v>17</v>
      </c>
      <c r="E67" s="158">
        <v>1150</v>
      </c>
      <c r="F67" s="159">
        <v>1700</v>
      </c>
    </row>
    <row r="68" spans="1:6" ht="16.2" thickBot="1" x14ac:dyDescent="0.35">
      <c r="A68" s="178">
        <v>3770008976030</v>
      </c>
      <c r="B68" s="180" t="s">
        <v>62</v>
      </c>
      <c r="C68" s="158">
        <v>24</v>
      </c>
      <c r="D68" s="158" t="s">
        <v>17</v>
      </c>
      <c r="E68" s="158">
        <v>1150</v>
      </c>
      <c r="F68" s="159">
        <v>1700</v>
      </c>
    </row>
    <row r="69" spans="1:6" ht="16.2" thickBot="1" x14ac:dyDescent="0.35">
      <c r="A69" s="178">
        <v>3770008976047</v>
      </c>
      <c r="B69" s="180" t="s">
        <v>63</v>
      </c>
      <c r="C69" s="158">
        <v>24</v>
      </c>
      <c r="D69" s="158" t="s">
        <v>17</v>
      </c>
      <c r="E69" s="158">
        <v>1150</v>
      </c>
      <c r="F69" s="159">
        <v>1700</v>
      </c>
    </row>
    <row r="70" spans="1:6" ht="16.2" thickBot="1" x14ac:dyDescent="0.35">
      <c r="A70" s="178">
        <v>3770008976054</v>
      </c>
      <c r="B70" s="172" t="s">
        <v>64</v>
      </c>
      <c r="C70" s="158">
        <v>24</v>
      </c>
      <c r="D70" s="158" t="s">
        <v>17</v>
      </c>
      <c r="E70" s="158">
        <v>1150</v>
      </c>
      <c r="F70" s="159">
        <v>1700</v>
      </c>
    </row>
    <row r="71" spans="1:6" ht="16.2" thickBot="1" x14ac:dyDescent="0.35">
      <c r="A71" s="178">
        <v>3770008976061</v>
      </c>
      <c r="B71" s="172" t="s">
        <v>65</v>
      </c>
      <c r="C71" s="158">
        <v>24</v>
      </c>
      <c r="D71" s="158" t="s">
        <v>17</v>
      </c>
      <c r="E71" s="158">
        <v>1150</v>
      </c>
      <c r="F71" s="159">
        <v>1700</v>
      </c>
    </row>
    <row r="72" spans="1:6" ht="16.2" thickBot="1" x14ac:dyDescent="0.35">
      <c r="A72" s="178">
        <v>3770008976078</v>
      </c>
      <c r="B72" s="172" t="s">
        <v>66</v>
      </c>
      <c r="C72" s="158">
        <v>24</v>
      </c>
      <c r="D72" s="158" t="s">
        <v>17</v>
      </c>
      <c r="E72" s="158">
        <v>1150</v>
      </c>
      <c r="F72" s="159">
        <v>1700</v>
      </c>
    </row>
    <row r="73" spans="1:6" ht="16.2" thickBot="1" x14ac:dyDescent="0.35">
      <c r="A73" s="178">
        <v>3770008976085</v>
      </c>
      <c r="B73" s="172" t="s">
        <v>67</v>
      </c>
      <c r="C73" s="158">
        <v>24</v>
      </c>
      <c r="D73" s="158" t="s">
        <v>17</v>
      </c>
      <c r="E73" s="158">
        <v>1150</v>
      </c>
      <c r="F73" s="159">
        <v>1700</v>
      </c>
    </row>
    <row r="74" spans="1:6" ht="16.2" thickBot="1" x14ac:dyDescent="0.35">
      <c r="A74" s="178">
        <v>3770008976092</v>
      </c>
      <c r="B74" s="172" t="s">
        <v>68</v>
      </c>
      <c r="C74" s="158">
        <v>24</v>
      </c>
      <c r="D74" s="158" t="s">
        <v>17</v>
      </c>
      <c r="E74" s="158">
        <v>1150</v>
      </c>
      <c r="F74" s="159">
        <v>1700</v>
      </c>
    </row>
    <row r="75" spans="1:6" ht="16.2" thickBot="1" x14ac:dyDescent="0.35">
      <c r="A75" s="178">
        <v>3770008976696</v>
      </c>
      <c r="B75" s="172" t="s">
        <v>69</v>
      </c>
      <c r="C75" s="158">
        <v>24</v>
      </c>
      <c r="D75" s="158" t="s">
        <v>17</v>
      </c>
      <c r="E75" s="158">
        <v>1150</v>
      </c>
      <c r="F75" s="159">
        <v>1700</v>
      </c>
    </row>
    <row r="76" spans="1:6" ht="16.2" thickBot="1" x14ac:dyDescent="0.35">
      <c r="A76" s="178">
        <v>3701370503807</v>
      </c>
      <c r="B76" s="172" t="s">
        <v>107</v>
      </c>
      <c r="C76" s="158">
        <v>24</v>
      </c>
      <c r="D76" s="158" t="s">
        <v>17</v>
      </c>
      <c r="E76" s="158">
        <v>1500</v>
      </c>
      <c r="F76" s="159">
        <v>2000</v>
      </c>
    </row>
    <row r="77" spans="1:6" ht="16.2" thickBot="1" x14ac:dyDescent="0.35">
      <c r="A77" s="178" t="s">
        <v>13</v>
      </c>
      <c r="B77" s="172" t="s">
        <v>91</v>
      </c>
      <c r="C77" s="158">
        <v>24</v>
      </c>
      <c r="D77" s="158" t="s">
        <v>92</v>
      </c>
      <c r="E77" s="158">
        <v>375</v>
      </c>
      <c r="F77" s="159">
        <v>500</v>
      </c>
    </row>
    <row r="78" spans="1:6" s="1" customFormat="1" ht="16.2" thickBot="1" x14ac:dyDescent="0.35">
      <c r="A78" s="164"/>
      <c r="B78" s="177" t="s">
        <v>10</v>
      </c>
      <c r="C78" s="153"/>
      <c r="D78" s="153"/>
      <c r="E78" s="153"/>
      <c r="F78" s="176"/>
    </row>
    <row r="79" spans="1:6" ht="16.2" thickBot="1" x14ac:dyDescent="0.35">
      <c r="A79" s="178">
        <v>3770008976122</v>
      </c>
      <c r="B79" s="172" t="s">
        <v>117</v>
      </c>
      <c r="C79" s="158">
        <v>12</v>
      </c>
      <c r="D79" s="158" t="s">
        <v>93</v>
      </c>
      <c r="E79" s="181">
        <v>2500</v>
      </c>
      <c r="F79" s="159">
        <v>3000</v>
      </c>
    </row>
    <row r="80" spans="1:6" ht="16.2" thickBot="1" x14ac:dyDescent="0.35">
      <c r="A80" s="178">
        <v>3770008976139</v>
      </c>
      <c r="B80" s="172" t="s">
        <v>71</v>
      </c>
      <c r="C80" s="158">
        <v>12</v>
      </c>
      <c r="D80" s="158" t="s">
        <v>93</v>
      </c>
      <c r="E80" s="181">
        <v>2500</v>
      </c>
      <c r="F80" s="159">
        <v>3000</v>
      </c>
    </row>
    <row r="81" spans="1:6" ht="16.2" thickBot="1" x14ac:dyDescent="0.35">
      <c r="A81" s="164"/>
      <c r="B81" s="177" t="s">
        <v>125</v>
      </c>
      <c r="C81" s="158"/>
      <c r="D81" s="158"/>
      <c r="E81" s="158"/>
      <c r="F81" s="159"/>
    </row>
    <row r="82" spans="1:6" ht="16.2" thickBot="1" x14ac:dyDescent="0.35">
      <c r="A82" s="182">
        <v>3701370502855</v>
      </c>
      <c r="B82" s="180" t="s">
        <v>72</v>
      </c>
      <c r="C82" s="158">
        <v>12</v>
      </c>
      <c r="D82" s="158" t="s">
        <v>19</v>
      </c>
      <c r="E82" s="158">
        <v>2000</v>
      </c>
      <c r="F82" s="159">
        <v>3000</v>
      </c>
    </row>
    <row r="83" spans="1:6" ht="16.2" thickBot="1" x14ac:dyDescent="0.35">
      <c r="A83" s="182">
        <v>3770008976399</v>
      </c>
      <c r="B83" s="180" t="s">
        <v>73</v>
      </c>
      <c r="C83" s="158">
        <v>12</v>
      </c>
      <c r="D83" s="158" t="s">
        <v>19</v>
      </c>
      <c r="E83" s="158">
        <v>2500</v>
      </c>
      <c r="F83" s="159">
        <v>3000</v>
      </c>
    </row>
    <row r="84" spans="1:6" ht="16.2" thickBot="1" x14ac:dyDescent="0.35">
      <c r="A84" s="182">
        <v>3701370502626</v>
      </c>
      <c r="B84" s="180" t="s">
        <v>74</v>
      </c>
      <c r="C84" s="158">
        <v>12</v>
      </c>
      <c r="D84" s="158" t="s">
        <v>19</v>
      </c>
      <c r="E84" s="158">
        <v>2500</v>
      </c>
      <c r="F84" s="159">
        <v>3500</v>
      </c>
    </row>
    <row r="85" spans="1:6" ht="16.2" thickBot="1" x14ac:dyDescent="0.35">
      <c r="A85" s="182">
        <v>3701370502619</v>
      </c>
      <c r="B85" s="171" t="s">
        <v>75</v>
      </c>
      <c r="C85" s="158">
        <v>12</v>
      </c>
      <c r="D85" s="158" t="s">
        <v>20</v>
      </c>
      <c r="E85" s="158">
        <v>2500</v>
      </c>
      <c r="F85" s="159">
        <v>3000</v>
      </c>
    </row>
    <row r="86" spans="1:6" ht="16.2" thickBot="1" x14ac:dyDescent="0.35">
      <c r="A86" s="182">
        <v>3701370504255</v>
      </c>
      <c r="B86" s="171" t="s">
        <v>138</v>
      </c>
      <c r="C86" s="158">
        <v>12</v>
      </c>
      <c r="D86" s="158" t="s">
        <v>139</v>
      </c>
      <c r="E86" s="158">
        <v>1800</v>
      </c>
      <c r="F86" s="159">
        <v>2000</v>
      </c>
    </row>
    <row r="87" spans="1:6" s="1" customFormat="1" ht="16.5" customHeight="1" thickBot="1" x14ac:dyDescent="0.35">
      <c r="A87" s="164"/>
      <c r="B87" s="177" t="s">
        <v>22</v>
      </c>
      <c r="C87" s="153" t="s">
        <v>13</v>
      </c>
      <c r="D87" s="153" t="s">
        <v>13</v>
      </c>
      <c r="E87" s="153" t="s">
        <v>13</v>
      </c>
      <c r="F87" s="176" t="s">
        <v>13</v>
      </c>
    </row>
    <row r="88" spans="1:6" ht="16.2" thickBot="1" x14ac:dyDescent="0.35">
      <c r="A88" s="155">
        <v>3770008976559</v>
      </c>
      <c r="B88" s="183" t="s">
        <v>76</v>
      </c>
      <c r="C88" s="158">
        <v>12</v>
      </c>
      <c r="D88" s="158" t="s">
        <v>23</v>
      </c>
      <c r="E88" s="158">
        <v>3500</v>
      </c>
      <c r="F88" s="159">
        <v>4000</v>
      </c>
    </row>
    <row r="89" spans="1:6" ht="16.2" thickBot="1" x14ac:dyDescent="0.35">
      <c r="A89" s="155">
        <v>3770008976566</v>
      </c>
      <c r="B89" s="183" t="s">
        <v>77</v>
      </c>
      <c r="C89" s="158">
        <v>12</v>
      </c>
      <c r="D89" s="158" t="s">
        <v>23</v>
      </c>
      <c r="E89" s="158">
        <v>3500</v>
      </c>
      <c r="F89" s="159">
        <v>4000</v>
      </c>
    </row>
    <row r="90" spans="1:6" ht="16.2" thickBot="1" x14ac:dyDescent="0.35">
      <c r="A90" s="155">
        <v>3770008976573</v>
      </c>
      <c r="B90" s="183" t="s">
        <v>78</v>
      </c>
      <c r="C90" s="158">
        <v>12</v>
      </c>
      <c r="D90" s="158" t="s">
        <v>23</v>
      </c>
      <c r="E90" s="158">
        <v>3500</v>
      </c>
      <c r="F90" s="159">
        <v>4000</v>
      </c>
    </row>
    <row r="91" spans="1:6" ht="16.2" thickBot="1" x14ac:dyDescent="0.35">
      <c r="A91" s="155">
        <v>3770008976542</v>
      </c>
      <c r="B91" s="183" t="s">
        <v>79</v>
      </c>
      <c r="C91" s="158">
        <v>12</v>
      </c>
      <c r="D91" s="158" t="s">
        <v>23</v>
      </c>
      <c r="E91" s="158">
        <v>3500</v>
      </c>
      <c r="F91" s="159">
        <v>4000</v>
      </c>
    </row>
    <row r="92" spans="1:6" ht="14.25" customHeight="1" thickBot="1" x14ac:dyDescent="0.35">
      <c r="A92" s="164"/>
      <c r="B92" s="184" t="s">
        <v>24</v>
      </c>
      <c r="C92" s="161"/>
      <c r="D92" s="161"/>
      <c r="E92" s="181"/>
      <c r="F92" s="161"/>
    </row>
    <row r="93" spans="1:6" ht="16.2" thickBot="1" x14ac:dyDescent="0.35">
      <c r="A93" s="155">
        <v>3770008976603</v>
      </c>
      <c r="B93" s="185" t="s">
        <v>80</v>
      </c>
      <c r="C93" s="186">
        <v>24</v>
      </c>
      <c r="D93" s="181" t="s">
        <v>25</v>
      </c>
      <c r="E93" s="181">
        <v>1750</v>
      </c>
      <c r="F93" s="161">
        <v>2500</v>
      </c>
    </row>
    <row r="94" spans="1:6" ht="16.2" thickBot="1" x14ac:dyDescent="0.35">
      <c r="A94" s="155">
        <v>3770008976610</v>
      </c>
      <c r="B94" s="185" t="s">
        <v>81</v>
      </c>
      <c r="C94" s="186">
        <v>24</v>
      </c>
      <c r="D94" s="181" t="s">
        <v>25</v>
      </c>
      <c r="E94" s="181">
        <v>1750</v>
      </c>
      <c r="F94" s="161">
        <v>2500</v>
      </c>
    </row>
    <row r="95" spans="1:6" ht="16.2" thickBot="1" x14ac:dyDescent="0.35">
      <c r="A95" s="155">
        <v>3770008976627</v>
      </c>
      <c r="B95" s="187" t="s">
        <v>82</v>
      </c>
      <c r="C95" s="186">
        <v>24</v>
      </c>
      <c r="D95" s="181" t="s">
        <v>25</v>
      </c>
      <c r="E95" s="181">
        <v>1750</v>
      </c>
      <c r="F95" s="161">
        <v>2500</v>
      </c>
    </row>
    <row r="96" spans="1:6" ht="16.2" thickBot="1" x14ac:dyDescent="0.35">
      <c r="A96" s="164"/>
      <c r="B96" s="184" t="s">
        <v>94</v>
      </c>
      <c r="C96" s="161"/>
      <c r="D96" s="161"/>
      <c r="E96" s="181"/>
      <c r="F96" s="161"/>
    </row>
    <row r="97" spans="1:6" ht="16.2" thickBot="1" x14ac:dyDescent="0.35">
      <c r="A97" s="164"/>
      <c r="B97" s="188" t="s">
        <v>131</v>
      </c>
      <c r="C97" s="203">
        <v>6</v>
      </c>
      <c r="D97" s="203" t="s">
        <v>144</v>
      </c>
      <c r="E97" s="203">
        <v>8000</v>
      </c>
      <c r="F97" s="204">
        <v>10000</v>
      </c>
    </row>
    <row r="98" spans="1:6" ht="16.2" thickBot="1" x14ac:dyDescent="0.35">
      <c r="A98" s="164"/>
      <c r="B98" s="189" t="s">
        <v>132</v>
      </c>
      <c r="C98" s="203"/>
      <c r="D98" s="203"/>
      <c r="E98" s="203"/>
      <c r="F98" s="204"/>
    </row>
    <row r="99" spans="1:6" ht="16.2" thickBot="1" x14ac:dyDescent="0.35">
      <c r="A99" s="164"/>
      <c r="B99" s="189" t="s">
        <v>133</v>
      </c>
      <c r="C99" s="203"/>
      <c r="D99" s="203"/>
      <c r="E99" s="203"/>
      <c r="F99" s="204"/>
    </row>
    <row r="100" spans="1:6" ht="16.2" thickBot="1" x14ac:dyDescent="0.35">
      <c r="A100" s="164"/>
      <c r="B100" s="189" t="s">
        <v>134</v>
      </c>
      <c r="C100" s="203"/>
      <c r="D100" s="203"/>
      <c r="E100" s="203"/>
      <c r="F100" s="204"/>
    </row>
    <row r="101" spans="1:6" ht="15" thickBot="1" x14ac:dyDescent="0.35">
      <c r="A101" s="201">
        <v>3701370504118</v>
      </c>
      <c r="B101" s="190" t="s">
        <v>97</v>
      </c>
      <c r="C101" s="205">
        <v>6</v>
      </c>
      <c r="D101" s="206" t="s">
        <v>145</v>
      </c>
      <c r="E101" s="205">
        <v>10000</v>
      </c>
      <c r="F101" s="205">
        <v>13000</v>
      </c>
    </row>
    <row r="102" spans="1:6" ht="15" thickBot="1" x14ac:dyDescent="0.35">
      <c r="A102" s="201"/>
      <c r="B102" s="191" t="s">
        <v>27</v>
      </c>
      <c r="C102" s="205"/>
      <c r="D102" s="205"/>
      <c r="E102" s="205"/>
      <c r="F102" s="205"/>
    </row>
    <row r="103" spans="1:6" ht="15" thickBot="1" x14ac:dyDescent="0.35">
      <c r="A103" s="201"/>
      <c r="B103" s="191" t="s">
        <v>95</v>
      </c>
      <c r="C103" s="205"/>
      <c r="D103" s="205"/>
      <c r="E103" s="205"/>
      <c r="F103" s="205"/>
    </row>
    <row r="104" spans="1:6" ht="15" thickBot="1" x14ac:dyDescent="0.35">
      <c r="A104" s="201"/>
      <c r="B104" s="191" t="s">
        <v>96</v>
      </c>
      <c r="C104" s="205"/>
      <c r="D104" s="205"/>
      <c r="E104" s="205"/>
      <c r="F104" s="205"/>
    </row>
    <row r="105" spans="1:6" ht="15" thickBot="1" x14ac:dyDescent="0.35">
      <c r="A105" s="201"/>
      <c r="B105" s="191" t="s">
        <v>39</v>
      </c>
      <c r="C105" s="205"/>
      <c r="D105" s="205"/>
      <c r="E105" s="205"/>
      <c r="F105" s="205"/>
    </row>
    <row r="106" spans="1:6" ht="16.2" thickBot="1" x14ac:dyDescent="0.35">
      <c r="A106" s="202"/>
      <c r="B106" s="188" t="s">
        <v>127</v>
      </c>
      <c r="C106" s="203">
        <v>6</v>
      </c>
      <c r="D106" s="203" t="s">
        <v>128</v>
      </c>
      <c r="E106" s="204">
        <v>15000</v>
      </c>
      <c r="F106" s="204">
        <v>18000</v>
      </c>
    </row>
    <row r="107" spans="1:6" ht="16.2" thickBot="1" x14ac:dyDescent="0.35">
      <c r="A107" s="202"/>
      <c r="B107" s="192" t="s">
        <v>129</v>
      </c>
      <c r="C107" s="203"/>
      <c r="D107" s="203"/>
      <c r="E107" s="204"/>
      <c r="F107" s="204"/>
    </row>
    <row r="108" spans="1:6" ht="16.2" thickBot="1" x14ac:dyDescent="0.35">
      <c r="A108" s="202"/>
      <c r="B108" s="192" t="s">
        <v>135</v>
      </c>
      <c r="C108" s="203"/>
      <c r="D108" s="203"/>
      <c r="E108" s="204"/>
      <c r="F108" s="204"/>
    </row>
    <row r="109" spans="1:6" ht="16.2" thickBot="1" x14ac:dyDescent="0.35">
      <c r="A109" s="202"/>
      <c r="B109" s="192" t="s">
        <v>136</v>
      </c>
      <c r="C109" s="203"/>
      <c r="D109" s="203"/>
      <c r="E109" s="204"/>
      <c r="F109" s="204"/>
    </row>
    <row r="110" spans="1:6" ht="16.2" thickBot="1" x14ac:dyDescent="0.35">
      <c r="A110" s="202"/>
      <c r="B110" s="192" t="s">
        <v>130</v>
      </c>
      <c r="C110" s="203"/>
      <c r="D110" s="203"/>
      <c r="E110" s="204"/>
      <c r="F110" s="204"/>
    </row>
    <row r="111" spans="1:6" ht="16.2" thickBot="1" x14ac:dyDescent="0.35">
      <c r="A111" s="202"/>
      <c r="B111" s="192" t="s">
        <v>137</v>
      </c>
      <c r="C111" s="203"/>
      <c r="D111" s="203"/>
      <c r="E111" s="204"/>
      <c r="F111" s="204"/>
    </row>
  </sheetData>
  <mergeCells count="15">
    <mergeCell ref="E106:E111"/>
    <mergeCell ref="F106:F111"/>
    <mergeCell ref="E97:E100"/>
    <mergeCell ref="F97:F100"/>
    <mergeCell ref="C101:C105"/>
    <mergeCell ref="D101:D105"/>
    <mergeCell ref="E101:E105"/>
    <mergeCell ref="F101:F105"/>
    <mergeCell ref="A4:D4"/>
    <mergeCell ref="A101:A105"/>
    <mergeCell ref="A106:A111"/>
    <mergeCell ref="C97:C100"/>
    <mergeCell ref="D97:D100"/>
    <mergeCell ref="C106:C111"/>
    <mergeCell ref="D106:D111"/>
  </mergeCells>
  <phoneticPr fontId="6" type="noConversion"/>
  <pageMargins left="0.71" right="0.71" top="0.75" bottom="0.75" header="0.31" footer="0.31"/>
  <pageSetup paperSize="9" orientation="landscape" r:id="rId1"/>
  <headerFooter>
    <oddFooter>&amp;CRéférence fournisseur Informations produits Maison Sanzo'o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94"/>
  <sheetViews>
    <sheetView workbookViewId="0">
      <selection activeCell="B10" sqref="B10"/>
    </sheetView>
  </sheetViews>
  <sheetFormatPr defaultColWidth="9.109375" defaultRowHeight="15.6" x14ac:dyDescent="0.3"/>
  <cols>
    <col min="1" max="1" width="21.44140625" style="2" customWidth="1"/>
    <col min="2" max="2" width="41.109375" style="71" customWidth="1"/>
    <col min="3" max="3" width="9.109375" style="17"/>
    <col min="4" max="4" width="10.109375" style="17" customWidth="1"/>
    <col min="5" max="5" width="12.5546875" style="18" customWidth="1"/>
    <col min="6" max="6" width="10.33203125" style="17" customWidth="1"/>
  </cols>
  <sheetData>
    <row r="2" spans="1:6" ht="16.2" thickBot="1" x14ac:dyDescent="0.35">
      <c r="B2" s="16" t="s">
        <v>0</v>
      </c>
    </row>
    <row r="3" spans="1:6" ht="18.600000000000001" thickBot="1" x14ac:dyDescent="0.35">
      <c r="A3" s="199"/>
      <c r="B3" s="199"/>
      <c r="C3" s="199"/>
      <c r="D3" s="200"/>
      <c r="E3" s="19" t="s">
        <v>1</v>
      </c>
      <c r="F3" s="20"/>
    </row>
    <row r="4" spans="1:6" ht="47.4" thickBot="1" x14ac:dyDescent="0.35">
      <c r="A4" s="3" t="s">
        <v>26</v>
      </c>
      <c r="B4" s="21" t="s">
        <v>2</v>
      </c>
      <c r="C4" s="21" t="s">
        <v>3</v>
      </c>
      <c r="D4" s="22" t="s">
        <v>4</v>
      </c>
      <c r="E4" s="23" t="s">
        <v>88</v>
      </c>
      <c r="F4" s="24" t="s">
        <v>14</v>
      </c>
    </row>
    <row r="5" spans="1:6" s="1" customFormat="1" ht="16.2" thickBot="1" x14ac:dyDescent="0.35">
      <c r="A5" s="4"/>
      <c r="B5" s="25" t="s">
        <v>9</v>
      </c>
      <c r="C5" s="26"/>
      <c r="D5" s="27"/>
      <c r="E5" s="28"/>
      <c r="F5" s="29"/>
    </row>
    <row r="6" spans="1:6" x14ac:dyDescent="0.3">
      <c r="A6" s="5">
        <v>3770008976146</v>
      </c>
      <c r="B6" s="30" t="s">
        <v>27</v>
      </c>
      <c r="C6" s="31">
        <v>12</v>
      </c>
      <c r="D6" s="31" t="s">
        <v>5</v>
      </c>
      <c r="E6" s="32">
        <v>1500</v>
      </c>
      <c r="F6" s="33">
        <f>E6+500</f>
        <v>2000</v>
      </c>
    </row>
    <row r="7" spans="1:6" x14ac:dyDescent="0.3">
      <c r="A7" s="6">
        <v>3770008976153</v>
      </c>
      <c r="B7" s="34" t="s">
        <v>28</v>
      </c>
      <c r="C7" s="35">
        <v>12</v>
      </c>
      <c r="D7" s="35" t="s">
        <v>5</v>
      </c>
      <c r="E7" s="36">
        <v>1500</v>
      </c>
      <c r="F7" s="37">
        <v>2000</v>
      </c>
    </row>
    <row r="8" spans="1:6" x14ac:dyDescent="0.3">
      <c r="A8" s="7">
        <v>3770008976160</v>
      </c>
      <c r="B8" s="34" t="s">
        <v>29</v>
      </c>
      <c r="C8" s="35">
        <v>12</v>
      </c>
      <c r="D8" s="35" t="s">
        <v>5</v>
      </c>
      <c r="E8" s="36">
        <v>1500</v>
      </c>
      <c r="F8" s="37">
        <v>2000</v>
      </c>
    </row>
    <row r="9" spans="1:6" x14ac:dyDescent="0.3">
      <c r="A9" s="7">
        <v>3770008976177</v>
      </c>
      <c r="B9" s="34" t="s">
        <v>30</v>
      </c>
      <c r="C9" s="35">
        <v>12</v>
      </c>
      <c r="D9" s="35" t="s">
        <v>5</v>
      </c>
      <c r="E9" s="36">
        <v>1500</v>
      </c>
      <c r="F9" s="37">
        <v>2000</v>
      </c>
    </row>
    <row r="10" spans="1:6" x14ac:dyDescent="0.3">
      <c r="A10" s="7">
        <v>3770008976184</v>
      </c>
      <c r="B10" s="34" t="s">
        <v>31</v>
      </c>
      <c r="C10" s="35">
        <v>12</v>
      </c>
      <c r="D10" s="35" t="s">
        <v>5</v>
      </c>
      <c r="E10" s="36">
        <v>2000</v>
      </c>
      <c r="F10" s="37">
        <v>2500</v>
      </c>
    </row>
    <row r="11" spans="1:6" x14ac:dyDescent="0.3">
      <c r="A11" s="7">
        <v>3770008976191</v>
      </c>
      <c r="B11" s="34" t="s">
        <v>32</v>
      </c>
      <c r="C11" s="35">
        <v>12</v>
      </c>
      <c r="D11" s="35" t="s">
        <v>5</v>
      </c>
      <c r="E11" s="36">
        <v>1500</v>
      </c>
      <c r="F11" s="37">
        <v>2000</v>
      </c>
    </row>
    <row r="12" spans="1:6" x14ac:dyDescent="0.3">
      <c r="A12" s="7">
        <v>3770008976207</v>
      </c>
      <c r="B12" s="34" t="s">
        <v>33</v>
      </c>
      <c r="C12" s="35">
        <v>12</v>
      </c>
      <c r="D12" s="35" t="s">
        <v>5</v>
      </c>
      <c r="E12" s="36">
        <v>2000</v>
      </c>
      <c r="F12" s="37">
        <v>2500</v>
      </c>
    </row>
    <row r="13" spans="1:6" x14ac:dyDescent="0.3">
      <c r="A13" s="7">
        <v>3770008976214</v>
      </c>
      <c r="B13" s="34" t="s">
        <v>34</v>
      </c>
      <c r="C13" s="35">
        <v>12</v>
      </c>
      <c r="D13" s="35" t="s">
        <v>5</v>
      </c>
      <c r="E13" s="36">
        <v>2000</v>
      </c>
      <c r="F13" s="37">
        <v>2500</v>
      </c>
    </row>
    <row r="14" spans="1:6" x14ac:dyDescent="0.3">
      <c r="A14" s="8">
        <f>LOOKUP(B14,[1]Feuil4!$B:$B,[1]Feuil4!$A:$A)</f>
        <v>3770008976009</v>
      </c>
      <c r="B14" s="38" t="s">
        <v>35</v>
      </c>
      <c r="C14" s="39">
        <v>12</v>
      </c>
      <c r="D14" s="39" t="s">
        <v>5</v>
      </c>
      <c r="E14" s="40">
        <v>1500</v>
      </c>
      <c r="F14" s="41">
        <v>2000</v>
      </c>
    </row>
    <row r="15" spans="1:6" x14ac:dyDescent="0.3">
      <c r="A15" s="87">
        <v>3701370504101</v>
      </c>
      <c r="B15" s="86" t="s">
        <v>90</v>
      </c>
      <c r="C15" s="14">
        <v>12</v>
      </c>
      <c r="D15" s="14" t="s">
        <v>5</v>
      </c>
      <c r="E15" s="73">
        <v>2000</v>
      </c>
      <c r="F15" s="41">
        <v>2500</v>
      </c>
    </row>
    <row r="16" spans="1:6" x14ac:dyDescent="0.3">
      <c r="A16" s="82">
        <v>3701370504095</v>
      </c>
      <c r="B16" s="72" t="s">
        <v>89</v>
      </c>
      <c r="C16" s="14">
        <v>12</v>
      </c>
      <c r="D16" s="14" t="s">
        <v>5</v>
      </c>
      <c r="E16" s="73">
        <v>2000</v>
      </c>
      <c r="F16" s="41">
        <v>2500</v>
      </c>
    </row>
    <row r="17" spans="1:6" s="1" customFormat="1" ht="15" customHeight="1" thickBot="1" x14ac:dyDescent="0.35">
      <c r="A17" s="74"/>
      <c r="B17" s="75" t="s">
        <v>8</v>
      </c>
      <c r="C17" s="76"/>
      <c r="D17" s="76"/>
      <c r="E17" s="77"/>
      <c r="F17" s="78"/>
    </row>
    <row r="18" spans="1:6" x14ac:dyDescent="0.3">
      <c r="A18" s="10">
        <v>3770008976221</v>
      </c>
      <c r="B18" s="45" t="s">
        <v>36</v>
      </c>
      <c r="C18" s="46">
        <v>6</v>
      </c>
      <c r="D18" s="46" t="s">
        <v>6</v>
      </c>
      <c r="E18" s="32">
        <v>2500</v>
      </c>
      <c r="F18" s="33">
        <v>3000</v>
      </c>
    </row>
    <row r="19" spans="1:6" x14ac:dyDescent="0.3">
      <c r="A19" s="7">
        <v>3770008976238</v>
      </c>
      <c r="B19" s="47" t="s">
        <v>37</v>
      </c>
      <c r="C19" s="48">
        <v>6</v>
      </c>
      <c r="D19" s="48" t="s">
        <v>6</v>
      </c>
      <c r="E19" s="36">
        <v>3000</v>
      </c>
      <c r="F19" s="37">
        <v>3500</v>
      </c>
    </row>
    <row r="20" spans="1:6" x14ac:dyDescent="0.3">
      <c r="A20" s="7">
        <v>3770008976245</v>
      </c>
      <c r="B20" s="47" t="s">
        <v>38</v>
      </c>
      <c r="C20" s="48">
        <v>6</v>
      </c>
      <c r="D20" s="48" t="s">
        <v>6</v>
      </c>
      <c r="E20" s="36">
        <v>2500</v>
      </c>
      <c r="F20" s="37">
        <v>3000</v>
      </c>
    </row>
    <row r="21" spans="1:6" ht="16.2" thickBot="1" x14ac:dyDescent="0.35">
      <c r="A21" s="11">
        <v>3770008976634</v>
      </c>
      <c r="B21" s="49" t="s">
        <v>39</v>
      </c>
      <c r="C21" s="50">
        <v>6</v>
      </c>
      <c r="D21" s="50" t="s">
        <v>21</v>
      </c>
      <c r="E21" s="40">
        <v>4500</v>
      </c>
      <c r="F21" s="41">
        <v>5000</v>
      </c>
    </row>
    <row r="22" spans="1:6" s="1" customFormat="1" ht="16.2" thickBot="1" x14ac:dyDescent="0.35">
      <c r="A22" s="9"/>
      <c r="B22" s="42" t="s">
        <v>12</v>
      </c>
      <c r="C22" s="51"/>
      <c r="D22" s="51"/>
      <c r="E22" s="43"/>
      <c r="F22" s="52"/>
    </row>
    <row r="23" spans="1:6" x14ac:dyDescent="0.3">
      <c r="A23" s="10">
        <v>3770008976252</v>
      </c>
      <c r="B23" s="45" t="s">
        <v>87</v>
      </c>
      <c r="C23" s="46">
        <v>12</v>
      </c>
      <c r="D23" s="46" t="s">
        <v>51</v>
      </c>
      <c r="E23" s="32">
        <v>3000</v>
      </c>
      <c r="F23" s="33">
        <v>3500</v>
      </c>
    </row>
    <row r="24" spans="1:6" x14ac:dyDescent="0.3">
      <c r="A24" s="7">
        <v>3770008976269</v>
      </c>
      <c r="B24" s="47" t="s">
        <v>40</v>
      </c>
      <c r="C24" s="48">
        <v>12</v>
      </c>
      <c r="D24" s="48" t="s">
        <v>7</v>
      </c>
      <c r="E24" s="36">
        <v>2500</v>
      </c>
      <c r="F24" s="37">
        <v>3000</v>
      </c>
    </row>
    <row r="25" spans="1:6" x14ac:dyDescent="0.3">
      <c r="A25" s="7">
        <v>3770008976276</v>
      </c>
      <c r="B25" s="53" t="s">
        <v>41</v>
      </c>
      <c r="C25" s="48">
        <v>12</v>
      </c>
      <c r="D25" s="48" t="s">
        <v>7</v>
      </c>
      <c r="E25" s="36">
        <v>1500</v>
      </c>
      <c r="F25" s="37">
        <v>2000</v>
      </c>
    </row>
    <row r="26" spans="1:6" x14ac:dyDescent="0.3">
      <c r="A26" s="7">
        <v>3770008976283</v>
      </c>
      <c r="B26" s="47" t="s">
        <v>42</v>
      </c>
      <c r="C26" s="48">
        <v>12</v>
      </c>
      <c r="D26" s="48" t="s">
        <v>7</v>
      </c>
      <c r="E26" s="36">
        <v>2500</v>
      </c>
      <c r="F26" s="37">
        <v>2500</v>
      </c>
    </row>
    <row r="27" spans="1:6" x14ac:dyDescent="0.3">
      <c r="A27" s="7">
        <v>3770008976641</v>
      </c>
      <c r="B27" s="54" t="s">
        <v>43</v>
      </c>
      <c r="C27" s="48">
        <v>12</v>
      </c>
      <c r="D27" s="48" t="s">
        <v>7</v>
      </c>
      <c r="E27" s="36">
        <v>2000</v>
      </c>
      <c r="F27" s="37">
        <v>3500</v>
      </c>
    </row>
    <row r="28" spans="1:6" x14ac:dyDescent="0.3">
      <c r="A28" s="7">
        <v>3770008976658</v>
      </c>
      <c r="B28" s="54" t="s">
        <v>44</v>
      </c>
      <c r="C28" s="48">
        <v>12</v>
      </c>
      <c r="D28" s="48" t="s">
        <v>7</v>
      </c>
      <c r="E28" s="36">
        <v>2500</v>
      </c>
      <c r="F28" s="37">
        <v>3000</v>
      </c>
    </row>
    <row r="29" spans="1:6" x14ac:dyDescent="0.3">
      <c r="A29" s="7">
        <v>3770008976702</v>
      </c>
      <c r="B29" s="55" t="s">
        <v>86</v>
      </c>
      <c r="C29" s="48">
        <v>12</v>
      </c>
      <c r="D29" s="48" t="s">
        <v>51</v>
      </c>
      <c r="E29" s="36">
        <v>3500</v>
      </c>
      <c r="F29" s="37">
        <v>4500</v>
      </c>
    </row>
    <row r="30" spans="1:6" x14ac:dyDescent="0.3">
      <c r="A30" s="7">
        <v>3701370502831</v>
      </c>
      <c r="B30" s="54" t="s">
        <v>45</v>
      </c>
      <c r="C30" s="48">
        <v>12</v>
      </c>
      <c r="D30" s="48" t="s">
        <v>7</v>
      </c>
      <c r="E30" s="36">
        <v>2000</v>
      </c>
      <c r="F30" s="37">
        <v>2500</v>
      </c>
    </row>
    <row r="31" spans="1:6" x14ac:dyDescent="0.3">
      <c r="A31" s="7">
        <v>3770008976535</v>
      </c>
      <c r="B31" s="54" t="s">
        <v>83</v>
      </c>
      <c r="C31" s="48">
        <v>12</v>
      </c>
      <c r="D31" s="48" t="s">
        <v>7</v>
      </c>
      <c r="E31" s="36">
        <v>2000</v>
      </c>
      <c r="F31" s="37">
        <v>2500</v>
      </c>
    </row>
    <row r="32" spans="1:6" x14ac:dyDescent="0.3">
      <c r="A32" s="7">
        <v>3701370502664</v>
      </c>
      <c r="B32" s="54" t="s">
        <v>52</v>
      </c>
      <c r="C32" s="48">
        <v>12</v>
      </c>
      <c r="D32" s="48" t="s">
        <v>7</v>
      </c>
      <c r="E32" s="36">
        <v>2500</v>
      </c>
      <c r="F32" s="37">
        <v>3000</v>
      </c>
    </row>
    <row r="33" spans="1:6" x14ac:dyDescent="0.3">
      <c r="A33" s="7">
        <v>3701370502848</v>
      </c>
      <c r="B33" s="54" t="s">
        <v>46</v>
      </c>
      <c r="C33" s="48">
        <v>12</v>
      </c>
      <c r="D33" s="48" t="s">
        <v>7</v>
      </c>
      <c r="E33" s="36">
        <v>3500</v>
      </c>
      <c r="F33" s="37">
        <v>4000</v>
      </c>
    </row>
    <row r="34" spans="1:6" x14ac:dyDescent="0.3">
      <c r="A34" s="7">
        <v>3701370502688</v>
      </c>
      <c r="B34" s="54" t="s">
        <v>53</v>
      </c>
      <c r="C34" s="48">
        <v>12</v>
      </c>
      <c r="D34" s="48" t="s">
        <v>51</v>
      </c>
      <c r="E34" s="36">
        <v>3500</v>
      </c>
      <c r="F34" s="37">
        <v>3500</v>
      </c>
    </row>
    <row r="35" spans="1:6" x14ac:dyDescent="0.3">
      <c r="A35" s="7">
        <v>3701370502657</v>
      </c>
      <c r="B35" s="55" t="s">
        <v>47</v>
      </c>
      <c r="C35" s="48">
        <v>12</v>
      </c>
      <c r="D35" s="48" t="s">
        <v>51</v>
      </c>
      <c r="E35" s="36">
        <v>3000</v>
      </c>
      <c r="F35" s="37">
        <v>3500</v>
      </c>
    </row>
    <row r="36" spans="1:6" x14ac:dyDescent="0.3">
      <c r="A36" s="7">
        <v>3701370502633</v>
      </c>
      <c r="B36" s="54" t="s">
        <v>50</v>
      </c>
      <c r="C36" s="48">
        <v>12</v>
      </c>
      <c r="D36" s="48" t="s">
        <v>51</v>
      </c>
      <c r="E36" s="36">
        <v>4000</v>
      </c>
      <c r="F36" s="37">
        <v>3500</v>
      </c>
    </row>
    <row r="37" spans="1:6" x14ac:dyDescent="0.3">
      <c r="A37" s="7">
        <v>3701370502640</v>
      </c>
      <c r="B37" s="54" t="s">
        <v>54</v>
      </c>
      <c r="C37" s="48">
        <v>12</v>
      </c>
      <c r="D37" s="48" t="s">
        <v>51</v>
      </c>
      <c r="E37" s="36">
        <v>3000</v>
      </c>
      <c r="F37" s="37">
        <v>3500</v>
      </c>
    </row>
    <row r="38" spans="1:6" x14ac:dyDescent="0.3">
      <c r="A38" s="7">
        <v>3770008976504</v>
      </c>
      <c r="B38" s="54" t="s">
        <v>48</v>
      </c>
      <c r="C38" s="48">
        <v>12</v>
      </c>
      <c r="D38" s="48" t="s">
        <v>7</v>
      </c>
      <c r="E38" s="36">
        <v>3000</v>
      </c>
      <c r="F38" s="37">
        <v>3500</v>
      </c>
    </row>
    <row r="39" spans="1:6" x14ac:dyDescent="0.3">
      <c r="A39" s="7">
        <v>3701370502671</v>
      </c>
      <c r="B39" s="54" t="s">
        <v>49</v>
      </c>
      <c r="C39" s="48">
        <v>12</v>
      </c>
      <c r="D39" s="48" t="s">
        <v>7</v>
      </c>
      <c r="E39" s="36">
        <v>4000</v>
      </c>
      <c r="F39" s="37">
        <v>4500</v>
      </c>
    </row>
    <row r="40" spans="1:6" x14ac:dyDescent="0.3">
      <c r="A40" s="7">
        <v>3701370503531</v>
      </c>
      <c r="B40" s="54" t="s">
        <v>99</v>
      </c>
      <c r="C40" s="48">
        <v>12</v>
      </c>
      <c r="D40" s="48" t="s">
        <v>51</v>
      </c>
      <c r="E40" s="36">
        <v>4000</v>
      </c>
      <c r="F40" s="37">
        <v>4500</v>
      </c>
    </row>
    <row r="41" spans="1:6" x14ac:dyDescent="0.3">
      <c r="A41" s="7">
        <v>3701370503654</v>
      </c>
      <c r="B41" s="54" t="s">
        <v>100</v>
      </c>
      <c r="C41" s="48">
        <v>12</v>
      </c>
      <c r="D41" s="48" t="s">
        <v>51</v>
      </c>
      <c r="E41" s="36">
        <v>4000</v>
      </c>
      <c r="F41" s="37">
        <v>4500</v>
      </c>
    </row>
    <row r="42" spans="1:6" x14ac:dyDescent="0.3">
      <c r="A42" s="7">
        <v>3701370503647</v>
      </c>
      <c r="B42" s="54" t="s">
        <v>101</v>
      </c>
      <c r="C42" s="48">
        <v>12</v>
      </c>
      <c r="D42" s="48" t="s">
        <v>51</v>
      </c>
      <c r="E42" s="36">
        <v>4000</v>
      </c>
      <c r="F42" s="37">
        <v>4500</v>
      </c>
    </row>
    <row r="43" spans="1:6" x14ac:dyDescent="0.3">
      <c r="A43" s="7">
        <v>3701370502633</v>
      </c>
      <c r="B43" s="54" t="s">
        <v>102</v>
      </c>
      <c r="C43" s="48">
        <v>12</v>
      </c>
      <c r="D43" s="48" t="s">
        <v>51</v>
      </c>
      <c r="E43" s="36">
        <v>4000</v>
      </c>
      <c r="F43" s="37">
        <v>4500</v>
      </c>
    </row>
    <row r="44" spans="1:6" x14ac:dyDescent="0.3">
      <c r="A44" s="7">
        <v>3701370503661</v>
      </c>
      <c r="B44" s="54" t="s">
        <v>103</v>
      </c>
      <c r="C44" s="48">
        <v>12</v>
      </c>
      <c r="D44" s="48" t="s">
        <v>51</v>
      </c>
      <c r="E44" s="36">
        <v>4000</v>
      </c>
      <c r="F44" s="37">
        <v>4500</v>
      </c>
    </row>
    <row r="45" spans="1:6" x14ac:dyDescent="0.3">
      <c r="A45" s="7">
        <v>3701370503630</v>
      </c>
      <c r="B45" s="54" t="s">
        <v>104</v>
      </c>
      <c r="C45" s="48">
        <v>12</v>
      </c>
      <c r="D45" s="48" t="s">
        <v>51</v>
      </c>
      <c r="E45" s="36">
        <v>4000</v>
      </c>
      <c r="F45" s="37">
        <v>4500</v>
      </c>
    </row>
    <row r="46" spans="1:6" x14ac:dyDescent="0.3">
      <c r="A46" s="7">
        <v>3701370503616</v>
      </c>
      <c r="B46" s="54" t="s">
        <v>105</v>
      </c>
      <c r="C46" s="48">
        <v>12</v>
      </c>
      <c r="D46" s="48" t="s">
        <v>7</v>
      </c>
      <c r="E46" s="36">
        <v>3000</v>
      </c>
      <c r="F46" s="37">
        <v>3500</v>
      </c>
    </row>
    <row r="47" spans="1:6" x14ac:dyDescent="0.3">
      <c r="A47" s="7">
        <v>3701370506658</v>
      </c>
      <c r="B47" s="54" t="s">
        <v>44</v>
      </c>
      <c r="C47" s="48">
        <v>12</v>
      </c>
      <c r="D47" s="48" t="s">
        <v>7</v>
      </c>
      <c r="E47" s="36">
        <v>2500</v>
      </c>
      <c r="F47" s="37">
        <v>3000</v>
      </c>
    </row>
    <row r="48" spans="1:6" x14ac:dyDescent="0.3">
      <c r="A48" s="7">
        <v>3770008976733</v>
      </c>
      <c r="B48" s="55" t="s">
        <v>84</v>
      </c>
      <c r="C48" s="36">
        <v>12</v>
      </c>
      <c r="D48" s="48" t="s">
        <v>51</v>
      </c>
      <c r="E48" s="36">
        <v>4000</v>
      </c>
      <c r="F48" s="37">
        <v>4500</v>
      </c>
    </row>
    <row r="49" spans="1:6" x14ac:dyDescent="0.3">
      <c r="A49" s="7">
        <v>3770008976719</v>
      </c>
      <c r="B49" s="56" t="s">
        <v>85</v>
      </c>
      <c r="C49" s="36">
        <v>12</v>
      </c>
      <c r="D49" s="48" t="s">
        <v>51</v>
      </c>
      <c r="E49" s="36">
        <v>4000</v>
      </c>
      <c r="F49" s="37">
        <v>5000</v>
      </c>
    </row>
    <row r="50" spans="1:6" x14ac:dyDescent="0.3">
      <c r="A50" s="7">
        <v>3770008976290</v>
      </c>
      <c r="B50" s="56" t="s">
        <v>108</v>
      </c>
      <c r="C50" s="36">
        <v>12</v>
      </c>
      <c r="D50" s="48" t="s">
        <v>51</v>
      </c>
      <c r="E50" s="36">
        <v>4000</v>
      </c>
      <c r="F50" s="37">
        <v>5000</v>
      </c>
    </row>
    <row r="51" spans="1:6" ht="16.2" thickBot="1" x14ac:dyDescent="0.35">
      <c r="A51" s="7">
        <v>3770008976313</v>
      </c>
      <c r="B51" s="56" t="s">
        <v>106</v>
      </c>
      <c r="C51" s="36">
        <v>12</v>
      </c>
      <c r="D51" s="48" t="s">
        <v>7</v>
      </c>
      <c r="E51" s="36">
        <v>4000</v>
      </c>
      <c r="F51" s="37">
        <v>5000</v>
      </c>
    </row>
    <row r="52" spans="1:6" s="1" customFormat="1" ht="16.2" thickBot="1" x14ac:dyDescent="0.35">
      <c r="A52" s="9"/>
      <c r="B52" s="57" t="s">
        <v>15</v>
      </c>
      <c r="C52" s="43"/>
      <c r="D52" s="51"/>
      <c r="E52" s="43"/>
      <c r="F52" s="58"/>
    </row>
    <row r="53" spans="1:6" x14ac:dyDescent="0.3">
      <c r="A53" s="12">
        <v>3770008976337</v>
      </c>
      <c r="B53" s="56" t="s">
        <v>55</v>
      </c>
      <c r="C53" s="32">
        <v>6</v>
      </c>
      <c r="D53" s="46" t="s">
        <v>16</v>
      </c>
      <c r="E53" s="32">
        <v>1500</v>
      </c>
      <c r="F53" s="33">
        <v>2000</v>
      </c>
    </row>
    <row r="54" spans="1:6" ht="15.75" customHeight="1" x14ac:dyDescent="0.3">
      <c r="A54" s="12">
        <v>3770008976344</v>
      </c>
      <c r="B54" s="59" t="s">
        <v>56</v>
      </c>
      <c r="C54" s="36">
        <v>6</v>
      </c>
      <c r="D54" s="46" t="s">
        <v>16</v>
      </c>
      <c r="E54" s="36">
        <v>1500</v>
      </c>
      <c r="F54" s="37">
        <v>2000</v>
      </c>
    </row>
    <row r="55" spans="1:6" x14ac:dyDescent="0.3">
      <c r="A55" s="12">
        <v>3770008976351</v>
      </c>
      <c r="B55" s="56" t="s">
        <v>59</v>
      </c>
      <c r="C55" s="36">
        <v>6</v>
      </c>
      <c r="D55" s="46" t="s">
        <v>16</v>
      </c>
      <c r="E55" s="36">
        <v>1500</v>
      </c>
      <c r="F55" s="37">
        <v>2000</v>
      </c>
    </row>
    <row r="56" spans="1:6" x14ac:dyDescent="0.3">
      <c r="A56" s="12">
        <v>3770008976368</v>
      </c>
      <c r="B56" s="55" t="s">
        <v>57</v>
      </c>
      <c r="C56" s="36">
        <v>6</v>
      </c>
      <c r="D56" s="46" t="s">
        <v>16</v>
      </c>
      <c r="E56" s="36">
        <v>2000</v>
      </c>
      <c r="F56" s="37">
        <v>2500</v>
      </c>
    </row>
    <row r="57" spans="1:6" ht="16.2" thickBot="1" x14ac:dyDescent="0.35">
      <c r="A57" s="12">
        <v>3770008976375</v>
      </c>
      <c r="B57" s="55" t="s">
        <v>58</v>
      </c>
      <c r="C57" s="40">
        <v>6</v>
      </c>
      <c r="D57" s="46" t="s">
        <v>16</v>
      </c>
      <c r="E57" s="40">
        <v>2000</v>
      </c>
      <c r="F57" s="41">
        <v>2500</v>
      </c>
    </row>
    <row r="58" spans="1:6" s="1" customFormat="1" ht="16.2" thickBot="1" x14ac:dyDescent="0.35">
      <c r="A58" s="9"/>
      <c r="B58" s="57" t="s">
        <v>11</v>
      </c>
      <c r="C58" s="43"/>
      <c r="D58" s="51"/>
      <c r="E58" s="43"/>
      <c r="F58" s="58"/>
    </row>
    <row r="59" spans="1:6" x14ac:dyDescent="0.3">
      <c r="A59" s="12">
        <v>3770008976016</v>
      </c>
      <c r="B59" s="60" t="s">
        <v>60</v>
      </c>
      <c r="C59" s="32">
        <v>12</v>
      </c>
      <c r="D59" s="32" t="s">
        <v>17</v>
      </c>
      <c r="E59" s="32">
        <v>1250</v>
      </c>
      <c r="F59" s="33">
        <v>1500</v>
      </c>
    </row>
    <row r="60" spans="1:6" x14ac:dyDescent="0.3">
      <c r="A60" s="12">
        <v>3770008976023</v>
      </c>
      <c r="B60" s="60" t="s">
        <v>61</v>
      </c>
      <c r="C60" s="36">
        <v>12</v>
      </c>
      <c r="D60" s="36" t="s">
        <v>17</v>
      </c>
      <c r="E60" s="32">
        <v>1250</v>
      </c>
      <c r="F60" s="33">
        <v>1500</v>
      </c>
    </row>
    <row r="61" spans="1:6" x14ac:dyDescent="0.3">
      <c r="A61" s="12">
        <v>3770008976030</v>
      </c>
      <c r="B61" s="60" t="s">
        <v>62</v>
      </c>
      <c r="C61" s="36">
        <v>12</v>
      </c>
      <c r="D61" s="36" t="s">
        <v>17</v>
      </c>
      <c r="E61" s="32">
        <v>1250</v>
      </c>
      <c r="F61" s="33">
        <v>1500</v>
      </c>
    </row>
    <row r="62" spans="1:6" x14ac:dyDescent="0.3">
      <c r="A62" s="12">
        <v>3770008976047</v>
      </c>
      <c r="B62" s="60" t="s">
        <v>63</v>
      </c>
      <c r="C62" s="36">
        <v>12</v>
      </c>
      <c r="D62" s="36" t="s">
        <v>17</v>
      </c>
      <c r="E62" s="32">
        <v>1250</v>
      </c>
      <c r="F62" s="33">
        <v>1500</v>
      </c>
    </row>
    <row r="63" spans="1:6" x14ac:dyDescent="0.3">
      <c r="A63" s="12">
        <v>3770008976054</v>
      </c>
      <c r="B63" s="55" t="s">
        <v>64</v>
      </c>
      <c r="C63" s="36">
        <v>12</v>
      </c>
      <c r="D63" s="36" t="s">
        <v>17</v>
      </c>
      <c r="E63" s="32">
        <v>1250</v>
      </c>
      <c r="F63" s="33">
        <v>1500</v>
      </c>
    </row>
    <row r="64" spans="1:6" x14ac:dyDescent="0.3">
      <c r="A64" s="12">
        <v>3770008976061</v>
      </c>
      <c r="B64" s="55" t="s">
        <v>65</v>
      </c>
      <c r="C64" s="36">
        <v>12</v>
      </c>
      <c r="D64" s="36" t="s">
        <v>17</v>
      </c>
      <c r="E64" s="32">
        <v>1250</v>
      </c>
      <c r="F64" s="33">
        <v>1500</v>
      </c>
    </row>
    <row r="65" spans="1:6" x14ac:dyDescent="0.3">
      <c r="A65" s="12">
        <v>3770008976078</v>
      </c>
      <c r="B65" s="55" t="s">
        <v>66</v>
      </c>
      <c r="C65" s="36">
        <v>12</v>
      </c>
      <c r="D65" s="36" t="s">
        <v>17</v>
      </c>
      <c r="E65" s="32">
        <v>1250</v>
      </c>
      <c r="F65" s="33">
        <v>1500</v>
      </c>
    </row>
    <row r="66" spans="1:6" x14ac:dyDescent="0.3">
      <c r="A66" s="12">
        <v>3701370503807</v>
      </c>
      <c r="B66" s="55" t="s">
        <v>109</v>
      </c>
      <c r="C66" s="36">
        <v>12</v>
      </c>
      <c r="D66" s="36" t="s">
        <v>17</v>
      </c>
      <c r="E66" s="32">
        <v>1250</v>
      </c>
      <c r="F66" s="33">
        <v>1500</v>
      </c>
    </row>
    <row r="67" spans="1:6" x14ac:dyDescent="0.3">
      <c r="A67" s="12">
        <v>3770008976085</v>
      </c>
      <c r="B67" s="55" t="s">
        <v>67</v>
      </c>
      <c r="C67" s="36">
        <v>12</v>
      </c>
      <c r="D67" s="36" t="s">
        <v>17</v>
      </c>
      <c r="E67" s="32">
        <v>1250</v>
      </c>
      <c r="F67" s="33">
        <v>1500</v>
      </c>
    </row>
    <row r="68" spans="1:6" x14ac:dyDescent="0.3">
      <c r="A68" s="12">
        <v>3770008976092</v>
      </c>
      <c r="B68" s="55" t="s">
        <v>68</v>
      </c>
      <c r="C68" s="40">
        <v>12</v>
      </c>
      <c r="D68" s="40" t="s">
        <v>17</v>
      </c>
      <c r="E68" s="32">
        <v>1250</v>
      </c>
      <c r="F68" s="33">
        <v>1500</v>
      </c>
    </row>
    <row r="69" spans="1:6" x14ac:dyDescent="0.3">
      <c r="A69" s="12">
        <v>3770008976696</v>
      </c>
      <c r="B69" s="55" t="s">
        <v>69</v>
      </c>
      <c r="C69" s="40">
        <v>12</v>
      </c>
      <c r="D69" s="40" t="s">
        <v>17</v>
      </c>
      <c r="E69" s="32">
        <v>1250</v>
      </c>
      <c r="F69" s="33">
        <v>1500</v>
      </c>
    </row>
    <row r="70" spans="1:6" x14ac:dyDescent="0.3">
      <c r="A70" s="83">
        <v>3701370503807</v>
      </c>
      <c r="B70" s="55" t="s">
        <v>107</v>
      </c>
      <c r="C70" s="40">
        <v>12</v>
      </c>
      <c r="D70" s="40" t="s">
        <v>17</v>
      </c>
      <c r="E70" s="32">
        <v>1750</v>
      </c>
      <c r="F70" s="33">
        <v>2000</v>
      </c>
    </row>
    <row r="71" spans="1:6" ht="16.2" thickBot="1" x14ac:dyDescent="0.35">
      <c r="A71" s="79" t="s">
        <v>13</v>
      </c>
      <c r="B71" s="80" t="s">
        <v>91</v>
      </c>
      <c r="C71" s="81">
        <v>24</v>
      </c>
      <c r="D71" s="81" t="s">
        <v>92</v>
      </c>
      <c r="E71" s="81">
        <v>375</v>
      </c>
      <c r="F71" s="78">
        <v>500</v>
      </c>
    </row>
    <row r="72" spans="1:6" s="1" customFormat="1" ht="16.2" thickBot="1" x14ac:dyDescent="0.35">
      <c r="A72" s="9"/>
      <c r="B72" s="57" t="s">
        <v>10</v>
      </c>
      <c r="C72" s="43"/>
      <c r="D72" s="43"/>
      <c r="E72" s="43"/>
      <c r="F72" s="58"/>
    </row>
    <row r="73" spans="1:6" x14ac:dyDescent="0.3">
      <c r="A73" s="12">
        <v>3770008976122</v>
      </c>
      <c r="B73" s="55" t="s">
        <v>70</v>
      </c>
      <c r="C73" s="32">
        <v>12</v>
      </c>
      <c r="D73" s="32" t="s">
        <v>93</v>
      </c>
      <c r="E73" s="61">
        <v>2500</v>
      </c>
      <c r="F73" s="62">
        <v>3000</v>
      </c>
    </row>
    <row r="74" spans="1:6" ht="16.2" thickBot="1" x14ac:dyDescent="0.35">
      <c r="A74" s="12">
        <v>3770008976139</v>
      </c>
      <c r="B74" s="55" t="s">
        <v>71</v>
      </c>
      <c r="C74" s="32">
        <v>12</v>
      </c>
      <c r="D74" s="32" t="s">
        <v>93</v>
      </c>
      <c r="E74" s="61">
        <v>2500</v>
      </c>
      <c r="F74" s="41">
        <v>3000</v>
      </c>
    </row>
    <row r="75" spans="1:6" ht="16.2" thickBot="1" x14ac:dyDescent="0.35">
      <c r="A75" s="9"/>
      <c r="B75" s="57" t="s">
        <v>18</v>
      </c>
      <c r="C75" s="63"/>
      <c r="D75" s="63"/>
      <c r="E75" s="63"/>
      <c r="F75" s="44"/>
    </row>
    <row r="76" spans="1:6" x14ac:dyDescent="0.3">
      <c r="A76" s="13">
        <v>3701370502855</v>
      </c>
      <c r="B76" s="60" t="s">
        <v>72</v>
      </c>
      <c r="C76" s="32">
        <v>6</v>
      </c>
      <c r="D76" s="32" t="s">
        <v>19</v>
      </c>
      <c r="E76" s="32">
        <v>2000</v>
      </c>
      <c r="F76" s="33">
        <v>3000</v>
      </c>
    </row>
    <row r="77" spans="1:6" x14ac:dyDescent="0.3">
      <c r="A77" s="13">
        <v>3770008976399</v>
      </c>
      <c r="B77" s="60" t="s">
        <v>73</v>
      </c>
      <c r="C77" s="36">
        <v>6</v>
      </c>
      <c r="D77" s="36" t="s">
        <v>19</v>
      </c>
      <c r="E77" s="36">
        <v>2500</v>
      </c>
      <c r="F77" s="37">
        <v>3000</v>
      </c>
    </row>
    <row r="78" spans="1:6" x14ac:dyDescent="0.3">
      <c r="A78" s="13">
        <v>3701370502626</v>
      </c>
      <c r="B78" s="60" t="s">
        <v>74</v>
      </c>
      <c r="C78" s="36">
        <v>6</v>
      </c>
      <c r="D78" s="36" t="s">
        <v>19</v>
      </c>
      <c r="E78" s="36">
        <v>2500</v>
      </c>
      <c r="F78" s="37">
        <v>3500</v>
      </c>
    </row>
    <row r="79" spans="1:6" ht="16.2" thickBot="1" x14ac:dyDescent="0.35">
      <c r="A79" s="13">
        <v>3701370502619</v>
      </c>
      <c r="B79" s="54" t="s">
        <v>75</v>
      </c>
      <c r="C79" s="36">
        <v>6</v>
      </c>
      <c r="D79" s="36" t="s">
        <v>20</v>
      </c>
      <c r="E79" s="36">
        <v>2500</v>
      </c>
      <c r="F79" s="37">
        <v>3000</v>
      </c>
    </row>
    <row r="80" spans="1:6" s="1" customFormat="1" ht="16.5" customHeight="1" thickBot="1" x14ac:dyDescent="0.35">
      <c r="A80" s="9"/>
      <c r="B80" s="57" t="s">
        <v>22</v>
      </c>
      <c r="C80" s="43" t="s">
        <v>13</v>
      </c>
      <c r="D80" s="43" t="s">
        <v>13</v>
      </c>
      <c r="E80" s="43" t="s">
        <v>13</v>
      </c>
      <c r="F80" s="58" t="s">
        <v>13</v>
      </c>
    </row>
    <row r="81" spans="1:6" x14ac:dyDescent="0.3">
      <c r="A81" s="6">
        <v>3770008976559</v>
      </c>
      <c r="B81" s="64" t="s">
        <v>76</v>
      </c>
      <c r="C81" s="32">
        <v>6</v>
      </c>
      <c r="D81" s="32" t="s">
        <v>23</v>
      </c>
      <c r="E81" s="32">
        <v>3500</v>
      </c>
      <c r="F81" s="33">
        <v>4000</v>
      </c>
    </row>
    <row r="82" spans="1:6" x14ac:dyDescent="0.3">
      <c r="A82" s="6">
        <v>3770008976566</v>
      </c>
      <c r="B82" s="65" t="s">
        <v>77</v>
      </c>
      <c r="C82" s="36">
        <v>6</v>
      </c>
      <c r="D82" s="36" t="s">
        <v>23</v>
      </c>
      <c r="E82" s="36">
        <v>3500</v>
      </c>
      <c r="F82" s="37">
        <v>4000</v>
      </c>
    </row>
    <row r="83" spans="1:6" x14ac:dyDescent="0.3">
      <c r="A83" s="6">
        <v>3770008976573</v>
      </c>
      <c r="B83" s="65" t="s">
        <v>78</v>
      </c>
      <c r="C83" s="36">
        <v>6</v>
      </c>
      <c r="D83" s="36" t="s">
        <v>23</v>
      </c>
      <c r="E83" s="36">
        <v>3500</v>
      </c>
      <c r="F83" s="37">
        <v>4000</v>
      </c>
    </row>
    <row r="84" spans="1:6" x14ac:dyDescent="0.3">
      <c r="A84" s="6">
        <v>3770008976542</v>
      </c>
      <c r="B84" s="65" t="s">
        <v>79</v>
      </c>
      <c r="C84" s="36">
        <v>6</v>
      </c>
      <c r="D84" s="36" t="s">
        <v>23</v>
      </c>
      <c r="E84" s="36">
        <v>3500</v>
      </c>
      <c r="F84" s="37">
        <v>4000</v>
      </c>
    </row>
    <row r="85" spans="1:6" ht="14.25" customHeight="1" x14ac:dyDescent="0.3">
      <c r="A85" s="14"/>
      <c r="B85" s="66" t="s">
        <v>24</v>
      </c>
      <c r="C85" s="67"/>
      <c r="D85" s="67"/>
      <c r="E85" s="61"/>
      <c r="F85" s="67"/>
    </row>
    <row r="86" spans="1:6" x14ac:dyDescent="0.3">
      <c r="A86" s="6">
        <v>3770008976603</v>
      </c>
      <c r="B86" s="68" t="s">
        <v>80</v>
      </c>
      <c r="C86" s="69">
        <v>12</v>
      </c>
      <c r="D86" s="61" t="s">
        <v>25</v>
      </c>
      <c r="E86" s="61">
        <v>1750</v>
      </c>
      <c r="F86" s="67">
        <v>2500</v>
      </c>
    </row>
    <row r="87" spans="1:6" x14ac:dyDescent="0.3">
      <c r="A87" s="6">
        <v>3770008976610</v>
      </c>
      <c r="B87" s="68" t="s">
        <v>81</v>
      </c>
      <c r="C87" s="69">
        <v>12</v>
      </c>
      <c r="D87" s="61" t="s">
        <v>25</v>
      </c>
      <c r="E87" s="61">
        <v>1750</v>
      </c>
      <c r="F87" s="67">
        <v>2500</v>
      </c>
    </row>
    <row r="88" spans="1:6" x14ac:dyDescent="0.3">
      <c r="A88" s="6">
        <v>3770008976627</v>
      </c>
      <c r="B88" s="70" t="s">
        <v>82</v>
      </c>
      <c r="C88" s="69">
        <v>12</v>
      </c>
      <c r="D88" s="61" t="s">
        <v>25</v>
      </c>
      <c r="E88" s="61">
        <v>1750</v>
      </c>
      <c r="F88" s="67">
        <v>2500</v>
      </c>
    </row>
    <row r="89" spans="1:6" x14ac:dyDescent="0.3">
      <c r="A89" s="15"/>
      <c r="B89" s="84" t="s">
        <v>94</v>
      </c>
      <c r="C89" s="38"/>
      <c r="D89" s="38"/>
      <c r="E89" s="85"/>
      <c r="F89" s="38"/>
    </row>
    <row r="90" spans="1:6" ht="14.4" x14ac:dyDescent="0.3">
      <c r="A90" s="89">
        <v>3701370504118</v>
      </c>
      <c r="B90" s="88" t="s">
        <v>97</v>
      </c>
      <c r="C90" s="90">
        <v>6</v>
      </c>
      <c r="D90" s="91" t="s">
        <v>98</v>
      </c>
      <c r="E90" s="90">
        <v>10000</v>
      </c>
      <c r="F90" s="91">
        <v>13000</v>
      </c>
    </row>
    <row r="91" spans="1:6" ht="14.4" x14ac:dyDescent="0.3">
      <c r="A91" s="92"/>
      <c r="B91" s="93" t="s">
        <v>27</v>
      </c>
      <c r="C91" s="94"/>
      <c r="D91" s="94"/>
      <c r="E91" s="95"/>
      <c r="F91" s="94"/>
    </row>
    <row r="92" spans="1:6" ht="14.4" x14ac:dyDescent="0.3">
      <c r="A92" s="92"/>
      <c r="B92" s="93" t="s">
        <v>95</v>
      </c>
      <c r="C92" s="94"/>
      <c r="D92" s="94"/>
      <c r="E92" s="95"/>
      <c r="F92" s="94"/>
    </row>
    <row r="93" spans="1:6" ht="14.4" x14ac:dyDescent="0.3">
      <c r="A93" s="92"/>
      <c r="B93" s="93" t="s">
        <v>96</v>
      </c>
      <c r="C93" s="94"/>
      <c r="D93" s="94"/>
      <c r="E93" s="95"/>
      <c r="F93" s="94"/>
    </row>
    <row r="94" spans="1:6" ht="14.4" x14ac:dyDescent="0.3">
      <c r="A94" s="96"/>
      <c r="B94" s="97" t="s">
        <v>39</v>
      </c>
      <c r="C94" s="98"/>
      <c r="D94" s="98"/>
      <c r="E94" s="99"/>
      <c r="F94" s="98"/>
    </row>
  </sheetData>
  <mergeCells count="1">
    <mergeCell ref="A3:D3"/>
  </mergeCells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96"/>
  <sheetViews>
    <sheetView workbookViewId="0">
      <selection activeCell="B97" sqref="B97"/>
    </sheetView>
  </sheetViews>
  <sheetFormatPr defaultColWidth="9.109375" defaultRowHeight="15.6" x14ac:dyDescent="0.3"/>
  <cols>
    <col min="1" max="1" width="21.44140625" style="2" customWidth="1"/>
    <col min="2" max="2" width="37.5546875" style="71" customWidth="1"/>
    <col min="3" max="3" width="9.109375" style="17"/>
    <col min="4" max="4" width="10.109375" style="17" customWidth="1"/>
    <col min="5" max="5" width="12.5546875" style="18" customWidth="1"/>
    <col min="6" max="6" width="10.33203125" style="17" customWidth="1"/>
    <col min="8" max="8" width="11.88671875" style="17" customWidth="1"/>
  </cols>
  <sheetData>
    <row r="3" spans="1:8" ht="16.2" thickBot="1" x14ac:dyDescent="0.35">
      <c r="B3" s="16" t="s">
        <v>0</v>
      </c>
    </row>
    <row r="4" spans="1:8" ht="18.600000000000001" thickBot="1" x14ac:dyDescent="0.35">
      <c r="A4" s="199"/>
      <c r="B4" s="199"/>
      <c r="C4" s="199"/>
      <c r="D4" s="200"/>
      <c r="E4" s="19" t="s">
        <v>1</v>
      </c>
      <c r="F4" s="20"/>
      <c r="G4" s="137"/>
      <c r="H4" s="145"/>
    </row>
    <row r="5" spans="1:8" ht="63" thickBot="1" x14ac:dyDescent="0.35">
      <c r="A5" s="3" t="s">
        <v>26</v>
      </c>
      <c r="B5" s="21" t="s">
        <v>2</v>
      </c>
      <c r="C5" s="21" t="s">
        <v>3</v>
      </c>
      <c r="D5" s="22" t="s">
        <v>4</v>
      </c>
      <c r="E5" s="23" t="s">
        <v>88</v>
      </c>
      <c r="F5" s="100" t="s">
        <v>115</v>
      </c>
      <c r="G5" s="136" t="s">
        <v>114</v>
      </c>
      <c r="H5" s="146" t="s">
        <v>116</v>
      </c>
    </row>
    <row r="6" spans="1:8" s="1" customFormat="1" ht="16.2" thickBot="1" x14ac:dyDescent="0.35">
      <c r="A6" s="4"/>
      <c r="B6" s="25" t="s">
        <v>9</v>
      </c>
      <c r="C6" s="26"/>
      <c r="D6" s="27"/>
      <c r="E6" s="28"/>
      <c r="F6" s="101"/>
      <c r="G6" s="114"/>
      <c r="H6" s="138"/>
    </row>
    <row r="7" spans="1:8" x14ac:dyDescent="0.3">
      <c r="A7" s="5">
        <v>3770008976146</v>
      </c>
      <c r="B7" s="30" t="s">
        <v>27</v>
      </c>
      <c r="C7" s="31">
        <v>12</v>
      </c>
      <c r="D7" s="31" t="s">
        <v>5</v>
      </c>
      <c r="E7" s="32">
        <v>1400</v>
      </c>
      <c r="F7" s="102">
        <v>1800</v>
      </c>
      <c r="G7" s="126">
        <v>1900</v>
      </c>
      <c r="H7" s="33">
        <v>1800</v>
      </c>
    </row>
    <row r="8" spans="1:8" x14ac:dyDescent="0.3">
      <c r="A8" s="6">
        <v>3770008976153</v>
      </c>
      <c r="B8" s="34" t="s">
        <v>28</v>
      </c>
      <c r="C8" s="35">
        <v>12</v>
      </c>
      <c r="D8" s="35" t="s">
        <v>5</v>
      </c>
      <c r="E8" s="36">
        <v>1500</v>
      </c>
      <c r="F8" s="103">
        <v>2000</v>
      </c>
      <c r="G8" s="127">
        <v>2400</v>
      </c>
      <c r="H8" s="37">
        <v>2000</v>
      </c>
    </row>
    <row r="9" spans="1:8" x14ac:dyDescent="0.3">
      <c r="A9" s="7">
        <v>3770008976160</v>
      </c>
      <c r="B9" s="34" t="s">
        <v>29</v>
      </c>
      <c r="C9" s="35">
        <v>12</v>
      </c>
      <c r="D9" s="35" t="s">
        <v>5</v>
      </c>
      <c r="E9" s="36">
        <v>1700</v>
      </c>
      <c r="F9" s="103">
        <v>2000</v>
      </c>
      <c r="G9" s="127">
        <v>2850</v>
      </c>
      <c r="H9" s="37">
        <v>2000</v>
      </c>
    </row>
    <row r="10" spans="1:8" x14ac:dyDescent="0.3">
      <c r="A10" s="7">
        <v>3770008976177</v>
      </c>
      <c r="B10" s="34" t="s">
        <v>30</v>
      </c>
      <c r="C10" s="35">
        <v>12</v>
      </c>
      <c r="D10" s="35" t="s">
        <v>5</v>
      </c>
      <c r="E10" s="36">
        <v>1500</v>
      </c>
      <c r="F10" s="103">
        <v>2000</v>
      </c>
      <c r="G10" s="127">
        <v>2400</v>
      </c>
      <c r="H10" s="37">
        <v>2000</v>
      </c>
    </row>
    <row r="11" spans="1:8" x14ac:dyDescent="0.3">
      <c r="A11" s="7">
        <v>3770008976184</v>
      </c>
      <c r="B11" s="34" t="s">
        <v>31</v>
      </c>
      <c r="C11" s="35">
        <v>12</v>
      </c>
      <c r="D11" s="35" t="s">
        <v>5</v>
      </c>
      <c r="E11" s="36">
        <v>2000</v>
      </c>
      <c r="F11" s="103">
        <v>2500</v>
      </c>
      <c r="G11" s="127">
        <v>3150</v>
      </c>
      <c r="H11" s="37">
        <v>2500</v>
      </c>
    </row>
    <row r="12" spans="1:8" x14ac:dyDescent="0.3">
      <c r="A12" s="7">
        <v>3770008976191</v>
      </c>
      <c r="B12" s="34" t="s">
        <v>32</v>
      </c>
      <c r="C12" s="35">
        <v>12</v>
      </c>
      <c r="D12" s="35" t="s">
        <v>5</v>
      </c>
      <c r="E12" s="36">
        <v>1500</v>
      </c>
      <c r="F12" s="103">
        <v>2000</v>
      </c>
      <c r="G12" s="127">
        <v>2400</v>
      </c>
      <c r="H12" s="37">
        <v>2000</v>
      </c>
    </row>
    <row r="13" spans="1:8" x14ac:dyDescent="0.3">
      <c r="A13" s="7">
        <v>3770008976207</v>
      </c>
      <c r="B13" s="34" t="s">
        <v>33</v>
      </c>
      <c r="C13" s="35">
        <v>12</v>
      </c>
      <c r="D13" s="35" t="s">
        <v>5</v>
      </c>
      <c r="E13" s="36">
        <v>2000</v>
      </c>
      <c r="F13" s="103">
        <v>2500</v>
      </c>
      <c r="G13" s="127">
        <v>3100</v>
      </c>
      <c r="H13" s="37">
        <v>2500</v>
      </c>
    </row>
    <row r="14" spans="1:8" x14ac:dyDescent="0.3">
      <c r="A14" s="7">
        <v>3770008976214</v>
      </c>
      <c r="B14" s="34" t="s">
        <v>34</v>
      </c>
      <c r="C14" s="35">
        <v>12</v>
      </c>
      <c r="D14" s="35" t="s">
        <v>5</v>
      </c>
      <c r="E14" s="36">
        <v>2000</v>
      </c>
      <c r="F14" s="103">
        <v>2500</v>
      </c>
      <c r="G14" s="127">
        <v>2850</v>
      </c>
      <c r="H14" s="37">
        <v>2500</v>
      </c>
    </row>
    <row r="15" spans="1:8" x14ac:dyDescent="0.3">
      <c r="A15" s="8">
        <f>LOOKUP(B15,[1]Feuil4!$B:$B,[1]Feuil4!$A:$A)</f>
        <v>3770008976009</v>
      </c>
      <c r="B15" s="38" t="s">
        <v>35</v>
      </c>
      <c r="C15" s="39">
        <v>12</v>
      </c>
      <c r="D15" s="39" t="s">
        <v>5</v>
      </c>
      <c r="E15" s="40">
        <v>1500</v>
      </c>
      <c r="F15" s="104">
        <v>2000</v>
      </c>
      <c r="G15" s="127">
        <v>2400</v>
      </c>
      <c r="H15" s="41">
        <v>2000</v>
      </c>
    </row>
    <row r="16" spans="1:8" x14ac:dyDescent="0.3">
      <c r="A16" s="87">
        <v>3701370504101</v>
      </c>
      <c r="B16" s="134" t="s">
        <v>90</v>
      </c>
      <c r="C16" s="14">
        <v>12</v>
      </c>
      <c r="D16" s="14" t="s">
        <v>5</v>
      </c>
      <c r="E16" s="73">
        <v>2000</v>
      </c>
      <c r="F16" s="104">
        <v>2500</v>
      </c>
      <c r="G16" s="127">
        <v>3200</v>
      </c>
      <c r="H16" s="41">
        <v>2500</v>
      </c>
    </row>
    <row r="17" spans="1:8" ht="16.2" thickBot="1" x14ac:dyDescent="0.35">
      <c r="A17" s="82">
        <v>3701370504095</v>
      </c>
      <c r="B17" s="115" t="s">
        <v>89</v>
      </c>
      <c r="C17" s="15">
        <v>12</v>
      </c>
      <c r="D17" s="15" t="s">
        <v>5</v>
      </c>
      <c r="E17" s="116">
        <v>2000</v>
      </c>
      <c r="F17" s="104">
        <v>2500</v>
      </c>
      <c r="G17" s="128">
        <v>3200</v>
      </c>
      <c r="H17" s="41">
        <v>2500</v>
      </c>
    </row>
    <row r="18" spans="1:8" s="1" customFormat="1" ht="15" customHeight="1" thickBot="1" x14ac:dyDescent="0.35">
      <c r="A18" s="9"/>
      <c r="B18" s="42" t="s">
        <v>8</v>
      </c>
      <c r="C18" s="117"/>
      <c r="D18" s="117"/>
      <c r="E18" s="43"/>
      <c r="F18" s="118"/>
      <c r="G18" s="129"/>
      <c r="H18" s="124"/>
    </row>
    <row r="19" spans="1:8" x14ac:dyDescent="0.3">
      <c r="A19" s="10">
        <v>3770008976221</v>
      </c>
      <c r="B19" s="45" t="s">
        <v>36</v>
      </c>
      <c r="C19" s="46">
        <v>6</v>
      </c>
      <c r="D19" s="46" t="s">
        <v>6</v>
      </c>
      <c r="E19" s="32">
        <v>2000</v>
      </c>
      <c r="F19" s="102">
        <v>2500</v>
      </c>
      <c r="G19" s="126">
        <v>2900</v>
      </c>
      <c r="H19" s="33">
        <v>2500</v>
      </c>
    </row>
    <row r="20" spans="1:8" x14ac:dyDescent="0.3">
      <c r="A20" s="7">
        <v>3770008976238</v>
      </c>
      <c r="B20" s="47" t="s">
        <v>37</v>
      </c>
      <c r="C20" s="48">
        <v>6</v>
      </c>
      <c r="D20" s="48" t="s">
        <v>6</v>
      </c>
      <c r="E20" s="36">
        <v>3000</v>
      </c>
      <c r="F20" s="103">
        <v>3500</v>
      </c>
      <c r="G20" s="127">
        <v>3750</v>
      </c>
      <c r="H20" s="37">
        <v>3500</v>
      </c>
    </row>
    <row r="21" spans="1:8" x14ac:dyDescent="0.3">
      <c r="A21" s="7">
        <v>3770008976245</v>
      </c>
      <c r="B21" s="47" t="s">
        <v>38</v>
      </c>
      <c r="C21" s="48">
        <v>6</v>
      </c>
      <c r="D21" s="48" t="s">
        <v>6</v>
      </c>
      <c r="E21" s="36">
        <v>2500</v>
      </c>
      <c r="F21" s="103">
        <v>3000</v>
      </c>
      <c r="G21" s="127">
        <v>3750</v>
      </c>
      <c r="H21" s="37">
        <v>3000</v>
      </c>
    </row>
    <row r="22" spans="1:8" ht="16.2" thickBot="1" x14ac:dyDescent="0.35">
      <c r="A22" s="11">
        <v>3770008976634</v>
      </c>
      <c r="B22" s="49" t="s">
        <v>39</v>
      </c>
      <c r="C22" s="50">
        <v>6</v>
      </c>
      <c r="D22" s="50" t="s">
        <v>21</v>
      </c>
      <c r="E22" s="40">
        <v>4500</v>
      </c>
      <c r="F22" s="104">
        <v>5000</v>
      </c>
      <c r="G22" s="128"/>
      <c r="H22" s="41">
        <v>5000</v>
      </c>
    </row>
    <row r="23" spans="1:8" s="1" customFormat="1" ht="16.2" thickBot="1" x14ac:dyDescent="0.35">
      <c r="A23" s="9"/>
      <c r="B23" s="42" t="s">
        <v>12</v>
      </c>
      <c r="C23" s="51"/>
      <c r="D23" s="51"/>
      <c r="E23" s="43"/>
      <c r="F23" s="105"/>
      <c r="G23" s="130"/>
      <c r="H23" s="139"/>
    </row>
    <row r="24" spans="1:8" x14ac:dyDescent="0.3">
      <c r="A24" s="10">
        <v>3770008976252</v>
      </c>
      <c r="B24" s="45" t="s">
        <v>87</v>
      </c>
      <c r="C24" s="46">
        <v>12</v>
      </c>
      <c r="D24" s="46" t="s">
        <v>51</v>
      </c>
      <c r="E24" s="32">
        <v>3000</v>
      </c>
      <c r="F24" s="102">
        <v>3500</v>
      </c>
      <c r="G24" s="126">
        <v>4750</v>
      </c>
      <c r="H24" s="33">
        <v>3500</v>
      </c>
    </row>
    <row r="25" spans="1:8" x14ac:dyDescent="0.3">
      <c r="A25" s="7">
        <v>3770008976269</v>
      </c>
      <c r="B25" s="47" t="s">
        <v>40</v>
      </c>
      <c r="C25" s="48">
        <v>12</v>
      </c>
      <c r="D25" s="48" t="s">
        <v>7</v>
      </c>
      <c r="E25" s="36">
        <v>2500</v>
      </c>
      <c r="F25" s="103">
        <v>3000</v>
      </c>
      <c r="G25" s="127"/>
      <c r="H25" s="37">
        <v>3000</v>
      </c>
    </row>
    <row r="26" spans="1:8" x14ac:dyDescent="0.3">
      <c r="A26" s="7">
        <v>3770008976276</v>
      </c>
      <c r="B26" s="53" t="s">
        <v>41</v>
      </c>
      <c r="C26" s="48">
        <v>12</v>
      </c>
      <c r="D26" s="48" t="s">
        <v>7</v>
      </c>
      <c r="E26" s="36">
        <v>1500</v>
      </c>
      <c r="F26" s="103">
        <v>2000</v>
      </c>
      <c r="G26" s="127">
        <v>2900</v>
      </c>
      <c r="H26" s="37">
        <v>2000</v>
      </c>
    </row>
    <row r="27" spans="1:8" x14ac:dyDescent="0.3">
      <c r="A27" s="7">
        <v>3770008976283</v>
      </c>
      <c r="B27" s="47" t="s">
        <v>42</v>
      </c>
      <c r="C27" s="48">
        <v>12</v>
      </c>
      <c r="D27" s="48" t="s">
        <v>7</v>
      </c>
      <c r="E27" s="36">
        <v>2000</v>
      </c>
      <c r="F27" s="103">
        <v>2500</v>
      </c>
      <c r="G27" s="127">
        <v>2600</v>
      </c>
      <c r="H27" s="37">
        <v>2500</v>
      </c>
    </row>
    <row r="28" spans="1:8" x14ac:dyDescent="0.3">
      <c r="A28" s="7">
        <v>3770008976641</v>
      </c>
      <c r="B28" s="54" t="s">
        <v>43</v>
      </c>
      <c r="C28" s="48">
        <v>12</v>
      </c>
      <c r="D28" s="48" t="s">
        <v>7</v>
      </c>
      <c r="E28" s="36">
        <v>2500</v>
      </c>
      <c r="F28" s="103">
        <v>3500</v>
      </c>
      <c r="G28" s="127">
        <v>3100</v>
      </c>
      <c r="H28" s="37">
        <v>3500</v>
      </c>
    </row>
    <row r="29" spans="1:8" x14ac:dyDescent="0.3">
      <c r="A29" s="7">
        <v>3770008976658</v>
      </c>
      <c r="B29" s="54" t="s">
        <v>44</v>
      </c>
      <c r="C29" s="48">
        <v>12</v>
      </c>
      <c r="D29" s="48" t="s">
        <v>7</v>
      </c>
      <c r="E29" s="36">
        <v>2500</v>
      </c>
      <c r="F29" s="103">
        <v>3000</v>
      </c>
      <c r="G29" s="127">
        <v>3990</v>
      </c>
      <c r="H29" s="37">
        <v>3000</v>
      </c>
    </row>
    <row r="30" spans="1:8" x14ac:dyDescent="0.3">
      <c r="A30" s="7">
        <v>3770008976702</v>
      </c>
      <c r="B30" s="55" t="s">
        <v>86</v>
      </c>
      <c r="C30" s="48">
        <v>12</v>
      </c>
      <c r="D30" s="48" t="s">
        <v>51</v>
      </c>
      <c r="E30" s="36">
        <v>4000</v>
      </c>
      <c r="F30" s="103">
        <v>4500</v>
      </c>
      <c r="G30" s="127">
        <v>6725</v>
      </c>
      <c r="H30" s="37">
        <v>4500</v>
      </c>
    </row>
    <row r="31" spans="1:8" x14ac:dyDescent="0.3">
      <c r="A31" s="7">
        <v>3701370502831</v>
      </c>
      <c r="B31" s="54" t="s">
        <v>45</v>
      </c>
      <c r="C31" s="48">
        <v>12</v>
      </c>
      <c r="D31" s="48" t="s">
        <v>7</v>
      </c>
      <c r="E31" s="36">
        <v>2000</v>
      </c>
      <c r="F31" s="103">
        <v>2500</v>
      </c>
      <c r="G31" s="127">
        <v>2600</v>
      </c>
      <c r="H31" s="37">
        <v>2500</v>
      </c>
    </row>
    <row r="32" spans="1:8" x14ac:dyDescent="0.3">
      <c r="A32" s="7">
        <v>3770008976535</v>
      </c>
      <c r="B32" s="54" t="s">
        <v>83</v>
      </c>
      <c r="C32" s="48">
        <v>12</v>
      </c>
      <c r="D32" s="48" t="s">
        <v>7</v>
      </c>
      <c r="E32" s="36">
        <v>2000</v>
      </c>
      <c r="F32" s="103">
        <v>2500</v>
      </c>
      <c r="G32" s="127">
        <v>2600</v>
      </c>
      <c r="H32" s="37">
        <v>2500</v>
      </c>
    </row>
    <row r="33" spans="1:8" x14ac:dyDescent="0.3">
      <c r="A33" s="7">
        <v>3701370502664</v>
      </c>
      <c r="B33" s="54" t="s">
        <v>52</v>
      </c>
      <c r="C33" s="48">
        <v>12</v>
      </c>
      <c r="D33" s="48" t="s">
        <v>7</v>
      </c>
      <c r="E33" s="36">
        <v>2500</v>
      </c>
      <c r="F33" s="103">
        <v>2500</v>
      </c>
      <c r="G33" s="127">
        <v>3900</v>
      </c>
      <c r="H33" s="37">
        <v>2500</v>
      </c>
    </row>
    <row r="34" spans="1:8" x14ac:dyDescent="0.3">
      <c r="A34" s="7">
        <v>3701370502848</v>
      </c>
      <c r="B34" s="54" t="s">
        <v>46</v>
      </c>
      <c r="C34" s="48">
        <v>12</v>
      </c>
      <c r="D34" s="48" t="s">
        <v>7</v>
      </c>
      <c r="E34" s="36">
        <v>3500</v>
      </c>
      <c r="F34" s="103">
        <v>4000</v>
      </c>
      <c r="G34" s="127">
        <v>3750</v>
      </c>
      <c r="H34" s="37">
        <v>4000</v>
      </c>
    </row>
    <row r="35" spans="1:8" x14ac:dyDescent="0.3">
      <c r="A35" s="7">
        <v>3701370502688</v>
      </c>
      <c r="B35" s="54" t="s">
        <v>53</v>
      </c>
      <c r="C35" s="48">
        <v>12</v>
      </c>
      <c r="D35" s="48" t="s">
        <v>51</v>
      </c>
      <c r="E35" s="36">
        <v>3500</v>
      </c>
      <c r="F35" s="103">
        <v>3500</v>
      </c>
      <c r="G35" s="127">
        <v>5500</v>
      </c>
      <c r="H35" s="37">
        <v>3500</v>
      </c>
    </row>
    <row r="36" spans="1:8" x14ac:dyDescent="0.3">
      <c r="A36" s="7">
        <v>3701370502657</v>
      </c>
      <c r="B36" s="55" t="s">
        <v>47</v>
      </c>
      <c r="C36" s="48">
        <v>12</v>
      </c>
      <c r="D36" s="48" t="s">
        <v>51</v>
      </c>
      <c r="E36" s="36">
        <v>3000</v>
      </c>
      <c r="F36" s="103">
        <v>3500</v>
      </c>
      <c r="G36" s="127">
        <v>4750</v>
      </c>
      <c r="H36" s="37">
        <v>3500</v>
      </c>
    </row>
    <row r="37" spans="1:8" x14ac:dyDescent="0.3">
      <c r="A37" s="7">
        <v>3701370502633</v>
      </c>
      <c r="B37" s="54" t="s">
        <v>50</v>
      </c>
      <c r="C37" s="48">
        <v>12</v>
      </c>
      <c r="D37" s="48" t="s">
        <v>51</v>
      </c>
      <c r="E37" s="36">
        <v>4000</v>
      </c>
      <c r="F37" s="103">
        <v>3500</v>
      </c>
      <c r="G37" s="127">
        <v>6500</v>
      </c>
      <c r="H37" s="37">
        <v>3500</v>
      </c>
    </row>
    <row r="38" spans="1:8" x14ac:dyDescent="0.3">
      <c r="A38" s="7">
        <v>3701370502640</v>
      </c>
      <c r="B38" s="54" t="s">
        <v>54</v>
      </c>
      <c r="C38" s="48">
        <v>12</v>
      </c>
      <c r="D38" s="48" t="s">
        <v>51</v>
      </c>
      <c r="E38" s="36">
        <v>3000</v>
      </c>
      <c r="F38" s="103">
        <v>3500</v>
      </c>
      <c r="G38" s="127">
        <v>4750</v>
      </c>
      <c r="H38" s="37">
        <v>3500</v>
      </c>
    </row>
    <row r="39" spans="1:8" x14ac:dyDescent="0.3">
      <c r="A39" s="7">
        <v>3770008976504</v>
      </c>
      <c r="B39" s="54" t="s">
        <v>48</v>
      </c>
      <c r="C39" s="48">
        <v>12</v>
      </c>
      <c r="D39" s="48" t="s">
        <v>7</v>
      </c>
      <c r="E39" s="36">
        <v>3000</v>
      </c>
      <c r="F39" s="103">
        <v>3500</v>
      </c>
      <c r="G39" s="127">
        <v>4750</v>
      </c>
      <c r="H39" s="37">
        <v>3500</v>
      </c>
    </row>
    <row r="40" spans="1:8" x14ac:dyDescent="0.3">
      <c r="A40" s="7">
        <v>3701370502671</v>
      </c>
      <c r="B40" s="54" t="s">
        <v>49</v>
      </c>
      <c r="C40" s="48">
        <v>12</v>
      </c>
      <c r="D40" s="48" t="s">
        <v>7</v>
      </c>
      <c r="E40" s="36">
        <v>4000</v>
      </c>
      <c r="F40" s="103">
        <v>4500</v>
      </c>
      <c r="G40" s="127">
        <v>5500</v>
      </c>
      <c r="H40" s="37">
        <v>4500</v>
      </c>
    </row>
    <row r="41" spans="1:8" x14ac:dyDescent="0.3">
      <c r="A41" s="7">
        <v>3701370503531</v>
      </c>
      <c r="B41" s="54" t="s">
        <v>99</v>
      </c>
      <c r="C41" s="48">
        <v>12</v>
      </c>
      <c r="D41" s="48" t="s">
        <v>51</v>
      </c>
      <c r="E41" s="36">
        <v>4000</v>
      </c>
      <c r="F41" s="103">
        <v>4500</v>
      </c>
      <c r="G41" s="127">
        <v>6500</v>
      </c>
      <c r="H41" s="37">
        <v>4500</v>
      </c>
    </row>
    <row r="42" spans="1:8" x14ac:dyDescent="0.3">
      <c r="A42" s="7">
        <v>3701370503654</v>
      </c>
      <c r="B42" s="54" t="s">
        <v>100</v>
      </c>
      <c r="C42" s="48">
        <v>12</v>
      </c>
      <c r="D42" s="48" t="s">
        <v>51</v>
      </c>
      <c r="E42" s="36">
        <v>4000</v>
      </c>
      <c r="F42" s="103">
        <v>4500</v>
      </c>
      <c r="G42" s="127">
        <v>6500</v>
      </c>
      <c r="H42" s="37">
        <v>4500</v>
      </c>
    </row>
    <row r="43" spans="1:8" x14ac:dyDescent="0.3">
      <c r="A43" s="7">
        <v>3701370503647</v>
      </c>
      <c r="B43" s="54" t="s">
        <v>101</v>
      </c>
      <c r="C43" s="48">
        <v>12</v>
      </c>
      <c r="D43" s="48" t="s">
        <v>51</v>
      </c>
      <c r="E43" s="36">
        <v>4000</v>
      </c>
      <c r="F43" s="103">
        <v>4500</v>
      </c>
      <c r="G43" s="127">
        <v>6500</v>
      </c>
      <c r="H43" s="37">
        <v>4500</v>
      </c>
    </row>
    <row r="44" spans="1:8" x14ac:dyDescent="0.3">
      <c r="A44" s="7">
        <v>3701370502633</v>
      </c>
      <c r="B44" s="54" t="s">
        <v>102</v>
      </c>
      <c r="C44" s="48">
        <v>12</v>
      </c>
      <c r="D44" s="48" t="s">
        <v>51</v>
      </c>
      <c r="E44" s="36">
        <v>4000</v>
      </c>
      <c r="F44" s="103">
        <v>4500</v>
      </c>
      <c r="G44" s="127">
        <v>6500</v>
      </c>
      <c r="H44" s="37">
        <v>4500</v>
      </c>
    </row>
    <row r="45" spans="1:8" x14ac:dyDescent="0.3">
      <c r="A45" s="7">
        <v>3701370503661</v>
      </c>
      <c r="B45" s="54" t="s">
        <v>103</v>
      </c>
      <c r="C45" s="48">
        <v>12</v>
      </c>
      <c r="D45" s="48" t="s">
        <v>51</v>
      </c>
      <c r="E45" s="36">
        <v>4000</v>
      </c>
      <c r="F45" s="103">
        <v>4500</v>
      </c>
      <c r="G45" s="127">
        <v>6500</v>
      </c>
      <c r="H45" s="37">
        <v>4500</v>
      </c>
    </row>
    <row r="46" spans="1:8" x14ac:dyDescent="0.3">
      <c r="A46" s="7">
        <v>3701370503630</v>
      </c>
      <c r="B46" s="54" t="s">
        <v>104</v>
      </c>
      <c r="C46" s="48">
        <v>12</v>
      </c>
      <c r="D46" s="48" t="s">
        <v>51</v>
      </c>
      <c r="E46" s="36">
        <v>4000</v>
      </c>
      <c r="F46" s="103">
        <v>4500</v>
      </c>
      <c r="G46" s="127">
        <v>6500</v>
      </c>
      <c r="H46" s="37">
        <v>4500</v>
      </c>
    </row>
    <row r="47" spans="1:8" x14ac:dyDescent="0.3">
      <c r="A47" s="7">
        <v>3701370503616</v>
      </c>
      <c r="B47" s="54" t="s">
        <v>105</v>
      </c>
      <c r="C47" s="48">
        <v>12</v>
      </c>
      <c r="D47" s="48" t="s">
        <v>7</v>
      </c>
      <c r="E47" s="36">
        <v>3000</v>
      </c>
      <c r="F47" s="103">
        <v>3500</v>
      </c>
      <c r="G47" s="127">
        <v>4750</v>
      </c>
      <c r="H47" s="37">
        <v>3500</v>
      </c>
    </row>
    <row r="48" spans="1:8" x14ac:dyDescent="0.3">
      <c r="A48" s="7">
        <v>3770008976733</v>
      </c>
      <c r="B48" s="55" t="s">
        <v>84</v>
      </c>
      <c r="C48" s="36">
        <v>12</v>
      </c>
      <c r="D48" s="48" t="s">
        <v>51</v>
      </c>
      <c r="E48" s="36">
        <v>4000</v>
      </c>
      <c r="F48" s="103">
        <v>4500</v>
      </c>
      <c r="G48" s="127">
        <v>6500</v>
      </c>
      <c r="H48" s="37">
        <v>4500</v>
      </c>
    </row>
    <row r="49" spans="1:8" x14ac:dyDescent="0.3">
      <c r="A49" s="7">
        <v>3770008976719</v>
      </c>
      <c r="B49" s="56" t="s">
        <v>85</v>
      </c>
      <c r="C49" s="36">
        <v>12</v>
      </c>
      <c r="D49" s="48" t="s">
        <v>51</v>
      </c>
      <c r="E49" s="36">
        <v>4000</v>
      </c>
      <c r="F49" s="103">
        <v>5000</v>
      </c>
      <c r="G49" s="127">
        <v>6500</v>
      </c>
      <c r="H49" s="37">
        <v>5000</v>
      </c>
    </row>
    <row r="50" spans="1:8" x14ac:dyDescent="0.3">
      <c r="A50" s="7">
        <v>3770008976290</v>
      </c>
      <c r="B50" s="56" t="s">
        <v>108</v>
      </c>
      <c r="C50" s="36">
        <v>12</v>
      </c>
      <c r="D50" s="48" t="s">
        <v>51</v>
      </c>
      <c r="E50" s="36">
        <v>4000</v>
      </c>
      <c r="F50" s="103">
        <v>5000</v>
      </c>
      <c r="G50" s="127">
        <v>6500</v>
      </c>
      <c r="H50" s="37">
        <v>5000</v>
      </c>
    </row>
    <row r="51" spans="1:8" ht="16.2" thickBot="1" x14ac:dyDescent="0.35">
      <c r="A51" s="7">
        <v>3770008976313</v>
      </c>
      <c r="B51" s="56" t="s">
        <v>106</v>
      </c>
      <c r="C51" s="36">
        <v>12</v>
      </c>
      <c r="D51" s="48" t="s">
        <v>7</v>
      </c>
      <c r="E51" s="36">
        <v>4000</v>
      </c>
      <c r="F51" s="103">
        <v>5000</v>
      </c>
      <c r="G51" s="127">
        <v>6500</v>
      </c>
      <c r="H51" s="37">
        <v>5000</v>
      </c>
    </row>
    <row r="52" spans="1:8" s="1" customFormat="1" ht="16.2" thickBot="1" x14ac:dyDescent="0.35">
      <c r="A52" s="9"/>
      <c r="B52" s="57" t="s">
        <v>15</v>
      </c>
      <c r="C52" s="43"/>
      <c r="D52" s="51"/>
      <c r="E52" s="43"/>
      <c r="F52" s="106"/>
      <c r="G52" s="129"/>
      <c r="H52" s="140"/>
    </row>
    <row r="53" spans="1:8" x14ac:dyDescent="0.3">
      <c r="A53" s="12">
        <v>3770008976337</v>
      </c>
      <c r="B53" s="56" t="s">
        <v>55</v>
      </c>
      <c r="C53" s="32">
        <v>6</v>
      </c>
      <c r="D53" s="46" t="s">
        <v>16</v>
      </c>
      <c r="E53" s="32">
        <v>1500</v>
      </c>
      <c r="F53" s="102">
        <v>2000</v>
      </c>
      <c r="G53" s="126">
        <v>2650</v>
      </c>
      <c r="H53" s="33">
        <v>2000</v>
      </c>
    </row>
    <row r="54" spans="1:8" ht="15.75" customHeight="1" x14ac:dyDescent="0.3">
      <c r="A54" s="12">
        <v>3770008976344</v>
      </c>
      <c r="B54" s="59" t="s">
        <v>56</v>
      </c>
      <c r="C54" s="36">
        <v>6</v>
      </c>
      <c r="D54" s="46" t="s">
        <v>16</v>
      </c>
      <c r="E54" s="36">
        <v>1500</v>
      </c>
      <c r="F54" s="103">
        <v>2000</v>
      </c>
      <c r="G54" s="126">
        <v>2650</v>
      </c>
      <c r="H54" s="37">
        <v>2000</v>
      </c>
    </row>
    <row r="55" spans="1:8" x14ac:dyDescent="0.3">
      <c r="A55" s="12">
        <v>3770008976351</v>
      </c>
      <c r="B55" s="56" t="s">
        <v>59</v>
      </c>
      <c r="C55" s="36">
        <v>6</v>
      </c>
      <c r="D55" s="46" t="s">
        <v>16</v>
      </c>
      <c r="E55" s="36">
        <v>1500</v>
      </c>
      <c r="F55" s="103">
        <v>2000</v>
      </c>
      <c r="G55" s="126">
        <v>2650</v>
      </c>
      <c r="H55" s="37">
        <v>2000</v>
      </c>
    </row>
    <row r="56" spans="1:8" x14ac:dyDescent="0.3">
      <c r="A56" s="12">
        <v>3770008976368</v>
      </c>
      <c r="B56" s="55" t="s">
        <v>57</v>
      </c>
      <c r="C56" s="36">
        <v>6</v>
      </c>
      <c r="D56" s="46" t="s">
        <v>16</v>
      </c>
      <c r="E56" s="36">
        <v>2000</v>
      </c>
      <c r="F56" s="103">
        <v>2500</v>
      </c>
      <c r="G56" s="126">
        <v>2800</v>
      </c>
      <c r="H56" s="37">
        <v>2500</v>
      </c>
    </row>
    <row r="57" spans="1:8" ht="16.2" thickBot="1" x14ac:dyDescent="0.35">
      <c r="A57" s="12">
        <v>3770008976375</v>
      </c>
      <c r="B57" s="55" t="s">
        <v>58</v>
      </c>
      <c r="C57" s="40">
        <v>6</v>
      </c>
      <c r="D57" s="46" t="s">
        <v>16</v>
      </c>
      <c r="E57" s="40">
        <v>2000</v>
      </c>
      <c r="F57" s="104">
        <v>2500</v>
      </c>
      <c r="G57" s="126">
        <v>2800</v>
      </c>
      <c r="H57" s="41">
        <v>2500</v>
      </c>
    </row>
    <row r="58" spans="1:8" s="1" customFormat="1" ht="16.2" thickBot="1" x14ac:dyDescent="0.35">
      <c r="A58" s="9"/>
      <c r="B58" s="57" t="s">
        <v>11</v>
      </c>
      <c r="C58" s="43"/>
      <c r="D58" s="51"/>
      <c r="E58" s="43"/>
      <c r="F58" s="106"/>
      <c r="G58" s="129"/>
      <c r="H58" s="140"/>
    </row>
    <row r="59" spans="1:8" x14ac:dyDescent="0.3">
      <c r="A59" s="12">
        <v>3770008976016</v>
      </c>
      <c r="B59" s="60" t="s">
        <v>60</v>
      </c>
      <c r="C59" s="32">
        <v>12</v>
      </c>
      <c r="D59" s="32" t="s">
        <v>17</v>
      </c>
      <c r="E59" s="32">
        <v>1100</v>
      </c>
      <c r="F59" s="102">
        <v>1500</v>
      </c>
      <c r="G59" s="126">
        <v>1750</v>
      </c>
      <c r="H59" s="33">
        <v>1500</v>
      </c>
    </row>
    <row r="60" spans="1:8" x14ac:dyDescent="0.3">
      <c r="A60" s="12">
        <v>3770008976023</v>
      </c>
      <c r="B60" s="60" t="s">
        <v>61</v>
      </c>
      <c r="C60" s="36">
        <v>12</v>
      </c>
      <c r="D60" s="36" t="s">
        <v>17</v>
      </c>
      <c r="E60" s="32">
        <v>1100</v>
      </c>
      <c r="F60" s="102">
        <v>1500</v>
      </c>
      <c r="G60" s="126">
        <v>1750</v>
      </c>
      <c r="H60" s="33">
        <v>1500</v>
      </c>
    </row>
    <row r="61" spans="1:8" x14ac:dyDescent="0.3">
      <c r="A61" s="12">
        <v>3770008976030</v>
      </c>
      <c r="B61" s="60" t="s">
        <v>62</v>
      </c>
      <c r="C61" s="36">
        <v>12</v>
      </c>
      <c r="D61" s="36" t="s">
        <v>17</v>
      </c>
      <c r="E61" s="32">
        <v>1100</v>
      </c>
      <c r="F61" s="102">
        <v>1500</v>
      </c>
      <c r="G61" s="126">
        <v>1750</v>
      </c>
      <c r="H61" s="33">
        <v>1500</v>
      </c>
    </row>
    <row r="62" spans="1:8" x14ac:dyDescent="0.3">
      <c r="A62" s="12">
        <v>3770008976047</v>
      </c>
      <c r="B62" s="60" t="s">
        <v>63</v>
      </c>
      <c r="C62" s="36">
        <v>12</v>
      </c>
      <c r="D62" s="36" t="s">
        <v>17</v>
      </c>
      <c r="E62" s="32">
        <v>1100</v>
      </c>
      <c r="F62" s="102">
        <v>1500</v>
      </c>
      <c r="G62" s="126">
        <v>1750</v>
      </c>
      <c r="H62" s="33">
        <v>1500</v>
      </c>
    </row>
    <row r="63" spans="1:8" x14ac:dyDescent="0.3">
      <c r="A63" s="12">
        <v>3770008976054</v>
      </c>
      <c r="B63" s="55" t="s">
        <v>64</v>
      </c>
      <c r="C63" s="36">
        <v>12</v>
      </c>
      <c r="D63" s="36" t="s">
        <v>17</v>
      </c>
      <c r="E63" s="32">
        <v>1100</v>
      </c>
      <c r="F63" s="102">
        <v>1500</v>
      </c>
      <c r="G63" s="126">
        <v>1750</v>
      </c>
      <c r="H63" s="33">
        <v>1500</v>
      </c>
    </row>
    <row r="64" spans="1:8" x14ac:dyDescent="0.3">
      <c r="A64" s="12">
        <v>3770008976061</v>
      </c>
      <c r="B64" s="55" t="s">
        <v>65</v>
      </c>
      <c r="C64" s="36">
        <v>12</v>
      </c>
      <c r="D64" s="36" t="s">
        <v>17</v>
      </c>
      <c r="E64" s="32">
        <v>1100</v>
      </c>
      <c r="F64" s="102">
        <v>1500</v>
      </c>
      <c r="G64" s="126">
        <v>1750</v>
      </c>
      <c r="H64" s="33">
        <v>1500</v>
      </c>
    </row>
    <row r="65" spans="1:8" x14ac:dyDescent="0.3">
      <c r="A65" s="12">
        <v>3770008976078</v>
      </c>
      <c r="B65" s="55" t="s">
        <v>66</v>
      </c>
      <c r="C65" s="36">
        <v>12</v>
      </c>
      <c r="D65" s="36" t="s">
        <v>17</v>
      </c>
      <c r="E65" s="32">
        <v>1100</v>
      </c>
      <c r="F65" s="102">
        <v>1500</v>
      </c>
      <c r="G65" s="126">
        <v>1750</v>
      </c>
      <c r="H65" s="33">
        <v>1500</v>
      </c>
    </row>
    <row r="66" spans="1:8" x14ac:dyDescent="0.3">
      <c r="A66" s="12">
        <v>3701370503807</v>
      </c>
      <c r="B66" s="135" t="s">
        <v>109</v>
      </c>
      <c r="C66" s="36">
        <v>12</v>
      </c>
      <c r="D66" s="36" t="s">
        <v>17</v>
      </c>
      <c r="E66" s="32">
        <v>1500</v>
      </c>
      <c r="F66" s="102">
        <v>2000</v>
      </c>
      <c r="G66" s="126">
        <v>2400</v>
      </c>
      <c r="H66" s="33">
        <v>2000</v>
      </c>
    </row>
    <row r="67" spans="1:8" x14ac:dyDescent="0.3">
      <c r="A67" s="12">
        <v>3770008976085</v>
      </c>
      <c r="B67" s="55" t="s">
        <v>67</v>
      </c>
      <c r="C67" s="36">
        <v>12</v>
      </c>
      <c r="D67" s="36" t="s">
        <v>17</v>
      </c>
      <c r="E67" s="32">
        <v>1100</v>
      </c>
      <c r="F67" s="102">
        <v>1500</v>
      </c>
      <c r="G67" s="126">
        <v>1750</v>
      </c>
      <c r="H67" s="33">
        <v>1500</v>
      </c>
    </row>
    <row r="68" spans="1:8" x14ac:dyDescent="0.3">
      <c r="A68" s="12">
        <v>3770008976092</v>
      </c>
      <c r="B68" s="55" t="s">
        <v>68</v>
      </c>
      <c r="C68" s="40">
        <v>12</v>
      </c>
      <c r="D68" s="40" t="s">
        <v>17</v>
      </c>
      <c r="E68" s="32">
        <v>1100</v>
      </c>
      <c r="F68" s="102">
        <v>1500</v>
      </c>
      <c r="G68" s="126">
        <v>1750</v>
      </c>
      <c r="H68" s="33">
        <v>1500</v>
      </c>
    </row>
    <row r="69" spans="1:8" x14ac:dyDescent="0.3">
      <c r="A69" s="12">
        <v>3770008976696</v>
      </c>
      <c r="B69" s="55" t="s">
        <v>69</v>
      </c>
      <c r="C69" s="40">
        <v>12</v>
      </c>
      <c r="D69" s="40" t="s">
        <v>17</v>
      </c>
      <c r="E69" s="32">
        <v>1100</v>
      </c>
      <c r="F69" s="102">
        <v>1500</v>
      </c>
      <c r="G69" s="126">
        <v>1750</v>
      </c>
      <c r="H69" s="33">
        <v>1500</v>
      </c>
    </row>
    <row r="70" spans="1:8" x14ac:dyDescent="0.3">
      <c r="A70" s="83">
        <v>3701370503807</v>
      </c>
      <c r="B70" s="55" t="s">
        <v>107</v>
      </c>
      <c r="C70" s="40">
        <v>12</v>
      </c>
      <c r="D70" s="40" t="s">
        <v>17</v>
      </c>
      <c r="E70" s="32">
        <v>1100</v>
      </c>
      <c r="F70" s="102">
        <v>1500</v>
      </c>
      <c r="G70" s="126">
        <v>1750</v>
      </c>
      <c r="H70" s="33">
        <v>1500</v>
      </c>
    </row>
    <row r="71" spans="1:8" ht="16.2" thickBot="1" x14ac:dyDescent="0.35">
      <c r="A71" s="79" t="s">
        <v>13</v>
      </c>
      <c r="B71" s="80" t="s">
        <v>91</v>
      </c>
      <c r="C71" s="81">
        <v>24</v>
      </c>
      <c r="D71" s="81" t="s">
        <v>92</v>
      </c>
      <c r="E71" s="81">
        <v>350</v>
      </c>
      <c r="F71" s="102">
        <v>500</v>
      </c>
      <c r="G71" s="128"/>
      <c r="H71" s="33">
        <v>500</v>
      </c>
    </row>
    <row r="72" spans="1:8" s="1" customFormat="1" ht="16.2" thickBot="1" x14ac:dyDescent="0.35">
      <c r="A72" s="9"/>
      <c r="B72" s="57" t="s">
        <v>10</v>
      </c>
      <c r="C72" s="43"/>
      <c r="D72" s="43"/>
      <c r="E72" s="43"/>
      <c r="F72" s="106"/>
      <c r="G72" s="129"/>
      <c r="H72" s="140"/>
    </row>
    <row r="73" spans="1:8" x14ac:dyDescent="0.3">
      <c r="A73" s="12">
        <v>3770008976122</v>
      </c>
      <c r="B73" s="55" t="s">
        <v>110</v>
      </c>
      <c r="C73" s="125">
        <v>12</v>
      </c>
      <c r="D73" s="125" t="s">
        <v>93</v>
      </c>
      <c r="E73" s="61">
        <v>3000</v>
      </c>
      <c r="F73" s="107">
        <v>3500</v>
      </c>
      <c r="G73" s="126">
        <v>3900</v>
      </c>
      <c r="H73" s="62">
        <v>3500</v>
      </c>
    </row>
    <row r="74" spans="1:8" x14ac:dyDescent="0.3">
      <c r="A74" s="119">
        <v>3770008976139</v>
      </c>
      <c r="B74" s="120" t="s">
        <v>111</v>
      </c>
      <c r="C74" s="36">
        <v>12</v>
      </c>
      <c r="D74" s="36" t="s">
        <v>93</v>
      </c>
      <c r="E74" s="85">
        <v>3000</v>
      </c>
      <c r="F74" s="104">
        <v>3500</v>
      </c>
      <c r="G74" s="128">
        <v>3900</v>
      </c>
      <c r="H74" s="41">
        <v>3500</v>
      </c>
    </row>
    <row r="75" spans="1:8" x14ac:dyDescent="0.3">
      <c r="A75" s="119">
        <v>3770008976139</v>
      </c>
      <c r="B75" s="120" t="s">
        <v>112</v>
      </c>
      <c r="C75" s="36">
        <v>12</v>
      </c>
      <c r="D75" s="36" t="s">
        <v>93</v>
      </c>
      <c r="E75" s="85">
        <v>2500</v>
      </c>
      <c r="F75" s="104">
        <v>3000</v>
      </c>
      <c r="G75" s="67">
        <v>3100</v>
      </c>
      <c r="H75" s="41">
        <v>3000</v>
      </c>
    </row>
    <row r="76" spans="1:8" ht="16.2" thickBot="1" x14ac:dyDescent="0.35">
      <c r="A76" s="119">
        <v>3770008976139</v>
      </c>
      <c r="B76" s="120" t="s">
        <v>113</v>
      </c>
      <c r="C76" s="81">
        <v>12</v>
      </c>
      <c r="D76" s="81" t="s">
        <v>93</v>
      </c>
      <c r="E76" s="85">
        <v>5000</v>
      </c>
      <c r="F76" s="104">
        <v>5500</v>
      </c>
      <c r="G76" s="38">
        <v>6990</v>
      </c>
      <c r="H76" s="41">
        <v>5500</v>
      </c>
    </row>
    <row r="77" spans="1:8" ht="16.2" thickBot="1" x14ac:dyDescent="0.35">
      <c r="A77" s="123"/>
      <c r="B77" s="57" t="s">
        <v>18</v>
      </c>
      <c r="C77" s="63"/>
      <c r="D77" s="63"/>
      <c r="E77" s="63"/>
      <c r="F77" s="124"/>
      <c r="G77" s="131"/>
      <c r="H77" s="124"/>
    </row>
    <row r="78" spans="1:8" x14ac:dyDescent="0.3">
      <c r="A78" s="121">
        <v>3701370502855</v>
      </c>
      <c r="B78" s="122" t="s">
        <v>72</v>
      </c>
      <c r="C78" s="32">
        <v>6</v>
      </c>
      <c r="D78" s="32" t="s">
        <v>19</v>
      </c>
      <c r="E78" s="32">
        <v>2500</v>
      </c>
      <c r="F78" s="102">
        <v>3000</v>
      </c>
      <c r="G78" s="126">
        <v>3200</v>
      </c>
      <c r="H78" s="33">
        <v>3000</v>
      </c>
    </row>
    <row r="79" spans="1:8" x14ac:dyDescent="0.3">
      <c r="A79" s="13">
        <v>3770008976399</v>
      </c>
      <c r="B79" s="60" t="s">
        <v>73</v>
      </c>
      <c r="C79" s="36">
        <v>6</v>
      </c>
      <c r="D79" s="36" t="s">
        <v>19</v>
      </c>
      <c r="E79" s="36">
        <v>2500</v>
      </c>
      <c r="F79" s="103">
        <v>3000</v>
      </c>
      <c r="G79" s="127">
        <v>3200</v>
      </c>
      <c r="H79" s="37">
        <v>3000</v>
      </c>
    </row>
    <row r="80" spans="1:8" x14ac:dyDescent="0.3">
      <c r="A80" s="13">
        <v>3701370502626</v>
      </c>
      <c r="B80" s="60" t="s">
        <v>74</v>
      </c>
      <c r="C80" s="36">
        <v>6</v>
      </c>
      <c r="D80" s="36" t="s">
        <v>19</v>
      </c>
      <c r="E80" s="36">
        <v>3000</v>
      </c>
      <c r="F80" s="103">
        <v>3500</v>
      </c>
      <c r="G80" s="127">
        <v>3900</v>
      </c>
      <c r="H80" s="37">
        <v>3500</v>
      </c>
    </row>
    <row r="81" spans="1:8" ht="16.2" thickBot="1" x14ac:dyDescent="0.35">
      <c r="A81" s="13">
        <v>3701370502619</v>
      </c>
      <c r="B81" s="54" t="s">
        <v>75</v>
      </c>
      <c r="C81" s="36">
        <v>6</v>
      </c>
      <c r="D81" s="36" t="s">
        <v>20</v>
      </c>
      <c r="E81" s="36">
        <v>2500</v>
      </c>
      <c r="F81" s="104">
        <v>3000</v>
      </c>
      <c r="G81" s="128">
        <v>3200</v>
      </c>
      <c r="H81" s="41">
        <v>3000</v>
      </c>
    </row>
    <row r="82" spans="1:8" s="1" customFormat="1" ht="16.5" customHeight="1" thickBot="1" x14ac:dyDescent="0.35">
      <c r="A82" s="9"/>
      <c r="B82" s="57" t="s">
        <v>22</v>
      </c>
      <c r="C82" s="43" t="s">
        <v>13</v>
      </c>
      <c r="D82" s="43" t="s">
        <v>13</v>
      </c>
      <c r="E82" s="43" t="s">
        <v>13</v>
      </c>
      <c r="F82" s="113" t="s">
        <v>13</v>
      </c>
      <c r="G82" s="132"/>
      <c r="H82" s="141" t="s">
        <v>13</v>
      </c>
    </row>
    <row r="83" spans="1:8" x14ac:dyDescent="0.3">
      <c r="A83" s="6">
        <v>3770008976559</v>
      </c>
      <c r="B83" s="64" t="s">
        <v>76</v>
      </c>
      <c r="C83" s="32">
        <v>6</v>
      </c>
      <c r="D83" s="32" t="s">
        <v>23</v>
      </c>
      <c r="E83" s="32">
        <v>3500</v>
      </c>
      <c r="F83" s="102">
        <v>4000</v>
      </c>
      <c r="G83" s="126">
        <v>6625</v>
      </c>
      <c r="H83" s="33">
        <v>4000</v>
      </c>
    </row>
    <row r="84" spans="1:8" x14ac:dyDescent="0.3">
      <c r="A84" s="6">
        <v>3770008976566</v>
      </c>
      <c r="B84" s="65" t="s">
        <v>77</v>
      </c>
      <c r="C84" s="36">
        <v>6</v>
      </c>
      <c r="D84" s="36" t="s">
        <v>23</v>
      </c>
      <c r="E84" s="36">
        <v>3500</v>
      </c>
      <c r="F84" s="103">
        <v>4000</v>
      </c>
      <c r="G84" s="126">
        <v>6625</v>
      </c>
      <c r="H84" s="37">
        <v>4000</v>
      </c>
    </row>
    <row r="85" spans="1:8" x14ac:dyDescent="0.3">
      <c r="A85" s="6">
        <v>3770008976573</v>
      </c>
      <c r="B85" s="65" t="s">
        <v>78</v>
      </c>
      <c r="C85" s="36">
        <v>6</v>
      </c>
      <c r="D85" s="36" t="s">
        <v>23</v>
      </c>
      <c r="E85" s="36">
        <v>3500</v>
      </c>
      <c r="F85" s="103">
        <v>4000</v>
      </c>
      <c r="G85" s="126">
        <v>6625</v>
      </c>
      <c r="H85" s="37">
        <v>4000</v>
      </c>
    </row>
    <row r="86" spans="1:8" x14ac:dyDescent="0.3">
      <c r="A86" s="6">
        <v>3770008976542</v>
      </c>
      <c r="B86" s="65" t="s">
        <v>79</v>
      </c>
      <c r="C86" s="36">
        <v>6</v>
      </c>
      <c r="D86" s="36" t="s">
        <v>23</v>
      </c>
      <c r="E86" s="36">
        <v>3500</v>
      </c>
      <c r="F86" s="103">
        <v>4000</v>
      </c>
      <c r="G86" s="126">
        <v>6625</v>
      </c>
      <c r="H86" s="37">
        <v>4000</v>
      </c>
    </row>
    <row r="87" spans="1:8" ht="14.25" customHeight="1" x14ac:dyDescent="0.3">
      <c r="A87" s="14"/>
      <c r="B87" s="66" t="s">
        <v>24</v>
      </c>
      <c r="C87" s="67"/>
      <c r="D87" s="67"/>
      <c r="E87" s="61"/>
      <c r="F87" s="108"/>
      <c r="G87" s="127"/>
      <c r="H87" s="67"/>
    </row>
    <row r="88" spans="1:8" x14ac:dyDescent="0.3">
      <c r="A88" s="6">
        <v>3770008976603</v>
      </c>
      <c r="B88" s="68" t="s">
        <v>80</v>
      </c>
      <c r="C88" s="69">
        <v>12</v>
      </c>
      <c r="D88" s="61" t="s">
        <v>25</v>
      </c>
      <c r="E88" s="61">
        <v>1750</v>
      </c>
      <c r="F88" s="108">
        <v>2500</v>
      </c>
      <c r="G88" s="127">
        <v>2800</v>
      </c>
      <c r="H88" s="67">
        <v>2500</v>
      </c>
    </row>
    <row r="89" spans="1:8" x14ac:dyDescent="0.3">
      <c r="A89" s="6">
        <v>3770008976610</v>
      </c>
      <c r="B89" s="68" t="s">
        <v>81</v>
      </c>
      <c r="C89" s="69">
        <v>12</v>
      </c>
      <c r="D89" s="61" t="s">
        <v>25</v>
      </c>
      <c r="E89" s="61">
        <v>1750</v>
      </c>
      <c r="F89" s="108">
        <v>2500</v>
      </c>
      <c r="G89" s="127">
        <v>2800</v>
      </c>
      <c r="H89" s="67">
        <v>2500</v>
      </c>
    </row>
    <row r="90" spans="1:8" x14ac:dyDescent="0.3">
      <c r="A90" s="6">
        <v>3770008976627</v>
      </c>
      <c r="B90" s="70" t="s">
        <v>82</v>
      </c>
      <c r="C90" s="69">
        <v>12</v>
      </c>
      <c r="D90" s="61" t="s">
        <v>25</v>
      </c>
      <c r="E90" s="61">
        <v>1750</v>
      </c>
      <c r="F90" s="108">
        <v>2500</v>
      </c>
      <c r="G90" s="127">
        <v>2800</v>
      </c>
      <c r="H90" s="67">
        <v>2500</v>
      </c>
    </row>
    <row r="91" spans="1:8" x14ac:dyDescent="0.3">
      <c r="A91" s="15"/>
      <c r="B91" s="84" t="s">
        <v>94</v>
      </c>
      <c r="C91" s="38"/>
      <c r="D91" s="38"/>
      <c r="E91" s="85"/>
      <c r="F91" s="109"/>
      <c r="G91" s="127"/>
      <c r="H91" s="38"/>
    </row>
    <row r="92" spans="1:8" x14ac:dyDescent="0.3">
      <c r="A92" s="89">
        <v>3701370504118</v>
      </c>
      <c r="B92" s="88" t="s">
        <v>97</v>
      </c>
      <c r="C92" s="90">
        <v>6</v>
      </c>
      <c r="D92" s="91" t="s">
        <v>98</v>
      </c>
      <c r="E92" s="90">
        <v>10000</v>
      </c>
      <c r="F92" s="110">
        <v>13000</v>
      </c>
      <c r="G92" s="128">
        <v>17000</v>
      </c>
      <c r="H92" s="142">
        <v>13000</v>
      </c>
    </row>
    <row r="93" spans="1:8" x14ac:dyDescent="0.3">
      <c r="A93" s="92"/>
      <c r="B93" s="93" t="s">
        <v>27</v>
      </c>
      <c r="C93" s="94"/>
      <c r="D93" s="94"/>
      <c r="E93" s="95"/>
      <c r="F93" s="111"/>
      <c r="G93" s="133"/>
      <c r="H93" s="143"/>
    </row>
    <row r="94" spans="1:8" x14ac:dyDescent="0.3">
      <c r="A94" s="92"/>
      <c r="B94" s="93" t="s">
        <v>95</v>
      </c>
      <c r="C94" s="94"/>
      <c r="D94" s="94"/>
      <c r="E94" s="95"/>
      <c r="F94" s="111"/>
      <c r="G94" s="133"/>
      <c r="H94" s="143"/>
    </row>
    <row r="95" spans="1:8" x14ac:dyDescent="0.3">
      <c r="A95" s="92"/>
      <c r="B95" s="93" t="s">
        <v>96</v>
      </c>
      <c r="C95" s="94"/>
      <c r="D95" s="94"/>
      <c r="E95" s="95"/>
      <c r="F95" s="111"/>
      <c r="G95" s="133"/>
      <c r="H95" s="143"/>
    </row>
    <row r="96" spans="1:8" x14ac:dyDescent="0.3">
      <c r="A96" s="96"/>
      <c r="B96" s="97" t="s">
        <v>39</v>
      </c>
      <c r="C96" s="98"/>
      <c r="D96" s="98"/>
      <c r="E96" s="99"/>
      <c r="F96" s="112"/>
      <c r="G96" s="126"/>
      <c r="H96" s="144"/>
    </row>
  </sheetData>
  <mergeCells count="1">
    <mergeCell ref="A4:D4"/>
  </mergeCells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6"/>
  <sheetViews>
    <sheetView workbookViewId="0">
      <selection activeCell="B7" sqref="B7:G7"/>
    </sheetView>
  </sheetViews>
  <sheetFormatPr defaultColWidth="11.5546875" defaultRowHeight="14.4" x14ac:dyDescent="0.3"/>
  <cols>
    <col min="1" max="1" width="15" customWidth="1"/>
    <col min="2" max="2" width="16.5546875" customWidth="1"/>
    <col min="3" max="3" width="16.6640625" customWidth="1"/>
    <col min="4" max="4" width="16.33203125" customWidth="1"/>
    <col min="5" max="5" width="16.6640625" customWidth="1"/>
    <col min="6" max="6" width="20.88671875" customWidth="1"/>
    <col min="7" max="7" width="21.6640625" customWidth="1"/>
  </cols>
  <sheetData>
    <row r="2" spans="1:7" ht="23.4" x14ac:dyDescent="0.45">
      <c r="A2" s="207" t="s">
        <v>140</v>
      </c>
      <c r="B2" s="207"/>
      <c r="C2" s="207"/>
      <c r="D2" s="207"/>
      <c r="E2" s="207"/>
      <c r="F2" s="207"/>
      <c r="G2" s="207"/>
    </row>
    <row r="5" spans="1:7" ht="15.6" x14ac:dyDescent="0.3">
      <c r="B5" s="208" t="s">
        <v>141</v>
      </c>
      <c r="C5" s="208"/>
      <c r="D5" s="208"/>
      <c r="E5" s="208"/>
      <c r="F5" s="208"/>
      <c r="G5" s="208"/>
    </row>
    <row r="7" spans="1:7" x14ac:dyDescent="0.3">
      <c r="B7" s="208" t="s">
        <v>142</v>
      </c>
      <c r="C7" s="208"/>
      <c r="D7" s="208"/>
      <c r="E7" s="208"/>
      <c r="F7" s="208"/>
      <c r="G7" s="208"/>
    </row>
    <row r="10" spans="1:7" ht="60.75" customHeight="1" x14ac:dyDescent="0.3">
      <c r="A10" s="195"/>
      <c r="B10" s="196"/>
      <c r="C10" s="196"/>
      <c r="D10" s="196"/>
      <c r="E10" s="196"/>
      <c r="F10" s="197"/>
      <c r="G10" s="197"/>
    </row>
    <row r="11" spans="1:7" ht="23.25" customHeight="1" x14ac:dyDescent="0.3">
      <c r="A11" s="193"/>
      <c r="B11" s="193"/>
      <c r="C11" s="193"/>
      <c r="D11" s="193"/>
      <c r="E11" s="193"/>
      <c r="F11" s="193"/>
      <c r="G11" s="193"/>
    </row>
    <row r="12" spans="1:7" ht="20.25" customHeight="1" x14ac:dyDescent="0.3">
      <c r="A12" s="193"/>
      <c r="B12" s="193"/>
      <c r="C12" s="193"/>
      <c r="D12" s="193"/>
      <c r="E12" s="193"/>
      <c r="F12" s="193"/>
      <c r="G12" s="193"/>
    </row>
    <row r="13" spans="1:7" ht="21" customHeight="1" x14ac:dyDescent="0.3">
      <c r="A13" s="193"/>
      <c r="B13" s="193"/>
      <c r="C13" s="193"/>
      <c r="D13" s="193"/>
      <c r="E13" s="193"/>
      <c r="F13" s="193"/>
      <c r="G13" s="193"/>
    </row>
    <row r="14" spans="1:7" ht="24" customHeight="1" x14ac:dyDescent="0.3">
      <c r="A14" s="193"/>
      <c r="B14" s="193"/>
      <c r="C14" s="193"/>
      <c r="D14" s="193"/>
      <c r="E14" s="193"/>
      <c r="F14" s="193"/>
      <c r="G14" s="193"/>
    </row>
    <row r="15" spans="1:7" ht="21.75" customHeight="1" x14ac:dyDescent="0.3">
      <c r="A15" s="193"/>
      <c r="B15" s="193"/>
      <c r="C15" s="193"/>
      <c r="D15" s="193"/>
      <c r="E15" s="193"/>
      <c r="F15" s="193"/>
      <c r="G15" s="193"/>
    </row>
    <row r="16" spans="1:7" ht="21" customHeight="1" x14ac:dyDescent="0.3">
      <c r="A16" s="193"/>
      <c r="B16" s="193"/>
      <c r="C16" s="193"/>
      <c r="D16" s="193"/>
      <c r="E16" s="193"/>
      <c r="F16" s="193"/>
      <c r="G16" s="193"/>
    </row>
    <row r="17" spans="1:7" ht="21" customHeight="1" x14ac:dyDescent="0.3">
      <c r="A17" s="193"/>
      <c r="B17" s="193"/>
      <c r="C17" s="193"/>
      <c r="D17" s="193"/>
      <c r="E17" s="193"/>
      <c r="F17" s="193"/>
      <c r="G17" s="193"/>
    </row>
    <row r="18" spans="1:7" ht="24.75" customHeight="1" x14ac:dyDescent="0.3">
      <c r="A18" s="193"/>
      <c r="B18" s="193"/>
      <c r="C18" s="193"/>
      <c r="D18" s="193"/>
      <c r="E18" s="193"/>
      <c r="F18" s="193"/>
      <c r="G18" s="193"/>
    </row>
    <row r="19" spans="1:7" ht="22.5" customHeight="1" x14ac:dyDescent="0.3">
      <c r="A19" s="193"/>
      <c r="B19" s="193"/>
      <c r="C19" s="193"/>
      <c r="D19" s="193"/>
      <c r="E19" s="193"/>
      <c r="F19" s="193"/>
      <c r="G19" s="193"/>
    </row>
    <row r="20" spans="1:7" ht="24.75" customHeight="1" x14ac:dyDescent="0.3">
      <c r="A20" s="193"/>
      <c r="B20" s="193"/>
      <c r="C20" s="193"/>
      <c r="D20" s="193"/>
      <c r="E20" s="193"/>
      <c r="F20" s="193"/>
      <c r="G20" s="193"/>
    </row>
    <row r="21" spans="1:7" ht="22.5" customHeight="1" x14ac:dyDescent="0.3">
      <c r="A21" s="193"/>
      <c r="B21" s="193"/>
      <c r="C21" s="193"/>
      <c r="D21" s="193"/>
      <c r="E21" s="193"/>
      <c r="F21" s="193"/>
      <c r="G21" s="193"/>
    </row>
    <row r="22" spans="1:7" ht="19.5" customHeight="1" x14ac:dyDescent="0.3">
      <c r="A22" s="193"/>
      <c r="B22" s="193"/>
      <c r="C22" s="193"/>
      <c r="D22" s="193"/>
      <c r="E22" s="193"/>
      <c r="F22" s="193"/>
      <c r="G22" s="193"/>
    </row>
    <row r="23" spans="1:7" ht="15" customHeight="1" x14ac:dyDescent="0.3">
      <c r="A23" s="194"/>
      <c r="B23" s="194"/>
      <c r="C23" s="194"/>
      <c r="D23" s="194"/>
      <c r="G23" s="194"/>
    </row>
    <row r="24" spans="1:7" x14ac:dyDescent="0.3">
      <c r="A24" s="194"/>
      <c r="B24" s="194"/>
      <c r="C24" s="194"/>
      <c r="D24" s="194"/>
      <c r="F24" s="198" t="s">
        <v>143</v>
      </c>
      <c r="G24" s="194"/>
    </row>
    <row r="25" spans="1:7" x14ac:dyDescent="0.3">
      <c r="A25" s="194"/>
      <c r="B25" s="194"/>
      <c r="C25" s="194"/>
      <c r="D25" s="194"/>
      <c r="G25" s="194"/>
    </row>
    <row r="26" spans="1:7" x14ac:dyDescent="0.3">
      <c r="A26" s="194"/>
      <c r="B26" s="194"/>
      <c r="C26" s="194"/>
      <c r="D26" s="194"/>
      <c r="E26" s="194"/>
      <c r="F26" s="194"/>
      <c r="G26" s="194"/>
    </row>
  </sheetData>
  <mergeCells count="3">
    <mergeCell ref="A2:G2"/>
    <mergeCell ref="B5:G5"/>
    <mergeCell ref="B7:G7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Listing </vt:lpstr>
      <vt:lpstr>Feuil2</vt:lpstr>
      <vt:lpstr>Feuil1</vt:lpstr>
      <vt:lpstr>Feuil3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Stephane Donna</cp:lastModifiedBy>
  <cp:revision>3</cp:revision>
  <cp:lastPrinted>2023-12-07T10:48:41Z</cp:lastPrinted>
  <dcterms:created xsi:type="dcterms:W3CDTF">2021-11-04T14:10:06Z</dcterms:created>
  <dcterms:modified xsi:type="dcterms:W3CDTF">2024-02-16T11:03:41Z</dcterms:modified>
</cp:coreProperties>
</file>