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CUHK MSc Computer Science\Term2\CMSC 5718\assignments\assignment3\"/>
    </mc:Choice>
  </mc:AlternateContent>
  <xr:revisionPtr revIDLastSave="0" documentId="13_ncr:1_{D4F4E771-A823-4A4E-BF35-DED59EFF09B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</calcChain>
</file>

<file path=xl/sharedStrings.xml><?xml version="1.0" encoding="utf-8"?>
<sst xmlns="http://schemas.openxmlformats.org/spreadsheetml/2006/main" count="30" uniqueCount="20">
  <si>
    <t>Question02</t>
  </si>
  <si>
    <t>% weight</t>
  </si>
  <si>
    <t>no. of shares SPY</t>
  </si>
  <si>
    <t>no. of shares GOVT</t>
  </si>
  <si>
    <t>3-year annualized</t>
  </si>
  <si>
    <t>risk contribution</t>
  </si>
  <si>
    <t>SPY</t>
  </si>
  <si>
    <t>GOVT</t>
  </si>
  <si>
    <t>portfolio risk</t>
  </si>
  <si>
    <t>portfolio return</t>
  </si>
  <si>
    <t>return/risk</t>
  </si>
  <si>
    <t>Question03</t>
  </si>
  <si>
    <t>(a)</t>
  </si>
  <si>
    <t>Equal-weight-portfolio</t>
  </si>
  <si>
    <t>no. of shares</t>
  </si>
  <si>
    <t>portfolio</t>
  </si>
  <si>
    <t>risk contribution ratio</t>
  </si>
  <si>
    <t>GSG</t>
  </si>
  <si>
    <t>risk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</si>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</sst>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3" xfId="0" applyBorder="1" applyAlignment="1"/>
    <xf numFmtId="9" fontId="0" fillId="0" borderId="14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9" fontId="0" fillId="0" borderId="0" xfId="0" applyNumberFormat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6" xfId="0" applyBorder="1" applyAlignment="1"/>
    <xf numFmtId="0" fontId="0" fillId="0" borderId="9" xfId="0" applyBorder="1" applyAlignment="1">
      <alignment horizontal="center"/>
    </xf>
    <xf numFmtId="0" fontId="0" fillId="4" borderId="10" xfId="0" applyFill="1" applyBorder="1" applyAlignment="1"/>
    <xf numFmtId="0" fontId="0" fillId="4" borderId="12" xfId="0" applyFill="1" applyBorder="1" applyAlignment="1"/>
    <xf numFmtId="0" fontId="0" fillId="4" borderId="11" xfId="0" applyFill="1" applyBorder="1" applyAlignment="1"/>
    <xf numFmtId="10" fontId="0" fillId="2" borderId="10" xfId="0" applyNumberFormat="1" applyFill="1" applyBorder="1" applyAlignment="1"/>
    <xf numFmtId="0" fontId="0" fillId="0" borderId="13" xfId="0" applyBorder="1" applyAlignment="1">
      <alignment horizontal="center"/>
    </xf>
    <xf numFmtId="0" fontId="0" fillId="4" borderId="14" xfId="0" applyFill="1" applyBorder="1" applyAlignment="1"/>
    <xf numFmtId="0" fontId="0" fillId="4" borderId="16" xfId="0" applyFill="1" applyBorder="1" applyAlignment="1"/>
    <xf numFmtId="0" fontId="0" fillId="4" borderId="15" xfId="0" applyFill="1" applyBorder="1" applyAlignment="1"/>
    <xf numFmtId="10" fontId="0" fillId="2" borderId="14" xfId="0" applyNumberFormat="1" applyFill="1" applyBorder="1" applyAlignment="1"/>
    <xf numFmtId="0" fontId="0" fillId="0" borderId="5" xfId="0" applyBorder="1" applyAlignment="1">
      <alignment horizontal="center"/>
    </xf>
    <xf numFmtId="0" fontId="0" fillId="4" borderId="6" xfId="0" applyFill="1" applyBorder="1" applyAlignment="1"/>
    <xf numFmtId="0" fontId="0" fillId="4" borderId="8" xfId="0" applyFill="1" applyBorder="1" applyAlignment="1"/>
    <xf numFmtId="0" fontId="0" fillId="4" borderId="7" xfId="0" applyFill="1" applyBorder="1" applyAlignment="1"/>
    <xf numFmtId="10" fontId="0" fillId="2" borderId="6" xfId="0" applyNumberFormat="1" applyFill="1" applyBorder="1" applyAlignment="1"/>
    <xf numFmtId="0" fontId="0" fillId="0" borderId="1" xfId="0" applyBorder="1" applyAlignment="1">
      <alignment horizontal="center"/>
    </xf>
    <xf numFmtId="0" fontId="0" fillId="0" borderId="17" xfId="0" applyBorder="1" applyAlignment="1"/>
    <xf numFmtId="0" fontId="0" fillId="0" borderId="18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0" fontId="0" fillId="4" borderId="10" xfId="0" applyNumberFormat="1" applyFill="1" applyBorder="1" applyAlignment="1">
      <alignment horizontal="center"/>
    </xf>
    <xf numFmtId="10" fontId="0" fillId="2" borderId="1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0" fontId="0" fillId="4" borderId="19" xfId="0" applyNumberFormat="1" applyFill="1" applyBorder="1" applyAlignment="1">
      <alignment horizontal="center"/>
    </xf>
    <xf numFmtId="9" fontId="0" fillId="4" borderId="11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0" fontId="0" fillId="4" borderId="14" xfId="0" applyNumberFormat="1" applyFill="1" applyBorder="1" applyAlignment="1">
      <alignment horizontal="center"/>
    </xf>
    <xf numFmtId="10" fontId="0" fillId="2" borderId="15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0" fillId="4" borderId="20" xfId="0" applyNumberFormat="1" applyFill="1" applyBorder="1" applyAlignment="1">
      <alignment horizontal="center"/>
    </xf>
    <xf numFmtId="10" fontId="0" fillId="4" borderId="15" xfId="0" applyNumberForma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0" fontId="0" fillId="4" borderId="6" xfId="0" applyNumberFormat="1" applyFill="1" applyBorder="1" applyAlignment="1">
      <alignment horizontal="center"/>
    </xf>
    <xf numFmtId="10" fontId="0" fillId="2" borderId="7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4" borderId="18" xfId="0" applyNumberFormat="1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0" fontId="0" fillId="0" borderId="21" xfId="0" applyBorder="1" applyAlignment="1"/>
    <xf numFmtId="0" fontId="0" fillId="0" borderId="22" xfId="0" applyBorder="1" applyAlignment="1"/>
    <xf numFmtId="10" fontId="0" fillId="3" borderId="23" xfId="0" applyNumberFormat="1" applyFill="1" applyBorder="1" applyAlignment="1"/>
    <xf numFmtId="0" fontId="0" fillId="4" borderId="9" xfId="0" applyFill="1" applyBorder="1" applyAlignment="1"/>
    <xf numFmtId="10" fontId="0" fillId="2" borderId="19" xfId="0" applyNumberFormat="1" applyFill="1" applyBorder="1" applyAlignment="1"/>
    <xf numFmtId="10" fontId="0" fillId="2" borderId="12" xfId="0" applyNumberFormat="1" applyFill="1" applyBorder="1" applyAlignment="1"/>
    <xf numFmtId="10" fontId="0" fillId="2" borderId="11" xfId="0" applyNumberFormat="1" applyFill="1" applyBorder="1" applyAlignment="1"/>
    <xf numFmtId="10" fontId="0" fillId="3" borderId="24" xfId="0" applyNumberFormat="1" applyFill="1" applyBorder="1" applyAlignment="1"/>
    <xf numFmtId="0" fontId="0" fillId="4" borderId="13" xfId="0" applyFill="1" applyBorder="1" applyAlignment="1"/>
    <xf numFmtId="10" fontId="0" fillId="2" borderId="20" xfId="0" applyNumberFormat="1" applyFill="1" applyBorder="1" applyAlignment="1"/>
    <xf numFmtId="10" fontId="0" fillId="2" borderId="16" xfId="0" applyNumberFormat="1" applyFill="1" applyBorder="1" applyAlignment="1"/>
    <xf numFmtId="10" fontId="0" fillId="2" borderId="15" xfId="0" applyNumberFormat="1" applyFill="1" applyBorder="1" applyAlignment="1"/>
    <xf numFmtId="10" fontId="0" fillId="3" borderId="22" xfId="0" applyNumberFormat="1" applyFill="1" applyBorder="1" applyAlignment="1"/>
    <xf numFmtId="0" fontId="0" fillId="4" borderId="5" xfId="0" applyFill="1" applyBorder="1" applyAlignment="1"/>
    <xf numFmtId="10" fontId="0" fillId="2" borderId="18" xfId="0" applyNumberFormat="1" applyFill="1" applyBorder="1" applyAlignment="1"/>
    <xf numFmtId="10" fontId="0" fillId="2" borderId="8" xfId="0" applyNumberFormat="1" applyFill="1" applyBorder="1" applyAlignment="1"/>
    <xf numFmtId="10" fontId="0" fillId="2" borderId="7" xfId="0" applyNumberForma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Equal-Weight Portfolio Risk Decomposition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67819239986306"/>
          <c:y val="0.14580521705969607"/>
          <c:w val="0.68672115022935176"/>
          <c:h val="0.7519856795821994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Sheet1!$K$21:$K$23</c:f>
              <c:numCache>
                <c:formatCode>0.00%</c:formatCode>
                <c:ptCount val="3"/>
                <c:pt idx="0">
                  <c:v>0.3498</c:v>
                </c:pt>
                <c:pt idx="1">
                  <c:v>0.37580000000000002</c:v>
                </c:pt>
                <c:pt idx="2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1-42F7-A117-B7ACFC07C3B3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Sheet1!$L$21:$L$23</c:f>
              <c:numCache>
                <c:formatCode>0.00%</c:formatCode>
                <c:ptCount val="3"/>
                <c:pt idx="0">
                  <c:v>-1.18E-2</c:v>
                </c:pt>
                <c:pt idx="1">
                  <c:v>4.53E-2</c:v>
                </c:pt>
                <c:pt idx="2">
                  <c:v>5.4300000000000001E-2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1-42F7-A117-B7ACFC07C3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71-42F7-A117-B7ACFC07C3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71-42F7-A117-B7ACFC07C3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71-42F7-A117-B7ACFC07C3B3}"/>
              </c:ext>
            </c:extLst>
          </c:dPt>
          <c:val>
            <c:numRef>
              <c:f>Sheet1!$M$21:$M$23</c:f>
              <c:numCache>
                <c:formatCode>0.00%</c:formatCode>
                <c:ptCount val="3"/>
                <c:pt idx="0">
                  <c:v>0.66200000000000003</c:v>
                </c:pt>
                <c:pt idx="1">
                  <c:v>0.57889999999999997</c:v>
                </c:pt>
                <c:pt idx="2">
                  <c:v>0.60970000000000002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1-42F7-A117-B7ACFC07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1"/>
        <c:overlap val="100"/>
        <c:axId val="1178191024"/>
        <c:axId val="1178184304"/>
      </c:barChart>
      <c:catAx>
        <c:axId val="1178191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8184304"/>
        <c:crosses val="autoZero"/>
        <c:auto val="1"/>
        <c:lblAlgn val="ctr"/>
        <c:lblOffset val="100"/>
        <c:noMultiLvlLbl val="0"/>
      </c:catAx>
      <c:valAx>
        <c:axId val="11781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1910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749299</xdr:colOff>
      <xdr:row>30</xdr:row>
      <xdr:rowOff>60324</xdr:rowOff>
    </xdr:from>
    <xdr:to>
      <xdr:col>9</xdr:col>
      <xdr:colOff>71781</xdr:colOff>
      <xdr:row>48</xdr:row>
      <xdr:rowOff>110435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ACD5C7-6093-61A9-D796-810E0C1E7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220869</xdr:colOff>
      <xdr:row>46</xdr:row>
      <xdr:rowOff>160129</xdr:rowOff>
    </xdr:from>
    <xdr:to>
      <xdr:col>3</xdr:col>
      <xdr:colOff>126999</xdr:colOff>
      <xdr:row>48</xdr:row>
      <xdr:rowOff>38651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1C49A5C4-F3FF-3646-3542-A480E6A2735D}"/>
            </a:ext>
          </a:extLst>
        </xdr:cNvPr>
        <xdr:cNvSpPr txBox="1"/>
      </xdr:nvSpPr>
      <xdr:spPr>
        <a:xfrm>
          <a:off x="1811130" y="8288129"/>
          <a:ext cx="590826" cy="2319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2021</a:t>
          </a:r>
          <a:endParaRPr lang="zh-CN" altLang="en-US" sz="1100"/>
        </a:p>
      </xdr:txBody>
    </xdr:sp>
    <xdr:clientData/>
  </xdr:twoCellAnchor>
  <xdr:twoCellAnchor>
    <xdr:from>
      <xdr:col>4</xdr:col>
      <xdr:colOff>229704</xdr:colOff>
      <xdr:row>46</xdr:row>
      <xdr:rowOff>157920</xdr:rowOff>
    </xdr:from>
    <xdr:to>
      <xdr:col>5</xdr:col>
      <xdr:colOff>135834</xdr:colOff>
      <xdr:row>48</xdr:row>
      <xdr:rowOff>36442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2C62D85F-5E57-4311-B5CF-D41850164CCC}"/>
            </a:ext>
          </a:extLst>
        </xdr:cNvPr>
        <xdr:cNvSpPr txBox="1"/>
      </xdr:nvSpPr>
      <xdr:spPr>
        <a:xfrm>
          <a:off x="3189356" y="8285920"/>
          <a:ext cx="590826" cy="2319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2022</a:t>
          </a:r>
          <a:endParaRPr lang="zh-CN" altLang="en-US" sz="1100"/>
        </a:p>
      </xdr:txBody>
    </xdr:sp>
    <xdr:clientData/>
  </xdr:twoCellAnchor>
  <xdr:twoCellAnchor>
    <xdr:from>
      <xdr:col>6</xdr:col>
      <xdr:colOff>199887</xdr:colOff>
      <xdr:row>46</xdr:row>
      <xdr:rowOff>155713</xdr:rowOff>
    </xdr:from>
    <xdr:to>
      <xdr:col>7</xdr:col>
      <xdr:colOff>72887</xdr:colOff>
      <xdr:row>48</xdr:row>
      <xdr:rowOff>34235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9CD30FAC-7EFA-4777-883C-F5F5550FBB69}"/>
            </a:ext>
          </a:extLst>
        </xdr:cNvPr>
        <xdr:cNvSpPr txBox="1"/>
      </xdr:nvSpPr>
      <xdr:spPr>
        <a:xfrm>
          <a:off x="4562061" y="8283713"/>
          <a:ext cx="590826" cy="2319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2023</a:t>
          </a:r>
          <a:endParaRPr lang="zh-CN" altLang="en-US" sz="1100"/>
        </a:p>
      </xdr:txBody>
    </xdr:sp>
    <xdr:clientData/>
  </xdr:twoCellAnchor>
  <xdr:twoCellAnchor>
    <xdr:from>
      <xdr:col>8</xdr:col>
      <xdr:colOff>16564</xdr:colOff>
      <xdr:row>34</xdr:row>
      <xdr:rowOff>55218</xdr:rowOff>
    </xdr:from>
    <xdr:to>
      <xdr:col>8</xdr:col>
      <xdr:colOff>104912</xdr:colOff>
      <xdr:row>34</xdr:row>
      <xdr:rowOff>138044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964EB8ED-735E-FB55-88E3-534AD3ACCD10}"/>
            </a:ext>
          </a:extLst>
        </xdr:cNvPr>
        <xdr:cNvSpPr/>
      </xdr:nvSpPr>
      <xdr:spPr>
        <a:xfrm>
          <a:off x="5841999" y="6062870"/>
          <a:ext cx="88348" cy="828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14355</xdr:colOff>
      <xdr:row>35</xdr:row>
      <xdr:rowOff>86140</xdr:rowOff>
    </xdr:from>
    <xdr:to>
      <xdr:col>8</xdr:col>
      <xdr:colOff>102703</xdr:colOff>
      <xdr:row>35</xdr:row>
      <xdr:rowOff>168966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8DF5EF60-5B02-4D10-911E-DF3145C3A601}"/>
            </a:ext>
          </a:extLst>
        </xdr:cNvPr>
        <xdr:cNvSpPr/>
      </xdr:nvSpPr>
      <xdr:spPr>
        <a:xfrm>
          <a:off x="5839790" y="6270488"/>
          <a:ext cx="88348" cy="82826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17668</xdr:colOff>
      <xdr:row>36</xdr:row>
      <xdr:rowOff>117063</xdr:rowOff>
    </xdr:from>
    <xdr:to>
      <xdr:col>8</xdr:col>
      <xdr:colOff>106016</xdr:colOff>
      <xdr:row>37</xdr:row>
      <xdr:rowOff>23193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5DCCA0B-EA55-4514-93BB-25BAD67504A2}"/>
            </a:ext>
          </a:extLst>
        </xdr:cNvPr>
        <xdr:cNvSpPr/>
      </xdr:nvSpPr>
      <xdr:spPr>
        <a:xfrm>
          <a:off x="5843103" y="6478106"/>
          <a:ext cx="88348" cy="82826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121478</xdr:colOff>
      <xdr:row>35</xdr:row>
      <xdr:rowOff>27608</xdr:rowOff>
    </xdr:from>
    <xdr:to>
      <xdr:col>8</xdr:col>
      <xdr:colOff>496955</xdr:colOff>
      <xdr:row>36</xdr:row>
      <xdr:rowOff>82826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1E8DA453-DC5A-8246-9434-66CE66E402D3}"/>
            </a:ext>
          </a:extLst>
        </xdr:cNvPr>
        <xdr:cNvSpPr txBox="1"/>
      </xdr:nvSpPr>
      <xdr:spPr>
        <a:xfrm>
          <a:off x="5946913" y="6211956"/>
          <a:ext cx="375477" cy="2319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/>
            <a:t>SPY</a:t>
          </a:r>
          <a:endParaRPr lang="zh-CN" altLang="en-US" sz="900"/>
        </a:p>
      </xdr:txBody>
    </xdr:sp>
    <xdr:clientData/>
  </xdr:twoCellAnchor>
  <xdr:twoCellAnchor>
    <xdr:from>
      <xdr:col>8</xdr:col>
      <xdr:colOff>113748</xdr:colOff>
      <xdr:row>33</xdr:row>
      <xdr:rowOff>157921</xdr:rowOff>
    </xdr:from>
    <xdr:to>
      <xdr:col>8</xdr:col>
      <xdr:colOff>541130</xdr:colOff>
      <xdr:row>35</xdr:row>
      <xdr:rowOff>36443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75B3AD4A-258E-4371-9A7F-8FA2924CABCE}"/>
            </a:ext>
          </a:extLst>
        </xdr:cNvPr>
        <xdr:cNvSpPr txBox="1"/>
      </xdr:nvSpPr>
      <xdr:spPr>
        <a:xfrm>
          <a:off x="5939183" y="5988878"/>
          <a:ext cx="427382" cy="2319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/>
            <a:t>GSG</a:t>
          </a:r>
          <a:endParaRPr lang="zh-CN" altLang="en-US" sz="900"/>
        </a:p>
      </xdr:txBody>
    </xdr:sp>
    <xdr:clientData/>
  </xdr:twoCellAnchor>
  <xdr:twoCellAnchor>
    <xdr:from>
      <xdr:col>8</xdr:col>
      <xdr:colOff>122583</xdr:colOff>
      <xdr:row>36</xdr:row>
      <xdr:rowOff>45279</xdr:rowOff>
    </xdr:from>
    <xdr:to>
      <xdr:col>8</xdr:col>
      <xdr:colOff>601869</xdr:colOff>
      <xdr:row>37</xdr:row>
      <xdr:rowOff>100496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4C22BAFD-961D-4422-8A16-E7B04849A931}"/>
            </a:ext>
          </a:extLst>
        </xdr:cNvPr>
        <xdr:cNvSpPr txBox="1"/>
      </xdr:nvSpPr>
      <xdr:spPr>
        <a:xfrm>
          <a:off x="5948018" y="6406322"/>
          <a:ext cx="479286" cy="2319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/>
            <a:t>GOVT</a:t>
          </a:r>
          <a:endParaRPr lang="zh-CN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A21" zoomScaleNormal="100" workbookViewId="0">
      <selection activeCell="J53" sqref="J53"/>
    </sheetView>
  </sheetViews>
  <sheetFormatPr defaultColWidth="9" defaultRowHeight="14" x14ac:dyDescent="0.3"/>
  <cols>
    <col min="1" max="1" width="11.9140625" customWidth="1"/>
    <col min="6" max="7" width="9.4140625"/>
    <col min="8" max="8" width="9.75" customWidth="1"/>
    <col min="9" max="9" width="10" customWidth="1"/>
    <col min="10" max="10" width="10.1640625" customWidth="1"/>
    <col min="11" max="11" width="18.9140625" customWidth="1"/>
    <col min="12" max="12" width="16.5" customWidth="1"/>
    <col min="13" max="13" width="14.5" customWidth="1"/>
    <col min="14" max="14" width="11.75" customWidth="1"/>
    <col min="15" max="15" width="10.33203125" customWidth="1"/>
  </cols>
  <sheetData>
    <row r="1" spans="1:16" x14ac:dyDescent="0.3">
      <c r="A1" s="1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16" x14ac:dyDescent="0.3">
      <c r="A2" s="2"/>
      <c r="B2" s="3"/>
      <c r="C2" s="4" t="s">
        <v>1</v>
      </c>
      <c r="D2" s="5"/>
      <c r="E2" s="6" t="s">
        <v>2</v>
      </c>
      <c r="F2" s="7"/>
      <c r="G2" s="5"/>
      <c r="H2" s="6" t="s">
        <v>3</v>
      </c>
      <c r="I2" s="7"/>
      <c r="J2" s="5"/>
      <c r="K2" s="4" t="s">
        <v>4</v>
      </c>
      <c r="L2" s="5" t="s">
        <v>4</v>
      </c>
      <c r="M2" s="52"/>
      <c r="N2" s="53" t="s">
        <v>5</v>
      </c>
      <c r="O2" s="5"/>
      <c r="P2" s="2"/>
    </row>
    <row r="3" spans="1:16" x14ac:dyDescent="0.3">
      <c r="A3" s="2"/>
      <c r="B3" s="8"/>
      <c r="C3" s="9" t="s">
        <v>6</v>
      </c>
      <c r="D3" s="10" t="s">
        <v>7</v>
      </c>
      <c r="E3" s="9">
        <v>2021</v>
      </c>
      <c r="F3" s="11">
        <v>2022</v>
      </c>
      <c r="G3" s="10">
        <v>2023</v>
      </c>
      <c r="H3" s="9">
        <v>2021</v>
      </c>
      <c r="I3" s="11">
        <v>2022</v>
      </c>
      <c r="J3" s="10">
        <v>2023</v>
      </c>
      <c r="K3" s="9" t="s">
        <v>8</v>
      </c>
      <c r="L3" s="10" t="s">
        <v>9</v>
      </c>
      <c r="M3" s="47" t="s">
        <v>10</v>
      </c>
      <c r="N3" s="54" t="s">
        <v>6</v>
      </c>
      <c r="O3" s="10" t="s">
        <v>7</v>
      </c>
      <c r="P3" s="2"/>
    </row>
    <row r="4" spans="1:16" x14ac:dyDescent="0.3">
      <c r="A4" s="2"/>
      <c r="B4" s="12">
        <v>1</v>
      </c>
      <c r="C4" s="13">
        <v>0</v>
      </c>
      <c r="D4" s="14">
        <v>1</v>
      </c>
      <c r="E4" s="15">
        <v>0</v>
      </c>
      <c r="F4" s="16">
        <v>0</v>
      </c>
      <c r="G4" s="17">
        <v>0</v>
      </c>
      <c r="H4" s="18">
        <v>38817.07</v>
      </c>
      <c r="I4" s="55">
        <v>38817.07</v>
      </c>
      <c r="J4" s="56">
        <v>38817.07</v>
      </c>
      <c r="K4" s="57">
        <v>6.5299999999999997E-2</v>
      </c>
      <c r="L4" s="58">
        <v>-3.73E-2</v>
      </c>
      <c r="M4" s="59">
        <v>-0.56999999999999995</v>
      </c>
      <c r="N4" s="60">
        <v>0</v>
      </c>
      <c r="O4" s="61">
        <v>1</v>
      </c>
      <c r="P4" s="2"/>
    </row>
    <row r="5" spans="1:16" x14ac:dyDescent="0.3">
      <c r="A5" s="2"/>
      <c r="B5" s="19">
        <f>B4+1</f>
        <v>2</v>
      </c>
      <c r="C5" s="20">
        <f>C4+0.1</f>
        <v>0.1</v>
      </c>
      <c r="D5" s="21">
        <f>1-C5</f>
        <v>0.9</v>
      </c>
      <c r="E5" s="22">
        <v>279.61</v>
      </c>
      <c r="F5" s="23">
        <v>221.29</v>
      </c>
      <c r="G5" s="24">
        <v>232.93</v>
      </c>
      <c r="H5" s="25">
        <v>34935.360000000001</v>
      </c>
      <c r="I5" s="62">
        <v>35989.410000000003</v>
      </c>
      <c r="J5" s="63">
        <v>35790.54</v>
      </c>
      <c r="K5" s="64">
        <v>6.2600000000000003E-2</v>
      </c>
      <c r="L5" s="65">
        <v>-2.2700000000000001E-2</v>
      </c>
      <c r="M5" s="66">
        <v>-0.36</v>
      </c>
      <c r="N5" s="67">
        <v>9.9699999999999997E-2</v>
      </c>
      <c r="O5" s="68">
        <v>0.90659999999999996</v>
      </c>
      <c r="P5" s="2"/>
    </row>
    <row r="6" spans="1:16" x14ac:dyDescent="0.3">
      <c r="A6" s="2"/>
      <c r="B6" s="19">
        <f t="shared" ref="B6:B14" si="0">B5+1</f>
        <v>3</v>
      </c>
      <c r="C6" s="20">
        <f t="shared" ref="C6:C14" si="1">C5+0.1</f>
        <v>0.2</v>
      </c>
      <c r="D6" s="21">
        <f t="shared" ref="D6:D14" si="2">1-C6</f>
        <v>0.8</v>
      </c>
      <c r="E6" s="22">
        <v>559.23</v>
      </c>
      <c r="F6" s="23">
        <v>455.53</v>
      </c>
      <c r="G6" s="24">
        <v>476.85</v>
      </c>
      <c r="H6" s="25">
        <v>31053.66</v>
      </c>
      <c r="I6" s="62">
        <v>32927.519999999997</v>
      </c>
      <c r="J6" s="63">
        <v>32563.62</v>
      </c>
      <c r="K6" s="64">
        <v>6.5000000000000002E-2</v>
      </c>
      <c r="L6" s="65">
        <v>-8.3000000000000001E-3</v>
      </c>
      <c r="M6" s="66">
        <v>-0.13</v>
      </c>
      <c r="N6" s="67">
        <v>0.32640000000000002</v>
      </c>
      <c r="O6" s="68">
        <v>0.67869999999999997</v>
      </c>
      <c r="P6" s="2"/>
    </row>
    <row r="7" spans="1:16" x14ac:dyDescent="0.3">
      <c r="A7" s="2"/>
      <c r="B7" s="19">
        <f t="shared" si="0"/>
        <v>4</v>
      </c>
      <c r="C7" s="20">
        <f t="shared" si="1"/>
        <v>0.3</v>
      </c>
      <c r="D7" s="21">
        <f t="shared" si="2"/>
        <v>0.7</v>
      </c>
      <c r="E7" s="22">
        <v>838.84</v>
      </c>
      <c r="F7" s="23">
        <v>702.74</v>
      </c>
      <c r="G7" s="24">
        <v>731.51</v>
      </c>
      <c r="H7" s="25">
        <v>27171.95</v>
      </c>
      <c r="I7" s="62">
        <v>29631.39</v>
      </c>
      <c r="J7" s="63">
        <v>29140.19</v>
      </c>
      <c r="K7" s="64">
        <v>7.2400000000000006E-2</v>
      </c>
      <c r="L7" s="65">
        <v>5.7999999999999996E-3</v>
      </c>
      <c r="M7" s="66">
        <v>0.08</v>
      </c>
      <c r="N7" s="69">
        <v>56.72</v>
      </c>
      <c r="O7" s="68">
        <v>0.4335</v>
      </c>
      <c r="P7" s="2"/>
    </row>
    <row r="8" spans="1:16" x14ac:dyDescent="0.3">
      <c r="A8" s="2"/>
      <c r="B8" s="19">
        <f t="shared" si="0"/>
        <v>5</v>
      </c>
      <c r="C8" s="20">
        <f t="shared" si="1"/>
        <v>0.4</v>
      </c>
      <c r="D8" s="21">
        <f t="shared" si="2"/>
        <v>0.6</v>
      </c>
      <c r="E8" s="22">
        <v>1118.46</v>
      </c>
      <c r="F8" s="23">
        <v>962.91</v>
      </c>
      <c r="G8" s="24">
        <v>996.71</v>
      </c>
      <c r="H8" s="25">
        <v>23290.240000000002</v>
      </c>
      <c r="I8" s="62">
        <v>26101.040000000001</v>
      </c>
      <c r="J8" s="63">
        <v>25524.12</v>
      </c>
      <c r="K8" s="64">
        <v>8.3199999999999996E-2</v>
      </c>
      <c r="L8" s="65">
        <v>1.9800000000000002E-2</v>
      </c>
      <c r="M8" s="66">
        <v>0.24</v>
      </c>
      <c r="N8" s="67">
        <v>0.74570000000000003</v>
      </c>
      <c r="O8" s="68">
        <v>0.25159999999999999</v>
      </c>
      <c r="P8" s="2"/>
    </row>
    <row r="9" spans="1:16" x14ac:dyDescent="0.3">
      <c r="A9" s="2"/>
      <c r="B9" s="19">
        <f t="shared" si="0"/>
        <v>6</v>
      </c>
      <c r="C9" s="20">
        <f t="shared" si="1"/>
        <v>0.5</v>
      </c>
      <c r="D9" s="21">
        <f t="shared" si="2"/>
        <v>0.5</v>
      </c>
      <c r="E9" s="22">
        <v>1398.07</v>
      </c>
      <c r="F9" s="23">
        <v>1236.05</v>
      </c>
      <c r="G9" s="24">
        <v>1272.19</v>
      </c>
      <c r="H9" s="25">
        <v>19408.53</v>
      </c>
      <c r="I9" s="62">
        <v>22336.45</v>
      </c>
      <c r="J9" s="63">
        <v>21719.32</v>
      </c>
      <c r="K9" s="64">
        <v>9.64E-2</v>
      </c>
      <c r="L9" s="65">
        <v>3.3500000000000002E-2</v>
      </c>
      <c r="M9" s="66">
        <v>0.35</v>
      </c>
      <c r="N9" s="67">
        <v>0.85780000000000001</v>
      </c>
      <c r="O9" s="68">
        <v>0.13819999999999999</v>
      </c>
      <c r="P9" s="2"/>
    </row>
    <row r="10" spans="1:16" x14ac:dyDescent="0.3">
      <c r="A10" s="2"/>
      <c r="B10" s="19">
        <f t="shared" si="0"/>
        <v>7</v>
      </c>
      <c r="C10" s="20">
        <f t="shared" si="1"/>
        <v>0.6</v>
      </c>
      <c r="D10" s="21">
        <f t="shared" si="2"/>
        <v>0.4</v>
      </c>
      <c r="E10" s="22">
        <v>1677.68</v>
      </c>
      <c r="F10" s="23">
        <v>1522.14</v>
      </c>
      <c r="G10" s="24">
        <v>1557.75</v>
      </c>
      <c r="H10" s="25">
        <v>15526.83</v>
      </c>
      <c r="I10" s="62">
        <v>18337.62</v>
      </c>
      <c r="J10" s="63">
        <v>17729.650000000001</v>
      </c>
      <c r="K10" s="64">
        <v>0.1109</v>
      </c>
      <c r="L10" s="65">
        <v>4.7100000000000003E-2</v>
      </c>
      <c r="M10" s="66">
        <v>0.42</v>
      </c>
      <c r="N10" s="67">
        <v>0.92359999999999998</v>
      </c>
      <c r="O10" s="68">
        <v>7.2400000000000006E-2</v>
      </c>
      <c r="P10" s="2"/>
    </row>
    <row r="11" spans="1:16" x14ac:dyDescent="0.3">
      <c r="A11" s="2"/>
      <c r="B11" s="19">
        <f t="shared" si="0"/>
        <v>8</v>
      </c>
      <c r="C11" s="20">
        <f t="shared" si="1"/>
        <v>0.7</v>
      </c>
      <c r="D11" s="21">
        <f t="shared" si="2"/>
        <v>0.3</v>
      </c>
      <c r="E11" s="22">
        <v>1957.3</v>
      </c>
      <c r="F11" s="23">
        <v>1821.2</v>
      </c>
      <c r="G11" s="24">
        <v>1853.15</v>
      </c>
      <c r="H11" s="25">
        <v>11645.12</v>
      </c>
      <c r="I11" s="62">
        <v>14104.57</v>
      </c>
      <c r="J11" s="63">
        <v>13559</v>
      </c>
      <c r="K11" s="64">
        <v>0.12640000000000001</v>
      </c>
      <c r="L11" s="65">
        <v>6.0400000000000002E-2</v>
      </c>
      <c r="M11" s="66">
        <v>0.48</v>
      </c>
      <c r="N11" s="67">
        <v>0.96140000000000003</v>
      </c>
      <c r="O11" s="68">
        <v>3.5400000000000001E-2</v>
      </c>
      <c r="P11" s="2"/>
    </row>
    <row r="12" spans="1:16" x14ac:dyDescent="0.3">
      <c r="A12" s="2"/>
      <c r="B12" s="19">
        <f t="shared" si="0"/>
        <v>9</v>
      </c>
      <c r="C12" s="20">
        <f t="shared" si="1"/>
        <v>0.8</v>
      </c>
      <c r="D12" s="21">
        <f t="shared" si="2"/>
        <v>0.2</v>
      </c>
      <c r="E12" s="22">
        <v>2236.91</v>
      </c>
      <c r="F12" s="23">
        <v>2133.2199999999998</v>
      </c>
      <c r="G12" s="24">
        <v>2158.17</v>
      </c>
      <c r="H12" s="25">
        <v>7763.41</v>
      </c>
      <c r="I12" s="62">
        <v>9637.2800000000007</v>
      </c>
      <c r="J12" s="63">
        <v>9211.25</v>
      </c>
      <c r="K12" s="64">
        <v>0.1426</v>
      </c>
      <c r="L12" s="65">
        <v>7.3599999999999999E-2</v>
      </c>
      <c r="M12" s="66">
        <v>0.52</v>
      </c>
      <c r="N12" s="67">
        <v>0.98270000000000002</v>
      </c>
      <c r="O12" s="68">
        <v>1.52E-2</v>
      </c>
      <c r="P12" s="2"/>
    </row>
    <row r="13" spans="1:16" x14ac:dyDescent="0.3">
      <c r="A13" s="2"/>
      <c r="B13" s="19">
        <f t="shared" si="0"/>
        <v>10</v>
      </c>
      <c r="C13" s="20">
        <f t="shared" si="1"/>
        <v>0.9</v>
      </c>
      <c r="D13" s="21">
        <f t="shared" si="2"/>
        <v>0.1</v>
      </c>
      <c r="E13" s="22">
        <v>2516.5300000000002</v>
      </c>
      <c r="F13" s="23">
        <v>2458.1999999999998</v>
      </c>
      <c r="G13" s="24">
        <v>2472.5700000000002</v>
      </c>
      <c r="H13" s="25">
        <v>3881.71</v>
      </c>
      <c r="I13" s="62">
        <v>4935.75</v>
      </c>
      <c r="J13" s="63">
        <v>4690.29</v>
      </c>
      <c r="K13" s="64">
        <v>0.15909999999999999</v>
      </c>
      <c r="L13" s="65">
        <v>8.6599999999999996E-2</v>
      </c>
      <c r="M13" s="66">
        <v>0.54</v>
      </c>
      <c r="N13" s="67">
        <v>0.99429999999999996</v>
      </c>
      <c r="O13" s="68">
        <v>4.7999999999999996E-3</v>
      </c>
      <c r="P13" s="2"/>
    </row>
    <row r="14" spans="1:16" x14ac:dyDescent="0.3">
      <c r="A14" s="2"/>
      <c r="B14" s="8">
        <f t="shared" si="0"/>
        <v>11</v>
      </c>
      <c r="C14" s="26">
        <f t="shared" si="1"/>
        <v>1</v>
      </c>
      <c r="D14" s="27">
        <f t="shared" si="2"/>
        <v>0</v>
      </c>
      <c r="E14" s="28">
        <v>2796.14</v>
      </c>
      <c r="F14" s="29">
        <v>2796.14</v>
      </c>
      <c r="G14" s="30">
        <v>2796.14</v>
      </c>
      <c r="H14" s="31">
        <v>0</v>
      </c>
      <c r="I14" s="70">
        <v>0</v>
      </c>
      <c r="J14" s="71">
        <v>0</v>
      </c>
      <c r="K14" s="72">
        <v>0.17599999999999999</v>
      </c>
      <c r="L14" s="73">
        <v>9.9500000000000005E-2</v>
      </c>
      <c r="M14" s="74">
        <v>0.56999999999999995</v>
      </c>
      <c r="N14" s="75">
        <v>1</v>
      </c>
      <c r="O14" s="76">
        <v>0</v>
      </c>
      <c r="P14" s="2"/>
    </row>
    <row r="15" spans="1:16" x14ac:dyDescent="0.3">
      <c r="A15" s="2"/>
      <c r="B15" s="2"/>
      <c r="C15" s="32"/>
      <c r="D15" s="3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7" spans="1:13" x14ac:dyDescent="0.3">
      <c r="A17" s="2" t="s">
        <v>11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 t="s">
        <v>12</v>
      </c>
      <c r="C18" s="2"/>
      <c r="D18" s="2" t="s">
        <v>13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3"/>
      <c r="E19" s="33" t="s">
        <v>14</v>
      </c>
      <c r="F19" s="34"/>
      <c r="G19" s="35"/>
      <c r="H19" s="33" t="s">
        <v>15</v>
      </c>
      <c r="I19" s="77" t="s">
        <v>15</v>
      </c>
      <c r="J19" s="3"/>
      <c r="K19" s="53" t="s">
        <v>16</v>
      </c>
      <c r="L19" s="34"/>
      <c r="M19" s="35"/>
    </row>
    <row r="20" spans="1:13" x14ac:dyDescent="0.3">
      <c r="A20" s="2"/>
      <c r="B20" s="2"/>
      <c r="C20" s="2"/>
      <c r="D20" s="8"/>
      <c r="E20" s="9" t="s">
        <v>6</v>
      </c>
      <c r="F20" s="11" t="s">
        <v>7</v>
      </c>
      <c r="G20" s="10" t="s">
        <v>17</v>
      </c>
      <c r="H20" s="36" t="s">
        <v>18</v>
      </c>
      <c r="I20" s="78" t="s">
        <v>19</v>
      </c>
      <c r="J20" s="8" t="s">
        <v>10</v>
      </c>
      <c r="K20" s="54" t="s">
        <v>6</v>
      </c>
      <c r="L20" s="11" t="s">
        <v>7</v>
      </c>
      <c r="M20" s="10" t="s">
        <v>17</v>
      </c>
    </row>
    <row r="21" spans="1:13" x14ac:dyDescent="0.3">
      <c r="A21" s="2"/>
      <c r="B21" s="2"/>
      <c r="C21" s="2"/>
      <c r="D21" s="37">
        <v>2021</v>
      </c>
      <c r="E21" s="38">
        <v>931.95</v>
      </c>
      <c r="F21" s="39">
        <v>12937.73</v>
      </c>
      <c r="G21" s="40">
        <v>27031.63</v>
      </c>
      <c r="H21" s="41">
        <v>6.3E-3</v>
      </c>
      <c r="I21" s="79">
        <v>0.2213</v>
      </c>
      <c r="J21" s="80">
        <v>35.19</v>
      </c>
      <c r="K21" s="81">
        <v>0.3498</v>
      </c>
      <c r="L21" s="82">
        <v>-1.18E-2</v>
      </c>
      <c r="M21" s="83">
        <v>0.66200000000000003</v>
      </c>
    </row>
    <row r="22" spans="1:13" x14ac:dyDescent="0.3">
      <c r="A22" s="2"/>
      <c r="B22" s="2"/>
      <c r="C22" s="2"/>
      <c r="D22" s="42">
        <v>2022</v>
      </c>
      <c r="E22" s="43">
        <v>719.8</v>
      </c>
      <c r="F22" s="44">
        <v>13312.24</v>
      </c>
      <c r="G22" s="45">
        <v>19400.47</v>
      </c>
      <c r="H22" s="46">
        <v>1.03E-2</v>
      </c>
      <c r="I22" s="84">
        <v>-2.3099999999999999E-2</v>
      </c>
      <c r="J22" s="85">
        <v>-2.25</v>
      </c>
      <c r="K22" s="86">
        <v>0.37580000000000002</v>
      </c>
      <c r="L22" s="87">
        <v>4.53E-2</v>
      </c>
      <c r="M22" s="88">
        <v>0.57889999999999997</v>
      </c>
    </row>
    <row r="23" spans="1:13" x14ac:dyDescent="0.3">
      <c r="A23" s="2"/>
      <c r="B23" s="2"/>
      <c r="C23" s="2"/>
      <c r="D23" s="47">
        <v>2023</v>
      </c>
      <c r="E23" s="48">
        <v>888.52</v>
      </c>
      <c r="F23" s="49">
        <v>15025.87</v>
      </c>
      <c r="G23" s="50">
        <v>16195.34</v>
      </c>
      <c r="H23" s="51">
        <v>5.4999999999999997E-3</v>
      </c>
      <c r="I23" s="89">
        <v>9.2700000000000005E-2</v>
      </c>
      <c r="J23" s="90">
        <v>16.95</v>
      </c>
      <c r="K23" s="91">
        <v>0.33600000000000002</v>
      </c>
      <c r="L23" s="92">
        <v>5.4300000000000001E-2</v>
      </c>
      <c r="M23" s="93">
        <v>0.60970000000000002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Yujing</dc:creator>
  <cp:lastModifiedBy>CHEN, Yujing</cp:lastModifiedBy>
  <dcterms:created xsi:type="dcterms:W3CDTF">2024-03-24T20:14:00Z</dcterms:created>
  <dcterms:modified xsi:type="dcterms:W3CDTF">2024-03-27T05:30:13Z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FA320270CBC14D96A90FE9421AA4F89E_12</vt:lpwstr>
  </property>
  <property fmtid="{D5CDD505-2E9C-101B-9397-08002B2CF9AE}" pid="3" name="KSOProductBuildVer">
    <vt:lpwstr>2052-12.1.0.16417</vt:lpwstr>
  </property>
</Properties>
</file>