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Breastfeeding_Duration_Analyasis\Datasets\"/>
    </mc:Choice>
  </mc:AlternateContent>
  <xr:revisionPtr revIDLastSave="0" documentId="13_ncr:1_{AC2BF398-E6DA-47BB-8E7E-F0E416635D88}" xr6:coauthVersionLast="45" xr6:coauthVersionMax="45" xr10:uidLastSave="{00000000-0000-0000-0000-000000000000}"/>
  <bookViews>
    <workbookView xWindow="-120" yWindow="-120" windowWidth="20730" windowHeight="11040" activeTab="2" xr2:uid="{00000000-000D-0000-FFFF-FFFF00000000}"/>
  </bookViews>
  <sheets>
    <sheet name="Sheet1" sheetId="1" r:id="rId1"/>
    <sheet name="Sheet3" sheetId="3" r:id="rId2"/>
    <sheet name="Final" sheetId="4" r:id="rId3"/>
  </sheets>
  <calcPr calcId="191029"/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2" i="3"/>
</calcChain>
</file>

<file path=xl/sharedStrings.xml><?xml version="1.0" encoding="utf-8"?>
<sst xmlns="http://schemas.openxmlformats.org/spreadsheetml/2006/main" count="97" uniqueCount="63">
  <si>
    <t>term</t>
  </si>
  <si>
    <t>estimate.x</t>
  </si>
  <si>
    <t>std.error.x</t>
  </si>
  <si>
    <t>conf.low.x</t>
  </si>
  <si>
    <t>conf.high.x</t>
  </si>
  <si>
    <t>estimate.y</t>
  </si>
  <si>
    <t>std.error.y</t>
  </si>
  <si>
    <t>conf.low.y</t>
  </si>
  <si>
    <t>conf.high.y</t>
  </si>
  <si>
    <t>(Intercept)</t>
  </si>
  <si>
    <t>Age.at.delivery18-30</t>
  </si>
  <si>
    <t>Age.at.first.feeding&lt; 6 months</t>
  </si>
  <si>
    <t>Birth.orderSecond</t>
  </si>
  <si>
    <t>Birth.orderThird or above</t>
  </si>
  <si>
    <t>Child.birth.weightNormal</t>
  </si>
  <si>
    <t>Child.genderMale</t>
  </si>
  <si>
    <t>Delivery.modeNormal</t>
  </si>
  <si>
    <t>gompertz-scale</t>
  </si>
  <si>
    <t>Maternal.educational.levelUp to advanced level</t>
  </si>
  <si>
    <t>Maternal.educational.levelUp to ordinary level</t>
  </si>
  <si>
    <t>Maternal.employmentUnemployed</t>
  </si>
  <si>
    <t>Parity3-4 children</t>
  </si>
  <si>
    <t>Wealth.statusLower</t>
  </si>
  <si>
    <t>Wealth.statusMiddle</t>
  </si>
  <si>
    <t>estimate.beta</t>
  </si>
  <si>
    <t>std.error.beta</t>
  </si>
  <si>
    <t>conf.low.beta</t>
  </si>
  <si>
    <t>conf.high.beta</t>
  </si>
  <si>
    <t>estimate.HR</t>
  </si>
  <si>
    <t>std.error.HR</t>
  </si>
  <si>
    <t>conf.low.HR</t>
  </si>
  <si>
    <t>conf.high.HR</t>
  </si>
  <si>
    <t>Coefficient (beta)</t>
  </si>
  <si>
    <t>SE(beta)</t>
  </si>
  <si>
    <t>95% CI for beta</t>
  </si>
  <si>
    <t>HR</t>
  </si>
  <si>
    <t>95% CI for HR</t>
  </si>
  <si>
    <t>(-0.12,0.41)</t>
  </si>
  <si>
    <t>(0.89,1.5)</t>
  </si>
  <si>
    <t>(0.14,0.98)</t>
  </si>
  <si>
    <t>(1.15,2.67)</t>
  </si>
  <si>
    <t>(-0.09,0.7)</t>
  </si>
  <si>
    <t>(0.91,2.01)</t>
  </si>
  <si>
    <t>(-0.08,0.77)</t>
  </si>
  <si>
    <t>(0.92,2.16)</t>
  </si>
  <si>
    <t>(-0.21,0.12)</t>
  </si>
  <si>
    <t>(0.81,1.13)</t>
  </si>
  <si>
    <t>(-0.08,0)</t>
  </si>
  <si>
    <t>(0.92,1)</t>
  </si>
  <si>
    <t>(-0.3,-0.12)</t>
  </si>
  <si>
    <t>(0.74,0.89)</t>
  </si>
  <si>
    <t>(-0.13,0.16)</t>
  </si>
  <si>
    <t>(0.88,1.17)</t>
  </si>
  <si>
    <t>(-0.2,0.07)</t>
  </si>
  <si>
    <t>(0.82,1.07)</t>
  </si>
  <si>
    <t>(0.04,0.24)</t>
  </si>
  <si>
    <t>(1.04,1.28)</t>
  </si>
  <si>
    <t>(-0.28,0.34)</t>
  </si>
  <si>
    <t>(0.75,1.41)</t>
  </si>
  <si>
    <t>(-0.19,0.25)</t>
  </si>
  <si>
    <t>(0.83,1.28)</t>
  </si>
  <si>
    <t>(-0.07,0.19)</t>
  </si>
  <si>
    <t>(0.93,1.21)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</si>
</sst>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workbookViewId="0">
      <selection activeCell="C18" sqref="C18"/>
    </sheetView>
  </sheetViews>
  <sheetFormatPr defaultRowHeight="15" x14ac:dyDescent="0.25"/>
  <cols>
    <col min="1" max="1" width="44.5703125" bestFit="1" customWidth="1"/>
    <col min="2" max="2" width="12.7109375" bestFit="1" customWidth="1"/>
    <col min="3" max="3" width="12" bestFit="1" customWidth="1"/>
    <col min="4" max="5" width="12.7109375" bestFit="1" customWidth="1"/>
    <col min="6" max="9" width="12" bestFit="1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-5.7123946465755857</v>
      </c>
      <c r="C2">
        <v>0.32347059477216122</v>
      </c>
      <c r="D2">
        <v>-6.3565051771654106</v>
      </c>
      <c r="E2">
        <v>-5.0991745593598594</v>
      </c>
      <c r="F2">
        <v>3.3047493553397689E-3</v>
      </c>
      <c r="G2">
        <v>1.068989239544671E-3</v>
      </c>
      <c r="H2">
        <v>1.7354211155029241E-3</v>
      </c>
      <c r="I2">
        <v>6.1017811454910547E-3</v>
      </c>
    </row>
    <row r="3" spans="1:9" x14ac:dyDescent="0.25">
      <c r="A3" t="s">
        <v>10</v>
      </c>
      <c r="B3">
        <v>0.14342315945499359</v>
      </c>
      <c r="C3">
        <v>0.13361694348904979</v>
      </c>
      <c r="D3">
        <v>-0.1170031817686607</v>
      </c>
      <c r="E3">
        <v>0.40850292580299991</v>
      </c>
      <c r="F3">
        <v>1.154218116650358</v>
      </c>
      <c r="G3">
        <v>0.1542230968665084</v>
      </c>
      <c r="H3">
        <v>0.88958236271362567</v>
      </c>
      <c r="I3">
        <v>1.5045636548083401</v>
      </c>
    </row>
    <row r="4" spans="1:9" x14ac:dyDescent="0.25">
      <c r="A4" t="s">
        <v>11</v>
      </c>
      <c r="B4">
        <v>0.56622297394598609</v>
      </c>
      <c r="C4">
        <v>0.2153870215232902</v>
      </c>
      <c r="D4">
        <v>0.13747030109881961</v>
      </c>
      <c r="E4">
        <v>0.98065059378807351</v>
      </c>
      <c r="F4">
        <v>1.7616008578284299</v>
      </c>
      <c r="G4">
        <v>0.37942596188053862</v>
      </c>
      <c r="H4">
        <v>1.1473676299082061</v>
      </c>
      <c r="I4">
        <v>2.6661902846265488</v>
      </c>
    </row>
    <row r="5" spans="1:9" x14ac:dyDescent="0.25">
      <c r="A5" t="s">
        <v>12</v>
      </c>
      <c r="B5">
        <v>0.30797901001007322</v>
      </c>
      <c r="C5">
        <v>0.19890515586386059</v>
      </c>
      <c r="D5">
        <v>-9.1201895721123166E-2</v>
      </c>
      <c r="E5">
        <v>0.69967958243461947</v>
      </c>
      <c r="F5">
        <v>1.360672428136845</v>
      </c>
      <c r="G5">
        <v>0.27064476139821692</v>
      </c>
      <c r="H5">
        <v>0.91283339513703354</v>
      </c>
      <c r="I5">
        <v>2.013107569093024</v>
      </c>
    </row>
    <row r="6" spans="1:9" x14ac:dyDescent="0.25">
      <c r="A6" t="s">
        <v>13</v>
      </c>
      <c r="B6">
        <v>0.34924264031142022</v>
      </c>
      <c r="C6">
        <v>0.2185853429218893</v>
      </c>
      <c r="D6">
        <v>-8.4865702928271974E-2</v>
      </c>
      <c r="E6">
        <v>0.77198479892870797</v>
      </c>
      <c r="F6">
        <v>1.4179932109179569</v>
      </c>
      <c r="G6">
        <v>0.30995253226941261</v>
      </c>
      <c r="H6">
        <v>0.91863564619497706</v>
      </c>
      <c r="I6">
        <v>2.1640572124681259</v>
      </c>
    </row>
    <row r="7" spans="1:9" x14ac:dyDescent="0.25">
      <c r="A7" t="s">
        <v>14</v>
      </c>
      <c r="B7">
        <v>-4.5263060283606167E-2</v>
      </c>
      <c r="C7">
        <v>8.3255784967547652E-2</v>
      </c>
      <c r="D7">
        <v>-0.21386786373879069</v>
      </c>
      <c r="E7">
        <v>0.1180912298288018</v>
      </c>
      <c r="F7">
        <v>0.95574602993935542</v>
      </c>
      <c r="G7">
        <v>7.957138595221834E-2</v>
      </c>
      <c r="H7">
        <v>0.8074550720682302</v>
      </c>
      <c r="I7">
        <v>1.1253467718777621</v>
      </c>
    </row>
    <row r="8" spans="1:9" x14ac:dyDescent="0.25">
      <c r="A8" t="s">
        <v>15</v>
      </c>
      <c r="B8">
        <v>-4.1584029277535059E-2</v>
      </c>
      <c r="C8">
        <v>2.1026303665387051E-2</v>
      </c>
      <c r="D8">
        <v>-8.3318713253522039E-2</v>
      </c>
      <c r="E8">
        <v>-4.8256013533434582E-4</v>
      </c>
      <c r="F8">
        <v>0.95926872529676921</v>
      </c>
      <c r="G8">
        <v>2.0169875514798621E-2</v>
      </c>
      <c r="H8">
        <v>0.92005786585042382</v>
      </c>
      <c r="I8">
        <v>0.99951755627808148</v>
      </c>
    </row>
    <row r="9" spans="1:9" x14ac:dyDescent="0.25">
      <c r="A9" t="s">
        <v>16</v>
      </c>
      <c r="B9">
        <v>-0.20995651527076201</v>
      </c>
      <c r="C9">
        <v>4.6037679386860729E-2</v>
      </c>
      <c r="D9">
        <v>-0.29981227590322429</v>
      </c>
      <c r="E9">
        <v>-0.11858128779356469</v>
      </c>
      <c r="F9">
        <v>0.81061949477303441</v>
      </c>
      <c r="G9">
        <v>3.7319040405099993E-2</v>
      </c>
      <c r="H9">
        <v>0.74095730316722885</v>
      </c>
      <c r="I9">
        <v>0.88817961456115357</v>
      </c>
    </row>
    <row r="10" spans="1:9" x14ac:dyDescent="0.25">
      <c r="A10" t="s">
        <v>18</v>
      </c>
      <c r="B10">
        <v>1.343320772622353E-2</v>
      </c>
      <c r="C10">
        <v>7.1355724654408328E-2</v>
      </c>
      <c r="D10">
        <v>-0.1258793492605107</v>
      </c>
      <c r="E10">
        <v>0.15520000198806111</v>
      </c>
      <c r="F10">
        <v>1.013523838627677</v>
      </c>
      <c r="G10">
        <v>7.2320727959795481E-2</v>
      </c>
      <c r="H10">
        <v>0.88172122068354108</v>
      </c>
      <c r="I10">
        <v>1.167891518373902</v>
      </c>
    </row>
    <row r="11" spans="1:9" x14ac:dyDescent="0.25">
      <c r="A11" t="s">
        <v>19</v>
      </c>
      <c r="B11">
        <v>-6.8233333779516694E-2</v>
      </c>
      <c r="C11">
        <v>6.9482073916716083E-2</v>
      </c>
      <c r="D11">
        <v>-0.20387846180035871</v>
      </c>
      <c r="E11">
        <v>6.6976400844150769E-2</v>
      </c>
      <c r="F11">
        <v>0.9340425044806262</v>
      </c>
      <c r="G11">
        <v>6.4899210337677482E-2</v>
      </c>
      <c r="H11">
        <v>0.81556148703882114</v>
      </c>
      <c r="I11">
        <v>1.0692702440017161</v>
      </c>
    </row>
    <row r="12" spans="1:9" x14ac:dyDescent="0.25">
      <c r="A12" t="s">
        <v>20</v>
      </c>
      <c r="B12">
        <v>0.14157277103976779</v>
      </c>
      <c r="C12">
        <v>5.2249170464207483E-2</v>
      </c>
      <c r="D12">
        <v>3.9432153152477202E-2</v>
      </c>
      <c r="E12">
        <v>0.24394934533645379</v>
      </c>
      <c r="F12">
        <v>1.152084339585671</v>
      </c>
      <c r="G12">
        <v>6.019545104815565E-2</v>
      </c>
      <c r="H12">
        <v>1.040219920848376</v>
      </c>
      <c r="I12">
        <v>1.2762796793342801</v>
      </c>
    </row>
    <row r="13" spans="1:9" x14ac:dyDescent="0.25">
      <c r="A13" t="s">
        <v>21</v>
      </c>
      <c r="B13">
        <v>3.3402471479086468E-2</v>
      </c>
      <c r="C13">
        <v>0.15961616140469209</v>
      </c>
      <c r="D13">
        <v>-0.28122243640643507</v>
      </c>
      <c r="E13">
        <v>0.34160283512057599</v>
      </c>
      <c r="F13">
        <v>1.0339665975757351</v>
      </c>
      <c r="G13">
        <v>0.16503777932570879</v>
      </c>
      <c r="H13">
        <v>0.75486040836775126</v>
      </c>
      <c r="I13">
        <v>1.4072012955805979</v>
      </c>
    </row>
    <row r="14" spans="1:9" x14ac:dyDescent="0.25">
      <c r="A14" t="s">
        <v>22</v>
      </c>
      <c r="B14">
        <v>3.0403966188230009E-2</v>
      </c>
      <c r="C14">
        <v>0.1106970017343593</v>
      </c>
      <c r="D14">
        <v>-0.18714908491750881</v>
      </c>
      <c r="E14">
        <v>0.2483259445912642</v>
      </c>
      <c r="F14">
        <v>1.030870886834323</v>
      </c>
      <c r="G14">
        <v>0.1141143163477996</v>
      </c>
      <c r="H14">
        <v>0.82932008805166657</v>
      </c>
      <c r="I14">
        <v>1.281877685206311</v>
      </c>
    </row>
    <row r="15" spans="1:9" x14ac:dyDescent="0.25">
      <c r="A15" t="s">
        <v>23</v>
      </c>
      <c r="B15">
        <v>6.1871852675866167E-2</v>
      </c>
      <c r="C15">
        <v>6.7526193163947243E-2</v>
      </c>
      <c r="D15">
        <v>-6.9861515839174868E-2</v>
      </c>
      <c r="E15">
        <v>0.19295312148450119</v>
      </c>
      <c r="F15">
        <v>1.0638260095362591</v>
      </c>
      <c r="G15">
        <v>7.1836120612776624E-2</v>
      </c>
      <c r="H15">
        <v>0.9325229506227295</v>
      </c>
      <c r="I15">
        <v>1.2128259367069769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618A9-7366-4DDC-A108-E77EF9C4C855}">
  <dimension ref="A1:N16"/>
  <sheetViews>
    <sheetView workbookViewId="0">
      <selection activeCell="B21" sqref="B21"/>
    </sheetView>
  </sheetViews>
  <sheetFormatPr defaultRowHeight="15" x14ac:dyDescent="0.25"/>
  <cols>
    <col min="1" max="1" width="44.5703125" bestFit="1" customWidth="1"/>
    <col min="2" max="2" width="12.7109375" bestFit="1" customWidth="1"/>
    <col min="3" max="3" width="12.7109375" customWidth="1"/>
    <col min="4" max="4" width="12" bestFit="1" customWidth="1"/>
    <col min="5" max="5" width="12" customWidth="1"/>
    <col min="6" max="7" width="12.7109375" bestFit="1" customWidth="1"/>
    <col min="8" max="8" width="12.7109375" customWidth="1"/>
    <col min="9" max="9" width="12" bestFit="1" customWidth="1"/>
    <col min="10" max="10" width="12" customWidth="1"/>
    <col min="11" max="13" width="12" bestFit="1" customWidth="1"/>
  </cols>
  <sheetData>
    <row r="1" spans="1:14" x14ac:dyDescent="0.25">
      <c r="A1" t="s">
        <v>0</v>
      </c>
      <c r="B1" t="s">
        <v>24</v>
      </c>
      <c r="C1" t="s">
        <v>32</v>
      </c>
      <c r="D1" t="s">
        <v>25</v>
      </c>
      <c r="E1" t="s">
        <v>33</v>
      </c>
      <c r="F1" t="s">
        <v>26</v>
      </c>
      <c r="G1" t="s">
        <v>27</v>
      </c>
      <c r="H1" t="s">
        <v>34</v>
      </c>
      <c r="I1" t="s">
        <v>28</v>
      </c>
      <c r="J1" t="s">
        <v>35</v>
      </c>
      <c r="K1" t="s">
        <v>29</v>
      </c>
      <c r="L1" t="s">
        <v>30</v>
      </c>
      <c r="M1" t="s">
        <v>31</v>
      </c>
      <c r="N1" t="s">
        <v>36</v>
      </c>
    </row>
    <row r="2" spans="1:14" x14ac:dyDescent="0.25">
      <c r="A2" t="s">
        <v>9</v>
      </c>
      <c r="B2">
        <v>-5.7123946465755857</v>
      </c>
      <c r="C2">
        <f>ROUND(B2,2)</f>
        <v>-5.71</v>
      </c>
      <c r="D2">
        <v>0.32347059477216122</v>
      </c>
      <c r="E2">
        <f>ROUND(D2,2)</f>
        <v>0.32</v>
      </c>
      <c r="F2">
        <v>-6.3565051771654106</v>
      </c>
      <c r="G2">
        <v>-5.0991745593598594</v>
      </c>
      <c r="H2" t="str">
        <f>CONCATENATE("(",ROUND(F2,2),",",ROUND(G2,2),")")</f>
        <v>(-6.36,-5.1)</v>
      </c>
      <c r="I2">
        <v>3.3047493553397689E-3</v>
      </c>
      <c r="J2">
        <f>ROUND(I2,2)</f>
        <v>0</v>
      </c>
      <c r="K2">
        <v>1.068989239544671E-3</v>
      </c>
      <c r="L2">
        <v>1.7354211155029241E-3</v>
      </c>
      <c r="M2">
        <v>6.1017811454910547E-3</v>
      </c>
      <c r="N2" t="str">
        <f>CONCATENATE("(",ROUND(L2,2),",",ROUND(M2,2),")")</f>
        <v>(0,0.01)</v>
      </c>
    </row>
    <row r="3" spans="1:14" x14ac:dyDescent="0.25">
      <c r="A3" t="s">
        <v>10</v>
      </c>
      <c r="B3">
        <v>0.14342315945499359</v>
      </c>
      <c r="C3">
        <f t="shared" ref="C3:C16" si="0">ROUND(B3,2)</f>
        <v>0.14000000000000001</v>
      </c>
      <c r="D3">
        <v>0.13361694348904979</v>
      </c>
      <c r="E3">
        <f t="shared" ref="E3:E16" si="1">ROUND(D3,2)</f>
        <v>0.13</v>
      </c>
      <c r="F3">
        <v>-0.1170031817686607</v>
      </c>
      <c r="G3">
        <v>0.40850292580299991</v>
      </c>
      <c r="H3" t="str">
        <f t="shared" ref="H3:H16" si="2">CONCATENATE("(",ROUND(F3,2),",",ROUND(G3,2),")")</f>
        <v>(-0.12,0.41)</v>
      </c>
      <c r="I3">
        <v>1.154218116650358</v>
      </c>
      <c r="J3">
        <f t="shared" ref="J3:J16" si="3">ROUND(I3,2)</f>
        <v>1.1499999999999999</v>
      </c>
      <c r="K3">
        <v>0.1542230968665084</v>
      </c>
      <c r="L3">
        <v>0.88958236271362567</v>
      </c>
      <c r="M3">
        <v>1.5045636548083401</v>
      </c>
      <c r="N3" t="str">
        <f t="shared" ref="N3:N16" si="4">CONCATENATE("(",ROUND(L3,2),",",ROUND(M3,2),")")</f>
        <v>(0.89,1.5)</v>
      </c>
    </row>
    <row r="4" spans="1:14" x14ac:dyDescent="0.25">
      <c r="A4" t="s">
        <v>11</v>
      </c>
      <c r="B4">
        <v>0.56622297394598609</v>
      </c>
      <c r="C4">
        <f t="shared" si="0"/>
        <v>0.56999999999999995</v>
      </c>
      <c r="D4">
        <v>0.2153870215232902</v>
      </c>
      <c r="E4">
        <f t="shared" si="1"/>
        <v>0.22</v>
      </c>
      <c r="F4">
        <v>0.13747030109881961</v>
      </c>
      <c r="G4">
        <v>0.98065059378807351</v>
      </c>
      <c r="H4" t="str">
        <f t="shared" si="2"/>
        <v>(0.14,0.98)</v>
      </c>
      <c r="I4">
        <v>1.7616008578284299</v>
      </c>
      <c r="J4">
        <f t="shared" si="3"/>
        <v>1.76</v>
      </c>
      <c r="K4">
        <v>0.37942596188053862</v>
      </c>
      <c r="L4">
        <v>1.1473676299082061</v>
      </c>
      <c r="M4">
        <v>2.6661902846265488</v>
      </c>
      <c r="N4" t="str">
        <f t="shared" si="4"/>
        <v>(1.15,2.67)</v>
      </c>
    </row>
    <row r="5" spans="1:14" x14ac:dyDescent="0.25">
      <c r="A5" t="s">
        <v>12</v>
      </c>
      <c r="B5">
        <v>0.30797901001007322</v>
      </c>
      <c r="C5">
        <f t="shared" si="0"/>
        <v>0.31</v>
      </c>
      <c r="D5">
        <v>0.19890515586386059</v>
      </c>
      <c r="E5">
        <f t="shared" si="1"/>
        <v>0.2</v>
      </c>
      <c r="F5">
        <v>-9.1201895721123166E-2</v>
      </c>
      <c r="G5">
        <v>0.69967958243461947</v>
      </c>
      <c r="H5" t="str">
        <f t="shared" si="2"/>
        <v>(-0.09,0.7)</v>
      </c>
      <c r="I5">
        <v>1.360672428136845</v>
      </c>
      <c r="J5">
        <f t="shared" si="3"/>
        <v>1.36</v>
      </c>
      <c r="K5">
        <v>0.27064476139821692</v>
      </c>
      <c r="L5">
        <v>0.91283339513703354</v>
      </c>
      <c r="M5">
        <v>2.013107569093024</v>
      </c>
      <c r="N5" t="str">
        <f t="shared" si="4"/>
        <v>(0.91,2.01)</v>
      </c>
    </row>
    <row r="6" spans="1:14" x14ac:dyDescent="0.25">
      <c r="A6" t="s">
        <v>13</v>
      </c>
      <c r="B6">
        <v>0.34924264031142022</v>
      </c>
      <c r="C6">
        <f t="shared" si="0"/>
        <v>0.35</v>
      </c>
      <c r="D6">
        <v>0.2185853429218893</v>
      </c>
      <c r="E6">
        <f t="shared" si="1"/>
        <v>0.22</v>
      </c>
      <c r="F6">
        <v>-8.4865702928271974E-2</v>
      </c>
      <c r="G6">
        <v>0.77198479892870797</v>
      </c>
      <c r="H6" t="str">
        <f t="shared" si="2"/>
        <v>(-0.08,0.77)</v>
      </c>
      <c r="I6">
        <v>1.4179932109179569</v>
      </c>
      <c r="J6">
        <f t="shared" si="3"/>
        <v>1.42</v>
      </c>
      <c r="K6">
        <v>0.30995253226941261</v>
      </c>
      <c r="L6">
        <v>0.91863564619497706</v>
      </c>
      <c r="M6">
        <v>2.1640572124681259</v>
      </c>
      <c r="N6" t="str">
        <f t="shared" si="4"/>
        <v>(0.92,2.16)</v>
      </c>
    </row>
    <row r="7" spans="1:14" x14ac:dyDescent="0.25">
      <c r="A7" t="s">
        <v>14</v>
      </c>
      <c r="B7">
        <v>-4.5263060283606167E-2</v>
      </c>
      <c r="C7">
        <f t="shared" si="0"/>
        <v>-0.05</v>
      </c>
      <c r="D7">
        <v>8.3255784967547652E-2</v>
      </c>
      <c r="E7">
        <f t="shared" si="1"/>
        <v>0.08</v>
      </c>
      <c r="F7">
        <v>-0.21386786373879069</v>
      </c>
      <c r="G7">
        <v>0.1180912298288018</v>
      </c>
      <c r="H7" t="str">
        <f t="shared" si="2"/>
        <v>(-0.21,0.12)</v>
      </c>
      <c r="I7">
        <v>0.95574602993935542</v>
      </c>
      <c r="J7">
        <f t="shared" si="3"/>
        <v>0.96</v>
      </c>
      <c r="K7">
        <v>7.957138595221834E-2</v>
      </c>
      <c r="L7">
        <v>0.8074550720682302</v>
      </c>
      <c r="M7">
        <v>1.1253467718777621</v>
      </c>
      <c r="N7" t="str">
        <f t="shared" si="4"/>
        <v>(0.81,1.13)</v>
      </c>
    </row>
    <row r="8" spans="1:14" x14ac:dyDescent="0.25">
      <c r="A8" t="s">
        <v>15</v>
      </c>
      <c r="B8">
        <v>-4.1584029277535059E-2</v>
      </c>
      <c r="C8">
        <f t="shared" si="0"/>
        <v>-0.04</v>
      </c>
      <c r="D8">
        <v>2.1026303665387051E-2</v>
      </c>
      <c r="E8">
        <f t="shared" si="1"/>
        <v>0.02</v>
      </c>
      <c r="F8">
        <v>-8.3318713253522039E-2</v>
      </c>
      <c r="G8">
        <v>-4.8256013533434582E-4</v>
      </c>
      <c r="H8" t="str">
        <f t="shared" si="2"/>
        <v>(-0.08,0)</v>
      </c>
      <c r="I8">
        <v>0.95926872529676921</v>
      </c>
      <c r="J8">
        <f t="shared" si="3"/>
        <v>0.96</v>
      </c>
      <c r="K8">
        <v>2.0169875514798621E-2</v>
      </c>
      <c r="L8">
        <v>0.92005786585042382</v>
      </c>
      <c r="M8">
        <v>0.99951755627808148</v>
      </c>
      <c r="N8" t="str">
        <f t="shared" si="4"/>
        <v>(0.92,1)</v>
      </c>
    </row>
    <row r="9" spans="1:14" x14ac:dyDescent="0.25">
      <c r="A9" t="s">
        <v>16</v>
      </c>
      <c r="B9">
        <v>-0.20995651527076201</v>
      </c>
      <c r="C9">
        <f t="shared" si="0"/>
        <v>-0.21</v>
      </c>
      <c r="D9">
        <v>4.6037679386860729E-2</v>
      </c>
      <c r="E9">
        <f t="shared" si="1"/>
        <v>0.05</v>
      </c>
      <c r="F9">
        <v>-0.29981227590322429</v>
      </c>
      <c r="G9">
        <v>-0.11858128779356469</v>
      </c>
      <c r="H9" t="str">
        <f t="shared" si="2"/>
        <v>(-0.3,-0.12)</v>
      </c>
      <c r="I9">
        <v>0.81061949477303441</v>
      </c>
      <c r="J9">
        <f t="shared" si="3"/>
        <v>0.81</v>
      </c>
      <c r="K9">
        <v>3.7319040405099993E-2</v>
      </c>
      <c r="L9">
        <v>0.74095730316722885</v>
      </c>
      <c r="M9">
        <v>0.88817961456115357</v>
      </c>
      <c r="N9" t="str">
        <f t="shared" si="4"/>
        <v>(0.74,0.89)</v>
      </c>
    </row>
    <row r="10" spans="1:14" x14ac:dyDescent="0.25">
      <c r="A10" t="s">
        <v>17</v>
      </c>
      <c r="B10">
        <v>6.6971017615335915E-2</v>
      </c>
      <c r="C10">
        <f t="shared" si="0"/>
        <v>7.0000000000000007E-2</v>
      </c>
      <c r="D10">
        <v>9.2281530459875361E-3</v>
      </c>
      <c r="E10">
        <f t="shared" si="1"/>
        <v>0.01</v>
      </c>
      <c r="F10">
        <v>4.865595118030254E-2</v>
      </c>
      <c r="G10">
        <v>8.4961887587751292E-2</v>
      </c>
      <c r="H10" t="str">
        <f t="shared" si="2"/>
        <v>(0.05,0.08)</v>
      </c>
      <c r="I10">
        <v>1.06926448789082</v>
      </c>
      <c r="J10">
        <f t="shared" si="3"/>
        <v>1.07</v>
      </c>
      <c r="K10">
        <v>9.8673363408959772E-3</v>
      </c>
      <c r="L10">
        <v>1.049859085817882</v>
      </c>
      <c r="M10">
        <v>1.0886755738554319</v>
      </c>
      <c r="N10" t="str">
        <f t="shared" si="4"/>
        <v>(1.05,1.09)</v>
      </c>
    </row>
    <row r="11" spans="1:14" x14ac:dyDescent="0.25">
      <c r="A11" t="s">
        <v>18</v>
      </c>
      <c r="B11">
        <v>1.343320772622353E-2</v>
      </c>
      <c r="C11">
        <f t="shared" si="0"/>
        <v>0.01</v>
      </c>
      <c r="D11">
        <v>7.1355724654408328E-2</v>
      </c>
      <c r="E11">
        <f t="shared" si="1"/>
        <v>7.0000000000000007E-2</v>
      </c>
      <c r="F11">
        <v>-0.1258793492605107</v>
      </c>
      <c r="G11">
        <v>0.15520000198806111</v>
      </c>
      <c r="H11" t="str">
        <f t="shared" si="2"/>
        <v>(-0.13,0.16)</v>
      </c>
      <c r="I11">
        <v>1.013523838627677</v>
      </c>
      <c r="J11">
        <f t="shared" si="3"/>
        <v>1.01</v>
      </c>
      <c r="K11">
        <v>7.2320727959795481E-2</v>
      </c>
      <c r="L11">
        <v>0.88172122068354108</v>
      </c>
      <c r="M11">
        <v>1.167891518373902</v>
      </c>
      <c r="N11" t="str">
        <f t="shared" si="4"/>
        <v>(0.88,1.17)</v>
      </c>
    </row>
    <row r="12" spans="1:14" x14ac:dyDescent="0.25">
      <c r="A12" t="s">
        <v>19</v>
      </c>
      <c r="B12">
        <v>-6.8233333779516694E-2</v>
      </c>
      <c r="C12">
        <f t="shared" si="0"/>
        <v>-7.0000000000000007E-2</v>
      </c>
      <c r="D12">
        <v>6.9482073916716083E-2</v>
      </c>
      <c r="E12">
        <f t="shared" si="1"/>
        <v>7.0000000000000007E-2</v>
      </c>
      <c r="F12">
        <v>-0.20387846180035871</v>
      </c>
      <c r="G12">
        <v>6.6976400844150769E-2</v>
      </c>
      <c r="H12" t="str">
        <f t="shared" si="2"/>
        <v>(-0.2,0.07)</v>
      </c>
      <c r="I12">
        <v>0.9340425044806262</v>
      </c>
      <c r="J12">
        <f t="shared" si="3"/>
        <v>0.93</v>
      </c>
      <c r="K12">
        <v>6.4899210337677482E-2</v>
      </c>
      <c r="L12">
        <v>0.81556148703882114</v>
      </c>
      <c r="M12">
        <v>1.0692702440017161</v>
      </c>
      <c r="N12" t="str">
        <f t="shared" si="4"/>
        <v>(0.82,1.07)</v>
      </c>
    </row>
    <row r="13" spans="1:14" x14ac:dyDescent="0.25">
      <c r="A13" t="s">
        <v>20</v>
      </c>
      <c r="B13">
        <v>0.14157277103976779</v>
      </c>
      <c r="C13">
        <f t="shared" si="0"/>
        <v>0.14000000000000001</v>
      </c>
      <c r="D13">
        <v>5.2249170464207483E-2</v>
      </c>
      <c r="E13">
        <f t="shared" si="1"/>
        <v>0.05</v>
      </c>
      <c r="F13">
        <v>3.9432153152477202E-2</v>
      </c>
      <c r="G13">
        <v>0.24394934533645379</v>
      </c>
      <c r="H13" t="str">
        <f t="shared" si="2"/>
        <v>(0.04,0.24)</v>
      </c>
      <c r="I13">
        <v>1.152084339585671</v>
      </c>
      <c r="J13">
        <f t="shared" si="3"/>
        <v>1.1499999999999999</v>
      </c>
      <c r="K13">
        <v>6.019545104815565E-2</v>
      </c>
      <c r="L13">
        <v>1.040219920848376</v>
      </c>
      <c r="M13">
        <v>1.2762796793342801</v>
      </c>
      <c r="N13" t="str">
        <f t="shared" si="4"/>
        <v>(1.04,1.28)</v>
      </c>
    </row>
    <row r="14" spans="1:14" x14ac:dyDescent="0.25">
      <c r="A14" t="s">
        <v>21</v>
      </c>
      <c r="B14">
        <v>3.3402471479086468E-2</v>
      </c>
      <c r="C14">
        <f t="shared" si="0"/>
        <v>0.03</v>
      </c>
      <c r="D14">
        <v>0.15961616140469209</v>
      </c>
      <c r="E14">
        <f t="shared" si="1"/>
        <v>0.16</v>
      </c>
      <c r="F14">
        <v>-0.28122243640643507</v>
      </c>
      <c r="G14">
        <v>0.34160283512057599</v>
      </c>
      <c r="H14" t="str">
        <f t="shared" si="2"/>
        <v>(-0.28,0.34)</v>
      </c>
      <c r="I14">
        <v>1.0339665975757351</v>
      </c>
      <c r="J14">
        <f t="shared" si="3"/>
        <v>1.03</v>
      </c>
      <c r="K14">
        <v>0.16503777932570879</v>
      </c>
      <c r="L14">
        <v>0.75486040836775126</v>
      </c>
      <c r="M14">
        <v>1.4072012955805979</v>
      </c>
      <c r="N14" t="str">
        <f t="shared" si="4"/>
        <v>(0.75,1.41)</v>
      </c>
    </row>
    <row r="15" spans="1:14" x14ac:dyDescent="0.25">
      <c r="A15" t="s">
        <v>22</v>
      </c>
      <c r="B15">
        <v>3.0403966188230009E-2</v>
      </c>
      <c r="C15">
        <f t="shared" si="0"/>
        <v>0.03</v>
      </c>
      <c r="D15">
        <v>0.1106970017343593</v>
      </c>
      <c r="E15">
        <f t="shared" si="1"/>
        <v>0.11</v>
      </c>
      <c r="F15">
        <v>-0.18714908491750881</v>
      </c>
      <c r="G15">
        <v>0.2483259445912642</v>
      </c>
      <c r="H15" t="str">
        <f t="shared" si="2"/>
        <v>(-0.19,0.25)</v>
      </c>
      <c r="I15">
        <v>1.030870886834323</v>
      </c>
      <c r="J15">
        <f t="shared" si="3"/>
        <v>1.03</v>
      </c>
      <c r="K15">
        <v>0.1141143163477996</v>
      </c>
      <c r="L15">
        <v>0.82932008805166657</v>
      </c>
      <c r="M15">
        <v>1.281877685206311</v>
      </c>
      <c r="N15" t="str">
        <f t="shared" si="4"/>
        <v>(0.83,1.28)</v>
      </c>
    </row>
    <row r="16" spans="1:14" x14ac:dyDescent="0.25">
      <c r="A16" t="s">
        <v>23</v>
      </c>
      <c r="B16">
        <v>6.1871852675866167E-2</v>
      </c>
      <c r="C16">
        <f t="shared" si="0"/>
        <v>0.06</v>
      </c>
      <c r="D16">
        <v>6.7526193163947243E-2</v>
      </c>
      <c r="E16">
        <f t="shared" si="1"/>
        <v>7.0000000000000007E-2</v>
      </c>
      <c r="F16">
        <v>-6.9861515839174868E-2</v>
      </c>
      <c r="G16">
        <v>0.19295312148450119</v>
      </c>
      <c r="H16" t="str">
        <f t="shared" si="2"/>
        <v>(-0.07,0.19)</v>
      </c>
      <c r="I16">
        <v>1.0638260095362591</v>
      </c>
      <c r="J16">
        <f t="shared" si="3"/>
        <v>1.06</v>
      </c>
      <c r="K16">
        <v>7.1836120612776624E-2</v>
      </c>
      <c r="L16">
        <v>0.9325229506227295</v>
      </c>
      <c r="M16">
        <v>1.2128259367069769</v>
      </c>
      <c r="N16" t="str">
        <f t="shared" si="4"/>
        <v>(0.93,1.21)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F1603-AA6A-4101-B83C-1A9443217926}">
  <dimension ref="A1:F14"/>
  <sheetViews>
    <sheetView tabSelected="1" workbookViewId="0">
      <selection sqref="A1:F14"/>
    </sheetView>
  </sheetViews>
  <sheetFormatPr defaultRowHeight="15" x14ac:dyDescent="0.25"/>
  <cols>
    <col min="1" max="1" width="44.5703125" bestFit="1" customWidth="1"/>
    <col min="2" max="2" width="16.85546875" bestFit="1" customWidth="1"/>
    <col min="3" max="3" width="8.42578125" bestFit="1" customWidth="1"/>
    <col min="4" max="4" width="14.28515625" bestFit="1" customWidth="1"/>
    <col min="5" max="5" width="5" bestFit="1" customWidth="1"/>
    <col min="6" max="6" width="12.5703125" bestFit="1" customWidth="1"/>
  </cols>
  <sheetData>
    <row r="1" spans="1:6" x14ac:dyDescent="0.25">
      <c r="A1" s="2" t="s">
        <v>0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</row>
    <row r="2" spans="1:6" x14ac:dyDescent="0.25">
      <c r="A2" s="2" t="s">
        <v>10</v>
      </c>
      <c r="B2" s="2">
        <v>0.14000000000000001</v>
      </c>
      <c r="C2" s="2">
        <v>0.13</v>
      </c>
      <c r="D2" s="2" t="s">
        <v>37</v>
      </c>
      <c r="E2" s="2">
        <v>1.1499999999999999</v>
      </c>
      <c r="F2" s="2" t="s">
        <v>38</v>
      </c>
    </row>
    <row r="3" spans="1:6" x14ac:dyDescent="0.25">
      <c r="A3" s="2" t="s">
        <v>18</v>
      </c>
      <c r="B3" s="2">
        <v>0.01</v>
      </c>
      <c r="C3" s="2">
        <v>7.0000000000000007E-2</v>
      </c>
      <c r="D3" s="2" t="s">
        <v>51</v>
      </c>
      <c r="E3" s="2">
        <v>1.01</v>
      </c>
      <c r="F3" s="2" t="s">
        <v>52</v>
      </c>
    </row>
    <row r="4" spans="1:6" x14ac:dyDescent="0.25">
      <c r="A4" s="2" t="s">
        <v>19</v>
      </c>
      <c r="B4" s="2">
        <v>-7.0000000000000007E-2</v>
      </c>
      <c r="C4" s="2">
        <v>7.0000000000000007E-2</v>
      </c>
      <c r="D4" s="2" t="s">
        <v>53</v>
      </c>
      <c r="E4" s="2">
        <v>0.93</v>
      </c>
      <c r="F4" s="2" t="s">
        <v>54</v>
      </c>
    </row>
    <row r="5" spans="1:6" x14ac:dyDescent="0.25">
      <c r="A5" s="2" t="s">
        <v>20</v>
      </c>
      <c r="B5" s="2">
        <v>0.14000000000000001</v>
      </c>
      <c r="C5" s="2">
        <v>0.05</v>
      </c>
      <c r="D5" s="2" t="s">
        <v>55</v>
      </c>
      <c r="E5" s="2">
        <v>1.1499999999999999</v>
      </c>
      <c r="F5" s="2" t="s">
        <v>56</v>
      </c>
    </row>
    <row r="6" spans="1:6" x14ac:dyDescent="0.25">
      <c r="A6" s="2" t="s">
        <v>22</v>
      </c>
      <c r="B6" s="2">
        <v>0.03</v>
      </c>
      <c r="C6" s="2">
        <v>0.11</v>
      </c>
      <c r="D6" s="2" t="s">
        <v>59</v>
      </c>
      <c r="E6" s="2">
        <v>1.03</v>
      </c>
      <c r="F6" s="2" t="s">
        <v>60</v>
      </c>
    </row>
    <row r="7" spans="1:6" x14ac:dyDescent="0.25">
      <c r="A7" s="2" t="s">
        <v>23</v>
      </c>
      <c r="B7" s="2">
        <v>0.06</v>
      </c>
      <c r="C7" s="2">
        <v>7.0000000000000007E-2</v>
      </c>
      <c r="D7" s="2" t="s">
        <v>61</v>
      </c>
      <c r="E7" s="2">
        <v>1.06</v>
      </c>
      <c r="F7" s="2" t="s">
        <v>62</v>
      </c>
    </row>
    <row r="8" spans="1:6" x14ac:dyDescent="0.25">
      <c r="A8" s="2" t="s">
        <v>16</v>
      </c>
      <c r="B8" s="2">
        <v>-0.21</v>
      </c>
      <c r="C8" s="2">
        <v>0.05</v>
      </c>
      <c r="D8" s="2" t="s">
        <v>49</v>
      </c>
      <c r="E8" s="2">
        <v>0.81</v>
      </c>
      <c r="F8" s="2" t="s">
        <v>50</v>
      </c>
    </row>
    <row r="9" spans="1:6" x14ac:dyDescent="0.25">
      <c r="A9" s="2" t="s">
        <v>15</v>
      </c>
      <c r="B9" s="2">
        <v>-0.04</v>
      </c>
      <c r="C9" s="2">
        <v>0.02</v>
      </c>
      <c r="D9" s="2" t="s">
        <v>47</v>
      </c>
      <c r="E9" s="2">
        <v>0.96</v>
      </c>
      <c r="F9" s="2" t="s">
        <v>48</v>
      </c>
    </row>
    <row r="10" spans="1:6" x14ac:dyDescent="0.25">
      <c r="A10" s="2" t="s">
        <v>12</v>
      </c>
      <c r="B10" s="2">
        <v>0.31</v>
      </c>
      <c r="C10" s="2">
        <v>0.2</v>
      </c>
      <c r="D10" s="2" t="s">
        <v>41</v>
      </c>
      <c r="E10" s="2">
        <v>1.36</v>
      </c>
      <c r="F10" s="2" t="s">
        <v>42</v>
      </c>
    </row>
    <row r="11" spans="1:6" x14ac:dyDescent="0.25">
      <c r="A11" s="2" t="s">
        <v>13</v>
      </c>
      <c r="B11" s="2">
        <v>0.35</v>
      </c>
      <c r="C11" s="2">
        <v>0.22</v>
      </c>
      <c r="D11" s="2" t="s">
        <v>43</v>
      </c>
      <c r="E11" s="2">
        <v>1.42</v>
      </c>
      <c r="F11" s="2" t="s">
        <v>44</v>
      </c>
    </row>
    <row r="12" spans="1:6" x14ac:dyDescent="0.25">
      <c r="A12" s="2" t="s">
        <v>11</v>
      </c>
      <c r="B12" s="2">
        <v>0.56999999999999995</v>
      </c>
      <c r="C12" s="2">
        <v>0.22</v>
      </c>
      <c r="D12" s="2" t="s">
        <v>39</v>
      </c>
      <c r="E12" s="2">
        <v>1.76</v>
      </c>
      <c r="F12" s="2" t="s">
        <v>40</v>
      </c>
    </row>
    <row r="13" spans="1:6" x14ac:dyDescent="0.25">
      <c r="A13" s="2" t="s">
        <v>14</v>
      </c>
      <c r="B13" s="2">
        <v>-0.05</v>
      </c>
      <c r="C13" s="2">
        <v>0.08</v>
      </c>
      <c r="D13" s="2" t="s">
        <v>45</v>
      </c>
      <c r="E13" s="2">
        <v>0.96</v>
      </c>
      <c r="F13" s="2" t="s">
        <v>46</v>
      </c>
    </row>
    <row r="14" spans="1:6" x14ac:dyDescent="0.25">
      <c r="A14" s="2" t="s">
        <v>21</v>
      </c>
      <c r="B14" s="2">
        <v>0.03</v>
      </c>
      <c r="C14" s="2">
        <v>0.16</v>
      </c>
      <c r="D14" s="2" t="s">
        <v>57</v>
      </c>
      <c r="E14" s="2">
        <v>1.03</v>
      </c>
      <c r="F14" s="2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2024-11-16T05:27:52Z</dcterms:created>
  <dcterms:modified xsi:type="dcterms:W3CDTF">2024-11-16T06:05:50Z</dcterms:modified>
</cp:coreProperties>
</file>