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BF.reanalysis\Prior building data\"/>
    </mc:Choice>
  </mc:AlternateContent>
  <xr:revisionPtr revIDLastSave="0" documentId="13_ncr:1_{ABBDDE8F-D96E-47E3-B4AD-02E15AAC40F3}" xr6:coauthVersionLast="45" xr6:coauthVersionMax="45" xr10:uidLastSave="{00000000-0000-0000-0000-000000000000}"/>
  <bookViews>
    <workbookView xWindow="-120" yWindow="-120" windowWidth="20730" windowHeight="11040" activeTab="2" xr2:uid="{709F2C48-68F3-419E-9CFB-281E594E6EFD}"/>
  </bookViews>
  <sheets>
    <sheet name="Sheet1" sheetId="1" r:id="rId1"/>
    <sheet name="Sheet2" sheetId="2" r:id="rId2"/>
    <sheet name="Final data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2" i="3"/>
  <c r="G3" i="3"/>
  <c r="G4" i="3"/>
  <c r="G5" i="3"/>
  <c r="G6" i="3"/>
  <c r="G2" i="3"/>
  <c r="H19" i="1" l="1"/>
</calcChain>
</file>

<file path=xl/sharedStrings.xml><?xml version="1.0" encoding="utf-8"?>
<sst xmlns="http://schemas.openxmlformats.org/spreadsheetml/2006/main" count="90" uniqueCount="29">
  <si>
    <t>Article No</t>
  </si>
  <si>
    <t>Categories</t>
  </si>
  <si>
    <t>CI</t>
  </si>
  <si>
    <t>Standard Error</t>
  </si>
  <si>
    <t>Male</t>
  </si>
  <si>
    <t>Female</t>
  </si>
  <si>
    <t>PubMed 2</t>
  </si>
  <si>
    <t>(0.688–1.607)</t>
  </si>
  <si>
    <t>Pubmed 4</t>
  </si>
  <si>
    <t>0.919-1.026</t>
  </si>
  <si>
    <t>Pubmed 6</t>
  </si>
  <si>
    <t>(0.74,1.27)</t>
  </si>
  <si>
    <t>GS 1</t>
  </si>
  <si>
    <t>0.49–1.05)</t>
  </si>
  <si>
    <t>GS 3</t>
  </si>
  <si>
    <t>0.88, 1.01</t>
  </si>
  <si>
    <t>GS 6</t>
  </si>
  <si>
    <t>0.88,1.13</t>
  </si>
  <si>
    <t>GS 7</t>
  </si>
  <si>
    <t>0.853-1.270</t>
  </si>
  <si>
    <t xml:space="preserve">GS 12 </t>
  </si>
  <si>
    <t>(B) = 0.101</t>
  </si>
  <si>
    <t>(0.79,1.53)</t>
  </si>
  <si>
    <t>RR =  1.11</t>
  </si>
  <si>
    <t>CILower</t>
  </si>
  <si>
    <t>CIHigher</t>
  </si>
  <si>
    <t>Hazardratio</t>
  </si>
  <si>
    <t>ln(HR)</t>
  </si>
  <si>
    <t>SE(ln(HR))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</si>
</sst>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0"/>
    <numFmt numFmtId="168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7" fontId="0" fillId="0" borderId="0" xfId="0" applyNumberFormat="1"/>
    <xf numFmtId="168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53ADF-5CAE-4438-8670-8F25E7F140D1}">
  <dimension ref="A1:H19"/>
  <sheetViews>
    <sheetView workbookViewId="0">
      <selection sqref="A1:F17"/>
    </sheetView>
  </sheetViews>
  <sheetFormatPr defaultRowHeight="15" x14ac:dyDescent="0.25"/>
  <cols>
    <col min="1" max="1" width="9.85546875" bestFit="1" customWidth="1"/>
    <col min="2" max="2" width="10.42578125" bestFit="1" customWidth="1"/>
    <col min="3" max="3" width="11.5703125" bestFit="1" customWidth="1"/>
    <col min="4" max="4" width="12.5703125" bestFit="1" customWidth="1"/>
    <col min="5" max="6" width="12.5703125" customWidth="1"/>
    <col min="7" max="7" width="13.7109375" bestFit="1" customWidth="1"/>
  </cols>
  <sheetData>
    <row r="1" spans="1:8" x14ac:dyDescent="0.25">
      <c r="A1" s="1" t="s">
        <v>0</v>
      </c>
      <c r="B1" s="1" t="s">
        <v>1</v>
      </c>
      <c r="C1" s="1" t="s">
        <v>26</v>
      </c>
      <c r="D1" s="2" t="s">
        <v>2</v>
      </c>
      <c r="E1" s="1" t="s">
        <v>24</v>
      </c>
      <c r="F1" s="1" t="s">
        <v>25</v>
      </c>
      <c r="G1" s="2" t="s">
        <v>3</v>
      </c>
      <c r="H1" s="2"/>
    </row>
    <row r="2" spans="1:8" x14ac:dyDescent="0.25">
      <c r="A2" t="s">
        <v>6</v>
      </c>
      <c r="B2" t="s">
        <v>4</v>
      </c>
      <c r="C2">
        <v>1.0509999999999999</v>
      </c>
      <c r="D2" t="s">
        <v>7</v>
      </c>
      <c r="E2">
        <v>0.68799999999999994</v>
      </c>
      <c r="F2">
        <v>1.607</v>
      </c>
    </row>
    <row r="3" spans="1:8" x14ac:dyDescent="0.25">
      <c r="B3" t="s">
        <v>5</v>
      </c>
      <c r="C3">
        <v>1</v>
      </c>
    </row>
    <row r="4" spans="1:8" x14ac:dyDescent="0.25">
      <c r="A4" t="s">
        <v>8</v>
      </c>
      <c r="B4" t="s">
        <v>4</v>
      </c>
      <c r="C4">
        <v>0.97099999999999997</v>
      </c>
      <c r="D4" t="s">
        <v>9</v>
      </c>
      <c r="E4">
        <v>0.91900000000000004</v>
      </c>
      <c r="F4">
        <v>1.026</v>
      </c>
    </row>
    <row r="5" spans="1:8" x14ac:dyDescent="0.25">
      <c r="B5" t="s">
        <v>5</v>
      </c>
      <c r="C5">
        <v>1</v>
      </c>
    </row>
    <row r="6" spans="1:8" x14ac:dyDescent="0.25">
      <c r="A6" t="s">
        <v>10</v>
      </c>
      <c r="B6" t="s">
        <v>4</v>
      </c>
      <c r="C6">
        <v>1</v>
      </c>
    </row>
    <row r="7" spans="1:8" x14ac:dyDescent="0.25">
      <c r="B7" t="s">
        <v>5</v>
      </c>
      <c r="C7">
        <v>0.97</v>
      </c>
      <c r="D7" t="s">
        <v>11</v>
      </c>
      <c r="E7">
        <v>0.74</v>
      </c>
      <c r="F7">
        <v>1.27</v>
      </c>
    </row>
    <row r="8" spans="1:8" x14ac:dyDescent="0.25">
      <c r="A8" t="s">
        <v>12</v>
      </c>
      <c r="B8" t="s">
        <v>4</v>
      </c>
      <c r="C8">
        <v>0.72</v>
      </c>
      <c r="D8" t="s">
        <v>13</v>
      </c>
      <c r="E8">
        <v>0.49</v>
      </c>
      <c r="F8">
        <v>1.05</v>
      </c>
    </row>
    <row r="9" spans="1:8" x14ac:dyDescent="0.25">
      <c r="B9" t="s">
        <v>5</v>
      </c>
      <c r="C9">
        <v>1</v>
      </c>
    </row>
    <row r="10" spans="1:8" x14ac:dyDescent="0.25">
      <c r="A10" t="s">
        <v>14</v>
      </c>
      <c r="B10" t="s">
        <v>4</v>
      </c>
      <c r="C10">
        <v>0.94</v>
      </c>
      <c r="D10" t="s">
        <v>15</v>
      </c>
      <c r="E10">
        <v>0.88</v>
      </c>
      <c r="F10">
        <v>1.01</v>
      </c>
    </row>
    <row r="11" spans="1:8" x14ac:dyDescent="0.25">
      <c r="B11" t="s">
        <v>5</v>
      </c>
      <c r="C11">
        <v>1</v>
      </c>
    </row>
    <row r="12" spans="1:8" x14ac:dyDescent="0.25">
      <c r="A12" t="s">
        <v>16</v>
      </c>
      <c r="B12" t="s">
        <v>4</v>
      </c>
      <c r="C12">
        <v>0.99</v>
      </c>
      <c r="D12" t="s">
        <v>17</v>
      </c>
      <c r="E12">
        <v>0.88</v>
      </c>
      <c r="F12">
        <v>1.1299999999999999</v>
      </c>
    </row>
    <row r="13" spans="1:8" x14ac:dyDescent="0.25">
      <c r="B13" t="s">
        <v>5</v>
      </c>
      <c r="C13">
        <v>1</v>
      </c>
    </row>
    <row r="14" spans="1:8" x14ac:dyDescent="0.25">
      <c r="A14" t="s">
        <v>18</v>
      </c>
      <c r="B14" t="s">
        <v>4</v>
      </c>
      <c r="C14">
        <v>1</v>
      </c>
    </row>
    <row r="15" spans="1:8" x14ac:dyDescent="0.25">
      <c r="B15" t="s">
        <v>5</v>
      </c>
      <c r="C15">
        <v>1.04</v>
      </c>
      <c r="D15" t="s">
        <v>19</v>
      </c>
      <c r="E15">
        <v>0.85299999999999998</v>
      </c>
      <c r="F15">
        <v>1.27</v>
      </c>
    </row>
    <row r="16" spans="1:8" x14ac:dyDescent="0.25">
      <c r="A16" t="s">
        <v>20</v>
      </c>
      <c r="B16" t="s">
        <v>4</v>
      </c>
      <c r="C16">
        <v>1</v>
      </c>
    </row>
    <row r="17" spans="2:8" x14ac:dyDescent="0.25">
      <c r="B17" t="s">
        <v>5</v>
      </c>
      <c r="C17" s="5">
        <v>1.1100000000000001</v>
      </c>
      <c r="D17" t="s">
        <v>22</v>
      </c>
      <c r="E17">
        <v>0.79</v>
      </c>
      <c r="F17">
        <v>1.53</v>
      </c>
      <c r="G17">
        <v>0.17</v>
      </c>
      <c r="H17" t="s">
        <v>23</v>
      </c>
    </row>
    <row r="18" spans="2:8" x14ac:dyDescent="0.25">
      <c r="H18" t="s">
        <v>21</v>
      </c>
    </row>
    <row r="19" spans="2:8" x14ac:dyDescent="0.25">
      <c r="H19" s="4">
        <f>EXP(0.101)</f>
        <v>1.1062766417634236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FD717-A4FF-43B6-A4F3-9B8784442699}">
  <dimension ref="A1:F11"/>
  <sheetViews>
    <sheetView workbookViewId="0">
      <selection sqref="A1:F11"/>
    </sheetView>
  </sheetViews>
  <sheetFormatPr defaultRowHeight="15" x14ac:dyDescent="0.25"/>
  <cols>
    <col min="1" max="1" width="9.85546875" bestFit="1" customWidth="1"/>
    <col min="2" max="2" width="10.42578125" bestFit="1" customWidth="1"/>
    <col min="3" max="3" width="11.140625" bestFit="1" customWidth="1"/>
    <col min="4" max="4" width="12.5703125" bestFit="1" customWidth="1"/>
    <col min="5" max="5" width="8.140625" bestFit="1" customWidth="1"/>
    <col min="6" max="6" width="8.5703125" bestFit="1" customWidth="1"/>
  </cols>
  <sheetData>
    <row r="1" spans="1:6" x14ac:dyDescent="0.25">
      <c r="A1" s="1" t="s">
        <v>0</v>
      </c>
      <c r="B1" s="1" t="s">
        <v>1</v>
      </c>
      <c r="C1" s="1" t="s">
        <v>26</v>
      </c>
      <c r="D1" s="2" t="s">
        <v>2</v>
      </c>
      <c r="E1" s="1" t="s">
        <v>24</v>
      </c>
      <c r="F1" s="1" t="s">
        <v>25</v>
      </c>
    </row>
    <row r="2" spans="1:6" x14ac:dyDescent="0.25">
      <c r="A2" t="s">
        <v>6</v>
      </c>
      <c r="B2" t="s">
        <v>4</v>
      </c>
      <c r="C2">
        <v>1.0509999999999999</v>
      </c>
      <c r="D2" t="s">
        <v>7</v>
      </c>
      <c r="E2">
        <v>0.68799999999999994</v>
      </c>
      <c r="F2">
        <v>1.607</v>
      </c>
    </row>
    <row r="3" spans="1:6" x14ac:dyDescent="0.25">
      <c r="B3" t="s">
        <v>5</v>
      </c>
      <c r="C3">
        <v>1</v>
      </c>
    </row>
    <row r="4" spans="1:6" x14ac:dyDescent="0.25">
      <c r="A4" t="s">
        <v>8</v>
      </c>
      <c r="B4" t="s">
        <v>4</v>
      </c>
      <c r="C4">
        <v>0.97099999999999997</v>
      </c>
      <c r="D4" t="s">
        <v>9</v>
      </c>
      <c r="E4">
        <v>0.91900000000000004</v>
      </c>
      <c r="F4">
        <v>1.026</v>
      </c>
    </row>
    <row r="5" spans="1:6" x14ac:dyDescent="0.25">
      <c r="B5" t="s">
        <v>5</v>
      </c>
      <c r="C5">
        <v>1</v>
      </c>
    </row>
    <row r="6" spans="1:6" x14ac:dyDescent="0.25">
      <c r="A6" t="s">
        <v>12</v>
      </c>
      <c r="B6" t="s">
        <v>4</v>
      </c>
      <c r="C6">
        <v>0.72</v>
      </c>
      <c r="D6" t="s">
        <v>13</v>
      </c>
      <c r="E6">
        <v>0.49</v>
      </c>
      <c r="F6">
        <v>1.05</v>
      </c>
    </row>
    <row r="7" spans="1:6" x14ac:dyDescent="0.25">
      <c r="B7" t="s">
        <v>5</v>
      </c>
      <c r="C7">
        <v>1</v>
      </c>
    </row>
    <row r="8" spans="1:6" x14ac:dyDescent="0.25">
      <c r="A8" t="s">
        <v>14</v>
      </c>
      <c r="B8" t="s">
        <v>4</v>
      </c>
      <c r="C8">
        <v>0.94</v>
      </c>
      <c r="D8" t="s">
        <v>15</v>
      </c>
      <c r="E8">
        <v>0.88</v>
      </c>
      <c r="F8">
        <v>1.01</v>
      </c>
    </row>
    <row r="9" spans="1:6" x14ac:dyDescent="0.25">
      <c r="B9" t="s">
        <v>5</v>
      </c>
      <c r="C9">
        <v>1</v>
      </c>
    </row>
    <row r="10" spans="1:6" x14ac:dyDescent="0.25">
      <c r="A10" t="s">
        <v>16</v>
      </c>
      <c r="B10" t="s">
        <v>4</v>
      </c>
      <c r="C10">
        <v>0.99</v>
      </c>
      <c r="D10" t="s">
        <v>17</v>
      </c>
      <c r="E10">
        <v>0.88</v>
      </c>
      <c r="F10">
        <v>1.1299999999999999</v>
      </c>
    </row>
    <row r="11" spans="1:6" x14ac:dyDescent="0.25">
      <c r="B11" t="s">
        <v>5</v>
      </c>
      <c r="C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BF3A2-F422-4F03-BCF5-00484FAF6800}">
  <dimension ref="A1:H6"/>
  <sheetViews>
    <sheetView tabSelected="1" workbookViewId="0">
      <selection activeCell="H2" sqref="H2:H6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26</v>
      </c>
      <c r="D1" s="2" t="s">
        <v>2</v>
      </c>
      <c r="E1" s="1" t="s">
        <v>24</v>
      </c>
      <c r="F1" s="1" t="s">
        <v>25</v>
      </c>
      <c r="G1" s="1" t="s">
        <v>27</v>
      </c>
      <c r="H1" s="1" t="s">
        <v>28</v>
      </c>
    </row>
    <row r="2" spans="1:8" x14ac:dyDescent="0.25">
      <c r="A2" t="s">
        <v>6</v>
      </c>
      <c r="B2" t="s">
        <v>4</v>
      </c>
      <c r="C2">
        <v>1.0509999999999999</v>
      </c>
      <c r="D2" t="s">
        <v>7</v>
      </c>
      <c r="E2">
        <v>0.68799999999999994</v>
      </c>
      <c r="F2">
        <v>1.607</v>
      </c>
      <c r="G2" s="3">
        <f>LN(C2)</f>
        <v>4.974209189481401E-2</v>
      </c>
      <c r="H2" s="3">
        <f>((LN(F2)-LN(E2))/(2*1.96))</f>
        <v>0.21641212443983904</v>
      </c>
    </row>
    <row r="3" spans="1:8" x14ac:dyDescent="0.25">
      <c r="A3" t="s">
        <v>8</v>
      </c>
      <c r="B3" t="s">
        <v>4</v>
      </c>
      <c r="C3">
        <v>0.97099999999999997</v>
      </c>
      <c r="D3" t="s">
        <v>9</v>
      </c>
      <c r="E3">
        <v>0.91900000000000004</v>
      </c>
      <c r="F3">
        <v>1.026</v>
      </c>
      <c r="G3" s="3">
        <f t="shared" ref="G3:G6" si="0">LN(C3)</f>
        <v>-2.9428810690812168E-2</v>
      </c>
      <c r="H3" s="3">
        <f t="shared" ref="H3:H6" si="1">((LN(F3)-LN(E3))/(2*1.96))</f>
        <v>2.8096148820160149E-2</v>
      </c>
    </row>
    <row r="4" spans="1:8" x14ac:dyDescent="0.25">
      <c r="A4" t="s">
        <v>12</v>
      </c>
      <c r="B4" t="s">
        <v>4</v>
      </c>
      <c r="C4">
        <v>0.72</v>
      </c>
      <c r="D4" t="s">
        <v>13</v>
      </c>
      <c r="E4">
        <v>0.49</v>
      </c>
      <c r="F4">
        <v>1.05</v>
      </c>
      <c r="G4" s="3">
        <f t="shared" si="0"/>
        <v>-0.3285040669720361</v>
      </c>
      <c r="H4" s="3">
        <f t="shared" si="1"/>
        <v>0.19442348266502471</v>
      </c>
    </row>
    <row r="5" spans="1:8" x14ac:dyDescent="0.25">
      <c r="A5" t="s">
        <v>14</v>
      </c>
      <c r="B5" t="s">
        <v>4</v>
      </c>
      <c r="C5">
        <v>0.94</v>
      </c>
      <c r="D5" t="s">
        <v>15</v>
      </c>
      <c r="E5">
        <v>0.88</v>
      </c>
      <c r="F5">
        <v>1.01</v>
      </c>
      <c r="G5" s="3">
        <f t="shared" si="0"/>
        <v>-6.1875403718087529E-2</v>
      </c>
      <c r="H5" s="3">
        <f t="shared" si="1"/>
        <v>3.5148903664044127E-2</v>
      </c>
    </row>
    <row r="6" spans="1:8" x14ac:dyDescent="0.25">
      <c r="A6" t="s">
        <v>16</v>
      </c>
      <c r="B6" t="s">
        <v>4</v>
      </c>
      <c r="C6">
        <v>0.99</v>
      </c>
      <c r="D6" t="s">
        <v>17</v>
      </c>
      <c r="E6">
        <v>0.88</v>
      </c>
      <c r="F6">
        <v>1.1299999999999999</v>
      </c>
      <c r="G6" s="3">
        <f t="shared" si="0"/>
        <v>-1.0050335853501451E-2</v>
      </c>
      <c r="H6" s="3">
        <f t="shared" si="1"/>
        <v>6.3788521488299499E-2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Final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2024-11-08T07:02:38Z</dcterms:created>
  <dcterms:modified xsi:type="dcterms:W3CDTF">2024-11-08T07:15:24Z</dcterms:modified>
</cp:coreProperties>
</file>