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8465" windowHeight="9525"/>
  </bookViews>
  <sheets>
    <sheet name="提交" sheetId="1" r:id="rId1"/>
    <sheet name="草稿" sheetId="2" r:id="rId2"/>
  </sheets>
  <calcPr calcId="145621"/>
</workbook>
</file>

<file path=xl/calcChain.xml><?xml version="1.0" encoding="utf-8"?>
<calcChain xmlns="http://schemas.openxmlformats.org/spreadsheetml/2006/main">
  <c r="M113" i="2" l="1"/>
  <c r="L113" i="2"/>
  <c r="K113" i="2"/>
  <c r="O111" i="2"/>
  <c r="M111" i="2"/>
  <c r="L111" i="2"/>
  <c r="K111" i="2"/>
  <c r="P109" i="2"/>
  <c r="O109" i="2"/>
  <c r="N109" i="2"/>
  <c r="M109" i="2"/>
  <c r="L109" i="2"/>
  <c r="K109" i="2"/>
  <c r="P102" i="2"/>
  <c r="O102" i="2"/>
  <c r="N102" i="2"/>
  <c r="M102" i="2"/>
  <c r="L102" i="2"/>
  <c r="K102" i="2"/>
  <c r="P97" i="2"/>
  <c r="O97" i="2"/>
  <c r="N97" i="2"/>
  <c r="M97" i="2"/>
  <c r="L97" i="2"/>
  <c r="K97" i="2"/>
  <c r="M94" i="2"/>
  <c r="M92" i="2"/>
  <c r="P90" i="2"/>
  <c r="O90" i="2"/>
  <c r="N90" i="2"/>
  <c r="M90" i="2"/>
  <c r="L90" i="2"/>
  <c r="K90" i="2"/>
  <c r="P86" i="2"/>
  <c r="O86" i="2"/>
  <c r="N86" i="2"/>
  <c r="M86" i="2"/>
  <c r="L86" i="2"/>
  <c r="K86" i="2"/>
  <c r="P84" i="2"/>
  <c r="O84" i="2"/>
  <c r="N84" i="2"/>
  <c r="M84" i="2"/>
  <c r="L84" i="2"/>
  <c r="K84" i="2"/>
  <c r="P79" i="2"/>
  <c r="O79" i="2"/>
  <c r="N79" i="2"/>
  <c r="M79" i="2"/>
  <c r="L79" i="2"/>
  <c r="K79" i="2"/>
  <c r="P75" i="2"/>
  <c r="O75" i="2"/>
  <c r="N75" i="2"/>
  <c r="M75" i="2"/>
  <c r="L75" i="2"/>
  <c r="K75" i="2"/>
  <c r="M74" i="2"/>
  <c r="M73" i="2"/>
  <c r="M72" i="2"/>
  <c r="M71" i="2"/>
  <c r="P69" i="2"/>
  <c r="O69" i="2"/>
  <c r="N69" i="2"/>
  <c r="M69" i="2"/>
  <c r="L69" i="2"/>
  <c r="K69" i="2"/>
  <c r="P67" i="2"/>
  <c r="O67" i="2"/>
  <c r="N67" i="2"/>
  <c r="M67" i="2"/>
  <c r="L67" i="2"/>
  <c r="K67" i="2"/>
  <c r="P59" i="2"/>
  <c r="O59" i="2"/>
  <c r="N59" i="2"/>
  <c r="M59" i="2"/>
  <c r="L59" i="2"/>
  <c r="K59" i="2"/>
  <c r="P57" i="2"/>
  <c r="O57" i="2"/>
  <c r="N57" i="2"/>
  <c r="M57" i="2"/>
  <c r="L57" i="2"/>
  <c r="K57" i="2"/>
  <c r="P55" i="2"/>
  <c r="O55" i="2"/>
  <c r="N55" i="2"/>
  <c r="M55" i="2"/>
  <c r="L55" i="2"/>
  <c r="K55" i="2"/>
  <c r="P50" i="2"/>
  <c r="O50" i="2"/>
  <c r="N50" i="2"/>
  <c r="M50" i="2"/>
  <c r="L50" i="2"/>
  <c r="K50" i="2"/>
  <c r="M48" i="2"/>
  <c r="P46" i="2"/>
  <c r="O46" i="2"/>
  <c r="N46" i="2"/>
  <c r="L46" i="2"/>
  <c r="K46" i="2"/>
  <c r="M44" i="2"/>
  <c r="M42" i="2"/>
  <c r="M46" i="2" s="1"/>
  <c r="P41" i="2"/>
  <c r="O41" i="2"/>
  <c r="N41" i="2"/>
  <c r="M41" i="2"/>
  <c r="L41" i="2"/>
  <c r="K41" i="2"/>
  <c r="P37" i="2"/>
  <c r="O37" i="2"/>
  <c r="N37" i="2"/>
  <c r="M37" i="2"/>
  <c r="L37" i="2"/>
  <c r="K37" i="2"/>
  <c r="P33" i="2"/>
  <c r="O33" i="2"/>
  <c r="N33" i="2"/>
  <c r="M33" i="2"/>
  <c r="L33" i="2"/>
  <c r="K33" i="2"/>
  <c r="P29" i="2"/>
  <c r="O29" i="2"/>
  <c r="N29" i="2"/>
  <c r="M29" i="2"/>
  <c r="L29" i="2"/>
  <c r="K29" i="2"/>
  <c r="P25" i="2"/>
  <c r="O25" i="2"/>
  <c r="N25" i="2"/>
  <c r="M25" i="2"/>
  <c r="L25" i="2"/>
  <c r="L114" i="2" s="1"/>
  <c r="K25" i="2"/>
  <c r="K114" i="2" s="1"/>
  <c r="P21" i="2"/>
  <c r="O21" i="2"/>
  <c r="N21" i="2"/>
  <c r="M21" i="2"/>
  <c r="L21" i="2"/>
  <c r="K21" i="2"/>
  <c r="P16" i="2"/>
  <c r="O16" i="2"/>
  <c r="N16" i="2"/>
  <c r="M16" i="2"/>
  <c r="L16" i="2"/>
  <c r="K16" i="2"/>
  <c r="P8" i="2"/>
  <c r="P114" i="2" s="1"/>
  <c r="O8" i="2"/>
  <c r="O114" i="2" s="1"/>
  <c r="N8" i="2"/>
  <c r="N114" i="2" s="1"/>
  <c r="M8" i="2"/>
  <c r="M114" i="2" s="1"/>
  <c r="L8" i="2"/>
  <c r="K8" i="2"/>
  <c r="N105" i="1"/>
  <c r="M105" i="1"/>
  <c r="L105" i="1"/>
  <c r="K105" i="1"/>
  <c r="N101" i="1"/>
  <c r="M101" i="1"/>
  <c r="L101" i="1"/>
  <c r="K101" i="1"/>
  <c r="N96" i="1"/>
  <c r="M96" i="1"/>
  <c r="L96" i="1"/>
  <c r="K96" i="1"/>
  <c r="N92" i="1"/>
  <c r="M92" i="1"/>
  <c r="L92" i="1"/>
  <c r="K92" i="1"/>
  <c r="N87" i="1"/>
  <c r="M87" i="1"/>
  <c r="L87" i="1"/>
  <c r="K87" i="1"/>
  <c r="N82" i="1"/>
  <c r="M82" i="1"/>
  <c r="L82" i="1"/>
  <c r="K79" i="1"/>
  <c r="K77" i="1"/>
  <c r="K82" i="1" s="1"/>
  <c r="N75" i="1"/>
  <c r="S75" i="1" s="1"/>
  <c r="M75" i="1"/>
  <c r="L75" i="1"/>
  <c r="K75" i="1"/>
  <c r="N73" i="1"/>
  <c r="M73" i="1"/>
  <c r="L73" i="1"/>
  <c r="K72" i="1"/>
  <c r="K71" i="1"/>
  <c r="K70" i="1"/>
  <c r="K69" i="1"/>
  <c r="N67" i="1"/>
  <c r="M67" i="1"/>
  <c r="L67" i="1"/>
  <c r="K67" i="1"/>
  <c r="N62" i="1"/>
  <c r="M62" i="1"/>
  <c r="L62" i="1"/>
  <c r="K60" i="1"/>
  <c r="K62" i="1" s="1"/>
  <c r="N58" i="1"/>
  <c r="S58" i="1" s="1"/>
  <c r="M58" i="1"/>
  <c r="L58" i="1"/>
  <c r="K56" i="1"/>
  <c r="K54" i="1"/>
  <c r="K58" i="1" s="1"/>
  <c r="N53" i="1"/>
  <c r="S53" i="1" s="1"/>
  <c r="M53" i="1"/>
  <c r="L53" i="1"/>
  <c r="K53" i="1"/>
  <c r="N45" i="1"/>
  <c r="S45" i="1" s="1"/>
  <c r="M45" i="1"/>
  <c r="L45" i="1"/>
  <c r="K45" i="1"/>
  <c r="N43" i="1"/>
  <c r="S43" i="1" s="1"/>
  <c r="M43" i="1"/>
  <c r="L43" i="1"/>
  <c r="K43" i="1"/>
  <c r="N41" i="1"/>
  <c r="S41" i="1" s="1"/>
  <c r="M41" i="1"/>
  <c r="L41" i="1"/>
  <c r="K41" i="1"/>
  <c r="N39" i="1"/>
  <c r="M39" i="1"/>
  <c r="L39" i="1"/>
  <c r="K39" i="1"/>
  <c r="N35" i="1"/>
  <c r="M35" i="1"/>
  <c r="L35" i="1"/>
  <c r="K35" i="1"/>
  <c r="N31" i="1"/>
  <c r="S31" i="1" s="1"/>
  <c r="M31" i="1"/>
  <c r="L31" i="1"/>
  <c r="K31" i="1"/>
  <c r="N27" i="1"/>
  <c r="M27" i="1"/>
  <c r="L27" i="1"/>
  <c r="K27" i="1"/>
  <c r="N23" i="1"/>
  <c r="M23" i="1"/>
  <c r="L23" i="1"/>
  <c r="K23" i="1"/>
  <c r="N19" i="1"/>
  <c r="M19" i="1"/>
  <c r="L19" i="1"/>
  <c r="K19" i="1"/>
  <c r="N14" i="1"/>
  <c r="M14" i="1"/>
  <c r="K14" i="1"/>
  <c r="N7" i="1"/>
  <c r="M7" i="1"/>
  <c r="L7" i="1"/>
  <c r="K7" i="1"/>
  <c r="K73" i="1" l="1"/>
  <c r="K108" i="1" s="1"/>
  <c r="N108" i="1"/>
  <c r="M108" i="1"/>
</calcChain>
</file>

<file path=xl/sharedStrings.xml><?xml version="1.0" encoding="utf-8"?>
<sst xmlns="http://schemas.openxmlformats.org/spreadsheetml/2006/main" count="998" uniqueCount="348">
  <si>
    <r>
      <rPr>
        <b/>
        <sz val="10"/>
        <color rgb="FF000000"/>
        <rFont val="宋体"/>
        <family val="3"/>
        <charset val="134"/>
      </rPr>
      <t>学院名称</t>
    </r>
    <phoneticPr fontId="1" type="noConversion"/>
  </si>
  <si>
    <t>专业或专业类或方向名称</t>
    <phoneticPr fontId="1" type="noConversion"/>
  </si>
  <si>
    <r>
      <rPr>
        <b/>
        <sz val="10"/>
        <color rgb="FF000000"/>
        <rFont val="宋体"/>
        <family val="3"/>
        <charset val="134"/>
      </rPr>
      <t>专业代码</t>
    </r>
    <phoneticPr fontId="1" type="noConversion"/>
  </si>
  <si>
    <r>
      <rPr>
        <b/>
        <sz val="10"/>
        <color rgb="FF000000"/>
        <rFont val="宋体"/>
        <family val="3"/>
        <charset val="134"/>
      </rPr>
      <t>学制</t>
    </r>
    <phoneticPr fontId="1" type="noConversion"/>
  </si>
  <si>
    <r>
      <rPr>
        <b/>
        <sz val="10"/>
        <color rgb="FF000000"/>
        <rFont val="宋体"/>
        <family val="3"/>
        <charset val="134"/>
      </rPr>
      <t>警示</t>
    </r>
    <phoneticPr fontId="1" type="noConversion"/>
  </si>
  <si>
    <r>
      <rPr>
        <b/>
        <sz val="10"/>
        <color rgb="FF000000"/>
        <rFont val="宋体"/>
        <family val="3"/>
        <charset val="134"/>
      </rPr>
      <t>第一专业志愿报考率</t>
    </r>
    <phoneticPr fontId="1" type="noConversion"/>
  </si>
  <si>
    <r>
      <rPr>
        <b/>
        <sz val="10"/>
        <color rgb="FF000000"/>
        <rFont val="宋体"/>
        <family val="3"/>
        <charset val="134"/>
      </rPr>
      <t>专业有志愿报考率</t>
    </r>
    <phoneticPr fontId="1" type="noConversion"/>
  </si>
  <si>
    <r>
      <rPr>
        <b/>
        <sz val="10"/>
        <color rgb="FF000000"/>
        <rFont val="宋体"/>
        <family val="3"/>
        <charset val="134"/>
      </rPr>
      <t>毕业生初次就业率</t>
    </r>
    <phoneticPr fontId="1" type="noConversion"/>
  </si>
  <si>
    <r>
      <rPr>
        <b/>
        <sz val="10"/>
        <color rgb="FF000000"/>
        <rFont val="宋体"/>
        <family val="3"/>
        <charset val="134"/>
      </rPr>
      <t>达不到开班最低要求</t>
    </r>
    <phoneticPr fontId="1" type="noConversion"/>
  </si>
  <si>
    <r>
      <rPr>
        <b/>
        <sz val="10"/>
        <color rgb="FF000000"/>
        <rFont val="宋体"/>
        <family val="3"/>
        <charset val="134"/>
      </rPr>
      <t>省专业综合评价结果</t>
    </r>
    <phoneticPr fontId="1" type="noConversion"/>
  </si>
  <si>
    <r>
      <rPr>
        <b/>
        <sz val="10"/>
        <color rgb="FF000000"/>
        <rFont val="Times New Roman"/>
        <family val="1"/>
      </rPr>
      <t>18</t>
    </r>
    <r>
      <rPr>
        <b/>
        <sz val="10"/>
        <color rgb="FF000000"/>
        <rFont val="宋体"/>
        <family val="3"/>
        <charset val="134"/>
      </rPr>
      <t>年招生计划</t>
    </r>
    <phoneticPr fontId="1" type="noConversion"/>
  </si>
  <si>
    <r>
      <rPr>
        <b/>
        <sz val="10"/>
        <color rgb="FF000000"/>
        <rFont val="Times New Roman"/>
        <family val="1"/>
      </rPr>
      <t>18</t>
    </r>
    <r>
      <rPr>
        <b/>
        <sz val="10"/>
        <color rgb="FF000000"/>
        <rFont val="宋体"/>
        <family val="3"/>
        <charset val="134"/>
      </rPr>
      <t>年分流后学生数</t>
    </r>
    <phoneticPr fontId="1" type="noConversion"/>
  </si>
  <si>
    <r>
      <rPr>
        <b/>
        <sz val="10"/>
        <color rgb="FF000000"/>
        <rFont val="Times New Roman"/>
        <family val="1"/>
      </rPr>
      <t>19</t>
    </r>
    <r>
      <rPr>
        <b/>
        <sz val="10"/>
        <color rgb="FF000000"/>
        <rFont val="宋体"/>
        <family val="3"/>
        <charset val="134"/>
      </rPr>
      <t>年学院预报计划</t>
    </r>
    <phoneticPr fontId="1" type="noConversion"/>
  </si>
  <si>
    <r>
      <rPr>
        <b/>
        <sz val="10"/>
        <color rgb="FF000000"/>
        <rFont val="Times New Roman"/>
        <family val="1"/>
      </rPr>
      <t>19</t>
    </r>
    <r>
      <rPr>
        <b/>
        <sz val="10"/>
        <color rgb="FF000000"/>
        <rFont val="SimSun"/>
        <charset val="134"/>
      </rPr>
      <t>年招生计划</t>
    </r>
    <phoneticPr fontId="1" type="noConversion"/>
  </si>
  <si>
    <t>备注</t>
    <phoneticPr fontId="1" type="noConversion"/>
  </si>
  <si>
    <t>其中含免费师范生学院招生计划</t>
    <phoneticPr fontId="1" type="noConversion"/>
  </si>
  <si>
    <r>
      <rPr>
        <b/>
        <sz val="10"/>
        <color rgb="FF000000"/>
        <rFont val="SimSun"/>
        <charset val="134"/>
      </rPr>
      <t>备注</t>
    </r>
    <phoneticPr fontId="1" type="noConversion"/>
  </si>
  <si>
    <r>
      <rPr>
        <sz val="10"/>
        <color rgb="FF000000"/>
        <rFont val="Microsoft YaHei"/>
        <family val="2"/>
        <charset val="134"/>
      </rPr>
      <t>大学体育班数</t>
    </r>
    <phoneticPr fontId="1" type="noConversion"/>
  </si>
  <si>
    <r>
      <rPr>
        <sz val="10"/>
        <color rgb="FF000000"/>
        <rFont val="宋体"/>
        <family val="3"/>
        <charset val="134"/>
      </rPr>
      <t>商学院</t>
    </r>
    <phoneticPr fontId="1" type="noConversion"/>
  </si>
  <si>
    <t>120801</t>
    <phoneticPr fontId="1" type="noConversion"/>
  </si>
  <si>
    <r>
      <rPr>
        <sz val="10"/>
        <color rgb="FF000000"/>
        <rFont val="宋体"/>
        <family val="3"/>
        <charset val="134"/>
      </rPr>
      <t>四年</t>
    </r>
    <phoneticPr fontId="1" type="noConversion"/>
  </si>
  <si>
    <t>2/8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</si>
  <si>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35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35</t>
    </r>
    <phoneticPr fontId="1" type="noConversion"/>
  </si>
  <si>
    <r>
      <rPr>
        <sz val="10"/>
        <color rgb="FF000000"/>
        <rFont val="Microsoft YaHei"/>
        <family val="2"/>
        <charset val="134"/>
      </rPr>
      <t>19级电子商务1班</t>
    </r>
    <phoneticPr fontId="1" type="noConversion"/>
  </si>
  <si>
    <r>
      <rPr>
        <sz val="10"/>
        <color rgb="FF000000"/>
        <rFont val="宋体"/>
        <family val="3"/>
        <charset val="134"/>
      </rPr>
      <t>工商管理</t>
    </r>
    <phoneticPr fontId="1" type="noConversion"/>
  </si>
  <si>
    <t>120201K</t>
    <phoneticPr fontId="1" type="noConversion"/>
  </si>
  <si>
    <t>3/9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</si>
  <si>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40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50</t>
    </r>
    <phoneticPr fontId="1" type="noConversion"/>
  </si>
  <si>
    <r>
      <rPr>
        <sz val="10"/>
        <color rgb="FF000000"/>
        <rFont val="Microsoft YaHei"/>
        <family val="2"/>
        <charset val="134"/>
      </rPr>
      <t>19级工商管理2班</t>
    </r>
    <phoneticPr fontId="1" type="noConversion"/>
  </si>
  <si>
    <r>
      <rPr>
        <sz val="10"/>
        <color rgb="FF000000"/>
        <rFont val="宋体"/>
        <family val="3"/>
        <charset val="134"/>
      </rPr>
      <t>国际经济与贸易</t>
    </r>
    <phoneticPr fontId="1" type="noConversion"/>
  </si>
  <si>
    <t>020401</t>
    <phoneticPr fontId="1" type="noConversion"/>
  </si>
  <si>
    <t>3/15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</si>
  <si>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45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45</t>
    </r>
    <phoneticPr fontId="1" type="noConversion"/>
  </si>
  <si>
    <r>
      <rPr>
        <sz val="10"/>
        <color rgb="FF000000"/>
        <rFont val="宋体"/>
        <family val="3"/>
        <charset val="134"/>
      </rPr>
      <t>人力资源管理</t>
    </r>
    <phoneticPr fontId="1" type="noConversion"/>
  </si>
  <si>
    <t>120206</t>
    <phoneticPr fontId="1" type="noConversion"/>
  </si>
  <si>
    <t>3/6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</si>
  <si>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50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40</t>
    </r>
    <phoneticPr fontId="1" type="noConversion"/>
  </si>
  <si>
    <r>
      <rPr>
        <sz val="10"/>
        <color rgb="FF000000"/>
        <rFont val="宋体"/>
        <family val="3"/>
        <charset val="134"/>
      </rPr>
      <t>市场营销</t>
    </r>
    <phoneticPr fontId="1" type="noConversion"/>
  </si>
  <si>
    <t>120202</t>
    <phoneticPr fontId="1" type="noConversion"/>
  </si>
  <si>
    <r>
      <rPr>
        <sz val="10"/>
        <color rgb="FF000000"/>
        <rFont val="宋体"/>
        <family val="3"/>
        <charset val="134"/>
      </rPr>
      <t>黄牌</t>
    </r>
    <phoneticPr fontId="1" type="noConversion"/>
  </si>
  <si>
    <t>8/16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</si>
  <si>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27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52</t>
    </r>
    <phoneticPr fontId="1" type="noConversion"/>
  </si>
  <si>
    <r>
      <rPr>
        <sz val="10"/>
        <color rgb="FF000000"/>
        <rFont val="宋体"/>
        <family val="3"/>
        <charset val="134"/>
      </rPr>
      <t>市场营销（（国际本科学术互认课程项目</t>
    </r>
    <r>
      <rPr>
        <sz val="10"/>
        <color rgb="FF000000"/>
        <rFont val="Times New Roman"/>
        <family val="1"/>
      </rPr>
      <t>)</t>
    </r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</si>
  <si>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15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15</t>
    </r>
    <phoneticPr fontId="1" type="noConversion"/>
  </si>
  <si>
    <r>
      <rPr>
        <sz val="10"/>
        <color rgb="FF262626"/>
        <rFont val="宋体"/>
        <family val="3"/>
        <charset val="134"/>
      </rPr>
      <t>汇总</t>
    </r>
    <phoneticPr fontId="1" type="noConversion"/>
  </si>
  <si>
    <t>+9</t>
    <phoneticPr fontId="1" type="noConversion"/>
  </si>
  <si>
    <t>国际教育学院</t>
    <phoneticPr fontId="1" type="noConversion"/>
  </si>
  <si>
    <r>
      <rPr>
        <sz val="10"/>
        <color rgb="FF000000"/>
        <rFont val="宋体"/>
        <family val="3"/>
        <charset val="134"/>
      </rPr>
      <t>朝鲜语（朝英双语方向）</t>
    </r>
    <phoneticPr fontId="1" type="noConversion"/>
  </si>
  <si>
    <t>050209</t>
    <phoneticPr fontId="1" type="noConversion"/>
  </si>
  <si>
    <r>
      <rPr>
        <sz val="10"/>
        <color rgb="FF000000"/>
        <rFont val="宋体"/>
        <family val="3"/>
        <charset val="134"/>
      </rPr>
      <t>新办专业</t>
    </r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</si>
  <si>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20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10</t>
    </r>
    <phoneticPr fontId="1" type="noConversion"/>
  </si>
  <si>
    <r>
      <rPr>
        <sz val="10"/>
        <color rgb="FF000000"/>
        <rFont val="宋体"/>
        <family val="3"/>
        <charset val="134"/>
      </rPr>
      <t>商务英语（国际会计方向）</t>
    </r>
    <phoneticPr fontId="1" type="noConversion"/>
  </si>
  <si>
    <t>050262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</si>
  <si>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80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40</t>
    </r>
    <phoneticPr fontId="1" type="noConversion"/>
  </si>
  <si>
    <r>
      <rPr>
        <sz val="10"/>
        <color rgb="FF000000"/>
        <rFont val="宋体"/>
        <family val="3"/>
        <charset val="134"/>
      </rPr>
      <t>商务英语（国际金融方向）</t>
    </r>
    <phoneticPr fontId="1" type="noConversion"/>
  </si>
  <si>
    <r>
      <rPr>
        <sz val="10"/>
        <color rgb="FF000000"/>
        <rFont val="宋体"/>
        <family val="3"/>
        <charset val="134"/>
      </rPr>
      <t>商务英语（跨国商务方向）</t>
    </r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</si>
  <si>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180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100</t>
    </r>
    <phoneticPr fontId="1" type="noConversion"/>
  </si>
  <si>
    <r>
      <rPr>
        <sz val="10"/>
        <color rgb="FF000000"/>
        <rFont val="宋体"/>
        <family val="3"/>
        <charset val="134"/>
      </rPr>
      <t>商务英语（跨国市场营销方向）</t>
    </r>
    <phoneticPr fontId="1" type="noConversion"/>
  </si>
  <si>
    <r>
      <rPr>
        <sz val="10"/>
        <color rgb="FF000000"/>
        <rFont val="宋体"/>
        <family val="3"/>
        <charset val="134"/>
      </rPr>
      <t>视觉传达设计（中外合作项目）</t>
    </r>
    <phoneticPr fontId="1" type="noConversion"/>
  </si>
  <si>
    <t>130502</t>
    <phoneticPr fontId="1" type="noConversion"/>
  </si>
  <si>
    <r>
      <rPr>
        <sz val="10"/>
        <color rgb="FF262626"/>
        <rFont val="宋体"/>
        <family val="3"/>
        <charset val="134"/>
      </rPr>
      <t>汇总</t>
    </r>
    <phoneticPr fontId="1" type="noConversion"/>
  </si>
  <si>
    <r>
      <rPr>
        <sz val="10"/>
        <color rgb="FF000000"/>
        <rFont val="宋体"/>
        <family val="3"/>
        <charset val="134"/>
      </rPr>
      <t>财政金融学院</t>
    </r>
    <phoneticPr fontId="1" type="noConversion"/>
  </si>
  <si>
    <r>
      <rPr>
        <sz val="10"/>
        <color rgb="FF000000"/>
        <rFont val="宋体"/>
        <family val="3"/>
        <charset val="134"/>
      </rPr>
      <t>会计学</t>
    </r>
    <phoneticPr fontId="1" type="noConversion"/>
  </si>
  <si>
    <t>120203K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</si>
  <si>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30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90</t>
    </r>
    <phoneticPr fontId="1" type="noConversion"/>
  </si>
  <si>
    <r>
      <rPr>
        <sz val="10"/>
        <color rgb="FF000000"/>
        <rFont val="宋体"/>
        <family val="3"/>
        <charset val="134"/>
      </rPr>
      <t>金融学</t>
    </r>
    <phoneticPr fontId="1" type="noConversion"/>
  </si>
  <si>
    <t>020301K</t>
    <phoneticPr fontId="1" type="noConversion"/>
  </si>
  <si>
    <t>5/7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</si>
  <si>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20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45</t>
    </r>
    <phoneticPr fontId="1" type="noConversion"/>
  </si>
  <si>
    <r>
      <rPr>
        <sz val="10"/>
        <color rgb="FF000000"/>
        <rFont val="宋体"/>
        <family val="3"/>
        <charset val="134"/>
      </rPr>
      <t>经济学</t>
    </r>
    <phoneticPr fontId="1" type="noConversion"/>
  </si>
  <si>
    <t>020101</t>
    <phoneticPr fontId="1" type="noConversion"/>
  </si>
  <si>
    <t>4/7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</si>
  <si>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38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17</t>
    </r>
    <phoneticPr fontId="1" type="noConversion"/>
  </si>
  <si>
    <r>
      <rPr>
        <sz val="10"/>
        <color rgb="FF000000"/>
        <rFont val="宋体"/>
        <family val="3"/>
        <charset val="134"/>
      </rPr>
      <t>会计学（国际本科学术互认课程项目</t>
    </r>
    <r>
      <rPr>
        <sz val="10"/>
        <color rgb="FF000000"/>
        <rFont val="Times New Roman"/>
        <family val="1"/>
      </rPr>
      <t>)</t>
    </r>
    <phoneticPr fontId="1" type="noConversion"/>
  </si>
  <si>
    <r>
      <rPr>
        <sz val="10"/>
        <color rgb="FF000000"/>
        <rFont val="宋体"/>
        <family val="3"/>
        <charset val="134"/>
      </rPr>
      <t>外国语学院</t>
    </r>
    <phoneticPr fontId="1" type="noConversion"/>
  </si>
  <si>
    <r>
      <rPr>
        <sz val="10"/>
        <color rgb="FF000000"/>
        <rFont val="SimSun"/>
        <charset val="134"/>
      </rPr>
      <t>外国语言文学类（英语</t>
    </r>
    <r>
      <rPr>
        <sz val="10"/>
        <color rgb="FF000000"/>
        <rFont val="Times New Roman"/>
        <family val="1"/>
      </rPr>
      <t>S</t>
    </r>
    <r>
      <rPr>
        <sz val="10"/>
        <color rgb="FF000000"/>
        <rFont val="SimSun"/>
        <charset val="134"/>
      </rPr>
      <t>、翻译）</t>
    </r>
    <phoneticPr fontId="1" type="noConversion"/>
  </si>
  <si>
    <t>‘0502</t>
    <phoneticPr fontId="1" type="noConversion"/>
  </si>
  <si>
    <t>2/19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</si>
  <si>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180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110</t>
    </r>
    <phoneticPr fontId="1" type="noConversion"/>
  </si>
  <si>
    <t>100</t>
    <phoneticPr fontId="1" type="noConversion"/>
  </si>
  <si>
    <r>
      <rPr>
        <sz val="10"/>
        <color rgb="FF000000"/>
        <rFont val="Microsoft YaHei"/>
        <family val="2"/>
        <charset val="134"/>
      </rPr>
      <t>3个公费师范生，6个外语类</t>
    </r>
    <phoneticPr fontId="1" type="noConversion"/>
  </si>
  <si>
    <r>
      <rPr>
        <sz val="10"/>
        <color rgb="FF000000"/>
        <rFont val="宋体"/>
        <family val="3"/>
        <charset val="134"/>
      </rPr>
      <t>日语</t>
    </r>
    <phoneticPr fontId="1" type="noConversion"/>
  </si>
  <si>
    <t>050207</t>
    <phoneticPr fontId="1" type="noConversion"/>
  </si>
  <si>
    <t>2/10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</si>
  <si>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64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36</t>
    </r>
    <phoneticPr fontId="1" type="noConversion"/>
  </si>
  <si>
    <r>
      <rPr>
        <sz val="10"/>
        <color rgb="FF000000"/>
        <rFont val="宋体"/>
        <family val="3"/>
        <charset val="134"/>
      </rPr>
      <t>法语</t>
    </r>
    <phoneticPr fontId="1" type="noConversion"/>
  </si>
  <si>
    <t>050204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</si>
  <si>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24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16</t>
    </r>
    <phoneticPr fontId="1" type="noConversion"/>
  </si>
  <si>
    <r>
      <rPr>
        <sz val="10"/>
        <color rgb="FF000000"/>
        <rFont val="宋体"/>
        <family val="3"/>
        <charset val="134"/>
      </rPr>
      <t>汇总</t>
    </r>
    <phoneticPr fontId="1" type="noConversion"/>
  </si>
  <si>
    <t>+20</t>
    <phoneticPr fontId="1" type="noConversion"/>
  </si>
  <si>
    <t>物理与通信电子学院</t>
    <phoneticPr fontId="1" type="noConversion"/>
  </si>
  <si>
    <r>
      <rPr>
        <sz val="10"/>
        <color rgb="FF000000"/>
        <rFont val="宋体"/>
        <family val="3"/>
        <charset val="134"/>
      </rPr>
      <t>电子信息类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电子信息工程、通信工程</t>
    </r>
    <r>
      <rPr>
        <sz val="10"/>
        <color rgb="FF000000"/>
        <rFont val="Times New Roman"/>
        <family val="1"/>
      </rPr>
      <t>)</t>
    </r>
    <phoneticPr fontId="1" type="noConversion"/>
  </si>
  <si>
    <t>‘0807</t>
    <phoneticPr fontId="1" type="noConversion"/>
  </si>
  <si>
    <t>2/16</t>
    <phoneticPr fontId="1" type="noConversion"/>
  </si>
  <si>
    <r>
      <rPr>
        <sz val="10"/>
        <color rgb="FF000000"/>
        <rFont val="宋体"/>
        <family val="3"/>
        <charset val="134"/>
      </rPr>
      <t>理</t>
    </r>
    <phoneticPr fontId="1" type="noConversion"/>
  </si>
  <si>
    <r>
      <rPr>
        <sz val="10"/>
        <color rgb="FF000000"/>
        <rFont val="宋体"/>
        <family val="3"/>
        <charset val="134"/>
      </rPr>
      <t>光电信息科学与工程</t>
    </r>
    <phoneticPr fontId="1" type="noConversion"/>
  </si>
  <si>
    <t>080705</t>
    <phoneticPr fontId="1" type="noConversion"/>
  </si>
  <si>
    <t>070201</t>
    <phoneticPr fontId="1" type="noConversion"/>
  </si>
  <si>
    <t>30</t>
    <phoneticPr fontId="1" type="noConversion"/>
  </si>
  <si>
    <r>
      <rPr>
        <sz val="10"/>
        <color rgb="FF000000"/>
        <rFont val="宋体"/>
        <family val="3"/>
        <charset val="134"/>
      </rPr>
      <t>化学化工学院</t>
    </r>
    <phoneticPr fontId="1" type="noConversion"/>
  </si>
  <si>
    <r>
      <rPr>
        <sz val="10"/>
        <color rgb="FF000000"/>
        <rFont val="宋体"/>
        <family val="3"/>
        <charset val="134"/>
      </rPr>
      <t>化学类（化学</t>
    </r>
    <r>
      <rPr>
        <sz val="10"/>
        <color rgb="FF000000"/>
        <rFont val="Times New Roman"/>
        <family val="1"/>
      </rPr>
      <t>S</t>
    </r>
    <r>
      <rPr>
        <sz val="10"/>
        <color rgb="FF000000"/>
        <rFont val="宋体"/>
        <family val="3"/>
        <charset val="134"/>
      </rPr>
      <t>、应用化学）</t>
    </r>
    <phoneticPr fontId="1" type="noConversion"/>
  </si>
  <si>
    <t>‘0703</t>
    <phoneticPr fontId="1" type="noConversion"/>
  </si>
  <si>
    <t>2/7</t>
    <phoneticPr fontId="1" type="noConversion"/>
  </si>
  <si>
    <r>
      <rPr>
        <sz val="10"/>
        <color rgb="FF000000"/>
        <rFont val="宋体"/>
        <family val="3"/>
        <charset val="134"/>
      </rPr>
      <t>材料化学</t>
    </r>
    <phoneticPr fontId="1" type="noConversion"/>
  </si>
  <si>
    <t>080403</t>
    <phoneticPr fontId="1" type="noConversion"/>
  </si>
  <si>
    <t>1/6</t>
    <phoneticPr fontId="1" type="noConversion"/>
  </si>
  <si>
    <r>
      <rPr>
        <sz val="10"/>
        <color rgb="FF000000"/>
        <rFont val="宋体"/>
        <family val="3"/>
        <charset val="134"/>
      </rPr>
      <t>化学工程与工艺</t>
    </r>
    <phoneticPr fontId="1" type="noConversion"/>
  </si>
  <si>
    <t>081301</t>
    <phoneticPr fontId="1" type="noConversion"/>
  </si>
  <si>
    <r>
      <rPr>
        <sz val="10"/>
        <color rgb="FF000000"/>
        <rFont val="宋体"/>
        <family val="3"/>
        <charset val="134"/>
      </rPr>
      <t>生命科学学院</t>
    </r>
    <phoneticPr fontId="1" type="noConversion"/>
  </si>
  <si>
    <r>
      <rPr>
        <sz val="10"/>
        <color rgb="FF000000"/>
        <rFont val="宋体"/>
        <family val="3"/>
        <charset val="134"/>
      </rPr>
      <t>生物工程</t>
    </r>
    <phoneticPr fontId="1" type="noConversion"/>
  </si>
  <si>
    <t>083001</t>
    <phoneticPr fontId="1" type="noConversion"/>
  </si>
  <si>
    <r>
      <rPr>
        <sz val="10"/>
        <color rgb="FF000000"/>
        <rFont val="宋体"/>
        <family val="3"/>
        <charset val="134"/>
      </rPr>
      <t>生物技术</t>
    </r>
    <phoneticPr fontId="1" type="noConversion"/>
  </si>
  <si>
    <t>071002</t>
    <phoneticPr fontId="1" type="noConversion"/>
  </si>
  <si>
    <t>3/7</t>
    <phoneticPr fontId="1" type="noConversion"/>
  </si>
  <si>
    <r>
      <rPr>
        <sz val="10"/>
        <color rgb="FF000000"/>
        <rFont val="宋体"/>
        <family val="3"/>
        <charset val="134"/>
      </rPr>
      <t>生物科学</t>
    </r>
    <r>
      <rPr>
        <sz val="10"/>
        <color rgb="FF000000"/>
        <rFont val="Times New Roman"/>
        <family val="1"/>
      </rPr>
      <t>S</t>
    </r>
    <phoneticPr fontId="1" type="noConversion"/>
  </si>
  <si>
    <t>071001</t>
    <phoneticPr fontId="1" type="noConversion"/>
  </si>
  <si>
    <t>1/8</t>
    <phoneticPr fontId="1" type="noConversion"/>
  </si>
  <si>
    <t>新闻与传播学院</t>
    <phoneticPr fontId="1" type="noConversion"/>
  </si>
  <si>
    <r>
      <rPr>
        <sz val="10"/>
        <color rgb="FF000000"/>
        <rFont val="宋体"/>
        <family val="3"/>
        <charset val="134"/>
      </rPr>
      <t>广播电视编导</t>
    </r>
    <phoneticPr fontId="1" type="noConversion"/>
  </si>
  <si>
    <t>130305</t>
    <phoneticPr fontId="1" type="noConversion"/>
  </si>
  <si>
    <t>1/7</t>
    <phoneticPr fontId="1" type="noConversion"/>
  </si>
  <si>
    <r>
      <rPr>
        <sz val="10"/>
        <color rgb="FF000000"/>
        <rFont val="宋体"/>
        <family val="3"/>
        <charset val="134"/>
      </rPr>
      <t>艺</t>
    </r>
    <phoneticPr fontId="1" type="noConversion"/>
  </si>
  <si>
    <r>
      <rPr>
        <sz val="10"/>
        <color rgb="FF000000"/>
        <rFont val="宋体"/>
        <family val="3"/>
        <charset val="134"/>
      </rPr>
      <t>教育技术学</t>
    </r>
    <r>
      <rPr>
        <sz val="10"/>
        <color rgb="FF000000"/>
        <rFont val="Times New Roman"/>
        <family val="1"/>
      </rPr>
      <t>S</t>
    </r>
    <phoneticPr fontId="1" type="noConversion"/>
  </si>
  <si>
    <t>040104</t>
    <phoneticPr fontId="1" type="noConversion"/>
  </si>
  <si>
    <r>
      <rPr>
        <sz val="10"/>
        <color rgb="FF000000"/>
        <rFont val="宋体"/>
        <family val="3"/>
        <charset val="134"/>
      </rPr>
      <t>新闻传播学类（含新闻学、广播电视学、广告学）</t>
    </r>
    <phoneticPr fontId="1" type="noConversion"/>
  </si>
  <si>
    <t>‘0503</t>
    <phoneticPr fontId="1" type="noConversion"/>
  </si>
  <si>
    <t>1/10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</si>
  <si>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90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90</t>
    </r>
    <phoneticPr fontId="1" type="noConversion"/>
  </si>
  <si>
    <r>
      <rPr>
        <sz val="10"/>
        <color rgb="FF000000"/>
        <rFont val="Microsoft YaHei"/>
        <family val="2"/>
        <charset val="134"/>
      </rPr>
      <t>第班60人</t>
    </r>
    <phoneticPr fontId="1" type="noConversion"/>
  </si>
  <si>
    <r>
      <rPr>
        <sz val="10"/>
        <color rgb="FF000000"/>
        <rFont val="宋体"/>
        <family val="3"/>
        <charset val="134"/>
      </rPr>
      <t>文学院</t>
    </r>
    <phoneticPr fontId="1" type="noConversion"/>
  </si>
  <si>
    <r>
      <rPr>
        <sz val="10"/>
        <color rgb="FF000000"/>
        <rFont val="宋体"/>
        <family val="3"/>
        <charset val="134"/>
      </rPr>
      <t>中国语言文学类（汉语言文学、汉语国际教育）</t>
    </r>
    <phoneticPr fontId="1" type="noConversion"/>
  </si>
  <si>
    <t>‘0501</t>
    <phoneticPr fontId="1" type="noConversion"/>
  </si>
  <si>
    <r>
      <rPr>
        <sz val="10"/>
        <color rgb="FF000000"/>
        <rFont val="宋体"/>
        <family val="3"/>
        <charset val="134"/>
      </rPr>
      <t>文</t>
    </r>
    <phoneticPr fontId="1" type="noConversion"/>
  </si>
  <si>
    <t>80</t>
    <phoneticPr fontId="1" type="noConversion"/>
  </si>
  <si>
    <r>
      <rPr>
        <sz val="10"/>
        <color rgb="FF000000"/>
        <rFont val="Microsoft YaHei"/>
        <family val="2"/>
        <charset val="134"/>
      </rPr>
      <t>1公费师范生、4汉语言文学、1汉语国际教育</t>
    </r>
    <phoneticPr fontId="1" type="noConversion"/>
  </si>
  <si>
    <r>
      <rPr>
        <sz val="10"/>
        <color rgb="FF000000"/>
        <rFont val="宋体"/>
        <family val="3"/>
        <charset val="134"/>
      </rPr>
      <t>马克思主义学院</t>
    </r>
    <phoneticPr fontId="1" type="noConversion"/>
  </si>
  <si>
    <r>
      <rPr>
        <sz val="10"/>
        <color rgb="FF000000"/>
        <rFont val="宋体"/>
        <family val="3"/>
        <charset val="134"/>
      </rPr>
      <t>思想政治教育</t>
    </r>
    <r>
      <rPr>
        <sz val="10"/>
        <color rgb="FF000000"/>
        <rFont val="Times New Roman"/>
        <family val="1"/>
      </rPr>
      <t>S</t>
    </r>
    <phoneticPr fontId="1" type="noConversion"/>
  </si>
  <si>
    <t>030503</t>
    <phoneticPr fontId="1" type="noConversion"/>
  </si>
  <si>
    <t>26</t>
    <phoneticPr fontId="1" type="noConversion"/>
  </si>
  <si>
    <r>
      <rPr>
        <sz val="10"/>
        <color rgb="FF000000"/>
        <rFont val="Microsoft YaHei"/>
        <family val="2"/>
        <charset val="134"/>
      </rPr>
      <t>1公费师范生、2思想政治教育</t>
    </r>
    <phoneticPr fontId="1" type="noConversion"/>
  </si>
  <si>
    <r>
      <rPr>
        <sz val="10"/>
        <color rgb="FF000000"/>
        <rFont val="宋体"/>
        <family val="3"/>
        <charset val="134"/>
      </rPr>
      <t>初等教育学院</t>
    </r>
    <phoneticPr fontId="1" type="noConversion"/>
  </si>
  <si>
    <r>
      <rPr>
        <sz val="10"/>
        <color rgb="FF000000"/>
        <rFont val="宋体"/>
        <family val="3"/>
        <charset val="134"/>
      </rPr>
      <t>小学教育</t>
    </r>
    <r>
      <rPr>
        <sz val="10"/>
        <color rgb="FF000000"/>
        <rFont val="Times New Roman"/>
        <family val="1"/>
      </rPr>
      <t>S</t>
    </r>
    <phoneticPr fontId="1" type="noConversion"/>
  </si>
  <si>
    <t>040107</t>
    <phoneticPr fontId="1" type="noConversion"/>
  </si>
  <si>
    <t>1/3</t>
    <phoneticPr fontId="1" type="noConversion"/>
  </si>
  <si>
    <r>
      <rPr>
        <sz val="10"/>
        <color rgb="FF000000"/>
        <rFont val="SimSun"/>
        <charset val="134"/>
      </rPr>
      <t>文</t>
    </r>
    <r>
      <rPr>
        <sz val="10"/>
        <color rgb="FF000000"/>
        <rFont val="Times New Roman"/>
        <family val="1"/>
      </rPr>
      <t>90</t>
    </r>
    <r>
      <rPr>
        <sz val="10"/>
        <color rgb="FF000000"/>
        <rFont val="SimSun"/>
        <charset val="134"/>
      </rPr>
      <t>理</t>
    </r>
    <r>
      <rPr>
        <sz val="10"/>
        <color rgb="FF000000"/>
        <rFont val="Times New Roman"/>
        <family val="1"/>
      </rPr>
      <t>90</t>
    </r>
    <phoneticPr fontId="1" type="noConversion"/>
  </si>
  <si>
    <r>
      <rPr>
        <sz val="10"/>
        <color rgb="FF262626"/>
        <rFont val="Times New Roman"/>
        <family val="1"/>
      </rPr>
      <t>3</t>
    </r>
    <phoneticPr fontId="1" type="noConversion"/>
  </si>
  <si>
    <r>
      <rPr>
        <sz val="10"/>
        <color rgb="FF000000"/>
        <rFont val="宋体"/>
        <family val="3"/>
        <charset val="134"/>
      </rPr>
      <t>美术学院</t>
    </r>
    <phoneticPr fontId="1" type="noConversion"/>
  </si>
  <si>
    <r>
      <rPr>
        <sz val="10"/>
        <color rgb="FF000000"/>
        <rFont val="宋体"/>
        <family val="3"/>
        <charset val="134"/>
      </rPr>
      <t>产品设计</t>
    </r>
    <phoneticPr fontId="1" type="noConversion"/>
  </si>
  <si>
    <t>130504</t>
    <phoneticPr fontId="1" type="noConversion"/>
  </si>
  <si>
    <t>5/10</t>
    <phoneticPr fontId="1" type="noConversion"/>
  </si>
  <si>
    <r>
      <rPr>
        <sz val="10"/>
        <color rgb="FF000000"/>
        <rFont val="宋体"/>
        <family val="3"/>
        <charset val="134"/>
      </rPr>
      <t>动画</t>
    </r>
    <phoneticPr fontId="1" type="noConversion"/>
  </si>
  <si>
    <t>130310</t>
    <phoneticPr fontId="1" type="noConversion"/>
  </si>
  <si>
    <t>1/9</t>
    <phoneticPr fontId="1" type="noConversion"/>
  </si>
  <si>
    <r>
      <rPr>
        <sz val="10"/>
        <color rgb="FF000000"/>
        <rFont val="Microsoft YaHei"/>
        <family val="2"/>
        <charset val="134"/>
      </rPr>
      <t>动画（图像媒体）班_x000D_
           动画（动漫插画）班_x000D_
           动画（交互媒体）班</t>
    </r>
    <phoneticPr fontId="1" type="noConversion"/>
  </si>
  <si>
    <r>
      <rPr>
        <sz val="10"/>
        <color rgb="FF000000"/>
        <rFont val="宋体"/>
        <family val="3"/>
        <charset val="134"/>
      </rPr>
      <t>服装与服饰设计</t>
    </r>
    <phoneticPr fontId="1" type="noConversion"/>
  </si>
  <si>
    <t>130505</t>
    <phoneticPr fontId="1" type="noConversion"/>
  </si>
  <si>
    <t>2/6</t>
    <phoneticPr fontId="1" type="noConversion"/>
  </si>
  <si>
    <r>
      <rPr>
        <sz val="10"/>
        <color rgb="FF000000"/>
        <rFont val="宋体"/>
        <family val="3"/>
        <charset val="134"/>
      </rPr>
      <t>环境设计</t>
    </r>
    <phoneticPr fontId="1" type="noConversion"/>
  </si>
  <si>
    <t>130503</t>
    <phoneticPr fontId="1" type="noConversion"/>
  </si>
  <si>
    <t>1/20</t>
    <phoneticPr fontId="1" type="noConversion"/>
  </si>
  <si>
    <r>
      <rPr>
        <sz val="10"/>
        <color rgb="FF000000"/>
        <rFont val="宋体"/>
        <family val="3"/>
        <charset val="134"/>
      </rPr>
      <t>美术学</t>
    </r>
    <r>
      <rPr>
        <sz val="10"/>
        <color rgb="FF000000"/>
        <rFont val="Times New Roman"/>
        <family val="1"/>
      </rPr>
      <t>S</t>
    </r>
    <phoneticPr fontId="1" type="noConversion"/>
  </si>
  <si>
    <t>130401</t>
    <phoneticPr fontId="1" type="noConversion"/>
  </si>
  <si>
    <t>14</t>
    <phoneticPr fontId="1" type="noConversion"/>
  </si>
  <si>
    <r>
      <rPr>
        <sz val="10"/>
        <color rgb="FF000000"/>
        <rFont val="Microsoft YaHei"/>
        <family val="2"/>
        <charset val="134"/>
      </rPr>
      <t>美术学（美教）班_x000D_
                 美术学（设计）班_x000D_
                 美术学（书法）班</t>
    </r>
    <phoneticPr fontId="1" type="noConversion"/>
  </si>
  <si>
    <r>
      <rPr>
        <sz val="10"/>
        <color rgb="FF000000"/>
        <rFont val="宋体"/>
        <family val="3"/>
        <charset val="134"/>
      </rPr>
      <t>绘画</t>
    </r>
    <phoneticPr fontId="1" type="noConversion"/>
  </si>
  <si>
    <t>130402</t>
    <phoneticPr fontId="1" type="noConversion"/>
  </si>
  <si>
    <r>
      <rPr>
        <sz val="10"/>
        <color rgb="FF000000"/>
        <rFont val="Microsoft YaHei"/>
        <family val="2"/>
        <charset val="134"/>
      </rPr>
      <t xml:space="preserve">绘画（油画）班_x000D_
               绘画（国画）班_x000D_
               绘画（雕塑）班_x000D_
</t>
    </r>
    <phoneticPr fontId="1" type="noConversion"/>
  </si>
  <si>
    <r>
      <rPr>
        <sz val="10"/>
        <color rgb="FF000000"/>
        <rFont val="宋体"/>
        <family val="3"/>
        <charset val="134"/>
      </rPr>
      <t>视觉传达设计</t>
    </r>
    <phoneticPr fontId="1" type="noConversion"/>
  </si>
  <si>
    <t>6/18</t>
    <phoneticPr fontId="1" type="noConversion"/>
  </si>
  <si>
    <t>数学与信息科学学院</t>
    <phoneticPr fontId="1" type="noConversion"/>
  </si>
  <si>
    <r>
      <rPr>
        <sz val="10"/>
        <color rgb="FF000000"/>
        <rFont val="宋体"/>
        <family val="3"/>
        <charset val="134"/>
      </rPr>
      <t>经济统计学</t>
    </r>
    <phoneticPr fontId="1" type="noConversion"/>
  </si>
  <si>
    <t>020102</t>
    <phoneticPr fontId="1" type="noConversion"/>
  </si>
  <si>
    <r>
      <rPr>
        <sz val="10"/>
        <color rgb="FF000000"/>
        <rFont val="宋体"/>
        <family val="3"/>
        <charset val="134"/>
      </rPr>
      <t>数学与应用数学</t>
    </r>
    <r>
      <rPr>
        <sz val="10"/>
        <color rgb="FF000000"/>
        <rFont val="Times New Roman"/>
        <family val="1"/>
      </rPr>
      <t>S</t>
    </r>
    <phoneticPr fontId="1" type="noConversion"/>
  </si>
  <si>
    <t>070101</t>
    <phoneticPr fontId="1" type="noConversion"/>
  </si>
  <si>
    <r>
      <rPr>
        <sz val="10"/>
        <color rgb="FF000000"/>
        <rFont val="宋体"/>
        <family val="3"/>
        <charset val="134"/>
      </rPr>
      <t>统计学</t>
    </r>
    <phoneticPr fontId="1" type="noConversion"/>
  </si>
  <si>
    <t>071201</t>
    <phoneticPr fontId="1" type="noConversion"/>
  </si>
  <si>
    <r>
      <rPr>
        <sz val="10"/>
        <color rgb="FF000000"/>
        <rFont val="宋体"/>
        <family val="3"/>
        <charset val="134"/>
      </rPr>
      <t>信息与计算科学</t>
    </r>
    <phoneticPr fontId="1" type="noConversion"/>
  </si>
  <si>
    <t>070102</t>
    <phoneticPr fontId="1" type="noConversion"/>
  </si>
  <si>
    <t>9/13</t>
    <phoneticPr fontId="1" type="noConversion"/>
  </si>
  <si>
    <r>
      <rPr>
        <sz val="10"/>
        <color rgb="FF000000"/>
        <rFont val="宋体"/>
        <family val="3"/>
        <charset val="134"/>
      </rPr>
      <t>政法学院</t>
    </r>
    <phoneticPr fontId="1" type="noConversion"/>
  </si>
  <si>
    <r>
      <rPr>
        <sz val="10"/>
        <color rgb="FF000000"/>
        <rFont val="宋体"/>
        <family val="3"/>
        <charset val="134"/>
      </rPr>
      <t>法学</t>
    </r>
    <phoneticPr fontId="1" type="noConversion"/>
  </si>
  <si>
    <t>030101K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</si>
  <si>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100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40</t>
    </r>
    <phoneticPr fontId="1" type="noConversion"/>
  </si>
  <si>
    <r>
      <rPr>
        <sz val="10"/>
        <color rgb="FF000000"/>
        <rFont val="宋体"/>
        <family val="3"/>
        <charset val="134"/>
      </rPr>
      <t>公共管理类（含行政管理、劳动与社会保障）</t>
    </r>
    <phoneticPr fontId="1" type="noConversion"/>
  </si>
  <si>
    <t>1204</t>
    <phoneticPr fontId="1" type="noConversion"/>
  </si>
  <si>
    <t>2/3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</si>
  <si>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60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30</t>
    </r>
    <phoneticPr fontId="1" type="noConversion"/>
  </si>
  <si>
    <r>
      <rPr>
        <sz val="10"/>
        <color rgb="FF000000"/>
        <rFont val="宋体"/>
        <family val="3"/>
        <charset val="134"/>
      </rPr>
      <t>社会工作</t>
    </r>
    <phoneticPr fontId="1" type="noConversion"/>
  </si>
  <si>
    <t>030302</t>
    <phoneticPr fontId="1" type="noConversion"/>
  </si>
  <si>
    <t>3/5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</si>
  <si>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35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15</t>
    </r>
    <phoneticPr fontId="1" type="noConversion"/>
  </si>
  <si>
    <r>
      <rPr>
        <sz val="10"/>
        <color rgb="FF262626"/>
        <rFont val="Times New Roman"/>
        <family val="1"/>
      </rPr>
      <t>6</t>
    </r>
    <phoneticPr fontId="1" type="noConversion"/>
  </si>
  <si>
    <t>历史文化与旅游学院</t>
    <phoneticPr fontId="1" type="noConversion"/>
  </si>
  <si>
    <r>
      <rPr>
        <sz val="10"/>
        <color rgb="FF000000"/>
        <rFont val="宋体"/>
        <family val="3"/>
        <charset val="134"/>
      </rPr>
      <t>历史学</t>
    </r>
    <r>
      <rPr>
        <sz val="10"/>
        <color rgb="FF000000"/>
        <rFont val="Times New Roman"/>
        <family val="1"/>
      </rPr>
      <t>S</t>
    </r>
    <phoneticPr fontId="1" type="noConversion"/>
  </si>
  <si>
    <t>060101</t>
    <phoneticPr fontId="1" type="noConversion"/>
  </si>
  <si>
    <t>20</t>
    <phoneticPr fontId="1" type="noConversion"/>
  </si>
  <si>
    <r>
      <rPr>
        <sz val="10"/>
        <color rgb="FF000000"/>
        <rFont val="宋体"/>
        <family val="3"/>
        <charset val="134"/>
      </rPr>
      <t>旅游管理</t>
    </r>
    <phoneticPr fontId="1" type="noConversion"/>
  </si>
  <si>
    <t>120901K</t>
    <phoneticPr fontId="1" type="noConversion"/>
  </si>
  <si>
    <t>6/12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</si>
  <si>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50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50</t>
    </r>
    <phoneticPr fontId="1" type="noConversion"/>
  </si>
  <si>
    <r>
      <rPr>
        <sz val="10"/>
        <color rgb="FF000000"/>
        <rFont val="宋体"/>
        <family val="3"/>
        <charset val="134"/>
      </rPr>
      <t>文化产业管理</t>
    </r>
    <phoneticPr fontId="1" type="noConversion"/>
  </si>
  <si>
    <t>120210</t>
    <phoneticPr fontId="1" type="noConversion"/>
  </si>
  <si>
    <t>2/2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</si>
  <si>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20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20</t>
    </r>
    <phoneticPr fontId="1" type="noConversion"/>
  </si>
  <si>
    <r>
      <rPr>
        <sz val="10"/>
        <color rgb="FF000000"/>
        <rFont val="宋体"/>
        <family val="3"/>
        <charset val="134"/>
      </rPr>
      <t>文物与博物馆学</t>
    </r>
    <phoneticPr fontId="1" type="noConversion"/>
  </si>
  <si>
    <t>060104</t>
    <phoneticPr fontId="1" type="noConversion"/>
  </si>
  <si>
    <t>1/1</t>
    <phoneticPr fontId="1" type="noConversion"/>
  </si>
  <si>
    <t>音乐学院</t>
    <phoneticPr fontId="1" type="noConversion"/>
  </si>
  <si>
    <r>
      <rPr>
        <sz val="10"/>
        <color rgb="FF000000"/>
        <rFont val="宋体"/>
        <family val="3"/>
        <charset val="134"/>
      </rPr>
      <t>表演（戏剧影视方向）</t>
    </r>
    <phoneticPr fontId="1" type="noConversion"/>
  </si>
  <si>
    <t>130101</t>
    <phoneticPr fontId="1" type="noConversion"/>
  </si>
  <si>
    <r>
      <rPr>
        <sz val="10"/>
        <color rgb="FF000000"/>
        <rFont val="宋体"/>
        <family val="3"/>
        <charset val="134"/>
      </rPr>
      <t>播音与主持艺术</t>
    </r>
    <phoneticPr fontId="1" type="noConversion"/>
  </si>
  <si>
    <t>130309</t>
    <phoneticPr fontId="1" type="noConversion"/>
  </si>
  <si>
    <r>
      <rPr>
        <sz val="10"/>
        <color rgb="FF000000"/>
        <rFont val="宋体"/>
        <family val="3"/>
        <charset val="134"/>
      </rPr>
      <t>舞蹈学</t>
    </r>
    <phoneticPr fontId="1" type="noConversion"/>
  </si>
  <si>
    <t>130205</t>
    <phoneticPr fontId="1" type="noConversion"/>
  </si>
  <si>
    <r>
      <rPr>
        <sz val="10"/>
        <color rgb="FF000000"/>
        <rFont val="宋体"/>
        <family val="3"/>
        <charset val="134"/>
      </rPr>
      <t>音乐表演</t>
    </r>
    <phoneticPr fontId="1" type="noConversion"/>
  </si>
  <si>
    <t>130201</t>
    <phoneticPr fontId="1" type="noConversion"/>
  </si>
  <si>
    <t>1/2</t>
    <phoneticPr fontId="1" type="noConversion"/>
  </si>
  <si>
    <r>
      <rPr>
        <sz val="10"/>
        <color rgb="FF000000"/>
        <rFont val="宋体"/>
        <family val="3"/>
        <charset val="134"/>
      </rPr>
      <t>音乐学</t>
    </r>
    <r>
      <rPr>
        <sz val="10"/>
        <color rgb="FF000000"/>
        <rFont val="Times New Roman"/>
        <family val="1"/>
      </rPr>
      <t>S</t>
    </r>
    <phoneticPr fontId="1" type="noConversion"/>
  </si>
  <si>
    <t>130202</t>
    <phoneticPr fontId="1" type="noConversion"/>
  </si>
  <si>
    <t>1/17</t>
    <phoneticPr fontId="1" type="noConversion"/>
  </si>
  <si>
    <r>
      <rPr>
        <sz val="10"/>
        <color rgb="FF262626"/>
        <rFont val="Times New Roman"/>
        <family val="1"/>
      </rPr>
      <t>8</t>
    </r>
    <phoneticPr fontId="1" type="noConversion"/>
  </si>
  <si>
    <r>
      <rPr>
        <sz val="10"/>
        <color rgb="FF000000"/>
        <rFont val="宋体"/>
        <family val="3"/>
        <charset val="134"/>
      </rPr>
      <t>心理学院</t>
    </r>
    <phoneticPr fontId="1" type="noConversion"/>
  </si>
  <si>
    <r>
      <rPr>
        <sz val="10"/>
        <color rgb="FF000000"/>
        <rFont val="宋体"/>
        <family val="3"/>
        <charset val="134"/>
      </rPr>
      <t>心理学类（心理学</t>
    </r>
    <r>
      <rPr>
        <sz val="10"/>
        <color rgb="FF000000"/>
        <rFont val="Times New Roman"/>
        <family val="1"/>
      </rPr>
      <t>S</t>
    </r>
    <r>
      <rPr>
        <sz val="10"/>
        <color rgb="FF000000"/>
        <rFont val="宋体"/>
        <family val="3"/>
        <charset val="134"/>
      </rPr>
      <t>、应用心理学）</t>
    </r>
    <phoneticPr fontId="1" type="noConversion"/>
  </si>
  <si>
    <t>071101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</si>
  <si>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37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63</t>
    </r>
    <phoneticPr fontId="1" type="noConversion"/>
  </si>
  <si>
    <r>
      <rPr>
        <sz val="10"/>
        <color rgb="FF262626"/>
        <rFont val="Times New Roman"/>
        <family val="1"/>
      </rPr>
      <t>2</t>
    </r>
    <phoneticPr fontId="1" type="noConversion"/>
  </si>
  <si>
    <r>
      <rPr>
        <sz val="10"/>
        <color rgb="FF000000"/>
        <rFont val="宋体"/>
        <family val="3"/>
        <charset val="134"/>
      </rPr>
      <t>体育学院</t>
    </r>
    <phoneticPr fontId="1" type="noConversion"/>
  </si>
  <si>
    <r>
      <rPr>
        <sz val="10"/>
        <color rgb="FF000000"/>
        <rFont val="宋体"/>
        <family val="3"/>
        <charset val="134"/>
      </rPr>
      <t>表演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健美操方向）</t>
    </r>
    <phoneticPr fontId="1" type="noConversion"/>
  </si>
  <si>
    <r>
      <rPr>
        <sz val="10"/>
        <color rgb="FF000000"/>
        <rFont val="宋体"/>
        <family val="3"/>
        <charset val="134"/>
      </rPr>
      <t>表演（体育舞蹈方向）</t>
    </r>
    <phoneticPr fontId="1" type="noConversion"/>
  </si>
  <si>
    <r>
      <rPr>
        <sz val="10"/>
        <color rgb="FF000000"/>
        <rFont val="宋体"/>
        <family val="3"/>
        <charset val="134"/>
      </rPr>
      <t>社会体育指导与管理</t>
    </r>
    <phoneticPr fontId="1" type="noConversion"/>
  </si>
  <si>
    <t>040203</t>
    <phoneticPr fontId="1" type="noConversion"/>
  </si>
  <si>
    <r>
      <rPr>
        <sz val="10"/>
        <color rgb="FF000000"/>
        <rFont val="Times New Roman"/>
        <family val="1"/>
      </rPr>
      <t>1/9(</t>
    </r>
    <r>
      <rPr>
        <sz val="10"/>
        <color rgb="FF000000"/>
        <rFont val="宋体"/>
        <family val="3"/>
        <charset val="134"/>
      </rPr>
      <t>并列</t>
    </r>
    <r>
      <rPr>
        <sz val="10"/>
        <color rgb="FF000000"/>
        <rFont val="Times New Roman"/>
        <family val="1"/>
      </rPr>
      <t>)</t>
    </r>
    <phoneticPr fontId="1" type="noConversion"/>
  </si>
  <si>
    <r>
      <rPr>
        <sz val="10"/>
        <color rgb="FF000000"/>
        <rFont val="宋体"/>
        <family val="3"/>
        <charset val="134"/>
      </rPr>
      <t>体</t>
    </r>
    <phoneticPr fontId="1" type="noConversion"/>
  </si>
  <si>
    <r>
      <rPr>
        <sz val="10"/>
        <color rgb="FF000000"/>
        <rFont val="宋体"/>
        <family val="3"/>
        <charset val="134"/>
      </rPr>
      <t>体育教育</t>
    </r>
    <r>
      <rPr>
        <sz val="10"/>
        <color rgb="FF000000"/>
        <rFont val="Times New Roman"/>
        <family val="1"/>
      </rPr>
      <t>S</t>
    </r>
    <phoneticPr fontId="1" type="noConversion"/>
  </si>
  <si>
    <t>040201</t>
    <phoneticPr fontId="1" type="noConversion"/>
  </si>
  <si>
    <t>1/12</t>
    <phoneticPr fontId="1" type="noConversion"/>
  </si>
  <si>
    <r>
      <rPr>
        <sz val="10"/>
        <color rgb="FF000000"/>
        <rFont val="Microsoft YaHei"/>
        <family val="2"/>
        <charset val="134"/>
      </rPr>
      <t>不开公费师范生班</t>
    </r>
    <phoneticPr fontId="1" type="noConversion"/>
  </si>
  <si>
    <r>
      <rPr>
        <sz val="10"/>
        <color rgb="FF000000"/>
        <rFont val="宋体"/>
        <family val="3"/>
        <charset val="134"/>
      </rPr>
      <t>武术与民族传统体育</t>
    </r>
    <phoneticPr fontId="1" type="noConversion"/>
  </si>
  <si>
    <t>040204K</t>
    <phoneticPr fontId="1" type="noConversion"/>
  </si>
  <si>
    <r>
      <rPr>
        <sz val="10"/>
        <color rgb="FF000000"/>
        <rFont val="宋体"/>
        <family val="3"/>
        <charset val="134"/>
      </rPr>
      <t>单招</t>
    </r>
    <phoneticPr fontId="1" type="noConversion"/>
  </si>
  <si>
    <r>
      <rPr>
        <sz val="10"/>
        <color rgb="FF000000"/>
        <rFont val="宋体"/>
        <family val="3"/>
        <charset val="134"/>
      </rPr>
      <t>运动训练</t>
    </r>
    <phoneticPr fontId="1" type="noConversion"/>
  </si>
  <si>
    <t>040202K</t>
    <phoneticPr fontId="1" type="noConversion"/>
  </si>
  <si>
    <r>
      <rPr>
        <sz val="10"/>
        <color rgb="FF262626"/>
        <rFont val="Times New Roman"/>
        <family val="1"/>
      </rPr>
      <t>11</t>
    </r>
    <phoneticPr fontId="1" type="noConversion"/>
  </si>
  <si>
    <t>计算机信息工程学院</t>
    <phoneticPr fontId="1" type="noConversion"/>
  </si>
  <si>
    <r>
      <rPr>
        <sz val="10"/>
        <color rgb="FF000000"/>
        <rFont val="宋体"/>
        <family val="3"/>
        <charset val="134"/>
      </rPr>
      <t>计算机科学与技术</t>
    </r>
    <r>
      <rPr>
        <sz val="10"/>
        <color rgb="FF000000"/>
        <rFont val="Times New Roman"/>
        <family val="1"/>
      </rPr>
      <t>J</t>
    </r>
    <phoneticPr fontId="1" type="noConversion"/>
  </si>
  <si>
    <t>080901</t>
    <phoneticPr fontId="1" type="noConversion"/>
  </si>
  <si>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师范</t>
    </r>
    <r>
      <rPr>
        <sz val="10"/>
        <color rgb="FF000000"/>
        <rFont val="Times New Roman"/>
        <family val="1"/>
      </rPr>
      <t>68</t>
    </r>
    <r>
      <rPr>
        <sz val="10"/>
        <color rgb="FF000000"/>
        <rFont val="宋体"/>
        <family val="3"/>
        <charset val="134"/>
      </rPr>
      <t>，非师范</t>
    </r>
    <r>
      <rPr>
        <sz val="10"/>
        <color rgb="FF000000"/>
        <rFont val="Times New Roman"/>
        <family val="1"/>
      </rPr>
      <t>112</t>
    </r>
    <r>
      <rPr>
        <sz val="10"/>
        <color rgb="FF000000"/>
        <rFont val="宋体"/>
        <family val="3"/>
        <charset val="134"/>
      </rPr>
      <t>）</t>
    </r>
    <phoneticPr fontId="1" type="noConversion"/>
  </si>
  <si>
    <r>
      <rPr>
        <sz val="10"/>
        <color rgb="FF000000"/>
        <rFont val="Microsoft YaHei"/>
        <family val="2"/>
        <charset val="134"/>
      </rPr>
      <t>2个师范班，4个非师范班</t>
    </r>
    <phoneticPr fontId="1" type="noConversion"/>
  </si>
  <si>
    <r>
      <rPr>
        <sz val="10"/>
        <color rgb="FF000000"/>
        <rFont val="宋体"/>
        <family val="3"/>
        <charset val="134"/>
      </rPr>
      <t>网络工程</t>
    </r>
    <phoneticPr fontId="1" type="noConversion"/>
  </si>
  <si>
    <t>080903</t>
    <phoneticPr fontId="1" type="noConversion"/>
  </si>
  <si>
    <r>
      <rPr>
        <sz val="10"/>
        <color rgb="FF000000"/>
        <rFont val="宋体"/>
        <family val="3"/>
        <charset val="134"/>
      </rPr>
      <t>数据科学与大数据技术</t>
    </r>
    <phoneticPr fontId="1" type="noConversion"/>
  </si>
  <si>
    <t>080910T</t>
    <phoneticPr fontId="1" type="noConversion"/>
  </si>
  <si>
    <r>
      <rPr>
        <sz val="10"/>
        <color rgb="FF000000"/>
        <rFont val="宋体"/>
        <family val="3"/>
        <charset val="134"/>
      </rPr>
      <t>物联网工程</t>
    </r>
    <phoneticPr fontId="1" type="noConversion"/>
  </si>
  <si>
    <t>080905</t>
    <phoneticPr fontId="1" type="noConversion"/>
  </si>
  <si>
    <r>
      <rPr>
        <sz val="10"/>
        <color rgb="FF262626"/>
        <rFont val="Times New Roman"/>
        <family val="1"/>
      </rPr>
      <t>10</t>
    </r>
    <phoneticPr fontId="1" type="noConversion"/>
  </si>
  <si>
    <r>
      <rPr>
        <sz val="10"/>
        <color rgb="FF000000"/>
        <rFont val="宋体"/>
        <family val="3"/>
        <charset val="134"/>
      </rPr>
      <t>软件学院</t>
    </r>
    <phoneticPr fontId="1" type="noConversion"/>
  </si>
  <si>
    <r>
      <rPr>
        <sz val="10"/>
        <color rgb="FF000000"/>
        <rFont val="宋体"/>
        <family val="3"/>
        <charset val="134"/>
      </rPr>
      <t>软件工程（软件技术方向）</t>
    </r>
    <phoneticPr fontId="1" type="noConversion"/>
  </si>
  <si>
    <t>080902</t>
    <phoneticPr fontId="1" type="noConversion"/>
  </si>
  <si>
    <r>
      <rPr>
        <sz val="10"/>
        <color rgb="FF000000"/>
        <rFont val="宋体"/>
        <family val="3"/>
        <charset val="134"/>
      </rPr>
      <t>软件工程（移动终端软件开发方向）</t>
    </r>
    <phoneticPr fontId="1" type="noConversion"/>
  </si>
  <si>
    <r>
      <rPr>
        <sz val="10"/>
        <color rgb="FF000000"/>
        <rFont val="宋体"/>
        <family val="3"/>
        <charset val="134"/>
      </rPr>
      <t>软件工程（商务软件应用与开发方向）</t>
    </r>
    <phoneticPr fontId="1" type="noConversion"/>
  </si>
  <si>
    <r>
      <rPr>
        <sz val="10"/>
        <color rgb="FF000000"/>
        <rFont val="宋体"/>
        <family val="3"/>
        <charset val="134"/>
      </rPr>
      <t>软件工程（软件测试方向）</t>
    </r>
    <phoneticPr fontId="1" type="noConversion"/>
  </si>
  <si>
    <r>
      <rPr>
        <sz val="10"/>
        <color rgb="FF000000"/>
        <rFont val="宋体"/>
        <family val="3"/>
        <charset val="134"/>
      </rPr>
      <t>软件工程（大数据技术方向）</t>
    </r>
    <phoneticPr fontId="1" type="noConversion"/>
  </si>
  <si>
    <t>-100</t>
    <phoneticPr fontId="1" type="noConversion"/>
  </si>
  <si>
    <r>
      <rPr>
        <sz val="10"/>
        <color rgb="FF000000"/>
        <rFont val="宋体"/>
        <family val="3"/>
        <charset val="134"/>
      </rPr>
      <t>地理与环境学院</t>
    </r>
    <phoneticPr fontId="1" type="noConversion"/>
  </si>
  <si>
    <r>
      <rPr>
        <sz val="10"/>
        <color rgb="FF000000"/>
        <rFont val="宋体"/>
        <family val="3"/>
        <charset val="134"/>
      </rPr>
      <t>地理科学</t>
    </r>
    <r>
      <rPr>
        <sz val="10"/>
        <color rgb="FF000000"/>
        <rFont val="Times New Roman"/>
        <family val="1"/>
      </rPr>
      <t>S</t>
    </r>
    <phoneticPr fontId="1" type="noConversion"/>
  </si>
  <si>
    <t>070501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</si>
  <si>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55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45</t>
    </r>
    <phoneticPr fontId="1" type="noConversion"/>
  </si>
  <si>
    <r>
      <rPr>
        <sz val="10"/>
        <color rgb="FF000000"/>
        <rFont val="宋体"/>
        <family val="3"/>
        <charset val="134"/>
      </rPr>
      <t>地理信息科学</t>
    </r>
    <phoneticPr fontId="1" type="noConversion"/>
  </si>
  <si>
    <t>070504</t>
    <phoneticPr fontId="1" type="noConversion"/>
  </si>
  <si>
    <t>2/4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</si>
  <si>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28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57</t>
    </r>
    <phoneticPr fontId="1" type="noConversion"/>
  </si>
  <si>
    <r>
      <rPr>
        <sz val="10"/>
        <color rgb="FF000000"/>
        <rFont val="宋体"/>
        <family val="3"/>
        <charset val="134"/>
      </rPr>
      <t>自然地理与资源环境</t>
    </r>
    <phoneticPr fontId="1" type="noConversion"/>
  </si>
  <si>
    <t>070502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</si>
  <si>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15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35</t>
    </r>
    <phoneticPr fontId="1" type="noConversion"/>
  </si>
  <si>
    <r>
      <rPr>
        <sz val="10"/>
        <color rgb="FF262626"/>
        <rFont val="Times New Roman"/>
        <family val="1"/>
      </rPr>
      <t>5</t>
    </r>
    <phoneticPr fontId="1" type="noConversion"/>
  </si>
  <si>
    <r>
      <rPr>
        <sz val="10"/>
        <color rgb="FF000000"/>
        <rFont val="宋体"/>
        <family val="3"/>
        <charset val="134"/>
      </rPr>
      <t>城市建设学院</t>
    </r>
    <phoneticPr fontId="1" type="noConversion"/>
  </si>
  <si>
    <r>
      <rPr>
        <sz val="10"/>
        <color rgb="FF000000"/>
        <rFont val="宋体"/>
        <family val="3"/>
        <charset val="134"/>
      </rPr>
      <t>城乡规划</t>
    </r>
    <phoneticPr fontId="1" type="noConversion"/>
  </si>
  <si>
    <t>082802</t>
    <phoneticPr fontId="1" type="noConversion"/>
  </si>
  <si>
    <r>
      <rPr>
        <sz val="10"/>
        <color rgb="FF000000"/>
        <rFont val="宋体"/>
        <family val="3"/>
        <charset val="134"/>
      </rPr>
      <t>五年</t>
    </r>
    <phoneticPr fontId="1" type="noConversion"/>
  </si>
  <si>
    <r>
      <rPr>
        <sz val="10"/>
        <color rgb="FF000000"/>
        <rFont val="宋体"/>
        <family val="3"/>
        <charset val="134"/>
      </rPr>
      <t>风景园林</t>
    </r>
    <phoneticPr fontId="1" type="noConversion"/>
  </si>
  <si>
    <t>82803</t>
    <phoneticPr fontId="1" type="noConversion"/>
  </si>
  <si>
    <r>
      <rPr>
        <sz val="10"/>
        <color rgb="FF000000"/>
        <rFont val="宋体"/>
        <family val="3"/>
        <charset val="134"/>
      </rPr>
      <t>管理科学与工程管理类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工程管理、房地产开发与管理）</t>
    </r>
    <phoneticPr fontId="1" type="noConversion"/>
  </si>
  <si>
    <t>1201</t>
    <phoneticPr fontId="1" type="noConversion"/>
  </si>
  <si>
    <r>
      <rPr>
        <sz val="10"/>
        <color rgb="FF000000"/>
        <rFont val="SimSun"/>
        <charset val="134"/>
      </rPr>
      <t>黄牌，红牌</t>
    </r>
    <phoneticPr fontId="1" type="noConversion"/>
  </si>
  <si>
    <t>14%/0</t>
    <phoneticPr fontId="1" type="noConversion"/>
  </si>
  <si>
    <r>
      <rPr>
        <sz val="10"/>
        <color rgb="FF000000"/>
        <rFont val="Times New Roman"/>
        <family val="1"/>
      </rPr>
      <t>12</t>
    </r>
    <r>
      <rPr>
        <sz val="10"/>
        <color rgb="FF000000"/>
        <rFont val="SimSun"/>
        <charset val="134"/>
      </rPr>
      <t>（房地产）</t>
    </r>
    <phoneticPr fontId="1" type="noConversion"/>
  </si>
  <si>
    <t>4/10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</si>
  <si>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 xml:space="preserve">45 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50</t>
    </r>
    <phoneticPr fontId="1" type="noConversion"/>
  </si>
  <si>
    <r>
      <rPr>
        <sz val="10"/>
        <color rgb="FF000000"/>
        <rFont val="宋体"/>
        <family val="3"/>
        <charset val="134"/>
      </rPr>
      <t>建筑学</t>
    </r>
    <phoneticPr fontId="1" type="noConversion"/>
  </si>
  <si>
    <t>082801</t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</si>
  <si>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18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18</t>
    </r>
    <phoneticPr fontId="1" type="noConversion"/>
  </si>
  <si>
    <r>
      <rPr>
        <sz val="10"/>
        <color rgb="FF000000"/>
        <rFont val="宋体"/>
        <family val="3"/>
        <charset val="134"/>
      </rPr>
      <t>教育学院</t>
    </r>
    <phoneticPr fontId="1" type="noConversion"/>
  </si>
  <si>
    <r>
      <rPr>
        <sz val="10"/>
        <color rgb="FF000000"/>
        <rFont val="宋体"/>
        <family val="3"/>
        <charset val="134"/>
      </rPr>
      <t>公共事业管理</t>
    </r>
    <r>
      <rPr>
        <sz val="10"/>
        <color rgb="FF000000"/>
        <rFont val="Times New Roman"/>
        <family val="1"/>
      </rPr>
      <t>S</t>
    </r>
    <phoneticPr fontId="1" type="noConversion"/>
  </si>
  <si>
    <t>120401</t>
    <phoneticPr fontId="1" type="noConversion"/>
  </si>
  <si>
    <r>
      <rPr>
        <sz val="10"/>
        <color rgb="FF000000"/>
        <rFont val="宋体"/>
        <family val="3"/>
        <charset val="134"/>
      </rPr>
      <t>特殊教育</t>
    </r>
    <r>
      <rPr>
        <sz val="10"/>
        <color rgb="FF000000"/>
        <rFont val="Times New Roman"/>
        <family val="1"/>
      </rPr>
      <t>S</t>
    </r>
    <phoneticPr fontId="1" type="noConversion"/>
  </si>
  <si>
    <t>040108</t>
    <phoneticPr fontId="1" type="noConversion"/>
  </si>
  <si>
    <r>
      <rPr>
        <sz val="10"/>
        <color rgb="FF000000"/>
        <rFont val="宋体"/>
        <family val="3"/>
        <charset val="134"/>
      </rPr>
      <t>红牌</t>
    </r>
    <phoneticPr fontId="1" type="noConversion"/>
  </si>
  <si>
    <r>
      <rPr>
        <sz val="10"/>
        <color rgb="FF000000"/>
        <rFont val="宋体"/>
        <family val="3"/>
        <charset val="134"/>
      </rPr>
      <t>学前教育</t>
    </r>
    <r>
      <rPr>
        <sz val="10"/>
        <color rgb="FF000000"/>
        <rFont val="Times New Roman"/>
        <family val="1"/>
      </rPr>
      <t>S</t>
    </r>
    <phoneticPr fontId="1" type="noConversion"/>
  </si>
  <si>
    <t>40106</t>
    <phoneticPr fontId="1" type="noConversion"/>
  </si>
  <si>
    <t>1/5</t>
    <phoneticPr fontId="1" type="noConversion"/>
  </si>
  <si>
    <t>高水平运动员</t>
    <phoneticPr fontId="1" type="noConversion"/>
  </si>
  <si>
    <t>+13</t>
    <phoneticPr fontId="1" type="noConversion"/>
  </si>
  <si>
    <r>
      <rPr>
        <sz val="10"/>
        <color rgb="FF000000"/>
        <rFont val="Microsoft YaHei"/>
        <family val="2"/>
        <charset val="134"/>
      </rPr>
      <t>高水平运动员进运训3班</t>
    </r>
    <phoneticPr fontId="1" type="noConversion"/>
  </si>
  <si>
    <r>
      <rPr>
        <sz val="10"/>
        <color rgb="FF000000"/>
        <rFont val="宋体"/>
        <family val="3"/>
        <charset val="134"/>
      </rPr>
      <t>预留</t>
    </r>
    <phoneticPr fontId="1" type="noConversion"/>
  </si>
  <si>
    <t>+5</t>
    <phoneticPr fontId="1" type="noConversion"/>
  </si>
  <si>
    <r>
      <rPr>
        <sz val="10"/>
        <color rgb="FF000000"/>
        <rFont val="宋体"/>
        <family val="3"/>
        <charset val="134"/>
      </rPr>
      <t>总计</t>
    </r>
    <phoneticPr fontId="1" type="noConversion"/>
  </si>
  <si>
    <t>500</t>
    <phoneticPr fontId="1" type="noConversion"/>
  </si>
  <si>
    <r>
      <rPr>
        <b/>
        <sz val="10"/>
        <color rgb="FF000000"/>
        <rFont val="Times New Roman"/>
        <family val="1"/>
      </rPr>
      <t>17</t>
    </r>
    <r>
      <rPr>
        <b/>
        <sz val="10"/>
        <color rgb="FF000000"/>
        <rFont val="宋体"/>
        <family val="3"/>
        <charset val="134"/>
      </rPr>
      <t>年计划</t>
    </r>
    <phoneticPr fontId="1" type="noConversion"/>
  </si>
  <si>
    <r>
      <rPr>
        <b/>
        <sz val="10"/>
        <color rgb="FF000000"/>
        <rFont val="Times New Roman"/>
        <family val="1"/>
      </rPr>
      <t>17</t>
    </r>
    <r>
      <rPr>
        <b/>
        <sz val="10"/>
        <color rgb="FF000000"/>
        <rFont val="宋体"/>
        <family val="3"/>
        <charset val="134"/>
      </rPr>
      <t>分流后招生情况</t>
    </r>
    <phoneticPr fontId="1" type="noConversion"/>
  </si>
  <si>
    <r>
      <rPr>
        <b/>
        <sz val="10"/>
        <color rgb="FF000000"/>
        <rFont val="Times New Roman"/>
        <family val="1"/>
      </rPr>
      <t>18</t>
    </r>
    <r>
      <rPr>
        <b/>
        <sz val="10"/>
        <color rgb="FF000000"/>
        <rFont val="宋体"/>
        <family val="3"/>
        <charset val="134"/>
      </rPr>
      <t>年分流后招生情况</t>
    </r>
    <phoneticPr fontId="1" type="noConversion"/>
  </si>
  <si>
    <r>
      <rPr>
        <b/>
        <sz val="10"/>
        <color rgb="FF000000"/>
        <rFont val="Times New Roman"/>
        <family val="1"/>
      </rPr>
      <t>19</t>
    </r>
    <r>
      <rPr>
        <b/>
        <sz val="10"/>
        <color rgb="FF000000"/>
        <rFont val="宋体"/>
        <family val="3"/>
        <charset val="134"/>
      </rPr>
      <t>年招生计划</t>
    </r>
    <phoneticPr fontId="1" type="noConversion"/>
  </si>
  <si>
    <r>
      <rPr>
        <b/>
        <sz val="10"/>
        <color rgb="FF000000"/>
        <rFont val="宋体"/>
        <family val="3"/>
        <charset val="134"/>
      </rPr>
      <t>备注</t>
    </r>
    <phoneticPr fontId="1" type="noConversion"/>
  </si>
  <si>
    <r>
      <rPr>
        <sz val="10"/>
        <color rgb="FF000000"/>
        <rFont val="宋体"/>
        <family val="3"/>
        <charset val="134"/>
      </rPr>
      <t>电子商务</t>
    </r>
    <phoneticPr fontId="1" type="noConversion"/>
  </si>
  <si>
    <t>+39</t>
    <phoneticPr fontId="1" type="noConversion"/>
  </si>
  <si>
    <r>
      <rPr>
        <sz val="10"/>
        <color rgb="FF000000"/>
        <rFont val="宋体"/>
        <family val="3"/>
        <charset val="134"/>
      </rPr>
      <t>商务英语</t>
    </r>
    <phoneticPr fontId="1" type="noConversion"/>
  </si>
  <si>
    <t>+30</t>
    <phoneticPr fontId="1" type="noConversion"/>
  </si>
  <si>
    <r>
      <rPr>
        <sz val="10"/>
        <color rgb="FF000000"/>
        <rFont val="宋体"/>
        <family val="3"/>
        <charset val="134"/>
      </rPr>
      <t>外国语言文学类（英语</t>
    </r>
    <r>
      <rPr>
        <sz val="10"/>
        <color rgb="FF000000"/>
        <rFont val="Times New Roman"/>
        <family val="1"/>
      </rPr>
      <t>S</t>
    </r>
    <r>
      <rPr>
        <sz val="10"/>
        <color rgb="FF000000"/>
        <rFont val="宋体"/>
        <family val="3"/>
        <charset val="134"/>
      </rPr>
      <t>、翻译）</t>
    </r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</si>
  <si>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180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110</t>
    </r>
    <r>
      <rPr>
        <sz val="10"/>
        <color rgb="FF000000"/>
        <rFont val="宋体"/>
        <family val="3"/>
        <charset val="134"/>
      </rPr>
      <t>其中</t>
    </r>
    <r>
      <rPr>
        <sz val="10"/>
        <color rgb="FF000000"/>
        <rFont val="Times New Roman"/>
        <family val="1"/>
      </rPr>
      <t>M100</t>
    </r>
    <phoneticPr fontId="1" type="noConversion"/>
  </si>
  <si>
    <r>
      <rPr>
        <sz val="10"/>
        <color rgb="FF000000"/>
        <rFont val="宋体"/>
        <family val="3"/>
        <charset val="134"/>
      </rPr>
      <t>理电学院</t>
    </r>
    <phoneticPr fontId="1" type="noConversion"/>
  </si>
  <si>
    <r>
      <rPr>
        <sz val="10"/>
        <color rgb="FF000000"/>
        <rFont val="宋体"/>
        <family val="3"/>
        <charset val="134"/>
      </rPr>
      <t>物理学</t>
    </r>
    <r>
      <rPr>
        <sz val="10"/>
        <color rgb="FF000000"/>
        <rFont val="Times New Roman"/>
        <family val="1"/>
      </rPr>
      <t>S</t>
    </r>
    <phoneticPr fontId="1" type="noConversion"/>
  </si>
  <si>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宋体"/>
        <family val="3"/>
        <charset val="134"/>
      </rPr>
      <t>其中</t>
    </r>
    <r>
      <rPr>
        <sz val="10"/>
        <color rgb="FF000000"/>
        <rFont val="Times New Roman"/>
        <family val="1"/>
      </rPr>
      <t>M30</t>
    </r>
    <phoneticPr fontId="1" type="noConversion"/>
  </si>
  <si>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宋体"/>
        <family val="3"/>
        <charset val="134"/>
      </rPr>
      <t>其中</t>
    </r>
    <r>
      <rPr>
        <sz val="10"/>
        <color rgb="FF000000"/>
        <rFont val="Times New Roman"/>
        <family val="1"/>
      </rPr>
      <t>M30</t>
    </r>
    <phoneticPr fontId="1" type="noConversion"/>
  </si>
  <si>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宋体"/>
        <family val="3"/>
        <charset val="134"/>
      </rPr>
      <t>其中</t>
    </r>
    <r>
      <rPr>
        <sz val="10"/>
        <color rgb="FF000000"/>
        <rFont val="Times New Roman"/>
        <family val="1"/>
      </rPr>
      <t>M30</t>
    </r>
    <phoneticPr fontId="1" type="noConversion"/>
  </si>
  <si>
    <r>
      <rPr>
        <sz val="10"/>
        <color rgb="FF000000"/>
        <rFont val="宋体"/>
        <family val="3"/>
        <charset val="134"/>
      </rPr>
      <t>传播学院</t>
    </r>
    <phoneticPr fontId="1" type="noConversion"/>
  </si>
  <si>
    <r>
      <rPr>
        <sz val="10"/>
        <color rgb="FF000000"/>
        <rFont val="宋体"/>
        <family val="3"/>
        <charset val="134"/>
      </rPr>
      <t>数信学院</t>
    </r>
    <phoneticPr fontId="1" type="noConversion"/>
  </si>
  <si>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宋体"/>
        <family val="3"/>
        <charset val="134"/>
      </rPr>
      <t>其中</t>
    </r>
    <r>
      <rPr>
        <sz val="10"/>
        <color rgb="FF000000"/>
        <rFont val="Times New Roman"/>
        <family val="1"/>
      </rPr>
      <t>M80</t>
    </r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</si>
  <si>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107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43</t>
    </r>
    <phoneticPr fontId="1" type="noConversion"/>
  </si>
  <si>
    <r>
      <rPr>
        <sz val="10"/>
        <color rgb="FF000000"/>
        <rFont val="宋体"/>
        <family val="3"/>
        <charset val="134"/>
      </rPr>
      <t>文旅学院</t>
    </r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</si>
  <si>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宋体"/>
        <family val="3"/>
        <charset val="134"/>
      </rPr>
      <t>其中</t>
    </r>
    <r>
      <rPr>
        <sz val="10"/>
        <color rgb="FF000000"/>
        <rFont val="Times New Roman"/>
        <family val="1"/>
      </rPr>
      <t>M20</t>
    </r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</si>
  <si>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宋体"/>
        <family val="3"/>
        <charset val="134"/>
      </rPr>
      <t>其中</t>
    </r>
    <r>
      <rPr>
        <sz val="10"/>
        <color rgb="FF000000"/>
        <rFont val="Times New Roman"/>
        <family val="1"/>
      </rPr>
      <t>M20</t>
    </r>
    <phoneticPr fontId="1" type="noConversion"/>
  </si>
  <si>
    <r>
      <rPr>
        <sz val="10"/>
        <color rgb="FF000000"/>
        <rFont val="宋体"/>
        <family val="3"/>
        <charset val="134"/>
      </rPr>
      <t>艺</t>
    </r>
    <r>
      <rPr>
        <sz val="10"/>
        <color rgb="FF000000"/>
        <rFont val="宋体"/>
        <family val="3"/>
        <charset val="134"/>
      </rPr>
      <t>其中</t>
    </r>
    <r>
      <rPr>
        <sz val="10"/>
        <color rgb="FF000000"/>
        <rFont val="Times New Roman"/>
        <family val="1"/>
      </rPr>
      <t>M30</t>
    </r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</si>
  <si>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宋体"/>
        <family val="3"/>
        <charset val="134"/>
      </rPr>
      <t>其中</t>
    </r>
    <r>
      <rPr>
        <sz val="10"/>
        <color rgb="FF000000"/>
        <rFont val="Times New Roman"/>
        <family val="1"/>
      </rPr>
      <t>M70</t>
    </r>
    <phoneticPr fontId="1" type="noConversion"/>
  </si>
  <si>
    <r>
      <rPr>
        <sz val="10"/>
        <color rgb="FF000000"/>
        <rFont val="宋体"/>
        <family val="3"/>
        <charset val="134"/>
      </rPr>
      <t>音乐学院</t>
    </r>
    <phoneticPr fontId="1" type="noConversion"/>
  </si>
  <si>
    <r>
      <rPr>
        <sz val="10"/>
        <color rgb="FF000000"/>
        <rFont val="宋体"/>
        <family val="3"/>
        <charset val="134"/>
      </rPr>
      <t>文</t>
    </r>
    <r>
      <rPr>
        <sz val="10"/>
        <color rgb="FF000000"/>
        <rFont val="Times New Roman"/>
        <family val="1"/>
      </rPr>
      <t>55</t>
    </r>
    <r>
      <rPr>
        <sz val="10"/>
        <color rgb="FF000000"/>
        <rFont val="宋体"/>
        <family val="3"/>
        <charset val="134"/>
      </rPr>
      <t>理</t>
    </r>
    <r>
      <rPr>
        <sz val="10"/>
        <color rgb="FF000000"/>
        <rFont val="Times New Roman"/>
        <family val="1"/>
      </rPr>
      <t>45</t>
    </r>
    <r>
      <rPr>
        <sz val="10"/>
        <color rgb="FF000000"/>
        <rFont val="宋体"/>
        <family val="3"/>
        <charset val="134"/>
      </rPr>
      <t>其中</t>
    </r>
    <r>
      <rPr>
        <sz val="10"/>
        <color rgb="FF000000"/>
        <rFont val="Times New Roman"/>
        <family val="1"/>
      </rPr>
      <t>M30</t>
    </r>
    <phoneticPr fontId="1" type="noConversion"/>
  </si>
  <si>
    <r>
      <rPr>
        <sz val="10"/>
        <color rgb="FF000000"/>
        <rFont val="宋体"/>
        <family val="3"/>
        <charset val="134"/>
      </rPr>
      <t>黄牌，红牌</t>
    </r>
    <phoneticPr fontId="1" type="noConversion"/>
  </si>
  <si>
    <r>
      <rPr>
        <sz val="10"/>
        <color rgb="FF000000"/>
        <rFont val="Times New Roman"/>
        <family val="1"/>
      </rPr>
      <t>12</t>
    </r>
    <r>
      <rPr>
        <sz val="10"/>
        <color rgb="FF000000"/>
        <rFont val="宋体"/>
        <family val="3"/>
        <charset val="134"/>
      </rPr>
      <t>（房地产）</t>
    </r>
    <phoneticPr fontId="1" type="noConversion"/>
  </si>
  <si>
    <r>
      <rPr>
        <sz val="10"/>
        <color rgb="FF000000"/>
        <rFont val="宋体"/>
        <family val="3"/>
        <charset val="134"/>
      </rPr>
      <t>体</t>
    </r>
    <r>
      <rPr>
        <sz val="10"/>
        <color rgb="FF000000"/>
        <rFont val="宋体"/>
        <family val="3"/>
        <charset val="134"/>
      </rPr>
      <t>其中</t>
    </r>
    <r>
      <rPr>
        <sz val="10"/>
        <color rgb="FF000000"/>
        <rFont val="Times New Roman"/>
        <family val="1"/>
      </rPr>
      <t>M30</t>
    </r>
    <phoneticPr fontId="1" type="noConversion"/>
  </si>
  <si>
    <r>
      <rPr>
        <sz val="10"/>
        <color rgb="FF000000"/>
        <rFont val="宋体"/>
        <family val="3"/>
        <charset val="134"/>
      </rPr>
      <t>计算机学院</t>
    </r>
    <phoneticPr fontId="1" type="noConversion"/>
  </si>
  <si>
    <r>
      <rPr>
        <sz val="10"/>
        <color rgb="FF000000"/>
        <rFont val="宋体"/>
        <family val="3"/>
        <charset val="134"/>
      </rPr>
      <t>软件工程</t>
    </r>
    <phoneticPr fontId="1" type="noConversion"/>
  </si>
  <si>
    <t>5/11</t>
    <phoneticPr fontId="1" type="noConversion"/>
  </si>
  <si>
    <t>576</t>
    <phoneticPr fontId="1" type="noConversion"/>
  </si>
  <si>
    <r>
      <rPr>
        <sz val="10"/>
        <color rgb="FF000000"/>
        <rFont val="宋体"/>
        <family val="3"/>
        <charset val="134"/>
      </rPr>
      <t>预留</t>
    </r>
    <r>
      <rPr>
        <sz val="10"/>
        <color rgb="FF000000"/>
        <rFont val="宋体"/>
        <family val="3"/>
        <charset val="134"/>
      </rPr>
      <t>汇总</t>
    </r>
    <phoneticPr fontId="1" type="noConversion"/>
  </si>
  <si>
    <r>
      <rPr>
        <sz val="10"/>
        <color rgb="FF000000"/>
        <rFont val="宋体"/>
        <family val="3"/>
        <charset val="134"/>
      </rPr>
      <t>高水平</t>
    </r>
    <phoneticPr fontId="1" type="noConversion"/>
  </si>
  <si>
    <r>
      <rPr>
        <sz val="10"/>
        <color rgb="FF000000"/>
        <rFont val="宋体"/>
        <family val="3"/>
        <charset val="134"/>
      </rPr>
      <t>体育学院</t>
    </r>
    <r>
      <rPr>
        <sz val="10"/>
        <color rgb="FF000000"/>
        <rFont val="宋体"/>
        <family val="3"/>
        <charset val="134"/>
      </rPr>
      <t>汇总</t>
    </r>
    <phoneticPr fontId="1" type="noConversion"/>
  </si>
  <si>
    <t>‘0502</t>
    <phoneticPr fontId="1" type="noConversion"/>
  </si>
  <si>
    <t>10</t>
    <phoneticPr fontId="1" type="noConversion"/>
  </si>
  <si>
    <r>
      <rPr>
        <b/>
        <sz val="10"/>
        <color rgb="FF000000"/>
        <rFont val="SimSun"/>
        <charset val="134"/>
      </rPr>
      <t>专业开班数</t>
    </r>
    <r>
      <rPr>
        <b/>
        <sz val="10"/>
        <color rgb="FFFF0000"/>
        <rFont val="SimSun"/>
        <charset val="134"/>
      </rPr>
      <t>（注意部分专业有免费师范生招生计划）</t>
    </r>
    <phoneticPr fontId="1" type="noConversion"/>
  </si>
  <si>
    <t>电子商务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</si>
</sst>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月&quot;d&quot;日&quot;;@"/>
    <numFmt numFmtId="177" formatCode="0.00_ "/>
    <numFmt numFmtId="178" formatCode="0.0_ "/>
  </numFmts>
  <fonts count="20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rgb="FF000000"/>
      <name val="Times New Roman"/>
      <family val="1"/>
    </font>
    <font>
      <b/>
      <sz val="10"/>
      <color rgb="FF000000"/>
      <name val="宋体"/>
      <family val="3"/>
      <charset val="134"/>
    </font>
    <font>
      <b/>
      <sz val="10"/>
      <color rgb="FF000000"/>
      <name val="SimSun"/>
      <family val="3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Times New Roman"/>
      <family val="1"/>
    </font>
    <font>
      <sz val="10"/>
      <color rgb="FF000000"/>
      <name val="SimSun"/>
      <charset val="134"/>
    </font>
    <font>
      <sz val="10"/>
      <color rgb="FFFF0000"/>
      <name val="Times New Roman"/>
      <family val="1"/>
    </font>
    <font>
      <sz val="10"/>
      <color rgb="FF262626"/>
      <name val="Times New Roman"/>
      <family val="1"/>
    </font>
    <font>
      <sz val="10"/>
      <color rgb="FF000000"/>
      <name val="宋体"/>
      <family val="3"/>
      <charset val="134"/>
    </font>
    <font>
      <b/>
      <sz val="10"/>
      <color rgb="FFFF0000"/>
      <name val="Times New Roman"/>
      <family val="1"/>
    </font>
    <font>
      <sz val="12"/>
      <color rgb="FF000000"/>
      <name val="宋体"/>
      <family val="3"/>
      <charset val="134"/>
    </font>
    <font>
      <sz val="10"/>
      <color rgb="FF595959"/>
      <name val="宋体"/>
      <family val="3"/>
      <charset val="134"/>
    </font>
    <font>
      <sz val="10"/>
      <color rgb="FF000000"/>
      <name val="Microsoft YaHei UI"/>
    </font>
    <font>
      <b/>
      <sz val="10"/>
      <color rgb="FF000000"/>
      <name val="SimSun"/>
      <charset val="134"/>
    </font>
    <font>
      <b/>
      <sz val="10"/>
      <color rgb="FFFF0000"/>
      <name val="SimSun"/>
      <charset val="134"/>
    </font>
    <font>
      <sz val="10"/>
      <color rgb="FF262626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2EFD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BFBFBF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8D8D8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left" vertical="center"/>
    </xf>
    <xf numFmtId="0" fontId="7" fillId="0" borderId="0" xfId="0" applyNumberFormat="1" applyFont="1" applyBorder="1" applyAlignment="1">
      <alignment vertical="center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0" fontId="6" fillId="4" borderId="7" xfId="0" applyNumberFormat="1" applyFont="1" applyFill="1" applyBorder="1" applyAlignment="1">
      <alignment horizontal="left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7" fillId="4" borderId="7" xfId="0" applyNumberFormat="1" applyFont="1" applyFill="1" applyBorder="1" applyAlignment="1">
      <alignment horizontal="left" vertical="center"/>
    </xf>
    <xf numFmtId="10" fontId="8" fillId="5" borderId="1" xfId="0" applyNumberFormat="1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 wrapText="1"/>
    </xf>
    <xf numFmtId="49" fontId="11" fillId="6" borderId="1" xfId="0" applyNumberFormat="1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/>
    </xf>
    <xf numFmtId="10" fontId="11" fillId="6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49" fontId="11" fillId="6" borderId="8" xfId="0" applyNumberFormat="1" applyFont="1" applyFill="1" applyBorder="1" applyAlignment="1">
      <alignment horizontal="center" vertical="center"/>
    </xf>
    <xf numFmtId="0" fontId="11" fillId="6" borderId="8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/>
    </xf>
    <xf numFmtId="0" fontId="8" fillId="3" borderId="9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left" vertical="center"/>
    </xf>
    <xf numFmtId="49" fontId="8" fillId="5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6" fillId="4" borderId="7" xfId="0" applyNumberFormat="1" applyFont="1" applyFill="1" applyBorder="1" applyAlignment="1">
      <alignment horizontal="left" vertical="center" wrapText="1"/>
    </xf>
    <xf numFmtId="0" fontId="8" fillId="6" borderId="10" xfId="0" applyNumberFormat="1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/>
    </xf>
    <xf numFmtId="10" fontId="8" fillId="6" borderId="1" xfId="0" applyNumberFormat="1" applyFont="1" applyFill="1" applyBorder="1" applyAlignment="1">
      <alignment horizontal="center" vertical="center"/>
    </xf>
    <xf numFmtId="49" fontId="8" fillId="6" borderId="8" xfId="0" applyNumberFormat="1" applyFont="1" applyFill="1" applyBorder="1" applyAlignment="1">
      <alignment horizontal="center" vertical="center"/>
    </xf>
    <xf numFmtId="0" fontId="8" fillId="2" borderId="11" xfId="0" applyNumberFormat="1" applyFont="1" applyFill="1" applyBorder="1" applyAlignment="1">
      <alignment horizontal="center" vertical="center" wrapText="1"/>
    </xf>
    <xf numFmtId="49" fontId="12" fillId="2" borderId="2" xfId="0" applyNumberFormat="1" applyFont="1" applyFill="1" applyBorder="1" applyAlignment="1">
      <alignment horizontal="center" vertical="center"/>
    </xf>
    <xf numFmtId="0" fontId="6" fillId="2" borderId="7" xfId="0" applyNumberFormat="1" applyFont="1" applyFill="1" applyBorder="1" applyAlignment="1">
      <alignment horizontal="left" vertical="center" wrapText="1"/>
    </xf>
    <xf numFmtId="0" fontId="13" fillId="3" borderId="1" xfId="0" applyNumberFormat="1" applyFont="1" applyFill="1" applyBorder="1" applyAlignment="1">
      <alignment horizontal="center" vertical="center"/>
    </xf>
    <xf numFmtId="0" fontId="14" fillId="4" borderId="7" xfId="0" applyNumberFormat="1" applyFont="1" applyFill="1" applyBorder="1" applyAlignment="1">
      <alignment horizontal="left"/>
    </xf>
    <xf numFmtId="0" fontId="7" fillId="7" borderId="7" xfId="0" applyNumberFormat="1" applyFont="1" applyFill="1" applyBorder="1" applyAlignment="1">
      <alignment horizontal="left" vertical="center"/>
    </xf>
    <xf numFmtId="0" fontId="14" fillId="2" borderId="12" xfId="0" applyNumberFormat="1" applyFont="1" applyFill="1" applyBorder="1" applyAlignment="1">
      <alignment horizontal="left"/>
    </xf>
    <xf numFmtId="0" fontId="7" fillId="2" borderId="6" xfId="0" applyNumberFormat="1" applyFont="1" applyFill="1" applyBorder="1" applyAlignment="1">
      <alignment horizontal="center" vertical="center"/>
    </xf>
    <xf numFmtId="0" fontId="7" fillId="2" borderId="7" xfId="0" applyNumberFormat="1" applyFont="1" applyFill="1" applyBorder="1" applyAlignment="1">
      <alignment horizontal="left" vertical="center"/>
    </xf>
    <xf numFmtId="0" fontId="12" fillId="2" borderId="1" xfId="0" applyNumberFormat="1" applyFont="1" applyFill="1" applyBorder="1" applyAlignment="1">
      <alignment horizontal="left" vertical="top"/>
    </xf>
    <xf numFmtId="0" fontId="15" fillId="6" borderId="1" xfId="0" applyNumberFormat="1" applyFont="1" applyFill="1" applyBorder="1" applyAlignment="1">
      <alignment horizontal="left" vertical="top"/>
    </xf>
    <xf numFmtId="0" fontId="12" fillId="6" borderId="1" xfId="0" applyNumberFormat="1" applyFont="1" applyFill="1" applyBorder="1" applyAlignment="1">
      <alignment horizontal="left" vertical="top"/>
    </xf>
    <xf numFmtId="0" fontId="8" fillId="2" borderId="13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left" vertical="top"/>
    </xf>
    <xf numFmtId="0" fontId="12" fillId="2" borderId="1" xfId="0" applyNumberFormat="1" applyFont="1" applyFill="1" applyBorder="1" applyAlignment="1">
      <alignment horizontal="left" vertical="top" wrapText="1"/>
    </xf>
    <xf numFmtId="49" fontId="12" fillId="2" borderId="1" xfId="0" applyNumberFormat="1" applyFont="1" applyFill="1" applyBorder="1" applyAlignment="1">
      <alignment horizontal="left" vertical="top" wrapText="1"/>
    </xf>
    <xf numFmtId="177" fontId="12" fillId="2" borderId="1" xfId="0" applyNumberFormat="1" applyFont="1" applyFill="1" applyBorder="1" applyAlignment="1">
      <alignment horizontal="left" vertical="top" wrapText="1"/>
    </xf>
    <xf numFmtId="178" fontId="12" fillId="2" borderId="1" xfId="0" applyNumberFormat="1" applyFont="1" applyFill="1" applyBorder="1" applyAlignment="1">
      <alignment horizontal="left" vertical="top" wrapText="1"/>
    </xf>
    <xf numFmtId="10" fontId="12" fillId="2" borderId="1" xfId="0" applyNumberFormat="1" applyFont="1" applyFill="1" applyBorder="1" applyAlignment="1">
      <alignment horizontal="left" vertical="top" wrapText="1"/>
    </xf>
    <xf numFmtId="0" fontId="16" fillId="2" borderId="1" xfId="0" applyNumberFormat="1" applyFont="1" applyFill="1" applyBorder="1" applyAlignment="1">
      <alignment horizontal="left" vertical="top" wrapText="1"/>
    </xf>
    <xf numFmtId="49" fontId="12" fillId="2" borderId="1" xfId="0" applyNumberFormat="1" applyFont="1" applyFill="1" applyBorder="1" applyAlignment="1">
      <alignment horizontal="left" vertical="top"/>
    </xf>
    <xf numFmtId="0" fontId="16" fillId="2" borderId="1" xfId="0" applyNumberFormat="1" applyFont="1" applyFill="1" applyBorder="1" applyAlignment="1">
      <alignment horizontal="left" vertical="top"/>
    </xf>
    <xf numFmtId="0" fontId="12" fillId="2" borderId="1" xfId="0" applyNumberFormat="1" applyFont="1" applyFill="1" applyBorder="1" applyAlignment="1">
      <alignment horizontal="center" vertical="center" wrapText="1"/>
    </xf>
    <xf numFmtId="0" fontId="8" fillId="2" borderId="6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6" fillId="2" borderId="6" xfId="0" applyNumberFormat="1" applyFont="1" applyFill="1" applyBorder="1" applyAlignment="1">
      <alignment horizontal="left" vertical="center" wrapText="1"/>
    </xf>
    <xf numFmtId="0" fontId="7" fillId="2" borderId="6" xfId="0" applyNumberFormat="1" applyFont="1" applyFill="1" applyBorder="1" applyAlignment="1">
      <alignment horizontal="left" vertical="center" wrapText="1"/>
    </xf>
    <xf numFmtId="0" fontId="12" fillId="2" borderId="1" xfId="0" applyNumberFormat="1" applyFont="1" applyFill="1" applyBorder="1" applyAlignment="1">
      <alignment horizontal="left" vertical="top"/>
    </xf>
    <xf numFmtId="0" fontId="12" fillId="2" borderId="2" xfId="0" applyNumberFormat="1" applyFont="1" applyFill="1" applyBorder="1" applyAlignment="1">
      <alignment horizontal="left" vertical="top"/>
    </xf>
    <xf numFmtId="0" fontId="12" fillId="2" borderId="14" xfId="0" applyNumberFormat="1" applyFont="1" applyFill="1" applyBorder="1" applyAlignment="1">
      <alignment horizontal="left" vertical="top"/>
    </xf>
    <xf numFmtId="49" fontId="17" fillId="4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uri="{9260A510-F301-46a8-8635-F512D64BE5F5}">
      <x15:timelineStyles xmlns:x15="http://schemas.microsoft.com/office/spreadsheetml/2010/11/main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8"/>
  <sheetViews>
    <sheetView tabSelected="1" workbookViewId="0">
      <pane ySplit="1" topLeftCell="A2" activePane="bottomLeft" state="frozen"/>
      <selection pane="bottomLeft" activeCell="S6" sqref="S6"/>
    </sheetView>
  </sheetViews>
  <sheetFormatPr defaultColWidth="8.75" defaultRowHeight="14.25"/>
  <cols>
    <col min="1" max="1" width="10.375" customWidth="1"/>
    <col min="2" max="2" width="24.625" customWidth="1"/>
    <col min="3" max="3" width="10.375" customWidth="1"/>
    <col min="4" max="4" width="5.125" customWidth="1"/>
    <col min="5" max="5" width="7.75" hidden="1" customWidth="1"/>
    <col min="6" max="6" width="7.875" customWidth="1"/>
    <col min="7" max="7" width="7" customWidth="1"/>
    <col min="8" max="8" width="6.25" customWidth="1"/>
    <col min="9" max="9" width="7.375" customWidth="1"/>
    <col min="10" max="10" width="7.75" customWidth="1"/>
    <col min="11" max="11" width="6.25" customWidth="1"/>
    <col min="12" max="12" width="7.5" customWidth="1"/>
    <col min="13" max="13" width="6.625" customWidth="1"/>
    <col min="14" max="14" width="6.75" customWidth="1"/>
    <col min="15" max="16" width="10.625" customWidth="1"/>
    <col min="17" max="17" width="11.375" customWidth="1"/>
    <col min="18" max="18" width="14.375" customWidth="1"/>
    <col min="19" max="27" width="10.375" customWidth="1"/>
  </cols>
  <sheetData>
    <row r="1" spans="1:27" ht="54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1" t="s">
        <v>11</v>
      </c>
      <c r="M1" s="1" t="s">
        <v>12</v>
      </c>
      <c r="N1" s="5" t="s">
        <v>13</v>
      </c>
      <c r="O1" s="6" t="s">
        <v>14</v>
      </c>
      <c r="P1" s="7" t="s">
        <v>15</v>
      </c>
      <c r="Q1" s="74" t="s">
        <v>346</v>
      </c>
      <c r="R1" s="8" t="s">
        <v>16</v>
      </c>
      <c r="S1" s="9" t="s">
        <v>17</v>
      </c>
      <c r="T1" s="10"/>
      <c r="U1" s="10"/>
      <c r="V1" s="10"/>
      <c r="W1" s="10"/>
      <c r="X1" s="10"/>
      <c r="Y1" s="10"/>
      <c r="Z1" s="10"/>
      <c r="AA1" s="10"/>
    </row>
    <row r="2" spans="1:27" ht="16.5">
      <c r="A2" s="68" t="s">
        <v>18</v>
      </c>
      <c r="B2" s="12" t="s">
        <v>347</v>
      </c>
      <c r="C2" s="13" t="s">
        <v>19</v>
      </c>
      <c r="D2" s="14" t="s">
        <v>20</v>
      </c>
      <c r="E2" s="14"/>
      <c r="F2" s="15">
        <v>0.44290000000000002</v>
      </c>
      <c r="G2" s="15">
        <v>5.7713999999999999</v>
      </c>
      <c r="H2" s="15">
        <v>0.83750000000000002</v>
      </c>
      <c r="I2" s="14"/>
      <c r="J2" s="13" t="s">
        <v>21</v>
      </c>
      <c r="K2" s="16">
        <v>70</v>
      </c>
      <c r="L2" s="14">
        <v>80</v>
      </c>
      <c r="M2" s="14">
        <v>120</v>
      </c>
      <c r="N2" s="16">
        <v>70</v>
      </c>
      <c r="O2" s="13" t="s">
        <v>22</v>
      </c>
      <c r="P2" s="17"/>
      <c r="Q2" s="18">
        <v>2</v>
      </c>
      <c r="R2" s="19" t="s">
        <v>23</v>
      </c>
      <c r="S2" s="10"/>
      <c r="T2" s="10"/>
      <c r="U2" s="10"/>
      <c r="V2" s="10"/>
      <c r="W2" s="10"/>
      <c r="X2" s="10"/>
      <c r="Y2" s="10"/>
      <c r="Z2" s="10"/>
      <c r="AA2" s="10"/>
    </row>
    <row r="3" spans="1:27" ht="16.5">
      <c r="A3" s="66"/>
      <c r="B3" s="11" t="s">
        <v>24</v>
      </c>
      <c r="C3" s="13" t="s">
        <v>25</v>
      </c>
      <c r="D3" s="14" t="s">
        <v>20</v>
      </c>
      <c r="E3" s="14"/>
      <c r="F3" s="15">
        <v>0.98570000000000002</v>
      </c>
      <c r="G3" s="15">
        <v>9.2429000000000006</v>
      </c>
      <c r="H3" s="15">
        <v>0.91359999999999997</v>
      </c>
      <c r="I3" s="14"/>
      <c r="J3" s="13" t="s">
        <v>26</v>
      </c>
      <c r="K3" s="16">
        <v>70</v>
      </c>
      <c r="L3" s="14">
        <v>96</v>
      </c>
      <c r="M3" s="14">
        <v>150</v>
      </c>
      <c r="N3" s="20">
        <v>90</v>
      </c>
      <c r="O3" s="13" t="s">
        <v>27</v>
      </c>
      <c r="P3" s="17"/>
      <c r="Q3" s="18">
        <v>2</v>
      </c>
      <c r="R3" s="19" t="s">
        <v>28</v>
      </c>
      <c r="S3" s="10"/>
      <c r="T3" s="10"/>
      <c r="U3" s="10"/>
      <c r="V3" s="10"/>
      <c r="W3" s="10"/>
      <c r="X3" s="10"/>
      <c r="Y3" s="10"/>
      <c r="Z3" s="10"/>
      <c r="AA3" s="10"/>
    </row>
    <row r="4" spans="1:27" ht="16.5">
      <c r="A4" s="66"/>
      <c r="B4" s="11" t="s">
        <v>29</v>
      </c>
      <c r="C4" s="13" t="s">
        <v>30</v>
      </c>
      <c r="D4" s="14" t="s">
        <v>20</v>
      </c>
      <c r="E4" s="14"/>
      <c r="F4" s="15">
        <v>0.93330000000000002</v>
      </c>
      <c r="G4" s="15">
        <v>7.7</v>
      </c>
      <c r="H4" s="15">
        <v>0.94320000000000004</v>
      </c>
      <c r="I4" s="14"/>
      <c r="J4" s="13" t="s">
        <v>31</v>
      </c>
      <c r="K4" s="16">
        <v>90</v>
      </c>
      <c r="L4" s="14">
        <v>124</v>
      </c>
      <c r="M4" s="14">
        <v>120</v>
      </c>
      <c r="N4" s="16">
        <v>90</v>
      </c>
      <c r="O4" s="13" t="s">
        <v>32</v>
      </c>
      <c r="P4" s="17"/>
      <c r="Q4" s="18">
        <v>2</v>
      </c>
      <c r="R4" s="21"/>
      <c r="S4" s="10"/>
      <c r="T4" s="10"/>
      <c r="U4" s="10"/>
      <c r="V4" s="10"/>
      <c r="W4" s="10"/>
      <c r="X4" s="10"/>
      <c r="Y4" s="10"/>
      <c r="Z4" s="10"/>
      <c r="AA4" s="10"/>
    </row>
    <row r="5" spans="1:27" ht="16.5">
      <c r="A5" s="66"/>
      <c r="B5" s="11" t="s">
        <v>33</v>
      </c>
      <c r="C5" s="13" t="s">
        <v>34</v>
      </c>
      <c r="D5" s="14" t="s">
        <v>20</v>
      </c>
      <c r="E5" s="14"/>
      <c r="F5" s="15">
        <v>0.4556</v>
      </c>
      <c r="G5" s="15">
        <v>5.9555999999999996</v>
      </c>
      <c r="H5" s="15">
        <v>0.95830000000000004</v>
      </c>
      <c r="I5" s="14"/>
      <c r="J5" s="13" t="s">
        <v>35</v>
      </c>
      <c r="K5" s="16">
        <v>90</v>
      </c>
      <c r="L5" s="14">
        <v>113</v>
      </c>
      <c r="M5" s="14">
        <v>120</v>
      </c>
      <c r="N5" s="16">
        <v>90</v>
      </c>
      <c r="O5" s="13" t="s">
        <v>36</v>
      </c>
      <c r="P5" s="17"/>
      <c r="Q5" s="18">
        <v>2</v>
      </c>
      <c r="R5" s="21"/>
      <c r="S5" s="10"/>
      <c r="T5" s="10"/>
      <c r="U5" s="10"/>
      <c r="V5" s="10"/>
      <c r="W5" s="10"/>
      <c r="X5" s="10"/>
      <c r="Y5" s="10"/>
      <c r="Z5" s="10"/>
      <c r="AA5" s="10"/>
    </row>
    <row r="6" spans="1:27" ht="16.5">
      <c r="A6" s="66"/>
      <c r="B6" s="11" t="s">
        <v>37</v>
      </c>
      <c r="C6" s="13" t="s">
        <v>38</v>
      </c>
      <c r="D6" s="14" t="s">
        <v>20</v>
      </c>
      <c r="E6" s="14" t="s">
        <v>39</v>
      </c>
      <c r="F6" s="22">
        <v>0.1444</v>
      </c>
      <c r="G6" s="15">
        <v>2.8111000000000002</v>
      </c>
      <c r="H6" s="15">
        <v>0.87229999999999996</v>
      </c>
      <c r="I6" s="14"/>
      <c r="J6" s="13" t="s">
        <v>40</v>
      </c>
      <c r="K6" s="16">
        <v>90</v>
      </c>
      <c r="L6" s="14">
        <v>48</v>
      </c>
      <c r="M6" s="14">
        <v>120</v>
      </c>
      <c r="N6" s="20">
        <v>79</v>
      </c>
      <c r="O6" s="13" t="s">
        <v>41</v>
      </c>
      <c r="P6" s="17"/>
      <c r="Q6" s="18">
        <v>2</v>
      </c>
      <c r="R6" s="21"/>
      <c r="S6" s="10"/>
      <c r="T6" s="10"/>
      <c r="U6" s="10"/>
      <c r="V6" s="10"/>
      <c r="W6" s="10"/>
      <c r="X6" s="10"/>
      <c r="Y6" s="10"/>
      <c r="Z6" s="10"/>
      <c r="AA6" s="10"/>
    </row>
    <row r="7" spans="1:27" ht="16.5">
      <c r="A7" s="67"/>
      <c r="B7" s="23" t="s">
        <v>44</v>
      </c>
      <c r="C7" s="24"/>
      <c r="D7" s="25"/>
      <c r="E7" s="25"/>
      <c r="F7" s="26"/>
      <c r="G7" s="26"/>
      <c r="H7" s="26"/>
      <c r="I7" s="25"/>
      <c r="J7" s="24"/>
      <c r="K7" s="27">
        <f>SUBTOTAL(9,K2:K6)</f>
        <v>410</v>
      </c>
      <c r="L7" s="25">
        <f>SUBTOTAL(9,L2:L6)</f>
        <v>461</v>
      </c>
      <c r="M7" s="25">
        <f>SUBTOTAL(9,M2:M6)</f>
        <v>630</v>
      </c>
      <c r="N7" s="27">
        <f>SUBTOTAL(9,N1:N6)</f>
        <v>419</v>
      </c>
      <c r="O7" s="24" t="s">
        <v>45</v>
      </c>
      <c r="P7" s="28"/>
      <c r="Q7" s="28" t="s">
        <v>345</v>
      </c>
      <c r="R7" s="29"/>
      <c r="S7" s="29">
        <v>14</v>
      </c>
      <c r="T7" s="10"/>
      <c r="U7" s="10"/>
      <c r="V7" s="10"/>
      <c r="W7" s="10"/>
      <c r="X7" s="10"/>
      <c r="Y7" s="10"/>
      <c r="Z7" s="10"/>
      <c r="AA7" s="10"/>
    </row>
    <row r="8" spans="1:27" ht="16.5">
      <c r="A8" s="65" t="s">
        <v>46</v>
      </c>
      <c r="B8" s="11" t="s">
        <v>47</v>
      </c>
      <c r="C8" s="13" t="s">
        <v>48</v>
      </c>
      <c r="D8" s="14" t="s">
        <v>20</v>
      </c>
      <c r="E8" s="14" t="s">
        <v>39</v>
      </c>
      <c r="F8" s="22">
        <v>0.1</v>
      </c>
      <c r="G8" s="15">
        <v>1.0166999999999999</v>
      </c>
      <c r="H8" s="15"/>
      <c r="I8" s="14"/>
      <c r="J8" s="13" t="s">
        <v>49</v>
      </c>
      <c r="K8" s="16">
        <v>60</v>
      </c>
      <c r="L8" s="14">
        <v>27</v>
      </c>
      <c r="M8" s="14">
        <v>30</v>
      </c>
      <c r="N8" s="20">
        <v>30</v>
      </c>
      <c r="O8" s="13" t="s">
        <v>50</v>
      </c>
      <c r="P8" s="17"/>
      <c r="Q8" s="18">
        <v>1</v>
      </c>
      <c r="R8" s="21"/>
      <c r="S8" s="10"/>
      <c r="T8" s="10"/>
      <c r="U8" s="10"/>
      <c r="V8" s="10"/>
      <c r="W8" s="10"/>
      <c r="X8" s="10"/>
      <c r="Y8" s="10"/>
      <c r="Z8" s="10"/>
      <c r="AA8" s="10"/>
    </row>
    <row r="9" spans="1:27" ht="16.5">
      <c r="A9" s="66"/>
      <c r="B9" s="14" t="s">
        <v>51</v>
      </c>
      <c r="C9" s="13" t="s">
        <v>52</v>
      </c>
      <c r="D9" s="14" t="s">
        <v>20</v>
      </c>
      <c r="E9" s="14"/>
      <c r="F9" s="14"/>
      <c r="G9" s="14"/>
      <c r="H9" s="14"/>
      <c r="I9" s="14"/>
      <c r="J9" s="14"/>
      <c r="K9" s="16">
        <v>120</v>
      </c>
      <c r="L9" s="14"/>
      <c r="M9" s="14">
        <v>140</v>
      </c>
      <c r="N9" s="16">
        <v>120</v>
      </c>
      <c r="O9" s="13" t="s">
        <v>53</v>
      </c>
      <c r="P9" s="17"/>
      <c r="Q9" s="18">
        <v>4</v>
      </c>
      <c r="R9" s="21"/>
      <c r="S9" s="10"/>
      <c r="T9" s="10"/>
      <c r="U9" s="10"/>
      <c r="V9" s="10"/>
      <c r="W9" s="10"/>
      <c r="X9" s="10"/>
      <c r="Y9" s="10"/>
      <c r="Z9" s="10"/>
      <c r="AA9" s="10"/>
    </row>
    <row r="10" spans="1:27" ht="16.5">
      <c r="A10" s="66"/>
      <c r="B10" s="14" t="s">
        <v>54</v>
      </c>
      <c r="C10" s="13" t="s">
        <v>52</v>
      </c>
      <c r="D10" s="14" t="s">
        <v>20</v>
      </c>
      <c r="E10" s="14"/>
      <c r="F10" s="14"/>
      <c r="G10" s="14"/>
      <c r="H10" s="14"/>
      <c r="I10" s="14"/>
      <c r="J10" s="14"/>
      <c r="K10" s="16">
        <v>90</v>
      </c>
      <c r="L10" s="14"/>
      <c r="M10" s="14">
        <v>100</v>
      </c>
      <c r="N10" s="16">
        <v>90</v>
      </c>
      <c r="O10" s="13" t="s">
        <v>32</v>
      </c>
      <c r="P10" s="17"/>
      <c r="Q10" s="18">
        <v>3</v>
      </c>
      <c r="R10" s="21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6.5">
      <c r="A11" s="66"/>
      <c r="B11" s="14" t="s">
        <v>55</v>
      </c>
      <c r="C11" s="13" t="s">
        <v>52</v>
      </c>
      <c r="D11" s="14" t="s">
        <v>20</v>
      </c>
      <c r="E11" s="14"/>
      <c r="F11" s="14"/>
      <c r="G11" s="14"/>
      <c r="H11" s="14"/>
      <c r="I11" s="14"/>
      <c r="J11" s="14"/>
      <c r="K11" s="16">
        <v>280</v>
      </c>
      <c r="L11" s="14">
        <v>506</v>
      </c>
      <c r="M11" s="14">
        <v>280</v>
      </c>
      <c r="N11" s="16">
        <v>280</v>
      </c>
      <c r="O11" s="13" t="s">
        <v>56</v>
      </c>
      <c r="P11" s="17"/>
      <c r="Q11" s="18">
        <v>9</v>
      </c>
      <c r="R11" s="21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6.5">
      <c r="A12" s="66"/>
      <c r="B12" s="14" t="s">
        <v>57</v>
      </c>
      <c r="C12" s="13" t="s">
        <v>52</v>
      </c>
      <c r="D12" s="14" t="s">
        <v>20</v>
      </c>
      <c r="E12" s="14"/>
      <c r="F12" s="14"/>
      <c r="G12" s="14"/>
      <c r="H12" s="14"/>
      <c r="I12" s="14"/>
      <c r="J12" s="14"/>
      <c r="K12" s="16"/>
      <c r="L12" s="14"/>
      <c r="M12" s="14">
        <v>30</v>
      </c>
      <c r="N12" s="20">
        <v>30</v>
      </c>
      <c r="O12" s="13" t="s">
        <v>50</v>
      </c>
      <c r="P12" s="17"/>
      <c r="Q12" s="18">
        <v>1</v>
      </c>
      <c r="R12" s="21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6.5">
      <c r="A13" s="66"/>
      <c r="B13" s="14" t="s">
        <v>58</v>
      </c>
      <c r="C13" s="13" t="s">
        <v>59</v>
      </c>
      <c r="D13" s="14" t="s">
        <v>20</v>
      </c>
      <c r="E13" s="14"/>
      <c r="F13" s="14"/>
      <c r="G13" s="14"/>
      <c r="H13" s="14"/>
      <c r="I13" s="14"/>
      <c r="J13" s="14"/>
      <c r="K13" s="16"/>
      <c r="L13" s="14"/>
      <c r="M13" s="14">
        <v>30</v>
      </c>
      <c r="N13" s="20">
        <v>30</v>
      </c>
      <c r="O13" s="13" t="s">
        <v>50</v>
      </c>
      <c r="P13" s="17"/>
      <c r="Q13" s="18">
        <v>1</v>
      </c>
      <c r="R13" s="21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6.5">
      <c r="A14" s="67"/>
      <c r="B14" s="23" t="s">
        <v>60</v>
      </c>
      <c r="C14" s="24"/>
      <c r="D14" s="25"/>
      <c r="E14" s="25"/>
      <c r="F14" s="25"/>
      <c r="G14" s="25"/>
      <c r="H14" s="25"/>
      <c r="I14" s="25"/>
      <c r="J14" s="25"/>
      <c r="K14" s="27">
        <f>SUBTOTAL(9,K8:K13)</f>
        <v>550</v>
      </c>
      <c r="L14" s="25">
        <v>533</v>
      </c>
      <c r="M14" s="25">
        <f>SUBTOTAL(9,M8:M13)</f>
        <v>610</v>
      </c>
      <c r="N14" s="27">
        <f>SUBTOTAL(9,N8:N13)</f>
        <v>580</v>
      </c>
      <c r="O14" s="25">
        <v>30</v>
      </c>
      <c r="P14" s="29"/>
      <c r="Q14" s="29">
        <v>19</v>
      </c>
      <c r="R14" s="29"/>
      <c r="S14" s="29">
        <v>19</v>
      </c>
      <c r="T14" s="10"/>
      <c r="U14" s="10"/>
      <c r="V14" s="10"/>
      <c r="W14" s="10"/>
      <c r="X14" s="10"/>
      <c r="Y14" s="10"/>
      <c r="Z14" s="10"/>
      <c r="AA14" s="10"/>
    </row>
    <row r="15" spans="1:27" ht="16.5">
      <c r="A15" s="68" t="s">
        <v>61</v>
      </c>
      <c r="B15" s="11" t="s">
        <v>62</v>
      </c>
      <c r="C15" s="13" t="s">
        <v>63</v>
      </c>
      <c r="D15" s="14" t="s">
        <v>20</v>
      </c>
      <c r="E15" s="14"/>
      <c r="F15" s="15">
        <v>2.0909</v>
      </c>
      <c r="G15" s="15">
        <v>10.388400000000001</v>
      </c>
      <c r="H15" s="15">
        <v>0.96679999999999999</v>
      </c>
      <c r="I15" s="14"/>
      <c r="J15" s="31">
        <v>43507</v>
      </c>
      <c r="K15" s="32">
        <v>120</v>
      </c>
      <c r="L15" s="14">
        <v>133</v>
      </c>
      <c r="M15" s="14">
        <v>160</v>
      </c>
      <c r="N15" s="16">
        <v>120</v>
      </c>
      <c r="O15" s="13" t="s">
        <v>64</v>
      </c>
      <c r="P15" s="17"/>
      <c r="Q15" s="18">
        <v>3</v>
      </c>
      <c r="R15" s="21"/>
      <c r="S15" s="33"/>
      <c r="T15" s="10"/>
      <c r="U15" s="10"/>
      <c r="V15" s="10"/>
      <c r="W15" s="10"/>
      <c r="X15" s="10"/>
      <c r="Y15" s="10"/>
      <c r="Z15" s="10"/>
      <c r="AA15" s="10"/>
    </row>
    <row r="16" spans="1:27" ht="16.5">
      <c r="A16" s="66"/>
      <c r="B16" s="11" t="s">
        <v>65</v>
      </c>
      <c r="C16" s="13" t="s">
        <v>66</v>
      </c>
      <c r="D16" s="14" t="s">
        <v>20</v>
      </c>
      <c r="E16" s="14" t="s">
        <v>39</v>
      </c>
      <c r="F16" s="15">
        <v>2.6901000000000002</v>
      </c>
      <c r="G16" s="15">
        <v>14.8169</v>
      </c>
      <c r="H16" s="15">
        <v>0.91100000000000003</v>
      </c>
      <c r="I16" s="14"/>
      <c r="J16" s="34" t="s">
        <v>67</v>
      </c>
      <c r="K16" s="32">
        <v>70</v>
      </c>
      <c r="L16" s="14">
        <v>71</v>
      </c>
      <c r="M16" s="14">
        <v>120</v>
      </c>
      <c r="N16" s="20">
        <v>65</v>
      </c>
      <c r="O16" s="13" t="s">
        <v>68</v>
      </c>
      <c r="P16" s="17"/>
      <c r="Q16" s="18">
        <v>2</v>
      </c>
      <c r="R16" s="21"/>
      <c r="S16" s="33"/>
      <c r="T16" s="10"/>
      <c r="U16" s="10"/>
      <c r="V16" s="10"/>
      <c r="W16" s="10"/>
      <c r="X16" s="10"/>
      <c r="Y16" s="10"/>
      <c r="Z16" s="10"/>
      <c r="AA16" s="10"/>
    </row>
    <row r="17" spans="1:27" ht="16.5">
      <c r="A17" s="66"/>
      <c r="B17" s="11" t="s">
        <v>69</v>
      </c>
      <c r="C17" s="13" t="s">
        <v>70</v>
      </c>
      <c r="D17" s="14" t="s">
        <v>20</v>
      </c>
      <c r="E17" s="14" t="s">
        <v>39</v>
      </c>
      <c r="F17" s="15">
        <v>1.1000000000000001</v>
      </c>
      <c r="G17" s="15">
        <v>12</v>
      </c>
      <c r="H17" s="15">
        <v>0.97529999999999994</v>
      </c>
      <c r="I17" s="14"/>
      <c r="J17" s="34" t="s">
        <v>71</v>
      </c>
      <c r="K17" s="32">
        <v>60</v>
      </c>
      <c r="L17" s="14">
        <v>123</v>
      </c>
      <c r="M17" s="14">
        <v>120</v>
      </c>
      <c r="N17" s="20">
        <v>55</v>
      </c>
      <c r="O17" s="13" t="s">
        <v>72</v>
      </c>
      <c r="P17" s="17"/>
      <c r="Q17" s="18">
        <v>2</v>
      </c>
      <c r="R17" s="21"/>
      <c r="S17" s="33"/>
      <c r="T17" s="10"/>
      <c r="U17" s="10"/>
      <c r="V17" s="10"/>
      <c r="W17" s="10"/>
      <c r="X17" s="10"/>
      <c r="Y17" s="10"/>
      <c r="Z17" s="10"/>
      <c r="AA17" s="10"/>
    </row>
    <row r="18" spans="1:27" ht="24.75">
      <c r="A18" s="66"/>
      <c r="B18" s="11" t="s">
        <v>73</v>
      </c>
      <c r="C18" s="13"/>
      <c r="D18" s="14"/>
      <c r="E18" s="14"/>
      <c r="F18" s="15"/>
      <c r="G18" s="15"/>
      <c r="H18" s="15"/>
      <c r="I18" s="14"/>
      <c r="J18" s="13"/>
      <c r="K18" s="32"/>
      <c r="L18" s="14"/>
      <c r="M18" s="14"/>
      <c r="N18" s="20">
        <v>81</v>
      </c>
      <c r="O18" s="13"/>
      <c r="P18" s="17"/>
      <c r="Q18" s="18">
        <v>2</v>
      </c>
      <c r="R18" s="21"/>
      <c r="S18" s="33"/>
      <c r="T18" s="10"/>
      <c r="U18" s="10"/>
      <c r="V18" s="10"/>
      <c r="W18" s="10"/>
      <c r="X18" s="10"/>
      <c r="Y18" s="10"/>
      <c r="Z18" s="10"/>
      <c r="AA18" s="10"/>
    </row>
    <row r="19" spans="1:27" ht="16.5">
      <c r="A19" s="67"/>
      <c r="B19" s="23" t="s">
        <v>60</v>
      </c>
      <c r="C19" s="24"/>
      <c r="D19" s="25"/>
      <c r="E19" s="25"/>
      <c r="F19" s="25"/>
      <c r="G19" s="25"/>
      <c r="H19" s="25"/>
      <c r="I19" s="25"/>
      <c r="J19" s="25"/>
      <c r="K19" s="27">
        <f>SUBTOTAL(9,K15:K17)</f>
        <v>250</v>
      </c>
      <c r="L19" s="25">
        <f>SUBTOTAL(9,L15:L18)</f>
        <v>327</v>
      </c>
      <c r="M19" s="25">
        <f>SUBTOTAL(9,M15:M17)</f>
        <v>400</v>
      </c>
      <c r="N19" s="27">
        <f>SUBTOTAL(9,N15:N18)</f>
        <v>321</v>
      </c>
      <c r="O19" s="25">
        <v>71</v>
      </c>
      <c r="P19" s="29"/>
      <c r="Q19" s="29">
        <v>9</v>
      </c>
      <c r="R19" s="29"/>
      <c r="S19" s="29">
        <v>11</v>
      </c>
      <c r="T19" s="10"/>
      <c r="U19" s="10"/>
      <c r="V19" s="10"/>
      <c r="W19" s="10"/>
      <c r="X19" s="10"/>
      <c r="Y19" s="10"/>
      <c r="Z19" s="10"/>
      <c r="AA19" s="10"/>
    </row>
    <row r="20" spans="1:27" ht="30" customHeight="1">
      <c r="A20" s="68" t="s">
        <v>74</v>
      </c>
      <c r="B20" s="14" t="s">
        <v>75</v>
      </c>
      <c r="C20" s="13" t="s">
        <v>344</v>
      </c>
      <c r="D20" s="14" t="s">
        <v>20</v>
      </c>
      <c r="E20" s="14"/>
      <c r="F20" s="15">
        <v>5.0374999999999996</v>
      </c>
      <c r="G20" s="15">
        <v>11.2188</v>
      </c>
      <c r="H20" s="15">
        <v>0.95589999999999997</v>
      </c>
      <c r="I20" s="14"/>
      <c r="J20" s="13" t="s">
        <v>77</v>
      </c>
      <c r="K20" s="16">
        <v>290</v>
      </c>
      <c r="L20" s="14">
        <v>306</v>
      </c>
      <c r="M20" s="14">
        <v>290</v>
      </c>
      <c r="N20" s="16">
        <v>290</v>
      </c>
      <c r="O20" s="35" t="s">
        <v>78</v>
      </c>
      <c r="P20" s="17" t="s">
        <v>79</v>
      </c>
      <c r="Q20" s="18">
        <v>9</v>
      </c>
      <c r="R20" s="36" t="s">
        <v>80</v>
      </c>
      <c r="S20" s="33"/>
      <c r="T20" s="10"/>
      <c r="U20" s="10"/>
      <c r="V20" s="10"/>
      <c r="W20" s="10"/>
      <c r="X20" s="10"/>
      <c r="Y20" s="10"/>
      <c r="Z20" s="10"/>
      <c r="AA20" s="10"/>
    </row>
    <row r="21" spans="1:27" ht="16.5">
      <c r="A21" s="66"/>
      <c r="B21" s="11" t="s">
        <v>81</v>
      </c>
      <c r="C21" s="13" t="s">
        <v>82</v>
      </c>
      <c r="D21" s="14" t="s">
        <v>20</v>
      </c>
      <c r="E21" s="14"/>
      <c r="F21" s="15">
        <v>0.57779999999999998</v>
      </c>
      <c r="G21" s="15">
        <v>4.2778</v>
      </c>
      <c r="H21" s="15">
        <v>0.95450000000000002</v>
      </c>
      <c r="I21" s="14"/>
      <c r="J21" s="13" t="s">
        <v>83</v>
      </c>
      <c r="K21" s="16">
        <v>90</v>
      </c>
      <c r="L21" s="14">
        <v>107</v>
      </c>
      <c r="M21" s="14">
        <v>120</v>
      </c>
      <c r="N21" s="20">
        <v>100</v>
      </c>
      <c r="O21" s="13" t="s">
        <v>84</v>
      </c>
      <c r="P21" s="17"/>
      <c r="Q21" s="18">
        <v>3</v>
      </c>
      <c r="R21" s="21"/>
      <c r="S21" s="33"/>
      <c r="T21" s="10"/>
      <c r="U21" s="10"/>
      <c r="V21" s="10"/>
      <c r="W21" s="10"/>
      <c r="X21" s="10"/>
      <c r="Y21" s="10"/>
      <c r="Z21" s="10"/>
      <c r="AA21" s="10"/>
    </row>
    <row r="22" spans="1:27" ht="16.5">
      <c r="A22" s="66"/>
      <c r="B22" s="11" t="s">
        <v>85</v>
      </c>
      <c r="C22" s="13" t="s">
        <v>86</v>
      </c>
      <c r="D22" s="14" t="s">
        <v>20</v>
      </c>
      <c r="E22" s="14"/>
      <c r="F22" s="15">
        <v>1.8</v>
      </c>
      <c r="G22" s="15">
        <v>11.433299999999999</v>
      </c>
      <c r="H22" s="15"/>
      <c r="I22" s="14"/>
      <c r="J22" s="13" t="s">
        <v>49</v>
      </c>
      <c r="K22" s="16">
        <v>30</v>
      </c>
      <c r="L22" s="14">
        <v>40</v>
      </c>
      <c r="M22" s="14">
        <v>40</v>
      </c>
      <c r="N22" s="20">
        <v>40</v>
      </c>
      <c r="O22" s="13" t="s">
        <v>87</v>
      </c>
      <c r="P22" s="17"/>
      <c r="Q22" s="18">
        <v>2</v>
      </c>
      <c r="R22" s="21"/>
      <c r="S22" s="33"/>
      <c r="T22" s="10"/>
      <c r="U22" s="10"/>
      <c r="V22" s="10"/>
      <c r="W22" s="10"/>
      <c r="X22" s="10"/>
      <c r="Y22" s="10"/>
      <c r="Z22" s="10"/>
      <c r="AA22" s="10"/>
    </row>
    <row r="23" spans="1:27" ht="409.6">
      <c r="A23" s="67"/>
      <c r="B23" s="37" t="s">
        <v>88</v>
      </c>
      <c r="C23" s="38"/>
      <c r="D23" s="39"/>
      <c r="E23" s="39"/>
      <c r="F23" s="40"/>
      <c r="G23" s="40"/>
      <c r="H23" s="40"/>
      <c r="I23" s="39"/>
      <c r="J23" s="38"/>
      <c r="K23" s="16">
        <f>SUBTOTAL(9,K20:K22)</f>
        <v>410</v>
      </c>
      <c r="L23" s="39">
        <f>SUBTOTAL(9,L20:L22)</f>
        <v>453</v>
      </c>
      <c r="M23" s="39">
        <f>SUBTOTAL(9,M20:M22)</f>
        <v>450</v>
      </c>
      <c r="N23" s="16">
        <f>SUBTOTAL(9,N20:N22)</f>
        <v>430</v>
      </c>
      <c r="O23" s="38" t="s">
        <v>89</v>
      </c>
      <c r="P23" s="41"/>
      <c r="Q23" s="29">
        <v>14</v>
      </c>
      <c r="R23" s="29"/>
      <c r="S23" s="29">
        <v>14</v>
      </c>
      <c r="T23" s="10"/>
      <c r="U23" s="10"/>
      <c r="V23" s="10"/>
      <c r="W23" s="10"/>
      <c r="X23" s="10"/>
      <c r="Y23" s="10"/>
      <c r="Z23" s="10"/>
      <c r="AA23" s="10"/>
    </row>
    <row r="24" spans="1:27" ht="409.6">
      <c r="A24" s="65" t="s">
        <v>90</v>
      </c>
      <c r="B24" s="11" t="s">
        <v>91</v>
      </c>
      <c r="C24" s="13" t="s">
        <v>92</v>
      </c>
      <c r="D24" s="14" t="s">
        <v>20</v>
      </c>
      <c r="E24" s="14"/>
      <c r="F24" s="15">
        <v>0.5444</v>
      </c>
      <c r="G24" s="15">
        <v>4.6555999999999997</v>
      </c>
      <c r="H24" s="15">
        <v>0.90700000000000003</v>
      </c>
      <c r="I24" s="14"/>
      <c r="J24" s="13" t="s">
        <v>93</v>
      </c>
      <c r="K24" s="16">
        <v>170</v>
      </c>
      <c r="L24" s="14">
        <v>173</v>
      </c>
      <c r="M24" s="14">
        <v>200</v>
      </c>
      <c r="N24" s="20">
        <v>180</v>
      </c>
      <c r="O24" s="13" t="s">
        <v>94</v>
      </c>
      <c r="P24" s="17"/>
      <c r="Q24" s="18">
        <v>4</v>
      </c>
      <c r="R24" s="21"/>
      <c r="S24" s="33"/>
      <c r="T24" s="10"/>
      <c r="U24" s="10"/>
      <c r="V24" s="10"/>
      <c r="W24" s="10"/>
      <c r="X24" s="10"/>
      <c r="Y24" s="10"/>
      <c r="Z24" s="10"/>
      <c r="AA24" s="10"/>
    </row>
    <row r="25" spans="1:27" ht="409.6">
      <c r="A25" s="66"/>
      <c r="B25" s="11" t="s">
        <v>95</v>
      </c>
      <c r="C25" s="13" t="s">
        <v>96</v>
      </c>
      <c r="D25" s="14" t="s">
        <v>20</v>
      </c>
      <c r="E25" s="14"/>
      <c r="F25" s="15">
        <v>0.25</v>
      </c>
      <c r="G25" s="15">
        <v>2.1166999999999998</v>
      </c>
      <c r="H25" s="15"/>
      <c r="I25" s="14"/>
      <c r="J25" s="13" t="s">
        <v>49</v>
      </c>
      <c r="K25" s="16">
        <v>60</v>
      </c>
      <c r="L25" s="14">
        <v>33</v>
      </c>
      <c r="M25" s="14">
        <v>80</v>
      </c>
      <c r="N25" s="16">
        <v>60</v>
      </c>
      <c r="O25" s="13" t="s">
        <v>94</v>
      </c>
      <c r="P25" s="17"/>
      <c r="Q25" s="18">
        <v>1</v>
      </c>
      <c r="R25" s="21"/>
      <c r="S25" s="33"/>
      <c r="T25" s="10"/>
      <c r="U25" s="10"/>
      <c r="V25" s="10"/>
      <c r="W25" s="10"/>
      <c r="X25" s="10"/>
      <c r="Y25" s="10"/>
      <c r="Z25" s="10"/>
      <c r="AA25" s="10"/>
    </row>
    <row r="26" spans="1:27" ht="16.5">
      <c r="A26" s="66"/>
      <c r="B26" s="11"/>
      <c r="C26" s="13" t="s">
        <v>97</v>
      </c>
      <c r="D26" s="14" t="s">
        <v>20</v>
      </c>
      <c r="E26" s="14"/>
      <c r="F26" s="15">
        <v>1.2778</v>
      </c>
      <c r="G26" s="15">
        <v>5.7667000000000002</v>
      </c>
      <c r="H26" s="15">
        <v>0.86250000000000004</v>
      </c>
      <c r="I26" s="14"/>
      <c r="J26" s="13" t="s">
        <v>21</v>
      </c>
      <c r="K26" s="16">
        <v>120</v>
      </c>
      <c r="L26" s="14">
        <v>155</v>
      </c>
      <c r="M26" s="14">
        <v>130</v>
      </c>
      <c r="N26" s="20">
        <v>130</v>
      </c>
      <c r="O26" s="35" t="s">
        <v>94</v>
      </c>
      <c r="P26" s="17" t="s">
        <v>98</v>
      </c>
      <c r="Q26" s="18">
        <v>3</v>
      </c>
      <c r="R26" s="21"/>
      <c r="S26" s="33"/>
      <c r="T26" s="10"/>
      <c r="U26" s="10"/>
      <c r="V26" s="10"/>
      <c r="W26" s="10"/>
      <c r="X26" s="10"/>
      <c r="Y26" s="10"/>
      <c r="Z26" s="10"/>
      <c r="AA26" s="10"/>
    </row>
    <row r="27" spans="1:27" ht="21" customHeight="1">
      <c r="A27" s="67"/>
      <c r="B27" s="23" t="s">
        <v>60</v>
      </c>
      <c r="C27" s="24"/>
      <c r="D27" s="25"/>
      <c r="E27" s="25"/>
      <c r="F27" s="25"/>
      <c r="G27" s="25"/>
      <c r="H27" s="25"/>
      <c r="I27" s="25"/>
      <c r="J27" s="25"/>
      <c r="K27" s="27">
        <f>SUBTOTAL(9,K24:K26)</f>
        <v>350</v>
      </c>
      <c r="L27" s="25">
        <f>SUBTOTAL(9,L24:L26)</f>
        <v>361</v>
      </c>
      <c r="M27" s="25">
        <f>SUBTOTAL(9,M24:M26)</f>
        <v>410</v>
      </c>
      <c r="N27" s="27">
        <f>SUBTOTAL(9,N24:N26)</f>
        <v>370</v>
      </c>
      <c r="O27" s="25">
        <v>20</v>
      </c>
      <c r="P27" s="29"/>
      <c r="Q27" s="29">
        <v>8</v>
      </c>
      <c r="R27" s="29"/>
      <c r="S27" s="29">
        <v>12</v>
      </c>
      <c r="T27" s="10"/>
      <c r="U27" s="10"/>
      <c r="V27" s="10"/>
      <c r="W27" s="10"/>
      <c r="X27" s="10"/>
      <c r="Y27" s="10"/>
      <c r="Z27" s="10"/>
      <c r="AA27" s="10"/>
    </row>
    <row r="28" spans="1:27" ht="24.75" customHeight="1">
      <c r="A28" s="68" t="s">
        <v>99</v>
      </c>
      <c r="B28" s="11" t="s">
        <v>100</v>
      </c>
      <c r="C28" s="13" t="s">
        <v>101</v>
      </c>
      <c r="D28" s="14" t="s">
        <v>20</v>
      </c>
      <c r="E28" s="14"/>
      <c r="F28" s="15">
        <v>2.4889000000000001</v>
      </c>
      <c r="G28" s="15">
        <v>8.5667000000000009</v>
      </c>
      <c r="H28" s="15">
        <v>0.97399999999999998</v>
      </c>
      <c r="I28" s="14"/>
      <c r="J28" s="13" t="s">
        <v>102</v>
      </c>
      <c r="K28" s="16">
        <v>190</v>
      </c>
      <c r="L28" s="14">
        <v>240</v>
      </c>
      <c r="M28" s="14">
        <v>220</v>
      </c>
      <c r="N28" s="20">
        <v>210</v>
      </c>
      <c r="O28" s="35" t="s">
        <v>94</v>
      </c>
      <c r="P28" s="17" t="s">
        <v>98</v>
      </c>
      <c r="Q28" s="18">
        <v>4</v>
      </c>
      <c r="R28" s="21"/>
      <c r="S28" s="33"/>
      <c r="T28" s="10"/>
      <c r="U28" s="10"/>
      <c r="V28" s="10"/>
      <c r="W28" s="10"/>
      <c r="X28" s="10"/>
      <c r="Y28" s="10"/>
      <c r="Z28" s="10"/>
      <c r="AA28" s="10"/>
    </row>
    <row r="29" spans="1:27" ht="16.5">
      <c r="A29" s="66"/>
      <c r="B29" s="11" t="s">
        <v>103</v>
      </c>
      <c r="C29" s="13" t="s">
        <v>104</v>
      </c>
      <c r="D29" s="14" t="s">
        <v>20</v>
      </c>
      <c r="E29" s="14"/>
      <c r="F29" s="15">
        <v>0.65</v>
      </c>
      <c r="G29" s="15">
        <v>4.3</v>
      </c>
      <c r="H29" s="15">
        <v>0.89739999999999998</v>
      </c>
      <c r="I29" s="14"/>
      <c r="J29" s="13" t="s">
        <v>105</v>
      </c>
      <c r="K29" s="16">
        <v>40</v>
      </c>
      <c r="L29" s="14">
        <v>44</v>
      </c>
      <c r="M29" s="14">
        <v>50</v>
      </c>
      <c r="N29" s="20">
        <v>50</v>
      </c>
      <c r="O29" s="13" t="s">
        <v>94</v>
      </c>
      <c r="P29" s="17"/>
      <c r="Q29" s="18">
        <v>1</v>
      </c>
      <c r="R29" s="21"/>
      <c r="S29" s="33"/>
      <c r="T29" s="10"/>
      <c r="U29" s="10"/>
      <c r="V29" s="10"/>
      <c r="W29" s="10"/>
      <c r="X29" s="10"/>
      <c r="Y29" s="10"/>
      <c r="Z29" s="10"/>
      <c r="AA29" s="10"/>
    </row>
    <row r="30" spans="1:27" ht="16.5">
      <c r="A30" s="66"/>
      <c r="B30" s="11" t="s">
        <v>106</v>
      </c>
      <c r="C30" s="13" t="s">
        <v>107</v>
      </c>
      <c r="D30" s="14" t="s">
        <v>20</v>
      </c>
      <c r="E30" s="14"/>
      <c r="F30" s="15">
        <v>0.24</v>
      </c>
      <c r="G30" s="15">
        <v>1.88</v>
      </c>
      <c r="H30" s="15"/>
      <c r="I30" s="14"/>
      <c r="J30" s="13" t="s">
        <v>49</v>
      </c>
      <c r="K30" s="16">
        <v>50</v>
      </c>
      <c r="L30" s="14">
        <v>20</v>
      </c>
      <c r="M30" s="14">
        <v>40</v>
      </c>
      <c r="N30" s="20">
        <v>40</v>
      </c>
      <c r="O30" s="13" t="s">
        <v>94</v>
      </c>
      <c r="P30" s="17"/>
      <c r="Q30" s="18">
        <v>1</v>
      </c>
      <c r="R30" s="21"/>
      <c r="S30" s="33"/>
      <c r="T30" s="10"/>
      <c r="U30" s="10"/>
      <c r="V30" s="10"/>
      <c r="W30" s="10"/>
      <c r="X30" s="10"/>
      <c r="Y30" s="10"/>
      <c r="Z30" s="10"/>
      <c r="AA30" s="10"/>
    </row>
    <row r="31" spans="1:27" ht="16.5">
      <c r="A31" s="67"/>
      <c r="B31" s="23" t="s">
        <v>60</v>
      </c>
      <c r="C31" s="24"/>
      <c r="D31" s="25"/>
      <c r="E31" s="25"/>
      <c r="F31" s="25"/>
      <c r="G31" s="25"/>
      <c r="H31" s="25"/>
      <c r="I31" s="25"/>
      <c r="J31" s="25"/>
      <c r="K31" s="27">
        <f>SUBTOTAL(9,K28:K30)</f>
        <v>280</v>
      </c>
      <c r="L31" s="25">
        <f>SUBTOTAL(9,L28:L30)</f>
        <v>304</v>
      </c>
      <c r="M31" s="25">
        <f>SUBTOTAL(9,M28:M30)</f>
        <v>310</v>
      </c>
      <c r="N31" s="27">
        <f>SUBTOTAL(9,N28:N30)</f>
        <v>300</v>
      </c>
      <c r="O31" s="25">
        <v>20</v>
      </c>
      <c r="P31" s="29"/>
      <c r="Q31" s="29">
        <v>6</v>
      </c>
      <c r="R31" s="29"/>
      <c r="S31" s="29">
        <f>N31/30</f>
        <v>10</v>
      </c>
      <c r="T31" s="10"/>
      <c r="U31" s="10"/>
      <c r="V31" s="10"/>
      <c r="W31" s="10"/>
      <c r="X31" s="10"/>
      <c r="Y31" s="10"/>
      <c r="Z31" s="10"/>
      <c r="AA31" s="10"/>
    </row>
    <row r="32" spans="1:27" ht="16.5">
      <c r="A32" s="68" t="s">
        <v>108</v>
      </c>
      <c r="B32" s="11" t="s">
        <v>109</v>
      </c>
      <c r="C32" s="13" t="s">
        <v>110</v>
      </c>
      <c r="D32" s="14" t="s">
        <v>20</v>
      </c>
      <c r="E32" s="14"/>
      <c r="F32" s="15">
        <v>0.3</v>
      </c>
      <c r="G32" s="15">
        <v>3</v>
      </c>
      <c r="H32" s="15">
        <v>1</v>
      </c>
      <c r="I32" s="14"/>
      <c r="J32" s="13" t="s">
        <v>102</v>
      </c>
      <c r="K32" s="16">
        <v>50</v>
      </c>
      <c r="L32" s="14">
        <v>33</v>
      </c>
      <c r="M32" s="14">
        <v>60</v>
      </c>
      <c r="N32" s="16">
        <v>50</v>
      </c>
      <c r="O32" s="13" t="s">
        <v>94</v>
      </c>
      <c r="P32" s="17"/>
      <c r="Q32" s="18">
        <v>1</v>
      </c>
      <c r="R32" s="21"/>
      <c r="S32" s="33"/>
      <c r="T32" s="10"/>
      <c r="U32" s="10"/>
      <c r="V32" s="10"/>
      <c r="W32" s="10"/>
      <c r="X32" s="10"/>
      <c r="Y32" s="10"/>
      <c r="Z32" s="10"/>
      <c r="AA32" s="10"/>
    </row>
    <row r="33" spans="1:27" ht="16.5">
      <c r="A33" s="66"/>
      <c r="B33" s="11" t="s">
        <v>111</v>
      </c>
      <c r="C33" s="13" t="s">
        <v>112</v>
      </c>
      <c r="D33" s="14" t="s">
        <v>20</v>
      </c>
      <c r="E33" s="14"/>
      <c r="F33" s="15">
        <v>0.28000000000000003</v>
      </c>
      <c r="G33" s="15">
        <v>3</v>
      </c>
      <c r="H33" s="15">
        <v>0.89470000000000005</v>
      </c>
      <c r="I33" s="14"/>
      <c r="J33" s="13" t="s">
        <v>113</v>
      </c>
      <c r="K33" s="16">
        <v>50</v>
      </c>
      <c r="L33" s="14">
        <v>36</v>
      </c>
      <c r="M33" s="14">
        <v>60</v>
      </c>
      <c r="N33" s="16">
        <v>50</v>
      </c>
      <c r="O33" s="13" t="s">
        <v>94</v>
      </c>
      <c r="P33" s="17"/>
      <c r="Q33" s="18">
        <v>1</v>
      </c>
      <c r="R33" s="21"/>
      <c r="S33" s="33"/>
      <c r="T33" s="10"/>
      <c r="U33" s="10"/>
      <c r="V33" s="10"/>
      <c r="W33" s="10"/>
      <c r="X33" s="10"/>
      <c r="Y33" s="10"/>
      <c r="Z33" s="10"/>
      <c r="AA33" s="10"/>
    </row>
    <row r="34" spans="1:27" ht="16.5">
      <c r="A34" s="66"/>
      <c r="B34" s="11" t="s">
        <v>114</v>
      </c>
      <c r="C34" s="13" t="s">
        <v>115</v>
      </c>
      <c r="D34" s="14" t="s">
        <v>20</v>
      </c>
      <c r="E34" s="14"/>
      <c r="F34" s="15">
        <v>0.93330000000000002</v>
      </c>
      <c r="G34" s="15">
        <v>6.9</v>
      </c>
      <c r="H34" s="15">
        <v>0.9</v>
      </c>
      <c r="I34" s="14"/>
      <c r="J34" s="13" t="s">
        <v>116</v>
      </c>
      <c r="K34" s="16">
        <v>120</v>
      </c>
      <c r="L34" s="14">
        <v>143</v>
      </c>
      <c r="M34" s="14">
        <v>150</v>
      </c>
      <c r="N34" s="20">
        <v>135</v>
      </c>
      <c r="O34" s="35" t="s">
        <v>94</v>
      </c>
      <c r="P34" s="17" t="s">
        <v>98</v>
      </c>
      <c r="Q34" s="18">
        <v>4</v>
      </c>
      <c r="R34" s="21"/>
      <c r="S34" s="33"/>
      <c r="T34" s="10"/>
      <c r="U34" s="10"/>
      <c r="V34" s="10"/>
      <c r="W34" s="10"/>
      <c r="X34" s="10"/>
      <c r="Y34" s="10"/>
      <c r="Z34" s="10"/>
      <c r="AA34" s="10"/>
    </row>
    <row r="35" spans="1:27" ht="16.5">
      <c r="A35" s="67"/>
      <c r="B35" s="23" t="s">
        <v>60</v>
      </c>
      <c r="C35" s="24"/>
      <c r="D35" s="25"/>
      <c r="E35" s="25"/>
      <c r="F35" s="25"/>
      <c r="G35" s="25"/>
      <c r="H35" s="25"/>
      <c r="I35" s="25"/>
      <c r="J35" s="25"/>
      <c r="K35" s="27">
        <f>SUBTOTAL(9,K32:K34)</f>
        <v>220</v>
      </c>
      <c r="L35" s="25">
        <f>SUBTOTAL(9,L32:L34)</f>
        <v>212</v>
      </c>
      <c r="M35" s="25">
        <f>SUBTOTAL(9,M32:M34)</f>
        <v>270</v>
      </c>
      <c r="N35" s="27">
        <f>SUBTOTAL(9,N32:N34)</f>
        <v>235</v>
      </c>
      <c r="O35" s="25">
        <v>15</v>
      </c>
      <c r="P35" s="29"/>
      <c r="Q35" s="29">
        <v>6</v>
      </c>
      <c r="R35" s="29"/>
      <c r="S35" s="29">
        <v>8</v>
      </c>
      <c r="T35" s="10"/>
      <c r="U35" s="10"/>
      <c r="V35" s="10"/>
      <c r="W35" s="10"/>
      <c r="X35" s="10"/>
      <c r="Y35" s="10"/>
      <c r="Z35" s="10"/>
      <c r="AA35" s="10"/>
    </row>
    <row r="36" spans="1:27" ht="16.5">
      <c r="A36" s="65" t="s">
        <v>117</v>
      </c>
      <c r="B36" s="11" t="s">
        <v>118</v>
      </c>
      <c r="C36" s="13" t="s">
        <v>119</v>
      </c>
      <c r="D36" s="14" t="s">
        <v>20</v>
      </c>
      <c r="E36" s="14"/>
      <c r="F36" s="15">
        <v>1</v>
      </c>
      <c r="G36" s="15">
        <v>1.0713999999999999</v>
      </c>
      <c r="H36" s="15">
        <v>0.83050000000000002</v>
      </c>
      <c r="I36" s="14"/>
      <c r="J36" s="13" t="s">
        <v>120</v>
      </c>
      <c r="K36" s="16">
        <v>70</v>
      </c>
      <c r="L36" s="14">
        <v>70</v>
      </c>
      <c r="M36" s="14">
        <v>70</v>
      </c>
      <c r="N36" s="16">
        <v>70</v>
      </c>
      <c r="O36" s="13" t="s">
        <v>121</v>
      </c>
      <c r="P36" s="17"/>
      <c r="Q36" s="18">
        <v>1</v>
      </c>
      <c r="R36" s="21"/>
      <c r="S36" s="33"/>
      <c r="T36" s="10"/>
      <c r="U36" s="10"/>
      <c r="V36" s="10"/>
      <c r="W36" s="10"/>
      <c r="X36" s="10"/>
      <c r="Y36" s="10"/>
      <c r="Z36" s="10"/>
      <c r="AA36" s="10"/>
    </row>
    <row r="37" spans="1:27" ht="16.5">
      <c r="A37" s="66"/>
      <c r="B37" s="11" t="s">
        <v>122</v>
      </c>
      <c r="C37" s="13" t="s">
        <v>123</v>
      </c>
      <c r="D37" s="14" t="s">
        <v>20</v>
      </c>
      <c r="E37" s="14"/>
      <c r="F37" s="15">
        <v>0.375</v>
      </c>
      <c r="G37" s="15">
        <v>3.1</v>
      </c>
      <c r="H37" s="15">
        <v>0.871</v>
      </c>
      <c r="I37" s="14"/>
      <c r="J37" s="13" t="s">
        <v>120</v>
      </c>
      <c r="K37" s="16">
        <v>40</v>
      </c>
      <c r="L37" s="14">
        <v>27</v>
      </c>
      <c r="M37" s="14">
        <v>40</v>
      </c>
      <c r="N37" s="16">
        <v>40</v>
      </c>
      <c r="O37" s="13" t="s">
        <v>94</v>
      </c>
      <c r="P37" s="17"/>
      <c r="Q37" s="18">
        <v>1</v>
      </c>
      <c r="R37" s="21"/>
      <c r="S37" s="33"/>
      <c r="T37" s="10"/>
      <c r="U37" s="10"/>
      <c r="V37" s="10"/>
      <c r="W37" s="10"/>
      <c r="X37" s="10"/>
      <c r="Y37" s="10"/>
      <c r="Z37" s="10"/>
      <c r="AA37" s="10"/>
    </row>
    <row r="38" spans="1:27" ht="24">
      <c r="A38" s="66"/>
      <c r="B38" s="11" t="s">
        <v>124</v>
      </c>
      <c r="C38" s="13" t="s">
        <v>125</v>
      </c>
      <c r="D38" s="14" t="s">
        <v>20</v>
      </c>
      <c r="E38" s="14"/>
      <c r="F38" s="15">
        <v>0.54120000000000001</v>
      </c>
      <c r="G38" s="15">
        <v>4.2176</v>
      </c>
      <c r="H38" s="15">
        <v>0.89359999999999995</v>
      </c>
      <c r="I38" s="14"/>
      <c r="J38" s="13" t="s">
        <v>126</v>
      </c>
      <c r="K38" s="16">
        <v>170</v>
      </c>
      <c r="L38" s="14">
        <v>181</v>
      </c>
      <c r="M38" s="14">
        <v>180</v>
      </c>
      <c r="N38" s="20">
        <v>180</v>
      </c>
      <c r="O38" s="13" t="s">
        <v>127</v>
      </c>
      <c r="P38" s="17"/>
      <c r="Q38" s="18">
        <v>3</v>
      </c>
      <c r="R38" s="19" t="s">
        <v>128</v>
      </c>
      <c r="S38" s="33"/>
      <c r="T38" s="10"/>
      <c r="U38" s="10"/>
      <c r="V38" s="10"/>
      <c r="W38" s="10"/>
      <c r="X38" s="10"/>
      <c r="Y38" s="10"/>
      <c r="Z38" s="10"/>
      <c r="AA38" s="10"/>
    </row>
    <row r="39" spans="1:27" ht="16.5">
      <c r="A39" s="67"/>
      <c r="B39" s="23" t="s">
        <v>60</v>
      </c>
      <c r="C39" s="24"/>
      <c r="D39" s="25"/>
      <c r="E39" s="25"/>
      <c r="F39" s="25"/>
      <c r="G39" s="25"/>
      <c r="H39" s="25"/>
      <c r="I39" s="25"/>
      <c r="J39" s="25"/>
      <c r="K39" s="27">
        <f>SUBTOTAL(9,K36:K38)</f>
        <v>280</v>
      </c>
      <c r="L39" s="25">
        <f>SUBTOTAL(9,L36:L38)</f>
        <v>278</v>
      </c>
      <c r="M39" s="25">
        <f>SUBTOTAL(9,M36:M38)</f>
        <v>290</v>
      </c>
      <c r="N39" s="27">
        <f>SUBTOTAL(9,N36:N38)</f>
        <v>290</v>
      </c>
      <c r="O39" s="25">
        <v>10</v>
      </c>
      <c r="P39" s="29"/>
      <c r="Q39" s="29">
        <v>5</v>
      </c>
      <c r="R39" s="29"/>
      <c r="S39" s="29">
        <v>10</v>
      </c>
      <c r="T39" s="10"/>
      <c r="U39" s="10"/>
      <c r="V39" s="10"/>
      <c r="W39" s="10"/>
      <c r="X39" s="10"/>
      <c r="Y39" s="10"/>
      <c r="Z39" s="10"/>
      <c r="AA39" s="10"/>
    </row>
    <row r="40" spans="1:27" ht="49.5">
      <c r="A40" s="68" t="s">
        <v>129</v>
      </c>
      <c r="B40" s="42" t="s">
        <v>130</v>
      </c>
      <c r="C40" s="13" t="s">
        <v>131</v>
      </c>
      <c r="D40" s="14" t="s">
        <v>20</v>
      </c>
      <c r="E40" s="14"/>
      <c r="F40" s="15">
        <v>1.125</v>
      </c>
      <c r="G40" s="15">
        <v>8.4499999999999993</v>
      </c>
      <c r="H40" s="15">
        <v>0.97219999999999995</v>
      </c>
      <c r="I40" s="14"/>
      <c r="J40" s="13" t="s">
        <v>116</v>
      </c>
      <c r="K40" s="16">
        <v>300</v>
      </c>
      <c r="L40" s="14">
        <v>353</v>
      </c>
      <c r="M40" s="14">
        <v>300</v>
      </c>
      <c r="N40" s="16">
        <v>300</v>
      </c>
      <c r="O40" s="35" t="s">
        <v>132</v>
      </c>
      <c r="P40" s="43" t="s">
        <v>133</v>
      </c>
      <c r="Q40" s="18">
        <v>6</v>
      </c>
      <c r="R40" s="44" t="s">
        <v>134</v>
      </c>
      <c r="S40" s="33"/>
      <c r="T40" s="10"/>
      <c r="U40" s="10"/>
      <c r="V40" s="10"/>
      <c r="W40" s="10"/>
      <c r="X40" s="10"/>
      <c r="Y40" s="10"/>
      <c r="Z40" s="10"/>
      <c r="AA40" s="10"/>
    </row>
    <row r="41" spans="1:27" ht="16.5">
      <c r="A41" s="67"/>
      <c r="B41" s="23" t="s">
        <v>60</v>
      </c>
      <c r="C41" s="24"/>
      <c r="D41" s="25"/>
      <c r="E41" s="25"/>
      <c r="F41" s="25"/>
      <c r="G41" s="25"/>
      <c r="H41" s="25"/>
      <c r="I41" s="25"/>
      <c r="J41" s="25"/>
      <c r="K41" s="27">
        <f>SUBTOTAL(9,K40)</f>
        <v>300</v>
      </c>
      <c r="L41" s="25">
        <f>SUBTOTAL(9,L40)</f>
        <v>353</v>
      </c>
      <c r="M41" s="25">
        <f>SUBTOTAL(9,M40)</f>
        <v>300</v>
      </c>
      <c r="N41" s="27">
        <f>SUBTOTAL(9,N40)</f>
        <v>300</v>
      </c>
      <c r="O41" s="25">
        <v>0</v>
      </c>
      <c r="P41" s="29"/>
      <c r="Q41" s="29">
        <v>6</v>
      </c>
      <c r="R41" s="29">
        <v>4</v>
      </c>
      <c r="S41" s="29">
        <f>N41/30</f>
        <v>10</v>
      </c>
      <c r="T41" s="10"/>
      <c r="U41" s="10"/>
      <c r="V41" s="10"/>
      <c r="W41" s="10"/>
      <c r="X41" s="10"/>
      <c r="Y41" s="10"/>
      <c r="Z41" s="10"/>
      <c r="AA41" s="10"/>
    </row>
    <row r="42" spans="1:27" ht="16.5">
      <c r="A42" s="68" t="s">
        <v>135</v>
      </c>
      <c r="B42" s="11" t="s">
        <v>136</v>
      </c>
      <c r="C42" s="13" t="s">
        <v>137</v>
      </c>
      <c r="D42" s="14" t="s">
        <v>20</v>
      </c>
      <c r="E42" s="14"/>
      <c r="F42" s="15">
        <v>0.44440000000000002</v>
      </c>
      <c r="G42" s="15">
        <v>5.6333000000000002</v>
      </c>
      <c r="H42" s="15">
        <v>0.98819999999999997</v>
      </c>
      <c r="I42" s="14"/>
      <c r="J42" s="13" t="s">
        <v>105</v>
      </c>
      <c r="K42" s="16">
        <v>90</v>
      </c>
      <c r="L42" s="14">
        <v>114</v>
      </c>
      <c r="M42" s="14">
        <v>90</v>
      </c>
      <c r="N42" s="16">
        <v>90</v>
      </c>
      <c r="O42" s="35" t="s">
        <v>132</v>
      </c>
      <c r="P42" s="17" t="s">
        <v>138</v>
      </c>
      <c r="Q42" s="18">
        <v>3</v>
      </c>
      <c r="R42" s="69" t="s">
        <v>139</v>
      </c>
      <c r="S42" s="33"/>
      <c r="T42" s="10"/>
      <c r="U42" s="10"/>
      <c r="V42" s="10"/>
      <c r="W42" s="10"/>
      <c r="X42" s="10"/>
      <c r="Y42" s="10"/>
      <c r="Z42" s="10"/>
      <c r="AA42" s="10"/>
    </row>
    <row r="43" spans="1:27" ht="16.5">
      <c r="A43" s="67"/>
      <c r="B43" s="23" t="s">
        <v>60</v>
      </c>
      <c r="C43" s="24"/>
      <c r="D43" s="25"/>
      <c r="E43" s="25"/>
      <c r="F43" s="25"/>
      <c r="G43" s="25"/>
      <c r="H43" s="25"/>
      <c r="I43" s="25"/>
      <c r="J43" s="25"/>
      <c r="K43" s="27">
        <f>SUBTOTAL(9,K42)</f>
        <v>90</v>
      </c>
      <c r="L43" s="25">
        <f>SUBTOTAL(9,L42)</f>
        <v>114</v>
      </c>
      <c r="M43" s="25">
        <f>SUBTOTAL(9,M42)</f>
        <v>90</v>
      </c>
      <c r="N43" s="27">
        <f>SUBTOTAL(9,N42)</f>
        <v>90</v>
      </c>
      <c r="O43" s="25">
        <v>0</v>
      </c>
      <c r="P43" s="29"/>
      <c r="Q43" s="29">
        <v>3</v>
      </c>
      <c r="R43" s="70"/>
      <c r="S43" s="29">
        <f>N43/30</f>
        <v>3</v>
      </c>
      <c r="T43" s="10"/>
      <c r="U43" s="10"/>
      <c r="V43" s="10"/>
      <c r="W43" s="10"/>
      <c r="X43" s="10"/>
      <c r="Y43" s="10"/>
      <c r="Z43" s="10"/>
      <c r="AA43" s="10"/>
    </row>
    <row r="44" spans="1:27" ht="16.5">
      <c r="A44" s="68" t="s">
        <v>140</v>
      </c>
      <c r="B44" s="11" t="s">
        <v>141</v>
      </c>
      <c r="C44" s="13" t="s">
        <v>142</v>
      </c>
      <c r="D44" s="14" t="s">
        <v>20</v>
      </c>
      <c r="E44" s="14"/>
      <c r="F44" s="15">
        <v>0.88670000000000004</v>
      </c>
      <c r="G44" s="15">
        <v>4.74</v>
      </c>
      <c r="H44" s="15">
        <v>0.95940000000000003</v>
      </c>
      <c r="I44" s="14"/>
      <c r="J44" s="13" t="s">
        <v>143</v>
      </c>
      <c r="K44" s="32">
        <v>180</v>
      </c>
      <c r="L44" s="14">
        <v>162</v>
      </c>
      <c r="M44" s="14">
        <v>180</v>
      </c>
      <c r="N44" s="16">
        <v>180</v>
      </c>
      <c r="O44" s="13" t="s">
        <v>144</v>
      </c>
      <c r="P44" s="17"/>
      <c r="Q44" s="18">
        <v>3</v>
      </c>
      <c r="R44" s="21"/>
      <c r="S44" s="33"/>
      <c r="T44" s="10"/>
      <c r="U44" s="10"/>
      <c r="V44" s="10"/>
      <c r="W44" s="10"/>
      <c r="X44" s="10"/>
      <c r="Y44" s="10"/>
      <c r="Z44" s="10"/>
      <c r="AA44" s="10"/>
    </row>
    <row r="45" spans="1:27" ht="16.5">
      <c r="A45" s="67"/>
      <c r="B45" s="23" t="s">
        <v>60</v>
      </c>
      <c r="C45" s="24"/>
      <c r="D45" s="25"/>
      <c r="E45" s="25"/>
      <c r="F45" s="25"/>
      <c r="G45" s="25"/>
      <c r="H45" s="25"/>
      <c r="I45" s="25"/>
      <c r="J45" s="25"/>
      <c r="K45" s="27">
        <f>SUBTOTAL(9,K44)</f>
        <v>180</v>
      </c>
      <c r="L45" s="25">
        <f>SUBTOTAL(9,L44)</f>
        <v>162</v>
      </c>
      <c r="M45" s="25">
        <f>SUBTOTAL(9,M44)</f>
        <v>180</v>
      </c>
      <c r="N45" s="27">
        <f>SUBTOTAL(9,N44)</f>
        <v>180</v>
      </c>
      <c r="O45" s="25">
        <v>0</v>
      </c>
      <c r="P45" s="29"/>
      <c r="Q45" s="28" t="s">
        <v>145</v>
      </c>
      <c r="R45" s="29"/>
      <c r="S45" s="29">
        <f>N45/30</f>
        <v>6</v>
      </c>
      <c r="T45" s="10"/>
      <c r="U45" s="10"/>
      <c r="V45" s="10"/>
      <c r="W45" s="10"/>
      <c r="X45" s="10"/>
      <c r="Y45" s="10"/>
      <c r="Z45" s="10"/>
      <c r="AA45" s="10"/>
    </row>
    <row r="46" spans="1:27" ht="16.5">
      <c r="A46" s="68" t="s">
        <v>146</v>
      </c>
      <c r="B46" s="11" t="s">
        <v>147</v>
      </c>
      <c r="C46" s="13" t="s">
        <v>148</v>
      </c>
      <c r="D46" s="14" t="s">
        <v>20</v>
      </c>
      <c r="E46" s="14" t="s">
        <v>39</v>
      </c>
      <c r="F46" s="15">
        <v>0.72</v>
      </c>
      <c r="G46" s="15">
        <v>5.68</v>
      </c>
      <c r="H46" s="22">
        <v>0.68</v>
      </c>
      <c r="I46" s="14"/>
      <c r="J46" s="13" t="s">
        <v>149</v>
      </c>
      <c r="K46" s="16">
        <v>25</v>
      </c>
      <c r="L46" s="14">
        <v>25</v>
      </c>
      <c r="M46" s="14">
        <v>25</v>
      </c>
      <c r="N46" s="16">
        <v>25</v>
      </c>
      <c r="O46" s="13" t="s">
        <v>121</v>
      </c>
      <c r="P46" s="17"/>
      <c r="Q46" s="18">
        <v>1</v>
      </c>
      <c r="R46" s="21"/>
      <c r="S46" s="33"/>
      <c r="T46" s="10"/>
      <c r="U46" s="10"/>
      <c r="V46" s="10"/>
      <c r="W46" s="10"/>
      <c r="X46" s="10"/>
      <c r="Y46" s="10"/>
      <c r="Z46" s="10"/>
      <c r="AA46" s="10"/>
    </row>
    <row r="47" spans="1:27" ht="99">
      <c r="A47" s="66"/>
      <c r="B47" s="11" t="s">
        <v>150</v>
      </c>
      <c r="C47" s="13" t="s">
        <v>151</v>
      </c>
      <c r="D47" s="14" t="s">
        <v>20</v>
      </c>
      <c r="E47" s="14"/>
      <c r="F47" s="15">
        <v>0.74550000000000005</v>
      </c>
      <c r="G47" s="15">
        <v>3.1273</v>
      </c>
      <c r="H47" s="15">
        <v>0.96360000000000001</v>
      </c>
      <c r="I47" s="14"/>
      <c r="J47" s="13" t="s">
        <v>152</v>
      </c>
      <c r="K47" s="16">
        <v>55</v>
      </c>
      <c r="L47" s="14">
        <v>54</v>
      </c>
      <c r="M47" s="14">
        <v>55</v>
      </c>
      <c r="N47" s="16">
        <v>55</v>
      </c>
      <c r="O47" s="13" t="s">
        <v>121</v>
      </c>
      <c r="P47" s="17"/>
      <c r="Q47" s="18">
        <v>3</v>
      </c>
      <c r="R47" s="36" t="s">
        <v>153</v>
      </c>
      <c r="S47" s="33"/>
      <c r="T47" s="10"/>
      <c r="U47" s="10"/>
      <c r="V47" s="10"/>
      <c r="W47" s="10"/>
      <c r="X47" s="10"/>
      <c r="Y47" s="10"/>
      <c r="Z47" s="10"/>
      <c r="AA47" s="10"/>
    </row>
    <row r="48" spans="1:27" ht="16.5">
      <c r="A48" s="66"/>
      <c r="B48" s="11" t="s">
        <v>154</v>
      </c>
      <c r="C48" s="13" t="s">
        <v>155</v>
      </c>
      <c r="D48" s="14" t="s">
        <v>20</v>
      </c>
      <c r="E48" s="14"/>
      <c r="F48" s="15">
        <v>0.6</v>
      </c>
      <c r="G48" s="15">
        <v>5.08</v>
      </c>
      <c r="H48" s="15">
        <v>0.73909999999999998</v>
      </c>
      <c r="I48" s="14"/>
      <c r="J48" s="13" t="s">
        <v>156</v>
      </c>
      <c r="K48" s="16">
        <v>25</v>
      </c>
      <c r="L48" s="14">
        <v>24</v>
      </c>
      <c r="M48" s="14">
        <v>25</v>
      </c>
      <c r="N48" s="16">
        <v>25</v>
      </c>
      <c r="O48" s="13" t="s">
        <v>121</v>
      </c>
      <c r="P48" s="17"/>
      <c r="Q48" s="18">
        <v>1</v>
      </c>
      <c r="R48" s="21"/>
      <c r="S48" s="33"/>
      <c r="T48" s="10"/>
      <c r="U48" s="10"/>
      <c r="V48" s="10"/>
      <c r="W48" s="10"/>
      <c r="X48" s="10"/>
      <c r="Y48" s="10"/>
      <c r="Z48" s="10"/>
      <c r="AA48" s="10"/>
    </row>
    <row r="49" spans="1:27" ht="16.5">
      <c r="A49" s="66"/>
      <c r="B49" s="11" t="s">
        <v>157</v>
      </c>
      <c r="C49" s="13" t="s">
        <v>158</v>
      </c>
      <c r="D49" s="14" t="s">
        <v>20</v>
      </c>
      <c r="E49" s="14"/>
      <c r="F49" s="15">
        <v>1.2222</v>
      </c>
      <c r="G49" s="15">
        <v>4.5999999999999996</v>
      </c>
      <c r="H49" s="15">
        <v>0.8276</v>
      </c>
      <c r="I49" s="14"/>
      <c r="J49" s="13" t="s">
        <v>159</v>
      </c>
      <c r="K49" s="16">
        <v>45</v>
      </c>
      <c r="L49" s="14">
        <v>45</v>
      </c>
      <c r="M49" s="14">
        <v>45</v>
      </c>
      <c r="N49" s="16">
        <v>45</v>
      </c>
      <c r="O49" s="13" t="s">
        <v>121</v>
      </c>
      <c r="P49" s="17"/>
      <c r="Q49" s="18">
        <v>1</v>
      </c>
      <c r="R49" s="21"/>
      <c r="S49" s="33"/>
      <c r="T49" s="10"/>
      <c r="U49" s="10"/>
      <c r="V49" s="10"/>
      <c r="W49" s="10"/>
      <c r="X49" s="10"/>
      <c r="Y49" s="10"/>
      <c r="Z49" s="10"/>
      <c r="AA49" s="10"/>
    </row>
    <row r="50" spans="1:27" ht="82.5">
      <c r="A50" s="66"/>
      <c r="B50" s="11" t="s">
        <v>160</v>
      </c>
      <c r="C50" s="13" t="s">
        <v>161</v>
      </c>
      <c r="D50" s="14" t="s">
        <v>20</v>
      </c>
      <c r="E50" s="14"/>
      <c r="F50" s="15">
        <v>1.8182</v>
      </c>
      <c r="G50" s="15">
        <v>3.5817999999999999</v>
      </c>
      <c r="H50" s="15">
        <v>0.83479999999999999</v>
      </c>
      <c r="I50" s="14"/>
      <c r="J50" s="13" t="s">
        <v>116</v>
      </c>
      <c r="K50" s="16">
        <v>55</v>
      </c>
      <c r="L50" s="14">
        <v>54</v>
      </c>
      <c r="M50" s="14">
        <v>75</v>
      </c>
      <c r="N50" s="20">
        <v>75</v>
      </c>
      <c r="O50" s="35" t="s">
        <v>121</v>
      </c>
      <c r="P50" s="43" t="s">
        <v>162</v>
      </c>
      <c r="Q50" s="18">
        <v>3</v>
      </c>
      <c r="R50" s="36" t="s">
        <v>163</v>
      </c>
      <c r="S50" s="33"/>
      <c r="T50" s="10"/>
      <c r="U50" s="10"/>
      <c r="V50" s="10"/>
      <c r="W50" s="10"/>
      <c r="X50" s="10"/>
      <c r="Y50" s="10"/>
      <c r="Z50" s="10"/>
      <c r="AA50" s="10"/>
    </row>
    <row r="51" spans="1:27" ht="99">
      <c r="A51" s="66"/>
      <c r="B51" s="11" t="s">
        <v>164</v>
      </c>
      <c r="C51" s="13" t="s">
        <v>165</v>
      </c>
      <c r="D51" s="14" t="s">
        <v>20</v>
      </c>
      <c r="E51" s="14"/>
      <c r="F51" s="15">
        <v>0.5</v>
      </c>
      <c r="G51" s="15">
        <v>2.2374999999999998</v>
      </c>
      <c r="H51" s="14"/>
      <c r="I51" s="14"/>
      <c r="J51" s="13" t="s">
        <v>49</v>
      </c>
      <c r="K51" s="16">
        <v>80</v>
      </c>
      <c r="L51" s="14">
        <v>79</v>
      </c>
      <c r="M51" s="14">
        <v>80</v>
      </c>
      <c r="N51" s="16">
        <v>80</v>
      </c>
      <c r="O51" s="13" t="s">
        <v>121</v>
      </c>
      <c r="P51" s="17"/>
      <c r="Q51" s="18">
        <v>3</v>
      </c>
      <c r="R51" s="36" t="s">
        <v>166</v>
      </c>
      <c r="S51" s="33"/>
      <c r="T51" s="10"/>
      <c r="U51" s="10"/>
      <c r="V51" s="10"/>
      <c r="W51" s="10"/>
      <c r="X51" s="10"/>
      <c r="Y51" s="10"/>
      <c r="Z51" s="10"/>
      <c r="AA51" s="10"/>
    </row>
    <row r="52" spans="1:27" ht="16.5">
      <c r="A52" s="66"/>
      <c r="B52" s="11" t="s">
        <v>167</v>
      </c>
      <c r="C52" s="13" t="s">
        <v>59</v>
      </c>
      <c r="D52" s="14" t="s">
        <v>20</v>
      </c>
      <c r="E52" s="14"/>
      <c r="F52" s="15">
        <v>1.3332999999999999</v>
      </c>
      <c r="G52" s="15">
        <v>4.1778000000000004</v>
      </c>
      <c r="H52" s="15">
        <v>0.93100000000000005</v>
      </c>
      <c r="I52" s="14"/>
      <c r="J52" s="13" t="s">
        <v>168</v>
      </c>
      <c r="K52" s="16">
        <v>45</v>
      </c>
      <c r="L52" s="14">
        <v>45</v>
      </c>
      <c r="M52" s="14">
        <v>25</v>
      </c>
      <c r="N52" s="20">
        <v>25</v>
      </c>
      <c r="O52" s="13" t="s">
        <v>121</v>
      </c>
      <c r="P52" s="17"/>
      <c r="Q52" s="18">
        <v>1</v>
      </c>
      <c r="R52" s="21"/>
      <c r="S52" s="33"/>
      <c r="T52" s="10"/>
      <c r="U52" s="10"/>
      <c r="V52" s="10"/>
      <c r="W52" s="10"/>
      <c r="X52" s="10"/>
      <c r="Y52" s="10"/>
      <c r="Z52" s="10"/>
      <c r="AA52" s="10"/>
    </row>
    <row r="53" spans="1:27" ht="16.5">
      <c r="A53" s="67"/>
      <c r="B53" s="23" t="s">
        <v>60</v>
      </c>
      <c r="C53" s="24"/>
      <c r="D53" s="25"/>
      <c r="E53" s="25"/>
      <c r="F53" s="25"/>
      <c r="G53" s="25"/>
      <c r="H53" s="25"/>
      <c r="I53" s="25"/>
      <c r="J53" s="25"/>
      <c r="K53" s="27">
        <f>SUBTOTAL(9,K46:K52)</f>
        <v>330</v>
      </c>
      <c r="L53" s="25">
        <f>SUBTOTAL(9,L46:L52)</f>
        <v>326</v>
      </c>
      <c r="M53" s="25">
        <f>SUBTOTAL(9,M46:M52)</f>
        <v>330</v>
      </c>
      <c r="N53" s="27">
        <f>SUBTOTAL(9,N46:N52)</f>
        <v>330</v>
      </c>
      <c r="O53" s="25">
        <v>0</v>
      </c>
      <c r="P53" s="29"/>
      <c r="Q53" s="29">
        <v>13</v>
      </c>
      <c r="R53" s="29"/>
      <c r="S53" s="29">
        <f>N53/30</f>
        <v>11</v>
      </c>
      <c r="T53" s="10"/>
      <c r="U53" s="10"/>
      <c r="V53" s="10"/>
      <c r="W53" s="10"/>
      <c r="X53" s="10"/>
      <c r="Y53" s="10"/>
      <c r="Z53" s="10"/>
      <c r="AA53" s="10"/>
    </row>
    <row r="54" spans="1:27" ht="16.5">
      <c r="A54" s="65" t="s">
        <v>169</v>
      </c>
      <c r="B54" s="11" t="s">
        <v>170</v>
      </c>
      <c r="C54" s="13" t="s">
        <v>171</v>
      </c>
      <c r="D54" s="14" t="s">
        <v>20</v>
      </c>
      <c r="E54" s="14"/>
      <c r="F54" s="15">
        <v>0.18</v>
      </c>
      <c r="G54" s="15">
        <v>3.22</v>
      </c>
      <c r="H54" s="15">
        <v>0.96430000000000005</v>
      </c>
      <c r="I54" s="14"/>
      <c r="J54" s="13" t="s">
        <v>49</v>
      </c>
      <c r="K54" s="16">
        <f>N54</f>
        <v>50</v>
      </c>
      <c r="L54" s="14">
        <v>46</v>
      </c>
      <c r="M54" s="14">
        <v>50</v>
      </c>
      <c r="N54" s="16">
        <v>50</v>
      </c>
      <c r="O54" s="13" t="s">
        <v>94</v>
      </c>
      <c r="P54" s="17"/>
      <c r="Q54" s="18">
        <v>1</v>
      </c>
      <c r="R54" s="21"/>
      <c r="S54" s="33"/>
      <c r="T54" s="10"/>
      <c r="U54" s="10"/>
      <c r="V54" s="10"/>
      <c r="W54" s="10"/>
      <c r="X54" s="10"/>
      <c r="Y54" s="10"/>
      <c r="Z54" s="10"/>
      <c r="AA54" s="10"/>
    </row>
    <row r="55" spans="1:27" ht="16.5">
      <c r="A55" s="66"/>
      <c r="B55" s="11" t="s">
        <v>172</v>
      </c>
      <c r="C55" s="13" t="s">
        <v>173</v>
      </c>
      <c r="D55" s="14" t="s">
        <v>20</v>
      </c>
      <c r="E55" s="14"/>
      <c r="F55" s="15">
        <v>2.2000000000000002</v>
      </c>
      <c r="G55" s="15">
        <v>5.0857000000000001</v>
      </c>
      <c r="H55" s="15">
        <v>0.95209999999999995</v>
      </c>
      <c r="I55" s="14"/>
      <c r="J55" s="13" t="s">
        <v>126</v>
      </c>
      <c r="K55" s="16">
        <v>200</v>
      </c>
      <c r="L55" s="14">
        <v>221</v>
      </c>
      <c r="M55" s="14">
        <v>220</v>
      </c>
      <c r="N55" s="20">
        <v>200</v>
      </c>
      <c r="O55" s="35" t="s">
        <v>94</v>
      </c>
      <c r="P55" s="17" t="s">
        <v>133</v>
      </c>
      <c r="Q55" s="18">
        <v>4</v>
      </c>
      <c r="R55" s="21"/>
      <c r="S55" s="33"/>
      <c r="T55" s="10"/>
      <c r="U55" s="10"/>
      <c r="V55" s="10"/>
      <c r="W55" s="10"/>
      <c r="X55" s="10"/>
      <c r="Y55" s="10"/>
      <c r="Z55" s="10"/>
      <c r="AA55" s="10"/>
    </row>
    <row r="56" spans="1:27" ht="16.5">
      <c r="A56" s="66"/>
      <c r="B56" s="11" t="s">
        <v>174</v>
      </c>
      <c r="C56" s="13" t="s">
        <v>175</v>
      </c>
      <c r="D56" s="14" t="s">
        <v>20</v>
      </c>
      <c r="E56" s="14"/>
      <c r="F56" s="15">
        <v>0.3</v>
      </c>
      <c r="G56" s="15">
        <v>3.44</v>
      </c>
      <c r="H56" s="15">
        <v>0.82609999999999995</v>
      </c>
      <c r="I56" s="14"/>
      <c r="J56" s="13" t="s">
        <v>143</v>
      </c>
      <c r="K56" s="16">
        <f>N56</f>
        <v>50</v>
      </c>
      <c r="L56" s="14">
        <v>30</v>
      </c>
      <c r="M56" s="14">
        <v>50</v>
      </c>
      <c r="N56" s="16">
        <v>50</v>
      </c>
      <c r="O56" s="13" t="s">
        <v>94</v>
      </c>
      <c r="P56" s="17"/>
      <c r="Q56" s="18">
        <v>1</v>
      </c>
      <c r="R56" s="21"/>
      <c r="S56" s="33"/>
      <c r="T56" s="10"/>
      <c r="U56" s="10"/>
      <c r="V56" s="10"/>
      <c r="W56" s="10"/>
      <c r="X56" s="10"/>
      <c r="Y56" s="10"/>
      <c r="Z56" s="10"/>
      <c r="AA56" s="10"/>
    </row>
    <row r="57" spans="1:27" ht="16.5">
      <c r="A57" s="66"/>
      <c r="B57" s="11" t="s">
        <v>176</v>
      </c>
      <c r="C57" s="13" t="s">
        <v>177</v>
      </c>
      <c r="D57" s="14" t="s">
        <v>20</v>
      </c>
      <c r="E57" s="14" t="s">
        <v>39</v>
      </c>
      <c r="F57" s="15">
        <v>0.74</v>
      </c>
      <c r="G57" s="15">
        <v>4.78</v>
      </c>
      <c r="H57" s="15">
        <v>0.878</v>
      </c>
      <c r="I57" s="14"/>
      <c r="J57" s="34" t="s">
        <v>178</v>
      </c>
      <c r="K57" s="16">
        <v>50</v>
      </c>
      <c r="L57" s="14">
        <v>51</v>
      </c>
      <c r="M57" s="14">
        <v>50</v>
      </c>
      <c r="N57" s="20">
        <v>45</v>
      </c>
      <c r="O57" s="13" t="s">
        <v>94</v>
      </c>
      <c r="P57" s="17"/>
      <c r="Q57" s="18">
        <v>1</v>
      </c>
      <c r="R57" s="21"/>
      <c r="S57" s="33"/>
      <c r="T57" s="10"/>
      <c r="U57" s="10"/>
      <c r="V57" s="10"/>
      <c r="W57" s="10"/>
      <c r="X57" s="10"/>
      <c r="Y57" s="10"/>
      <c r="Z57" s="10"/>
      <c r="AA57" s="10"/>
    </row>
    <row r="58" spans="1:27" ht="16.5">
      <c r="A58" s="67"/>
      <c r="B58" s="23" t="s">
        <v>60</v>
      </c>
      <c r="C58" s="24"/>
      <c r="D58" s="25"/>
      <c r="E58" s="25"/>
      <c r="F58" s="25"/>
      <c r="G58" s="25"/>
      <c r="H58" s="25"/>
      <c r="I58" s="25"/>
      <c r="J58" s="25"/>
      <c r="K58" s="27">
        <f>SUBTOTAL(9,K54:K57)</f>
        <v>350</v>
      </c>
      <c r="L58" s="25">
        <f>SUBTOTAL(9,L54:L57)</f>
        <v>348</v>
      </c>
      <c r="M58" s="25">
        <f>SUBTOTAL(9,M54:M57)</f>
        <v>370</v>
      </c>
      <c r="N58" s="27">
        <f>SUBTOTAL(9,N54:N57)</f>
        <v>345</v>
      </c>
      <c r="O58" s="25">
        <v>-5</v>
      </c>
      <c r="P58" s="29"/>
      <c r="Q58" s="29">
        <v>7</v>
      </c>
      <c r="R58" s="29"/>
      <c r="S58" s="29">
        <f>N58/30</f>
        <v>11.5</v>
      </c>
      <c r="T58" s="10"/>
      <c r="U58" s="10"/>
      <c r="V58" s="10"/>
      <c r="W58" s="10"/>
      <c r="X58" s="10"/>
      <c r="Y58" s="10"/>
      <c r="Z58" s="10"/>
      <c r="AA58" s="10"/>
    </row>
    <row r="59" spans="1:27" ht="16.5">
      <c r="A59" s="68" t="s">
        <v>179</v>
      </c>
      <c r="B59" s="11" t="s">
        <v>180</v>
      </c>
      <c r="C59" s="13" t="s">
        <v>181</v>
      </c>
      <c r="D59" s="14" t="s">
        <v>20</v>
      </c>
      <c r="E59" s="14"/>
      <c r="F59" s="15">
        <v>1.4077</v>
      </c>
      <c r="G59" s="15">
        <v>7.2691999999999997</v>
      </c>
      <c r="H59" s="15">
        <v>0.84950000000000003</v>
      </c>
      <c r="I59" s="14"/>
      <c r="J59" s="13" t="s">
        <v>31</v>
      </c>
      <c r="K59" s="16">
        <v>130</v>
      </c>
      <c r="L59" s="14">
        <v>188</v>
      </c>
      <c r="M59" s="14">
        <v>150</v>
      </c>
      <c r="N59" s="20">
        <v>135</v>
      </c>
      <c r="O59" s="13" t="s">
        <v>182</v>
      </c>
      <c r="P59" s="17"/>
      <c r="Q59" s="18">
        <v>3</v>
      </c>
      <c r="R59" s="21"/>
      <c r="S59" s="33"/>
      <c r="T59" s="10"/>
      <c r="U59" s="10"/>
      <c r="V59" s="10"/>
      <c r="W59" s="10"/>
      <c r="X59" s="10"/>
      <c r="Y59" s="10"/>
      <c r="Z59" s="10"/>
      <c r="AA59" s="10"/>
    </row>
    <row r="60" spans="1:27" ht="24">
      <c r="A60" s="66"/>
      <c r="B60" s="11" t="s">
        <v>183</v>
      </c>
      <c r="C60" s="13" t="s">
        <v>184</v>
      </c>
      <c r="D60" s="14" t="s">
        <v>20</v>
      </c>
      <c r="E60" s="14"/>
      <c r="F60" s="15">
        <v>0.42220000000000002</v>
      </c>
      <c r="G60" s="15">
        <v>3.8111000000000002</v>
      </c>
      <c r="H60" s="15">
        <v>0.96970000000000001</v>
      </c>
      <c r="I60" s="14"/>
      <c r="J60" s="13" t="s">
        <v>185</v>
      </c>
      <c r="K60" s="16">
        <f>N60</f>
        <v>90</v>
      </c>
      <c r="L60" s="14">
        <v>77</v>
      </c>
      <c r="M60" s="14">
        <v>90</v>
      </c>
      <c r="N60" s="16">
        <v>90</v>
      </c>
      <c r="O60" s="13" t="s">
        <v>186</v>
      </c>
      <c r="P60" s="17"/>
      <c r="Q60" s="18">
        <v>2</v>
      </c>
      <c r="R60" s="21"/>
      <c r="S60" s="33"/>
      <c r="T60" s="10"/>
      <c r="U60" s="10"/>
      <c r="V60" s="10"/>
      <c r="W60" s="10"/>
      <c r="X60" s="10"/>
      <c r="Y60" s="10"/>
      <c r="Z60" s="10"/>
      <c r="AA60" s="10"/>
    </row>
    <row r="61" spans="1:27" ht="16.5">
      <c r="A61" s="66"/>
      <c r="B61" s="11" t="s">
        <v>187</v>
      </c>
      <c r="C61" s="13" t="s">
        <v>188</v>
      </c>
      <c r="D61" s="14" t="s">
        <v>20</v>
      </c>
      <c r="E61" s="14" t="s">
        <v>39</v>
      </c>
      <c r="F61" s="22">
        <v>0.05</v>
      </c>
      <c r="G61" s="15">
        <v>1.45</v>
      </c>
      <c r="H61" s="15">
        <v>0.871</v>
      </c>
      <c r="I61" s="14"/>
      <c r="J61" s="13" t="s">
        <v>189</v>
      </c>
      <c r="K61" s="16">
        <v>60</v>
      </c>
      <c r="L61" s="14">
        <v>36</v>
      </c>
      <c r="M61" s="14">
        <v>50</v>
      </c>
      <c r="N61" s="20">
        <v>50</v>
      </c>
      <c r="O61" s="13" t="s">
        <v>190</v>
      </c>
      <c r="P61" s="17"/>
      <c r="Q61" s="18">
        <v>1</v>
      </c>
      <c r="R61" s="21"/>
      <c r="S61" s="29"/>
      <c r="T61" s="10"/>
      <c r="U61" s="10"/>
      <c r="V61" s="10"/>
      <c r="W61" s="10"/>
      <c r="X61" s="10"/>
      <c r="Y61" s="10"/>
      <c r="Z61" s="10"/>
      <c r="AA61" s="10"/>
    </row>
    <row r="62" spans="1:27" ht="16.5">
      <c r="A62" s="67"/>
      <c r="B62" s="23" t="s">
        <v>60</v>
      </c>
      <c r="C62" s="24"/>
      <c r="D62" s="25"/>
      <c r="E62" s="25"/>
      <c r="F62" s="25"/>
      <c r="G62" s="25"/>
      <c r="H62" s="25"/>
      <c r="I62" s="25"/>
      <c r="J62" s="25"/>
      <c r="K62" s="27">
        <f>SUBTOTAL(9,K59:K61)</f>
        <v>280</v>
      </c>
      <c r="L62" s="25">
        <f>SUBTOTAL(9,L59:L61)</f>
        <v>301</v>
      </c>
      <c r="M62" s="25">
        <f>SUBTOTAL(9,M59:M61)</f>
        <v>290</v>
      </c>
      <c r="N62" s="27">
        <f>SUBTOTAL(9,N59:N61)</f>
        <v>275</v>
      </c>
      <c r="O62" s="25">
        <v>-5</v>
      </c>
      <c r="P62" s="29"/>
      <c r="Q62" s="28" t="s">
        <v>191</v>
      </c>
      <c r="R62" s="29"/>
      <c r="S62" s="29">
        <v>9</v>
      </c>
      <c r="T62" s="10"/>
      <c r="U62" s="10"/>
      <c r="V62" s="10"/>
      <c r="W62" s="10"/>
      <c r="X62" s="10"/>
      <c r="Y62" s="10"/>
      <c r="Z62" s="10"/>
      <c r="AA62" s="10"/>
    </row>
    <row r="63" spans="1:27" ht="16.5">
      <c r="A63" s="65" t="s">
        <v>192</v>
      </c>
      <c r="B63" s="11" t="s">
        <v>193</v>
      </c>
      <c r="C63" s="13" t="s">
        <v>194</v>
      </c>
      <c r="D63" s="14" t="s">
        <v>20</v>
      </c>
      <c r="E63" s="14"/>
      <c r="F63" s="15">
        <v>0.94440000000000002</v>
      </c>
      <c r="G63" s="15">
        <v>6.6222000000000003</v>
      </c>
      <c r="H63" s="15">
        <v>0.77529999999999999</v>
      </c>
      <c r="I63" s="14"/>
      <c r="J63" s="13" t="s">
        <v>105</v>
      </c>
      <c r="K63" s="16">
        <v>90</v>
      </c>
      <c r="L63" s="14">
        <v>115</v>
      </c>
      <c r="M63" s="14">
        <v>120</v>
      </c>
      <c r="N63" s="45">
        <v>90</v>
      </c>
      <c r="O63" s="35" t="s">
        <v>132</v>
      </c>
      <c r="P63" s="17" t="s">
        <v>195</v>
      </c>
      <c r="Q63" s="18">
        <v>2</v>
      </c>
      <c r="R63" s="21"/>
      <c r="S63" s="33"/>
      <c r="T63" s="10"/>
      <c r="U63" s="10"/>
      <c r="V63" s="10"/>
      <c r="W63" s="10"/>
      <c r="X63" s="10"/>
      <c r="Y63" s="10"/>
      <c r="Z63" s="10"/>
      <c r="AA63" s="10"/>
    </row>
    <row r="64" spans="1:27" ht="16.5">
      <c r="A64" s="66"/>
      <c r="B64" s="11" t="s">
        <v>196</v>
      </c>
      <c r="C64" s="13" t="s">
        <v>197</v>
      </c>
      <c r="D64" s="14" t="s">
        <v>20</v>
      </c>
      <c r="E64" s="14"/>
      <c r="F64" s="15">
        <v>0.2</v>
      </c>
      <c r="G64" s="15">
        <v>2.31</v>
      </c>
      <c r="H64" s="15">
        <v>0.8841</v>
      </c>
      <c r="I64" s="14"/>
      <c r="J64" s="13" t="s">
        <v>198</v>
      </c>
      <c r="K64" s="16">
        <v>100</v>
      </c>
      <c r="L64" s="14">
        <v>60</v>
      </c>
      <c r="M64" s="14">
        <v>100</v>
      </c>
      <c r="N64" s="16">
        <v>100</v>
      </c>
      <c r="O64" s="13" t="s">
        <v>199</v>
      </c>
      <c r="P64" s="17"/>
      <c r="Q64" s="18">
        <v>2</v>
      </c>
      <c r="R64" s="21"/>
      <c r="S64" s="33"/>
      <c r="T64" s="10"/>
      <c r="U64" s="10"/>
      <c r="V64" s="10"/>
      <c r="W64" s="10"/>
      <c r="X64" s="10"/>
      <c r="Y64" s="10"/>
      <c r="Z64" s="10"/>
      <c r="AA64" s="10"/>
    </row>
    <row r="65" spans="1:27" ht="16.5">
      <c r="A65" s="66"/>
      <c r="B65" s="11" t="s">
        <v>200</v>
      </c>
      <c r="C65" s="13" t="s">
        <v>201</v>
      </c>
      <c r="D65" s="14" t="s">
        <v>20</v>
      </c>
      <c r="E65" s="14"/>
      <c r="F65" s="15">
        <v>0.22500000000000001</v>
      </c>
      <c r="G65" s="15">
        <v>3.5750000000000002</v>
      </c>
      <c r="H65" s="15">
        <v>0.9677</v>
      </c>
      <c r="I65" s="14"/>
      <c r="J65" s="13" t="s">
        <v>202</v>
      </c>
      <c r="K65" s="16">
        <v>40</v>
      </c>
      <c r="L65" s="14">
        <v>29</v>
      </c>
      <c r="M65" s="14">
        <v>40</v>
      </c>
      <c r="N65" s="16">
        <v>35</v>
      </c>
      <c r="O65" s="13" t="s">
        <v>203</v>
      </c>
      <c r="P65" s="17"/>
      <c r="Q65" s="18">
        <v>1</v>
      </c>
      <c r="R65" s="21"/>
      <c r="S65" s="33"/>
      <c r="T65" s="10"/>
      <c r="U65" s="10"/>
      <c r="V65" s="10"/>
      <c r="W65" s="10"/>
      <c r="X65" s="10"/>
      <c r="Y65" s="10"/>
      <c r="Z65" s="10"/>
      <c r="AA65" s="10"/>
    </row>
    <row r="66" spans="1:27" ht="16.5">
      <c r="A66" s="66"/>
      <c r="B66" s="11" t="s">
        <v>204</v>
      </c>
      <c r="C66" s="13" t="s">
        <v>205</v>
      </c>
      <c r="D66" s="14" t="s">
        <v>20</v>
      </c>
      <c r="E66" s="14" t="s">
        <v>39</v>
      </c>
      <c r="F66" s="15">
        <v>0.56669999999999998</v>
      </c>
      <c r="G66" s="15">
        <v>3.3332999999999999</v>
      </c>
      <c r="H66" s="22">
        <v>0.65</v>
      </c>
      <c r="I66" s="14"/>
      <c r="J66" s="13" t="s">
        <v>206</v>
      </c>
      <c r="K66" s="16">
        <v>30</v>
      </c>
      <c r="L66" s="14">
        <v>30</v>
      </c>
      <c r="M66" s="14">
        <v>40</v>
      </c>
      <c r="N66" s="45">
        <v>30</v>
      </c>
      <c r="O66" s="13" t="s">
        <v>132</v>
      </c>
      <c r="P66" s="17"/>
      <c r="Q66" s="18">
        <v>1</v>
      </c>
      <c r="R66" s="46"/>
      <c r="S66" s="33"/>
      <c r="T66" s="10"/>
      <c r="U66" s="10"/>
      <c r="V66" s="10"/>
      <c r="W66" s="10"/>
      <c r="X66" s="10"/>
      <c r="Y66" s="10"/>
      <c r="Z66" s="10"/>
      <c r="AA66" s="10"/>
    </row>
    <row r="67" spans="1:27" ht="16.5">
      <c r="A67" s="67"/>
      <c r="B67" s="23" t="s">
        <v>60</v>
      </c>
      <c r="C67" s="24"/>
      <c r="D67" s="25"/>
      <c r="E67" s="25"/>
      <c r="F67" s="25"/>
      <c r="G67" s="25"/>
      <c r="H67" s="25"/>
      <c r="I67" s="25"/>
      <c r="J67" s="25"/>
      <c r="K67" s="27">
        <f>SUBTOTAL(9,K63:K66)</f>
        <v>260</v>
      </c>
      <c r="L67" s="25">
        <f>SUBTOTAL(9,L63:L66)</f>
        <v>234</v>
      </c>
      <c r="M67" s="25">
        <f>SUBTOTAL(9,M63:M66)</f>
        <v>300</v>
      </c>
      <c r="N67" s="27">
        <f>SUBTOTAL(9,N63:N66)</f>
        <v>255</v>
      </c>
      <c r="O67" s="25">
        <v>-5</v>
      </c>
      <c r="P67" s="29"/>
      <c r="Q67" s="28" t="s">
        <v>191</v>
      </c>
      <c r="R67" s="29"/>
      <c r="S67" s="29">
        <v>8.5</v>
      </c>
      <c r="T67" s="10"/>
      <c r="U67" s="10"/>
      <c r="V67" s="10"/>
      <c r="W67" s="10"/>
      <c r="X67" s="10"/>
      <c r="Y67" s="10"/>
      <c r="Z67" s="10"/>
      <c r="AA67" s="10"/>
    </row>
    <row r="68" spans="1:27" ht="16.5">
      <c r="A68" s="65" t="s">
        <v>207</v>
      </c>
      <c r="B68" s="11" t="s">
        <v>208</v>
      </c>
      <c r="C68" s="13" t="s">
        <v>209</v>
      </c>
      <c r="D68" s="14" t="s">
        <v>20</v>
      </c>
      <c r="E68" s="14"/>
      <c r="F68" s="14"/>
      <c r="G68" s="14"/>
      <c r="H68" s="14"/>
      <c r="I68" s="14"/>
      <c r="J68" s="14"/>
      <c r="K68" s="16">
        <v>20</v>
      </c>
      <c r="L68" s="14">
        <v>19</v>
      </c>
      <c r="M68" s="14">
        <v>16</v>
      </c>
      <c r="N68" s="20">
        <v>16</v>
      </c>
      <c r="O68" s="13" t="s">
        <v>121</v>
      </c>
      <c r="P68" s="17"/>
      <c r="Q68" s="18">
        <v>1</v>
      </c>
      <c r="R68" s="21"/>
      <c r="S68" s="33"/>
      <c r="T68" s="10"/>
      <c r="U68" s="10"/>
      <c r="V68" s="10"/>
      <c r="W68" s="10"/>
      <c r="X68" s="10"/>
      <c r="Y68" s="10"/>
      <c r="Z68" s="10"/>
      <c r="AA68" s="10"/>
    </row>
    <row r="69" spans="1:27" ht="16.5">
      <c r="A69" s="66"/>
      <c r="B69" s="11" t="s">
        <v>210</v>
      </c>
      <c r="C69" s="13" t="s">
        <v>211</v>
      </c>
      <c r="D69" s="14" t="s">
        <v>20</v>
      </c>
      <c r="E69" s="14" t="s">
        <v>39</v>
      </c>
      <c r="F69" s="15">
        <v>1</v>
      </c>
      <c r="G69" s="15">
        <v>1.075</v>
      </c>
      <c r="H69" s="22">
        <v>0.73809999999999998</v>
      </c>
      <c r="I69" s="14"/>
      <c r="J69" s="13" t="s">
        <v>102</v>
      </c>
      <c r="K69" s="16">
        <f>N69</f>
        <v>40</v>
      </c>
      <c r="L69" s="14">
        <v>40</v>
      </c>
      <c r="M69" s="14">
        <v>40</v>
      </c>
      <c r="N69" s="16">
        <v>40</v>
      </c>
      <c r="O69" s="13" t="s">
        <v>121</v>
      </c>
      <c r="P69" s="17"/>
      <c r="Q69" s="18">
        <v>1</v>
      </c>
      <c r="R69" s="21"/>
      <c r="S69" s="33"/>
      <c r="T69" s="10"/>
      <c r="U69" s="10"/>
      <c r="V69" s="10"/>
      <c r="W69" s="10"/>
      <c r="X69" s="10"/>
      <c r="Y69" s="10"/>
      <c r="Z69" s="10"/>
      <c r="AA69" s="10"/>
    </row>
    <row r="70" spans="1:27" ht="16.5">
      <c r="A70" s="66"/>
      <c r="B70" s="11" t="s">
        <v>212</v>
      </c>
      <c r="C70" s="13" t="s">
        <v>213</v>
      </c>
      <c r="D70" s="14" t="s">
        <v>20</v>
      </c>
      <c r="E70" s="14"/>
      <c r="F70" s="15">
        <v>0.98</v>
      </c>
      <c r="G70" s="15">
        <v>1.02</v>
      </c>
      <c r="H70" s="15">
        <v>0.79549999999999998</v>
      </c>
      <c r="I70" s="14"/>
      <c r="J70" s="13" t="s">
        <v>21</v>
      </c>
      <c r="K70" s="16">
        <f>N70</f>
        <v>50</v>
      </c>
      <c r="L70" s="14">
        <v>49</v>
      </c>
      <c r="M70" s="14">
        <v>50</v>
      </c>
      <c r="N70" s="16">
        <v>50</v>
      </c>
      <c r="O70" s="13" t="s">
        <v>121</v>
      </c>
      <c r="P70" s="17"/>
      <c r="Q70" s="18">
        <v>2</v>
      </c>
      <c r="R70" s="21"/>
      <c r="S70" s="33"/>
      <c r="T70" s="10"/>
      <c r="U70" s="10"/>
      <c r="V70" s="10"/>
      <c r="W70" s="10"/>
      <c r="X70" s="10"/>
      <c r="Y70" s="10"/>
      <c r="Z70" s="10"/>
      <c r="AA70" s="10"/>
    </row>
    <row r="71" spans="1:27" ht="16.5">
      <c r="A71" s="66"/>
      <c r="B71" s="11" t="s">
        <v>214</v>
      </c>
      <c r="C71" s="13" t="s">
        <v>215</v>
      </c>
      <c r="D71" s="14" t="s">
        <v>20</v>
      </c>
      <c r="E71" s="14"/>
      <c r="F71" s="15">
        <v>0.9889</v>
      </c>
      <c r="G71" s="15">
        <v>1.5222</v>
      </c>
      <c r="H71" s="15">
        <v>0.87139999999999995</v>
      </c>
      <c r="I71" s="14"/>
      <c r="J71" s="13" t="s">
        <v>216</v>
      </c>
      <c r="K71" s="16">
        <f>N71</f>
        <v>90</v>
      </c>
      <c r="L71" s="14">
        <v>89</v>
      </c>
      <c r="M71" s="14">
        <v>90</v>
      </c>
      <c r="N71" s="16">
        <v>90</v>
      </c>
      <c r="O71" s="13" t="s">
        <v>121</v>
      </c>
      <c r="P71" s="17"/>
      <c r="Q71" s="18">
        <v>2</v>
      </c>
      <c r="R71" s="21"/>
      <c r="S71" s="33"/>
      <c r="T71" s="10"/>
      <c r="U71" s="10"/>
      <c r="V71" s="10"/>
      <c r="W71" s="10"/>
      <c r="X71" s="10"/>
      <c r="Y71" s="10"/>
      <c r="Z71" s="10"/>
      <c r="AA71" s="10"/>
    </row>
    <row r="72" spans="1:27" ht="16.5">
      <c r="A72" s="66"/>
      <c r="B72" s="11" t="s">
        <v>217</v>
      </c>
      <c r="C72" s="13" t="s">
        <v>218</v>
      </c>
      <c r="D72" s="14" t="s">
        <v>20</v>
      </c>
      <c r="E72" s="14"/>
      <c r="F72" s="15">
        <v>1.0125</v>
      </c>
      <c r="G72" s="15">
        <v>1.325</v>
      </c>
      <c r="H72" s="15">
        <v>0.88100000000000001</v>
      </c>
      <c r="I72" s="14"/>
      <c r="J72" s="13" t="s">
        <v>219</v>
      </c>
      <c r="K72" s="16">
        <f>N72</f>
        <v>80</v>
      </c>
      <c r="L72" s="14">
        <v>80</v>
      </c>
      <c r="M72" s="14">
        <v>80</v>
      </c>
      <c r="N72" s="16">
        <v>80</v>
      </c>
      <c r="O72" s="35" t="s">
        <v>121</v>
      </c>
      <c r="P72" s="17" t="s">
        <v>98</v>
      </c>
      <c r="Q72" s="18">
        <v>2</v>
      </c>
      <c r="R72" s="21"/>
      <c r="S72" s="33"/>
      <c r="T72" s="10"/>
      <c r="U72" s="10"/>
      <c r="V72" s="10"/>
      <c r="W72" s="10"/>
      <c r="X72" s="10"/>
      <c r="Y72" s="10"/>
      <c r="Z72" s="10"/>
      <c r="AA72" s="10"/>
    </row>
    <row r="73" spans="1:27" ht="16.5">
      <c r="A73" s="67"/>
      <c r="B73" s="23" t="s">
        <v>60</v>
      </c>
      <c r="C73" s="24"/>
      <c r="D73" s="25"/>
      <c r="E73" s="25"/>
      <c r="F73" s="25"/>
      <c r="G73" s="25"/>
      <c r="H73" s="25"/>
      <c r="I73" s="25"/>
      <c r="J73" s="25"/>
      <c r="K73" s="27">
        <f>SUBTOTAL(9,K68:K72)</f>
        <v>280</v>
      </c>
      <c r="L73" s="25">
        <f>SUBTOTAL(9,L68:L72)</f>
        <v>277</v>
      </c>
      <c r="M73" s="25">
        <f>SUBTOTAL(9,M68:M72)</f>
        <v>276</v>
      </c>
      <c r="N73" s="27">
        <f>SUBTOTAL(9,N68:N72)</f>
        <v>276</v>
      </c>
      <c r="O73" s="25">
        <v>-4</v>
      </c>
      <c r="P73" s="29"/>
      <c r="Q73" s="28" t="s">
        <v>220</v>
      </c>
      <c r="R73" s="29"/>
      <c r="S73" s="29">
        <v>9</v>
      </c>
      <c r="T73" s="10"/>
      <c r="U73" s="10"/>
      <c r="V73" s="10"/>
      <c r="W73" s="10"/>
      <c r="X73" s="10"/>
      <c r="Y73" s="10"/>
      <c r="Z73" s="10"/>
      <c r="AA73" s="10"/>
    </row>
    <row r="74" spans="1:27" ht="24.75">
      <c r="A74" s="68" t="s">
        <v>221</v>
      </c>
      <c r="B74" s="30" t="s">
        <v>222</v>
      </c>
      <c r="C74" s="13" t="s">
        <v>223</v>
      </c>
      <c r="D74" s="14" t="s">
        <v>20</v>
      </c>
      <c r="E74" s="14"/>
      <c r="F74" s="15">
        <v>1.1000000000000001</v>
      </c>
      <c r="G74" s="15">
        <v>7.42</v>
      </c>
      <c r="H74" s="15">
        <v>0.92190000000000005</v>
      </c>
      <c r="I74" s="14"/>
      <c r="J74" s="13" t="s">
        <v>216</v>
      </c>
      <c r="K74" s="16">
        <v>110</v>
      </c>
      <c r="L74" s="14">
        <v>150</v>
      </c>
      <c r="M74" s="14">
        <v>100</v>
      </c>
      <c r="N74" s="20">
        <v>100</v>
      </c>
      <c r="O74" s="13" t="s">
        <v>224</v>
      </c>
      <c r="P74" s="17"/>
      <c r="Q74" s="18">
        <v>2</v>
      </c>
      <c r="R74" s="21"/>
      <c r="S74" s="33"/>
      <c r="T74" s="10"/>
      <c r="U74" s="10"/>
      <c r="V74" s="10"/>
      <c r="W74" s="10"/>
      <c r="X74" s="10"/>
      <c r="Y74" s="10"/>
      <c r="Z74" s="10"/>
      <c r="AA74" s="10"/>
    </row>
    <row r="75" spans="1:27" ht="16.5">
      <c r="A75" s="67"/>
      <c r="B75" s="23" t="s">
        <v>60</v>
      </c>
      <c r="C75" s="24"/>
      <c r="D75" s="25"/>
      <c r="E75" s="25"/>
      <c r="F75" s="25"/>
      <c r="G75" s="25"/>
      <c r="H75" s="25"/>
      <c r="I75" s="25"/>
      <c r="J75" s="25"/>
      <c r="K75" s="27">
        <f>SUBTOTAL(9,K74)</f>
        <v>110</v>
      </c>
      <c r="L75" s="25">
        <f>SUBTOTAL(9,L74)</f>
        <v>150</v>
      </c>
      <c r="M75" s="25">
        <f>SUBTOTAL(9,M74)</f>
        <v>100</v>
      </c>
      <c r="N75" s="27">
        <f>SUBTOTAL(9,N74)</f>
        <v>100</v>
      </c>
      <c r="O75" s="25">
        <v>-10</v>
      </c>
      <c r="P75" s="29"/>
      <c r="Q75" s="28" t="s">
        <v>225</v>
      </c>
      <c r="R75" s="29"/>
      <c r="S75" s="29">
        <f>N75/30</f>
        <v>3.3333333333333335</v>
      </c>
      <c r="T75" s="10"/>
      <c r="U75" s="10"/>
      <c r="V75" s="10"/>
      <c r="W75" s="10"/>
      <c r="X75" s="10"/>
      <c r="Y75" s="10"/>
      <c r="Z75" s="10"/>
      <c r="AA75" s="10"/>
    </row>
    <row r="76" spans="1:27" ht="16.5">
      <c r="A76" s="68" t="s">
        <v>226</v>
      </c>
      <c r="B76" s="11" t="s">
        <v>227</v>
      </c>
      <c r="C76" s="13" t="s">
        <v>209</v>
      </c>
      <c r="D76" s="14" t="s">
        <v>20</v>
      </c>
      <c r="E76" s="14"/>
      <c r="F76" s="15">
        <v>0.98499999999999999</v>
      </c>
      <c r="G76" s="15">
        <v>1.1607000000000001</v>
      </c>
      <c r="H76" s="15">
        <v>0.89580000000000004</v>
      </c>
      <c r="I76" s="14"/>
      <c r="J76" s="13" t="s">
        <v>189</v>
      </c>
      <c r="K76" s="16">
        <v>28</v>
      </c>
      <c r="L76" s="14">
        <v>60</v>
      </c>
      <c r="M76" s="14">
        <v>28</v>
      </c>
      <c r="N76" s="16">
        <v>28</v>
      </c>
      <c r="O76" s="13" t="s">
        <v>121</v>
      </c>
      <c r="P76" s="17"/>
      <c r="Q76" s="18">
        <v>1</v>
      </c>
      <c r="R76" s="21"/>
      <c r="S76" s="33"/>
      <c r="T76" s="10"/>
      <c r="U76" s="10"/>
      <c r="V76" s="10"/>
      <c r="W76" s="10"/>
      <c r="X76" s="10"/>
      <c r="Y76" s="10"/>
      <c r="Z76" s="10"/>
      <c r="AA76" s="10"/>
    </row>
    <row r="77" spans="1:27" ht="16.5">
      <c r="A77" s="66"/>
      <c r="B77" s="11" t="s">
        <v>228</v>
      </c>
      <c r="C77" s="13" t="s">
        <v>209</v>
      </c>
      <c r="D77" s="14" t="s">
        <v>20</v>
      </c>
      <c r="E77" s="14"/>
      <c r="F77" s="15">
        <v>0.98499999999999999</v>
      </c>
      <c r="G77" s="15">
        <v>1.1607000000000001</v>
      </c>
      <c r="H77" s="15">
        <v>0.89580000000000004</v>
      </c>
      <c r="I77" s="14"/>
      <c r="J77" s="13" t="s">
        <v>189</v>
      </c>
      <c r="K77" s="16">
        <f>N77</f>
        <v>32</v>
      </c>
      <c r="L77" s="14"/>
      <c r="M77" s="14">
        <v>32</v>
      </c>
      <c r="N77" s="16">
        <v>32</v>
      </c>
      <c r="O77" s="13" t="s">
        <v>121</v>
      </c>
      <c r="P77" s="17"/>
      <c r="Q77" s="18">
        <v>1</v>
      </c>
      <c r="R77" s="21"/>
      <c r="S77" s="33"/>
      <c r="T77" s="10"/>
      <c r="U77" s="10"/>
      <c r="V77" s="10"/>
      <c r="W77" s="10"/>
      <c r="X77" s="10"/>
      <c r="Y77" s="10"/>
      <c r="Z77" s="10"/>
      <c r="AA77" s="10"/>
    </row>
    <row r="78" spans="1:27" ht="16.5">
      <c r="A78" s="66"/>
      <c r="B78" s="11" t="s">
        <v>229</v>
      </c>
      <c r="C78" s="13" t="s">
        <v>230</v>
      </c>
      <c r="D78" s="14" t="s">
        <v>20</v>
      </c>
      <c r="E78" s="14"/>
      <c r="F78" s="15">
        <v>0.18</v>
      </c>
      <c r="G78" s="15">
        <v>2.56</v>
      </c>
      <c r="H78" s="15">
        <v>0.9667</v>
      </c>
      <c r="I78" s="14"/>
      <c r="J78" s="13" t="s">
        <v>231</v>
      </c>
      <c r="K78" s="16">
        <v>50</v>
      </c>
      <c r="L78" s="14">
        <v>50</v>
      </c>
      <c r="M78" s="14">
        <v>60</v>
      </c>
      <c r="N78" s="20">
        <v>60</v>
      </c>
      <c r="O78" s="13" t="s">
        <v>232</v>
      </c>
      <c r="P78" s="17"/>
      <c r="Q78" s="18">
        <v>2</v>
      </c>
      <c r="R78" s="21"/>
      <c r="S78" s="33"/>
      <c r="T78" s="10"/>
      <c r="U78" s="10"/>
      <c r="V78" s="10"/>
      <c r="W78" s="10"/>
      <c r="X78" s="10"/>
      <c r="Y78" s="10"/>
      <c r="Z78" s="10"/>
      <c r="AA78" s="10"/>
    </row>
    <row r="79" spans="1:27" ht="16.5">
      <c r="A79" s="66"/>
      <c r="B79" s="11" t="s">
        <v>233</v>
      </c>
      <c r="C79" s="13" t="s">
        <v>234</v>
      </c>
      <c r="D79" s="14" t="s">
        <v>20</v>
      </c>
      <c r="E79" s="14"/>
      <c r="F79" s="15">
        <v>1.3121</v>
      </c>
      <c r="G79" s="15">
        <v>1.3631</v>
      </c>
      <c r="H79" s="15">
        <v>0.98309999999999997</v>
      </c>
      <c r="I79" s="14"/>
      <c r="J79" s="13" t="s">
        <v>235</v>
      </c>
      <c r="K79" s="16">
        <f>N79</f>
        <v>150</v>
      </c>
      <c r="L79" s="14">
        <v>168</v>
      </c>
      <c r="M79" s="14">
        <v>150</v>
      </c>
      <c r="N79" s="16">
        <v>150</v>
      </c>
      <c r="O79" s="35" t="s">
        <v>232</v>
      </c>
      <c r="P79" s="17" t="s">
        <v>98</v>
      </c>
      <c r="Q79" s="18">
        <v>3</v>
      </c>
      <c r="R79" s="19" t="s">
        <v>236</v>
      </c>
      <c r="S79" s="33"/>
      <c r="T79" s="10"/>
      <c r="U79" s="10"/>
      <c r="V79" s="10"/>
      <c r="W79" s="10"/>
      <c r="X79" s="10"/>
      <c r="Y79" s="10"/>
      <c r="Z79" s="10"/>
      <c r="AA79" s="10"/>
    </row>
    <row r="80" spans="1:27" ht="16.5">
      <c r="A80" s="66"/>
      <c r="B80" s="11" t="s">
        <v>237</v>
      </c>
      <c r="C80" s="13" t="s">
        <v>238</v>
      </c>
      <c r="D80" s="14" t="s">
        <v>20</v>
      </c>
      <c r="E80" s="14"/>
      <c r="F80" s="15">
        <v>0.85</v>
      </c>
      <c r="G80" s="15">
        <v>0.85</v>
      </c>
      <c r="H80" s="15">
        <v>1</v>
      </c>
      <c r="I80" s="14"/>
      <c r="J80" s="13" t="s">
        <v>206</v>
      </c>
      <c r="K80" s="16">
        <v>40</v>
      </c>
      <c r="L80" s="14">
        <v>40</v>
      </c>
      <c r="M80" s="14">
        <v>30</v>
      </c>
      <c r="N80" s="20">
        <v>30</v>
      </c>
      <c r="O80" s="13" t="s">
        <v>239</v>
      </c>
      <c r="P80" s="17"/>
      <c r="Q80" s="18">
        <v>1</v>
      </c>
      <c r="R80" s="21"/>
      <c r="S80" s="33"/>
      <c r="T80" s="10"/>
      <c r="U80" s="10"/>
      <c r="V80" s="10"/>
      <c r="W80" s="10"/>
      <c r="X80" s="10"/>
      <c r="Y80" s="10"/>
      <c r="Z80" s="10"/>
      <c r="AA80" s="10"/>
    </row>
    <row r="81" spans="1:27" ht="16.5">
      <c r="A81" s="66"/>
      <c r="B81" s="11" t="s">
        <v>240</v>
      </c>
      <c r="C81" s="13" t="s">
        <v>241</v>
      </c>
      <c r="D81" s="14" t="s">
        <v>20</v>
      </c>
      <c r="E81" s="14"/>
      <c r="F81" s="15">
        <v>0.74</v>
      </c>
      <c r="G81" s="15">
        <v>0.74</v>
      </c>
      <c r="H81" s="15">
        <v>0.98060000000000003</v>
      </c>
      <c r="I81" s="14"/>
      <c r="J81" s="13" t="s">
        <v>156</v>
      </c>
      <c r="K81" s="16">
        <v>100</v>
      </c>
      <c r="L81" s="14">
        <v>96</v>
      </c>
      <c r="M81" s="14">
        <v>90</v>
      </c>
      <c r="N81" s="20">
        <v>90</v>
      </c>
      <c r="O81" s="13" t="s">
        <v>239</v>
      </c>
      <c r="P81" s="17"/>
      <c r="Q81" s="18">
        <v>3</v>
      </c>
      <c r="R81" s="19"/>
      <c r="S81" s="33"/>
      <c r="T81" s="10"/>
      <c r="U81" s="10"/>
      <c r="V81" s="10"/>
      <c r="W81" s="10"/>
      <c r="X81" s="10"/>
      <c r="Y81" s="10"/>
      <c r="Z81" s="10"/>
      <c r="AA81" s="10"/>
    </row>
    <row r="82" spans="1:27" ht="16.5">
      <c r="A82" s="67"/>
      <c r="B82" s="23" t="s">
        <v>60</v>
      </c>
      <c r="C82" s="24"/>
      <c r="D82" s="25"/>
      <c r="E82" s="25"/>
      <c r="F82" s="25"/>
      <c r="G82" s="25"/>
      <c r="H82" s="25"/>
      <c r="I82" s="25"/>
      <c r="J82" s="25"/>
      <c r="K82" s="27">
        <f>SUBTOTAL(9,K76:K81)</f>
        <v>400</v>
      </c>
      <c r="L82" s="25">
        <f>SUBTOTAL(9,L76:L81)</f>
        <v>414</v>
      </c>
      <c r="M82" s="25">
        <f>SUBTOTAL(9,M76:M81)</f>
        <v>390</v>
      </c>
      <c r="N82" s="27">
        <f>SUBTOTAL(9,N76:N81)</f>
        <v>390</v>
      </c>
      <c r="O82" s="25">
        <v>-10</v>
      </c>
      <c r="P82" s="29"/>
      <c r="Q82" s="28" t="s">
        <v>242</v>
      </c>
      <c r="R82" s="29"/>
      <c r="S82" s="29"/>
      <c r="T82" s="10"/>
      <c r="U82" s="10"/>
      <c r="V82" s="10"/>
      <c r="W82" s="10"/>
      <c r="X82" s="10"/>
      <c r="Y82" s="10"/>
      <c r="Z82" s="10"/>
      <c r="AA82" s="10"/>
    </row>
    <row r="83" spans="1:27" ht="16.5">
      <c r="A83" s="65" t="s">
        <v>243</v>
      </c>
      <c r="B83" s="11" t="s">
        <v>244</v>
      </c>
      <c r="C83" s="13" t="s">
        <v>245</v>
      </c>
      <c r="D83" s="14" t="s">
        <v>20</v>
      </c>
      <c r="E83" s="14"/>
      <c r="F83" s="15">
        <v>1.81</v>
      </c>
      <c r="G83" s="15">
        <v>4.6050000000000004</v>
      </c>
      <c r="H83" s="15">
        <v>0.84</v>
      </c>
      <c r="I83" s="14"/>
      <c r="J83" s="13" t="s">
        <v>159</v>
      </c>
      <c r="K83" s="16">
        <v>160</v>
      </c>
      <c r="L83" s="14">
        <v>185</v>
      </c>
      <c r="M83" s="14">
        <v>180</v>
      </c>
      <c r="N83" s="20">
        <v>180</v>
      </c>
      <c r="O83" s="13" t="s">
        <v>246</v>
      </c>
      <c r="P83" s="17"/>
      <c r="Q83" s="18">
        <v>6</v>
      </c>
      <c r="R83" s="19" t="s">
        <v>247</v>
      </c>
      <c r="S83" s="33"/>
      <c r="T83" s="10"/>
      <c r="U83" s="10"/>
      <c r="V83" s="10"/>
      <c r="W83" s="10"/>
      <c r="X83" s="10"/>
      <c r="Y83" s="10"/>
      <c r="Z83" s="10"/>
      <c r="AA83" s="10"/>
    </row>
    <row r="84" spans="1:27" ht="16.5">
      <c r="A84" s="66"/>
      <c r="B84" s="11" t="s">
        <v>248</v>
      </c>
      <c r="C84" s="13" t="s">
        <v>249</v>
      </c>
      <c r="D84" s="14" t="s">
        <v>20</v>
      </c>
      <c r="E84" s="14"/>
      <c r="F84" s="15">
        <v>0.27779999999999999</v>
      </c>
      <c r="G84" s="15">
        <v>3.4666999999999999</v>
      </c>
      <c r="H84" s="15">
        <v>0.81820000000000004</v>
      </c>
      <c r="I84" s="14"/>
      <c r="J84" s="13" t="s">
        <v>21</v>
      </c>
      <c r="K84" s="16">
        <v>90</v>
      </c>
      <c r="L84" s="14">
        <v>70</v>
      </c>
      <c r="M84" s="14">
        <v>35</v>
      </c>
      <c r="N84" s="20">
        <v>35</v>
      </c>
      <c r="O84" s="13" t="s">
        <v>94</v>
      </c>
      <c r="P84" s="17"/>
      <c r="Q84" s="18">
        <v>1</v>
      </c>
      <c r="R84" s="21"/>
      <c r="S84" s="33"/>
      <c r="T84" s="10"/>
      <c r="U84" s="10"/>
      <c r="V84" s="10"/>
      <c r="W84" s="10"/>
      <c r="X84" s="10"/>
      <c r="Y84" s="10"/>
      <c r="Z84" s="10"/>
      <c r="AA84" s="10"/>
    </row>
    <row r="85" spans="1:27" ht="16.5">
      <c r="A85" s="66"/>
      <c r="B85" s="11" t="s">
        <v>250</v>
      </c>
      <c r="C85" s="13" t="s">
        <v>251</v>
      </c>
      <c r="D85" s="14" t="s">
        <v>20</v>
      </c>
      <c r="E85" s="14"/>
      <c r="F85" s="15">
        <v>0.65</v>
      </c>
      <c r="G85" s="15">
        <v>3.9167000000000001</v>
      </c>
      <c r="H85" s="15"/>
      <c r="I85" s="14"/>
      <c r="J85" s="13" t="s">
        <v>49</v>
      </c>
      <c r="K85" s="16">
        <v>60</v>
      </c>
      <c r="L85" s="14">
        <v>59</v>
      </c>
      <c r="M85" s="14">
        <v>70</v>
      </c>
      <c r="N85" s="20">
        <v>70</v>
      </c>
      <c r="O85" s="13" t="s">
        <v>94</v>
      </c>
      <c r="P85" s="17"/>
      <c r="Q85" s="18">
        <v>2</v>
      </c>
      <c r="R85" s="21"/>
      <c r="S85" s="33"/>
      <c r="T85" s="10"/>
      <c r="U85" s="10"/>
      <c r="V85" s="10"/>
      <c r="W85" s="10"/>
      <c r="X85" s="10"/>
      <c r="Y85" s="10"/>
      <c r="Z85" s="10"/>
      <c r="AA85" s="10"/>
    </row>
    <row r="86" spans="1:27" ht="16.5">
      <c r="A86" s="66"/>
      <c r="B86" s="11" t="s">
        <v>252</v>
      </c>
      <c r="C86" s="13" t="s">
        <v>253</v>
      </c>
      <c r="D86" s="14" t="s">
        <v>20</v>
      </c>
      <c r="E86" s="14"/>
      <c r="F86" s="15">
        <v>0.16669999999999999</v>
      </c>
      <c r="G86" s="15">
        <v>4.0332999999999997</v>
      </c>
      <c r="H86" s="15">
        <v>0.98360000000000003</v>
      </c>
      <c r="I86" s="14"/>
      <c r="J86" s="13" t="s">
        <v>49</v>
      </c>
      <c r="K86" s="16">
        <v>60</v>
      </c>
      <c r="L86" s="14">
        <v>53</v>
      </c>
      <c r="M86" s="14">
        <v>35</v>
      </c>
      <c r="N86" s="20">
        <v>35</v>
      </c>
      <c r="O86" s="13" t="s">
        <v>94</v>
      </c>
      <c r="P86" s="17"/>
      <c r="Q86" s="18">
        <v>1</v>
      </c>
      <c r="R86" s="21"/>
      <c r="S86" s="33"/>
      <c r="T86" s="10"/>
      <c r="U86" s="10"/>
      <c r="V86" s="10"/>
      <c r="W86" s="10"/>
      <c r="X86" s="10"/>
      <c r="Y86" s="10"/>
      <c r="Z86" s="10"/>
      <c r="AA86" s="10"/>
    </row>
    <row r="87" spans="1:27" ht="16.5">
      <c r="A87" s="67"/>
      <c r="B87" s="23" t="s">
        <v>60</v>
      </c>
      <c r="C87" s="24"/>
      <c r="D87" s="25"/>
      <c r="E87" s="25"/>
      <c r="F87" s="25"/>
      <c r="G87" s="25"/>
      <c r="H87" s="25"/>
      <c r="I87" s="25"/>
      <c r="J87" s="25"/>
      <c r="K87" s="27">
        <f>SUBTOTAL(9,K83:K86)</f>
        <v>370</v>
      </c>
      <c r="L87" s="25">
        <f>SUBTOTAL(9,L83:L86)</f>
        <v>367</v>
      </c>
      <c r="M87" s="25">
        <f>SUBTOTAL(9,M83:M86)</f>
        <v>320</v>
      </c>
      <c r="N87" s="27">
        <f>SUBTOTAL(9,N83:N86)</f>
        <v>320</v>
      </c>
      <c r="O87" s="25">
        <v>-50</v>
      </c>
      <c r="P87" s="29"/>
      <c r="Q87" s="28" t="s">
        <v>254</v>
      </c>
      <c r="R87" s="29"/>
      <c r="S87" s="29">
        <v>11</v>
      </c>
      <c r="T87" s="10"/>
      <c r="U87" s="10"/>
      <c r="V87" s="10"/>
      <c r="W87" s="10"/>
      <c r="X87" s="10"/>
      <c r="Y87" s="10"/>
      <c r="Z87" s="10"/>
      <c r="AA87" s="10"/>
    </row>
    <row r="88" spans="1:27" ht="16.5">
      <c r="A88" s="68" t="s">
        <v>255</v>
      </c>
      <c r="B88" s="14" t="s">
        <v>256</v>
      </c>
      <c r="C88" s="13" t="s">
        <v>257</v>
      </c>
      <c r="D88" s="14" t="s">
        <v>20</v>
      </c>
      <c r="E88" s="14"/>
      <c r="F88" s="14"/>
      <c r="G88" s="14"/>
      <c r="H88" s="14"/>
      <c r="I88" s="14"/>
      <c r="J88" s="14"/>
      <c r="K88" s="16">
        <v>120</v>
      </c>
      <c r="L88" s="14">
        <v>576</v>
      </c>
      <c r="M88" s="14">
        <v>110</v>
      </c>
      <c r="N88" s="20">
        <v>110</v>
      </c>
      <c r="O88" s="13" t="s">
        <v>94</v>
      </c>
      <c r="P88" s="17"/>
      <c r="Q88" s="18">
        <v>2</v>
      </c>
      <c r="R88" s="21"/>
      <c r="S88" s="33"/>
      <c r="T88" s="10"/>
      <c r="U88" s="10"/>
      <c r="V88" s="10"/>
      <c r="W88" s="10"/>
      <c r="X88" s="10"/>
      <c r="Y88" s="10"/>
      <c r="Z88" s="10"/>
      <c r="AA88" s="10"/>
    </row>
    <row r="89" spans="1:27" ht="24">
      <c r="A89" s="66"/>
      <c r="B89" s="11" t="s">
        <v>258</v>
      </c>
      <c r="C89" s="13" t="s">
        <v>257</v>
      </c>
      <c r="D89" s="14" t="s">
        <v>20</v>
      </c>
      <c r="E89" s="14"/>
      <c r="F89" s="14"/>
      <c r="G89" s="14"/>
      <c r="H89" s="14"/>
      <c r="I89" s="14"/>
      <c r="J89" s="14"/>
      <c r="K89" s="16">
        <v>160</v>
      </c>
      <c r="L89" s="14"/>
      <c r="M89" s="14">
        <v>120</v>
      </c>
      <c r="N89" s="20">
        <v>120</v>
      </c>
      <c r="O89" s="13" t="s">
        <v>94</v>
      </c>
      <c r="P89" s="17"/>
      <c r="Q89" s="18">
        <v>2</v>
      </c>
      <c r="R89" s="21"/>
      <c r="S89" s="33"/>
      <c r="T89" s="10"/>
      <c r="U89" s="10"/>
      <c r="V89" s="10"/>
      <c r="W89" s="10"/>
      <c r="X89" s="10"/>
      <c r="Y89" s="10"/>
      <c r="Z89" s="10"/>
      <c r="AA89" s="10"/>
    </row>
    <row r="90" spans="1:27" ht="24">
      <c r="A90" s="66"/>
      <c r="B90" s="11" t="s">
        <v>259</v>
      </c>
      <c r="C90" s="13" t="s">
        <v>257</v>
      </c>
      <c r="D90" s="14" t="s">
        <v>20</v>
      </c>
      <c r="E90" s="14"/>
      <c r="F90" s="14"/>
      <c r="G90" s="14"/>
      <c r="H90" s="14"/>
      <c r="I90" s="14"/>
      <c r="J90" s="14"/>
      <c r="K90" s="16">
        <v>130</v>
      </c>
      <c r="L90" s="14"/>
      <c r="M90" s="14">
        <v>120</v>
      </c>
      <c r="N90" s="20">
        <v>120</v>
      </c>
      <c r="O90" s="13" t="s">
        <v>94</v>
      </c>
      <c r="P90" s="17"/>
      <c r="Q90" s="18">
        <v>2</v>
      </c>
      <c r="R90" s="21"/>
      <c r="S90" s="33"/>
      <c r="T90" s="10"/>
      <c r="U90" s="10"/>
      <c r="V90" s="10"/>
      <c r="W90" s="10"/>
      <c r="X90" s="10"/>
      <c r="Y90" s="10"/>
      <c r="Z90" s="10"/>
      <c r="AA90" s="10"/>
    </row>
    <row r="91" spans="1:27" ht="16.5">
      <c r="A91" s="66"/>
      <c r="B91" s="14" t="s">
        <v>261</v>
      </c>
      <c r="C91" s="13" t="s">
        <v>257</v>
      </c>
      <c r="D91" s="14" t="s">
        <v>20</v>
      </c>
      <c r="E91" s="14"/>
      <c r="F91" s="14"/>
      <c r="G91" s="14"/>
      <c r="H91" s="14"/>
      <c r="I91" s="14"/>
      <c r="J91" s="14"/>
      <c r="K91" s="16">
        <v>130</v>
      </c>
      <c r="L91" s="14"/>
      <c r="M91" s="14">
        <v>150</v>
      </c>
      <c r="N91" s="20">
        <v>150</v>
      </c>
      <c r="O91" s="13" t="s">
        <v>94</v>
      </c>
      <c r="P91" s="17"/>
      <c r="Q91" s="18">
        <v>2</v>
      </c>
      <c r="R91" s="21"/>
      <c r="S91" s="33"/>
      <c r="T91" s="10"/>
      <c r="U91" s="10"/>
      <c r="V91" s="10"/>
      <c r="W91" s="10"/>
      <c r="X91" s="10"/>
      <c r="Y91" s="10"/>
      <c r="Z91" s="10"/>
      <c r="AA91" s="10"/>
    </row>
    <row r="92" spans="1:27" ht="16.5">
      <c r="A92" s="67"/>
      <c r="B92" s="23" t="s">
        <v>60</v>
      </c>
      <c r="C92" s="24"/>
      <c r="D92" s="25"/>
      <c r="E92" s="25"/>
      <c r="F92" s="25"/>
      <c r="G92" s="25"/>
      <c r="H92" s="25"/>
      <c r="I92" s="25"/>
      <c r="J92" s="25"/>
      <c r="K92" s="27">
        <f>SUBTOTAL(9,K88:K91)</f>
        <v>540</v>
      </c>
      <c r="L92" s="25">
        <f>SUBTOTAL(9,L88:L91)</f>
        <v>576</v>
      </c>
      <c r="M92" s="25">
        <f>SUBTOTAL(9,M88:M91)</f>
        <v>500</v>
      </c>
      <c r="N92" s="27">
        <f>SUBTOTAL(9,N88:N91)</f>
        <v>500</v>
      </c>
      <c r="O92" s="38" t="s">
        <v>262</v>
      </c>
      <c r="P92" s="41"/>
      <c r="Q92" s="28" t="s">
        <v>220</v>
      </c>
      <c r="R92" s="29"/>
      <c r="S92" s="29">
        <v>17</v>
      </c>
      <c r="T92" s="10"/>
      <c r="U92" s="10"/>
      <c r="V92" s="10"/>
      <c r="W92" s="10"/>
      <c r="X92" s="10"/>
      <c r="Y92" s="10"/>
      <c r="Z92" s="10"/>
      <c r="AA92" s="10"/>
    </row>
    <row r="93" spans="1:27" ht="16.5">
      <c r="A93" s="68" t="s">
        <v>263</v>
      </c>
      <c r="B93" s="11" t="s">
        <v>264</v>
      </c>
      <c r="C93" s="13" t="s">
        <v>265</v>
      </c>
      <c r="D93" s="14" t="s">
        <v>20</v>
      </c>
      <c r="E93" s="14"/>
      <c r="F93" s="15">
        <v>0.52</v>
      </c>
      <c r="G93" s="15">
        <v>4.08</v>
      </c>
      <c r="H93" s="15">
        <v>0.93200000000000005</v>
      </c>
      <c r="I93" s="14"/>
      <c r="J93" s="13" t="s">
        <v>143</v>
      </c>
      <c r="K93" s="16">
        <v>100</v>
      </c>
      <c r="L93" s="14">
        <v>67</v>
      </c>
      <c r="M93" s="14">
        <v>120</v>
      </c>
      <c r="N93" s="16">
        <v>100</v>
      </c>
      <c r="O93" s="35" t="s">
        <v>266</v>
      </c>
      <c r="P93" s="17" t="s">
        <v>98</v>
      </c>
      <c r="Q93" s="18">
        <v>2</v>
      </c>
      <c r="R93" s="21"/>
      <c r="S93" s="33"/>
      <c r="T93" s="10"/>
      <c r="U93" s="10"/>
      <c r="V93" s="10"/>
      <c r="W93" s="10"/>
      <c r="X93" s="10"/>
      <c r="Y93" s="10"/>
      <c r="Z93" s="10"/>
      <c r="AA93" s="10"/>
    </row>
    <row r="94" spans="1:27" ht="16.5">
      <c r="A94" s="66"/>
      <c r="B94" s="11" t="s">
        <v>267</v>
      </c>
      <c r="C94" s="13" t="s">
        <v>268</v>
      </c>
      <c r="D94" s="14" t="s">
        <v>20</v>
      </c>
      <c r="E94" s="14" t="s">
        <v>39</v>
      </c>
      <c r="F94" s="22">
        <v>8.8900000000000007E-2</v>
      </c>
      <c r="G94" s="15">
        <v>1.6</v>
      </c>
      <c r="H94" s="15">
        <v>0.97219999999999995</v>
      </c>
      <c r="I94" s="14"/>
      <c r="J94" s="13" t="s">
        <v>269</v>
      </c>
      <c r="K94" s="16">
        <v>90</v>
      </c>
      <c r="L94" s="14">
        <v>54</v>
      </c>
      <c r="M94" s="14">
        <v>120</v>
      </c>
      <c r="N94" s="20">
        <v>85</v>
      </c>
      <c r="O94" s="13" t="s">
        <v>270</v>
      </c>
      <c r="P94" s="17"/>
      <c r="Q94" s="18">
        <v>2</v>
      </c>
      <c r="R94" s="21"/>
      <c r="S94" s="33"/>
      <c r="T94" s="10"/>
      <c r="U94" s="10"/>
      <c r="V94" s="10"/>
      <c r="W94" s="10"/>
      <c r="X94" s="10"/>
      <c r="Y94" s="10"/>
      <c r="Z94" s="10"/>
      <c r="AA94" s="10"/>
    </row>
    <row r="95" spans="1:27" ht="16.5">
      <c r="A95" s="66"/>
      <c r="B95" s="11" t="s">
        <v>271</v>
      </c>
      <c r="C95" s="13" t="s">
        <v>272</v>
      </c>
      <c r="D95" s="14" t="s">
        <v>20</v>
      </c>
      <c r="E95" s="14"/>
      <c r="F95" s="15">
        <v>0.24</v>
      </c>
      <c r="G95" s="15">
        <v>1.78</v>
      </c>
      <c r="H95" s="15">
        <v>0.96</v>
      </c>
      <c r="I95" s="14"/>
      <c r="J95" s="13" t="s">
        <v>49</v>
      </c>
      <c r="K95" s="16">
        <v>50</v>
      </c>
      <c r="L95" s="14">
        <v>37</v>
      </c>
      <c r="M95" s="14">
        <v>50</v>
      </c>
      <c r="N95" s="16">
        <v>50</v>
      </c>
      <c r="O95" s="13" t="s">
        <v>273</v>
      </c>
      <c r="P95" s="17"/>
      <c r="Q95" s="18">
        <v>1</v>
      </c>
      <c r="R95" s="21"/>
      <c r="S95" s="33"/>
      <c r="T95" s="10"/>
      <c r="U95" s="10"/>
      <c r="V95" s="10"/>
      <c r="W95" s="10"/>
      <c r="X95" s="10"/>
      <c r="Y95" s="10"/>
      <c r="Z95" s="10"/>
      <c r="AA95" s="10"/>
    </row>
    <row r="96" spans="1:27" ht="16.5">
      <c r="A96" s="67"/>
      <c r="B96" s="23" t="s">
        <v>60</v>
      </c>
      <c r="C96" s="24"/>
      <c r="D96" s="25"/>
      <c r="E96" s="25"/>
      <c r="F96" s="25"/>
      <c r="G96" s="25"/>
      <c r="H96" s="25"/>
      <c r="I96" s="25"/>
      <c r="J96" s="25"/>
      <c r="K96" s="27">
        <f>SUBTOTAL(9,K93:K95)</f>
        <v>240</v>
      </c>
      <c r="L96" s="25">
        <f>SUBTOTAL(9,L93:L95)</f>
        <v>158</v>
      </c>
      <c r="M96" s="25">
        <f>SUBTOTAL(9,M93:M95)</f>
        <v>290</v>
      </c>
      <c r="N96" s="27">
        <f>SUBTOTAL(9,N93:N95)</f>
        <v>235</v>
      </c>
      <c r="O96" s="25">
        <v>-5</v>
      </c>
      <c r="P96" s="29"/>
      <c r="Q96" s="28" t="s">
        <v>274</v>
      </c>
      <c r="R96" s="29"/>
      <c r="S96" s="29">
        <v>8</v>
      </c>
      <c r="T96" s="10"/>
      <c r="U96" s="10"/>
      <c r="V96" s="10"/>
      <c r="W96" s="10"/>
      <c r="X96" s="10"/>
      <c r="Y96" s="10"/>
      <c r="Z96" s="10"/>
      <c r="AA96" s="10"/>
    </row>
    <row r="97" spans="1:27" ht="16.5">
      <c r="A97" s="68" t="s">
        <v>275</v>
      </c>
      <c r="B97" s="11" t="s">
        <v>276</v>
      </c>
      <c r="C97" s="13" t="s">
        <v>277</v>
      </c>
      <c r="D97" s="14" t="s">
        <v>278</v>
      </c>
      <c r="E97" s="14"/>
      <c r="F97" s="15">
        <v>0.2167</v>
      </c>
      <c r="G97" s="15">
        <v>1.8167</v>
      </c>
      <c r="H97" s="15">
        <v>0.94120000000000004</v>
      </c>
      <c r="I97" s="14"/>
      <c r="J97" s="13" t="s">
        <v>105</v>
      </c>
      <c r="K97" s="32">
        <v>60</v>
      </c>
      <c r="L97" s="14">
        <v>18</v>
      </c>
      <c r="M97" s="14">
        <v>40</v>
      </c>
      <c r="N97" s="20">
        <v>40</v>
      </c>
      <c r="O97" s="13" t="s">
        <v>203</v>
      </c>
      <c r="P97" s="17"/>
      <c r="Q97" s="18">
        <v>1</v>
      </c>
      <c r="R97" s="47"/>
      <c r="S97" s="33"/>
      <c r="T97" s="10"/>
      <c r="U97" s="10"/>
      <c r="V97" s="10"/>
      <c r="W97" s="10"/>
      <c r="X97" s="10"/>
      <c r="Y97" s="10"/>
      <c r="Z97" s="10"/>
      <c r="AA97" s="10"/>
    </row>
    <row r="98" spans="1:27" ht="16.5">
      <c r="A98" s="66"/>
      <c r="B98" s="11" t="s">
        <v>279</v>
      </c>
      <c r="C98" s="13" t="s">
        <v>280</v>
      </c>
      <c r="D98" s="14" t="s">
        <v>20</v>
      </c>
      <c r="E98" s="14"/>
      <c r="F98" s="15"/>
      <c r="G98" s="15"/>
      <c r="H98" s="15"/>
      <c r="I98" s="14"/>
      <c r="J98" s="13" t="s">
        <v>49</v>
      </c>
      <c r="K98" s="32"/>
      <c r="L98" s="14"/>
      <c r="M98" s="14">
        <v>30</v>
      </c>
      <c r="N98" s="20">
        <v>30</v>
      </c>
      <c r="O98" s="13" t="s">
        <v>43</v>
      </c>
      <c r="P98" s="17"/>
      <c r="Q98" s="18">
        <v>1</v>
      </c>
      <c r="R98" s="21"/>
      <c r="S98" s="33"/>
      <c r="T98" s="10"/>
      <c r="U98" s="10"/>
      <c r="V98" s="10"/>
      <c r="W98" s="10"/>
      <c r="X98" s="10"/>
      <c r="Y98" s="10"/>
      <c r="Z98" s="10"/>
      <c r="AA98" s="10"/>
    </row>
    <row r="99" spans="1:27" ht="24.75">
      <c r="A99" s="66"/>
      <c r="B99" s="11" t="s">
        <v>281</v>
      </c>
      <c r="C99" s="13" t="s">
        <v>282</v>
      </c>
      <c r="D99" s="14" t="s">
        <v>20</v>
      </c>
      <c r="E99" s="14" t="s">
        <v>283</v>
      </c>
      <c r="F99" s="34" t="s">
        <v>284</v>
      </c>
      <c r="G99" s="15">
        <v>1.88</v>
      </c>
      <c r="H99" s="15">
        <v>0.92749999999999999</v>
      </c>
      <c r="I99" s="34" t="s">
        <v>285</v>
      </c>
      <c r="J99" s="13" t="s">
        <v>286</v>
      </c>
      <c r="K99" s="32">
        <v>110</v>
      </c>
      <c r="L99" s="14">
        <v>33</v>
      </c>
      <c r="M99" s="14">
        <v>140</v>
      </c>
      <c r="N99" s="20">
        <v>95</v>
      </c>
      <c r="O99" s="13" t="s">
        <v>287</v>
      </c>
      <c r="P99" s="17"/>
      <c r="Q99" s="18">
        <v>2</v>
      </c>
      <c r="R99" s="21"/>
      <c r="S99" s="33"/>
      <c r="T99" s="10"/>
      <c r="U99" s="10"/>
      <c r="V99" s="10"/>
      <c r="W99" s="10"/>
      <c r="X99" s="10"/>
      <c r="Y99" s="10"/>
      <c r="Z99" s="10"/>
      <c r="AA99" s="10"/>
    </row>
    <row r="100" spans="1:27" ht="16.5">
      <c r="A100" s="66"/>
      <c r="B100" s="11" t="s">
        <v>288</v>
      </c>
      <c r="C100" s="13" t="s">
        <v>289</v>
      </c>
      <c r="D100" s="14" t="s">
        <v>278</v>
      </c>
      <c r="E100" s="14"/>
      <c r="F100" s="15">
        <v>0.57499999999999996</v>
      </c>
      <c r="G100" s="15">
        <v>2.9249999999999998</v>
      </c>
      <c r="H100" s="15">
        <v>0.97370000000000001</v>
      </c>
      <c r="I100" s="14"/>
      <c r="J100" s="13" t="s">
        <v>156</v>
      </c>
      <c r="K100" s="32">
        <v>40</v>
      </c>
      <c r="L100" s="14">
        <v>51</v>
      </c>
      <c r="M100" s="14">
        <v>36</v>
      </c>
      <c r="N100" s="20">
        <v>36</v>
      </c>
      <c r="O100" s="13" t="s">
        <v>290</v>
      </c>
      <c r="P100" s="17"/>
      <c r="Q100" s="18">
        <v>1</v>
      </c>
      <c r="R100" s="21"/>
      <c r="S100" s="33"/>
      <c r="T100" s="10"/>
      <c r="U100" s="10"/>
      <c r="V100" s="10"/>
      <c r="W100" s="10"/>
      <c r="X100" s="10"/>
      <c r="Y100" s="10"/>
      <c r="Z100" s="10"/>
      <c r="AA100" s="10"/>
    </row>
    <row r="101" spans="1:27" ht="16.5">
      <c r="A101" s="67"/>
      <c r="B101" s="23" t="s">
        <v>60</v>
      </c>
      <c r="C101" s="24"/>
      <c r="D101" s="25"/>
      <c r="E101" s="25"/>
      <c r="F101" s="25"/>
      <c r="G101" s="25"/>
      <c r="H101" s="25"/>
      <c r="I101" s="25"/>
      <c r="J101" s="25"/>
      <c r="K101" s="27">
        <f>SUBTOTAL(9,K97:K100)</f>
        <v>210</v>
      </c>
      <c r="L101" s="25">
        <f>SUBTOTAL(9,L97:L100)</f>
        <v>102</v>
      </c>
      <c r="M101" s="25">
        <f>SUBTOTAL(9,M97:M100)</f>
        <v>246</v>
      </c>
      <c r="N101" s="27">
        <f>SUBTOTAL(9,N97:N100)</f>
        <v>201</v>
      </c>
      <c r="O101" s="25">
        <v>-9</v>
      </c>
      <c r="P101" s="29"/>
      <c r="Q101" s="28" t="s">
        <v>274</v>
      </c>
      <c r="R101" s="29"/>
      <c r="S101" s="29">
        <v>7</v>
      </c>
      <c r="T101" s="10"/>
      <c r="U101" s="10"/>
      <c r="V101" s="10"/>
      <c r="W101" s="10"/>
      <c r="X101" s="10"/>
      <c r="Y101" s="10"/>
      <c r="Z101" s="10"/>
      <c r="AA101" s="10"/>
    </row>
    <row r="102" spans="1:27" ht="16.5">
      <c r="A102" s="68" t="s">
        <v>291</v>
      </c>
      <c r="B102" s="11" t="s">
        <v>292</v>
      </c>
      <c r="C102" s="13" t="s">
        <v>293</v>
      </c>
      <c r="D102" s="14" t="s">
        <v>20</v>
      </c>
      <c r="E102" s="14"/>
      <c r="F102" s="15">
        <v>0.17499999999999999</v>
      </c>
      <c r="G102" s="15">
        <v>3.8</v>
      </c>
      <c r="H102" s="15">
        <v>1</v>
      </c>
      <c r="I102" s="14"/>
      <c r="J102" s="13" t="s">
        <v>126</v>
      </c>
      <c r="K102" s="16">
        <v>40</v>
      </c>
      <c r="L102" s="14">
        <v>33</v>
      </c>
      <c r="M102" s="14">
        <v>50</v>
      </c>
      <c r="N102" s="16">
        <v>40</v>
      </c>
      <c r="O102" s="13" t="s">
        <v>132</v>
      </c>
      <c r="P102" s="17"/>
      <c r="Q102" s="18">
        <v>2</v>
      </c>
      <c r="R102" s="21"/>
      <c r="S102" s="33"/>
      <c r="T102" s="10"/>
      <c r="U102" s="10"/>
      <c r="V102" s="10"/>
      <c r="W102" s="10"/>
      <c r="X102" s="10"/>
      <c r="Y102" s="10"/>
      <c r="Z102" s="10"/>
      <c r="AA102" s="10"/>
    </row>
    <row r="103" spans="1:27" ht="16.5">
      <c r="A103" s="66"/>
      <c r="B103" s="11" t="s">
        <v>294</v>
      </c>
      <c r="C103" s="13" t="s">
        <v>295</v>
      </c>
      <c r="D103" s="14" t="s">
        <v>20</v>
      </c>
      <c r="E103" s="14" t="s">
        <v>296</v>
      </c>
      <c r="F103" s="22">
        <v>7.4999999999999997E-2</v>
      </c>
      <c r="G103" s="22">
        <v>0.8</v>
      </c>
      <c r="H103" s="15">
        <v>0.95</v>
      </c>
      <c r="I103" s="14"/>
      <c r="J103" s="13" t="s">
        <v>49</v>
      </c>
      <c r="K103" s="16">
        <v>40</v>
      </c>
      <c r="L103" s="14">
        <v>21</v>
      </c>
      <c r="M103" s="14">
        <v>50</v>
      </c>
      <c r="N103" s="20">
        <v>30</v>
      </c>
      <c r="O103" s="13" t="s">
        <v>132</v>
      </c>
      <c r="P103" s="17"/>
      <c r="Q103" s="18">
        <v>1</v>
      </c>
      <c r="R103" s="21"/>
      <c r="S103" s="33"/>
      <c r="T103" s="10"/>
      <c r="U103" s="10"/>
      <c r="V103" s="10"/>
      <c r="W103" s="10"/>
      <c r="X103" s="10"/>
      <c r="Y103" s="10"/>
      <c r="Z103" s="10"/>
      <c r="AA103" s="10"/>
    </row>
    <row r="104" spans="1:27" ht="16.5">
      <c r="A104" s="66"/>
      <c r="B104" s="11" t="s">
        <v>297</v>
      </c>
      <c r="C104" s="13" t="s">
        <v>298</v>
      </c>
      <c r="D104" s="14" t="s">
        <v>20</v>
      </c>
      <c r="E104" s="14"/>
      <c r="F104" s="15">
        <v>0.25559999999999999</v>
      </c>
      <c r="G104" s="15">
        <v>1.7778</v>
      </c>
      <c r="H104" s="15">
        <v>1</v>
      </c>
      <c r="I104" s="14"/>
      <c r="J104" s="13" t="s">
        <v>299</v>
      </c>
      <c r="K104" s="16">
        <v>90</v>
      </c>
      <c r="L104" s="14">
        <v>52</v>
      </c>
      <c r="M104" s="14">
        <v>120</v>
      </c>
      <c r="N104" s="16">
        <v>90</v>
      </c>
      <c r="O104" s="13" t="s">
        <v>132</v>
      </c>
      <c r="P104" s="17"/>
      <c r="Q104" s="18">
        <v>2</v>
      </c>
      <c r="R104" s="21"/>
      <c r="S104" s="33"/>
      <c r="T104" s="10"/>
      <c r="U104" s="10"/>
      <c r="V104" s="10"/>
      <c r="W104" s="10"/>
      <c r="X104" s="10"/>
      <c r="Y104" s="10"/>
      <c r="Z104" s="10"/>
      <c r="AA104" s="10"/>
    </row>
    <row r="105" spans="1:27" ht="16.5">
      <c r="A105" s="67"/>
      <c r="B105" s="23" t="s">
        <v>60</v>
      </c>
      <c r="C105" s="24"/>
      <c r="D105" s="25"/>
      <c r="E105" s="25"/>
      <c r="F105" s="25"/>
      <c r="G105" s="25"/>
      <c r="H105" s="25"/>
      <c r="I105" s="25"/>
      <c r="J105" s="25"/>
      <c r="K105" s="27">
        <f>SUBTOTAL(9,K102:K104)</f>
        <v>170</v>
      </c>
      <c r="L105" s="25">
        <f>SUBTOTAL(9,L102:L104)</f>
        <v>106</v>
      </c>
      <c r="M105" s="25">
        <f>SUBTOTAL(9,M102:M104)</f>
        <v>220</v>
      </c>
      <c r="N105" s="27">
        <f>SUBTOTAL(9,N102:N104)</f>
        <v>160</v>
      </c>
      <c r="O105" s="25">
        <v>-10</v>
      </c>
      <c r="P105" s="29"/>
      <c r="Q105" s="29">
        <v>4</v>
      </c>
      <c r="R105" s="29"/>
      <c r="S105" s="29">
        <v>5</v>
      </c>
      <c r="T105" s="10"/>
      <c r="U105" s="10"/>
      <c r="V105" s="10"/>
      <c r="W105" s="10"/>
      <c r="X105" s="10"/>
      <c r="Y105" s="10"/>
      <c r="Z105" s="10"/>
      <c r="AA105" s="10"/>
    </row>
    <row r="106" spans="1:27" ht="16.5">
      <c r="A106" s="14" t="s">
        <v>226</v>
      </c>
      <c r="B106" s="30" t="s">
        <v>300</v>
      </c>
      <c r="C106" s="13"/>
      <c r="D106" s="14"/>
      <c r="E106" s="14"/>
      <c r="F106" s="14"/>
      <c r="G106" s="14"/>
      <c r="H106" s="14"/>
      <c r="I106" s="14"/>
      <c r="J106" s="14"/>
      <c r="K106" s="16">
        <v>15</v>
      </c>
      <c r="L106" s="14">
        <v>0</v>
      </c>
      <c r="M106" s="14">
        <v>28</v>
      </c>
      <c r="N106" s="16">
        <v>28</v>
      </c>
      <c r="O106" s="38" t="s">
        <v>301</v>
      </c>
      <c r="P106" s="41"/>
      <c r="Q106" s="18"/>
      <c r="R106" s="19" t="s">
        <v>302</v>
      </c>
      <c r="S106" s="33"/>
      <c r="T106" s="10"/>
      <c r="U106" s="10"/>
      <c r="V106" s="10"/>
      <c r="W106" s="10"/>
      <c r="X106" s="10"/>
      <c r="Y106" s="10"/>
      <c r="Z106" s="10"/>
      <c r="AA106" s="10"/>
    </row>
    <row r="107" spans="1:27" ht="16.5">
      <c r="A107" s="14" t="s">
        <v>303</v>
      </c>
      <c r="B107" s="11"/>
      <c r="C107" s="13"/>
      <c r="D107" s="14"/>
      <c r="E107" s="14"/>
      <c r="F107" s="14"/>
      <c r="G107" s="14"/>
      <c r="H107" s="14"/>
      <c r="I107" s="14"/>
      <c r="J107" s="14"/>
      <c r="K107" s="16">
        <v>65</v>
      </c>
      <c r="L107" s="14">
        <v>0</v>
      </c>
      <c r="M107" s="14"/>
      <c r="N107" s="16">
        <v>70</v>
      </c>
      <c r="O107" s="38" t="s">
        <v>304</v>
      </c>
      <c r="P107" s="41"/>
      <c r="Q107" s="18"/>
      <c r="R107" s="21"/>
      <c r="S107" s="33"/>
      <c r="T107" s="10"/>
      <c r="U107" s="10"/>
      <c r="V107" s="10"/>
      <c r="W107" s="10"/>
      <c r="X107" s="10"/>
      <c r="Y107" s="10"/>
      <c r="Z107" s="10"/>
      <c r="AA107" s="10"/>
    </row>
    <row r="108" spans="1:27" ht="16.5">
      <c r="A108" s="14" t="s">
        <v>305</v>
      </c>
      <c r="B108" s="11"/>
      <c r="C108" s="13"/>
      <c r="D108" s="14"/>
      <c r="E108" s="14"/>
      <c r="F108" s="14"/>
      <c r="G108" s="14"/>
      <c r="H108" s="14"/>
      <c r="I108" s="14"/>
      <c r="J108" s="14"/>
      <c r="K108" s="16">
        <f>SUBTOTAL(9,K2:K107)</f>
        <v>6940</v>
      </c>
      <c r="L108" s="14">
        <v>6917</v>
      </c>
      <c r="M108" s="14">
        <f>SUBTOTAL(9,M2:M107)</f>
        <v>7600</v>
      </c>
      <c r="N108" s="16">
        <f>SUBTOTAL(9,N1:N107)</f>
        <v>7000</v>
      </c>
      <c r="O108" s="13"/>
      <c r="P108" s="17" t="s">
        <v>306</v>
      </c>
      <c r="Q108" s="18"/>
      <c r="R108" s="21"/>
      <c r="S108" s="33"/>
      <c r="T108" s="10"/>
      <c r="U108" s="10"/>
      <c r="V108" s="10"/>
      <c r="W108" s="10"/>
      <c r="X108" s="10"/>
      <c r="Y108" s="10"/>
      <c r="Z108" s="10"/>
      <c r="AA108" s="10"/>
    </row>
    <row r="109" spans="1:27" ht="16.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48"/>
      <c r="L109" s="10"/>
      <c r="M109" s="10"/>
      <c r="N109" s="48"/>
      <c r="O109" s="10"/>
      <c r="P109" s="10"/>
      <c r="Q109" s="49"/>
      <c r="R109" s="5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6.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48"/>
      <c r="L110" s="10"/>
      <c r="M110" s="10"/>
      <c r="N110" s="48"/>
      <c r="O110" s="10"/>
      <c r="P110" s="10"/>
      <c r="Q110" s="49"/>
      <c r="R110" s="5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6.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48"/>
      <c r="L111" s="10"/>
      <c r="M111" s="10"/>
      <c r="N111" s="48"/>
      <c r="O111" s="10"/>
      <c r="P111" s="10"/>
      <c r="Q111" s="49"/>
      <c r="R111" s="5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6.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48"/>
      <c r="L112" s="10"/>
      <c r="M112" s="10"/>
      <c r="N112" s="48"/>
      <c r="O112" s="10"/>
      <c r="P112" s="10"/>
      <c r="Q112" s="49"/>
      <c r="R112" s="5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6.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48"/>
      <c r="L113" s="10"/>
      <c r="M113" s="10"/>
      <c r="N113" s="48"/>
      <c r="O113" s="10"/>
      <c r="P113" s="10"/>
      <c r="Q113" s="49"/>
      <c r="R113" s="5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6.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48"/>
      <c r="L114" s="10"/>
      <c r="M114" s="10"/>
      <c r="N114" s="48"/>
      <c r="O114" s="10"/>
      <c r="P114" s="10"/>
      <c r="Q114" s="49"/>
      <c r="R114" s="5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6.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48"/>
      <c r="L115" s="10"/>
      <c r="M115" s="10"/>
      <c r="N115" s="48"/>
      <c r="O115" s="10"/>
      <c r="P115" s="10"/>
      <c r="Q115" s="49"/>
      <c r="R115" s="5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6.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48"/>
      <c r="L116" s="10"/>
      <c r="M116" s="10"/>
      <c r="N116" s="48"/>
      <c r="O116" s="10"/>
      <c r="P116" s="10"/>
      <c r="Q116" s="49"/>
      <c r="R116" s="5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6.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48"/>
      <c r="L117" s="10"/>
      <c r="M117" s="10"/>
      <c r="N117" s="48"/>
      <c r="O117" s="10"/>
      <c r="P117" s="10"/>
      <c r="Q117" s="49"/>
      <c r="R117" s="5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6.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48"/>
      <c r="L118" s="10"/>
      <c r="M118" s="10"/>
      <c r="N118" s="48"/>
      <c r="O118" s="10"/>
      <c r="P118" s="10"/>
      <c r="Q118" s="49"/>
      <c r="R118" s="5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6.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48"/>
      <c r="L119" s="10"/>
      <c r="M119" s="10"/>
      <c r="N119" s="48"/>
      <c r="O119" s="10"/>
      <c r="P119" s="10"/>
      <c r="Q119" s="49"/>
      <c r="R119" s="5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6.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48"/>
      <c r="L120" s="10"/>
      <c r="M120" s="10"/>
      <c r="N120" s="48"/>
      <c r="O120" s="10"/>
      <c r="P120" s="10"/>
      <c r="Q120" s="49"/>
      <c r="R120" s="5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6.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48"/>
      <c r="L121" s="10"/>
      <c r="M121" s="10"/>
      <c r="N121" s="48"/>
      <c r="O121" s="10"/>
      <c r="P121" s="10"/>
      <c r="Q121" s="49"/>
      <c r="R121" s="5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409.6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48"/>
      <c r="L122" s="10"/>
      <c r="M122" s="10"/>
      <c r="N122" s="48"/>
      <c r="O122" s="10"/>
      <c r="P122" s="10"/>
      <c r="Q122" s="49"/>
      <c r="R122" s="5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6.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48"/>
      <c r="L123" s="10"/>
      <c r="M123" s="10"/>
      <c r="N123" s="48"/>
      <c r="O123" s="10"/>
      <c r="P123" s="10"/>
      <c r="Q123" s="49"/>
      <c r="R123" s="5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6.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48"/>
      <c r="L124" s="10"/>
      <c r="M124" s="10"/>
      <c r="N124" s="48"/>
      <c r="O124" s="10"/>
      <c r="P124" s="10"/>
      <c r="Q124" s="49"/>
      <c r="R124" s="5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6.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48"/>
      <c r="L125" s="10"/>
      <c r="M125" s="10"/>
      <c r="N125" s="48"/>
      <c r="O125" s="10"/>
      <c r="P125" s="10"/>
      <c r="Q125" s="49"/>
      <c r="R125" s="5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6.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48"/>
      <c r="L126" s="10"/>
      <c r="M126" s="10"/>
      <c r="N126" s="48"/>
      <c r="O126" s="10"/>
      <c r="P126" s="10"/>
      <c r="Q126" s="49"/>
      <c r="R126" s="5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6.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48"/>
      <c r="L127" s="10"/>
      <c r="M127" s="10"/>
      <c r="N127" s="48"/>
      <c r="O127" s="10"/>
      <c r="P127" s="10"/>
      <c r="Q127" s="49"/>
      <c r="R127" s="5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6.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48"/>
      <c r="L128" s="10"/>
      <c r="M128" s="10"/>
      <c r="N128" s="48"/>
      <c r="O128" s="10"/>
      <c r="P128" s="10"/>
      <c r="Q128" s="49"/>
      <c r="R128" s="5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6.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48"/>
      <c r="L129" s="10"/>
      <c r="M129" s="10"/>
      <c r="N129" s="48"/>
      <c r="O129" s="10"/>
      <c r="P129" s="10"/>
      <c r="Q129" s="49"/>
      <c r="R129" s="5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6.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48"/>
      <c r="L130" s="10"/>
      <c r="M130" s="10"/>
      <c r="N130" s="48"/>
      <c r="O130" s="10"/>
      <c r="P130" s="10"/>
      <c r="Q130" s="49"/>
      <c r="R130" s="5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6.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48"/>
      <c r="L131" s="10"/>
      <c r="M131" s="10"/>
      <c r="N131" s="48"/>
      <c r="O131" s="10"/>
      <c r="P131" s="10"/>
      <c r="Q131" s="49"/>
      <c r="R131" s="5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6.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48"/>
      <c r="L132" s="10"/>
      <c r="M132" s="10"/>
      <c r="N132" s="48"/>
      <c r="O132" s="10"/>
      <c r="P132" s="10"/>
      <c r="Q132" s="49"/>
      <c r="R132" s="5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6.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48"/>
      <c r="L133" s="10"/>
      <c r="M133" s="10"/>
      <c r="N133" s="48"/>
      <c r="O133" s="10"/>
      <c r="P133" s="10"/>
      <c r="Q133" s="49"/>
      <c r="R133" s="5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6.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48"/>
      <c r="L134" s="10"/>
      <c r="M134" s="10"/>
      <c r="N134" s="48"/>
      <c r="O134" s="10"/>
      <c r="P134" s="10"/>
      <c r="Q134" s="49"/>
      <c r="R134" s="5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6.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48"/>
      <c r="L135" s="10"/>
      <c r="M135" s="10"/>
      <c r="N135" s="48"/>
      <c r="O135" s="10"/>
      <c r="P135" s="10"/>
      <c r="Q135" s="49"/>
      <c r="R135" s="5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6.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48"/>
      <c r="L136" s="10"/>
      <c r="M136" s="10"/>
      <c r="N136" s="48"/>
      <c r="O136" s="10"/>
      <c r="P136" s="10"/>
      <c r="Q136" s="49"/>
      <c r="R136" s="5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6.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48"/>
      <c r="L137" s="10"/>
      <c r="M137" s="10"/>
      <c r="N137" s="48"/>
      <c r="O137" s="10"/>
      <c r="P137" s="10"/>
      <c r="Q137" s="49"/>
      <c r="R137" s="5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6.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48"/>
      <c r="L138" s="10"/>
      <c r="M138" s="10"/>
      <c r="N138" s="48"/>
      <c r="O138" s="10"/>
      <c r="P138" s="10"/>
      <c r="Q138" s="49"/>
      <c r="R138" s="5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6.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48"/>
      <c r="L139" s="10"/>
      <c r="M139" s="10"/>
      <c r="N139" s="48"/>
      <c r="O139" s="10"/>
      <c r="P139" s="10"/>
      <c r="Q139" s="49"/>
      <c r="R139" s="5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6.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48"/>
      <c r="L140" s="10"/>
      <c r="M140" s="10"/>
      <c r="N140" s="48"/>
      <c r="O140" s="10"/>
      <c r="P140" s="10"/>
      <c r="Q140" s="49"/>
      <c r="R140" s="5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6.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48"/>
      <c r="L141" s="10"/>
      <c r="M141" s="10"/>
      <c r="N141" s="48"/>
      <c r="O141" s="10"/>
      <c r="P141" s="10"/>
      <c r="Q141" s="49"/>
      <c r="R141" s="5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6.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48"/>
      <c r="L142" s="10"/>
      <c r="M142" s="10"/>
      <c r="N142" s="48"/>
      <c r="O142" s="10"/>
      <c r="P142" s="10"/>
      <c r="Q142" s="49"/>
      <c r="R142" s="5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6.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48"/>
      <c r="L143" s="10"/>
      <c r="M143" s="10"/>
      <c r="N143" s="48"/>
      <c r="O143" s="10"/>
      <c r="P143" s="10"/>
      <c r="Q143" s="49"/>
      <c r="R143" s="5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6.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48"/>
      <c r="L144" s="10"/>
      <c r="M144" s="10"/>
      <c r="N144" s="48"/>
      <c r="O144" s="10"/>
      <c r="P144" s="10"/>
      <c r="Q144" s="49"/>
      <c r="R144" s="5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6.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48"/>
      <c r="L145" s="10"/>
      <c r="M145" s="10"/>
      <c r="N145" s="48"/>
      <c r="O145" s="10"/>
      <c r="P145" s="10"/>
      <c r="Q145" s="49"/>
      <c r="R145" s="5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6.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48"/>
      <c r="L146" s="10"/>
      <c r="M146" s="10"/>
      <c r="N146" s="48"/>
      <c r="O146" s="10"/>
      <c r="P146" s="10"/>
      <c r="Q146" s="49"/>
      <c r="R146" s="5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6.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48"/>
      <c r="L147" s="10"/>
      <c r="M147" s="10"/>
      <c r="N147" s="48"/>
      <c r="O147" s="10"/>
      <c r="P147" s="10"/>
      <c r="Q147" s="49"/>
      <c r="R147" s="5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6.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48"/>
      <c r="L148" s="10"/>
      <c r="M148" s="10"/>
      <c r="N148" s="48"/>
      <c r="O148" s="10"/>
      <c r="P148" s="10"/>
      <c r="Q148" s="49"/>
      <c r="R148" s="5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6.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48"/>
      <c r="L149" s="10"/>
      <c r="M149" s="10"/>
      <c r="N149" s="48"/>
      <c r="O149" s="10"/>
      <c r="P149" s="10"/>
      <c r="Q149" s="49"/>
      <c r="R149" s="5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6.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48"/>
      <c r="L150" s="10"/>
      <c r="M150" s="10"/>
      <c r="N150" s="48"/>
      <c r="O150" s="10"/>
      <c r="P150" s="10"/>
      <c r="Q150" s="49"/>
      <c r="R150" s="5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6.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48"/>
      <c r="L151" s="10"/>
      <c r="M151" s="10"/>
      <c r="N151" s="48"/>
      <c r="O151" s="10"/>
      <c r="P151" s="10"/>
      <c r="Q151" s="49"/>
      <c r="R151" s="5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6.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48"/>
      <c r="L152" s="10"/>
      <c r="M152" s="10"/>
      <c r="N152" s="48"/>
      <c r="O152" s="10"/>
      <c r="P152" s="10"/>
      <c r="Q152" s="49"/>
      <c r="R152" s="5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6.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48"/>
      <c r="L153" s="10"/>
      <c r="M153" s="10"/>
      <c r="N153" s="48"/>
      <c r="O153" s="10"/>
      <c r="P153" s="10"/>
      <c r="Q153" s="49"/>
      <c r="R153" s="5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6.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48"/>
      <c r="L154" s="10"/>
      <c r="M154" s="10"/>
      <c r="N154" s="48"/>
      <c r="O154" s="10"/>
      <c r="P154" s="10"/>
      <c r="Q154" s="49"/>
      <c r="R154" s="5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6.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48"/>
      <c r="L155" s="10"/>
      <c r="M155" s="10"/>
      <c r="N155" s="48"/>
      <c r="O155" s="10"/>
      <c r="P155" s="10"/>
      <c r="Q155" s="49"/>
      <c r="R155" s="5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6.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48"/>
      <c r="L156" s="10"/>
      <c r="M156" s="10"/>
      <c r="N156" s="48"/>
      <c r="O156" s="10"/>
      <c r="P156" s="10"/>
      <c r="Q156" s="49"/>
      <c r="R156" s="5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6.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48"/>
      <c r="L157" s="10"/>
      <c r="M157" s="10"/>
      <c r="N157" s="48"/>
      <c r="O157" s="10"/>
      <c r="P157" s="10"/>
      <c r="Q157" s="49"/>
      <c r="R157" s="5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6.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48"/>
      <c r="L158" s="10"/>
      <c r="M158" s="10"/>
      <c r="N158" s="48"/>
      <c r="O158" s="10"/>
      <c r="P158" s="10"/>
      <c r="Q158" s="49"/>
      <c r="R158" s="5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6.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48"/>
      <c r="L159" s="10"/>
      <c r="M159" s="10"/>
      <c r="N159" s="48"/>
      <c r="O159" s="10"/>
      <c r="P159" s="10"/>
      <c r="Q159" s="49"/>
      <c r="R159" s="5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6.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48"/>
      <c r="L160" s="10"/>
      <c r="M160" s="10"/>
      <c r="N160" s="48"/>
      <c r="O160" s="10"/>
      <c r="P160" s="10"/>
      <c r="Q160" s="49"/>
      <c r="R160" s="5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6.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48"/>
      <c r="L161" s="10"/>
      <c r="M161" s="10"/>
      <c r="N161" s="48"/>
      <c r="O161" s="10"/>
      <c r="P161" s="10"/>
      <c r="Q161" s="49"/>
      <c r="R161" s="5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6.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48"/>
      <c r="L162" s="10"/>
      <c r="M162" s="10"/>
      <c r="N162" s="48"/>
      <c r="O162" s="10"/>
      <c r="P162" s="10"/>
      <c r="Q162" s="49"/>
      <c r="R162" s="5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6.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48"/>
      <c r="L163" s="10"/>
      <c r="M163" s="10"/>
      <c r="N163" s="48"/>
      <c r="O163" s="10"/>
      <c r="P163" s="10"/>
      <c r="Q163" s="49"/>
      <c r="R163" s="5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6.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48"/>
      <c r="L164" s="10"/>
      <c r="M164" s="10"/>
      <c r="N164" s="48"/>
      <c r="O164" s="10"/>
      <c r="P164" s="10"/>
      <c r="Q164" s="49"/>
      <c r="R164" s="5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6.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48"/>
      <c r="L165" s="10"/>
      <c r="M165" s="10"/>
      <c r="N165" s="48"/>
      <c r="O165" s="10"/>
      <c r="P165" s="10"/>
      <c r="Q165" s="49"/>
      <c r="R165" s="5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6.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48"/>
      <c r="L166" s="10"/>
      <c r="M166" s="10"/>
      <c r="N166" s="48"/>
      <c r="O166" s="10"/>
      <c r="P166" s="10"/>
      <c r="Q166" s="49"/>
      <c r="R166" s="5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6.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48"/>
      <c r="L167" s="10"/>
      <c r="M167" s="10"/>
      <c r="N167" s="48"/>
      <c r="O167" s="10"/>
      <c r="P167" s="10"/>
      <c r="Q167" s="49"/>
      <c r="R167" s="5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6.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48"/>
      <c r="L168" s="10"/>
      <c r="M168" s="10"/>
      <c r="N168" s="48"/>
      <c r="O168" s="10"/>
      <c r="P168" s="10"/>
      <c r="Q168" s="49"/>
      <c r="R168" s="5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6.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48"/>
      <c r="L169" s="10"/>
      <c r="M169" s="10"/>
      <c r="N169" s="48"/>
      <c r="O169" s="10"/>
      <c r="P169" s="10"/>
      <c r="Q169" s="49"/>
      <c r="R169" s="5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6.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48"/>
      <c r="L170" s="10"/>
      <c r="M170" s="10"/>
      <c r="N170" s="48"/>
      <c r="O170" s="10"/>
      <c r="P170" s="10"/>
      <c r="Q170" s="49"/>
      <c r="R170" s="5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6.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48"/>
      <c r="L171" s="10"/>
      <c r="M171" s="10"/>
      <c r="N171" s="48"/>
      <c r="O171" s="10"/>
      <c r="P171" s="10"/>
      <c r="Q171" s="49"/>
      <c r="R171" s="5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6.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48"/>
      <c r="L172" s="10"/>
      <c r="M172" s="10"/>
      <c r="N172" s="48"/>
      <c r="O172" s="10"/>
      <c r="P172" s="10"/>
      <c r="Q172" s="49"/>
      <c r="R172" s="5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6.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48"/>
      <c r="L173" s="10"/>
      <c r="M173" s="10"/>
      <c r="N173" s="48"/>
      <c r="O173" s="10"/>
      <c r="P173" s="10"/>
      <c r="Q173" s="49"/>
      <c r="R173" s="5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6.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48"/>
      <c r="L174" s="10"/>
      <c r="M174" s="10"/>
      <c r="N174" s="48"/>
      <c r="O174" s="10"/>
      <c r="P174" s="10"/>
      <c r="Q174" s="49"/>
      <c r="R174" s="5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6.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48"/>
      <c r="L175" s="10"/>
      <c r="M175" s="10"/>
      <c r="N175" s="48"/>
      <c r="O175" s="10"/>
      <c r="P175" s="10"/>
      <c r="Q175" s="49"/>
      <c r="R175" s="5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6.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48"/>
      <c r="L176" s="10"/>
      <c r="M176" s="10"/>
      <c r="N176" s="48"/>
      <c r="O176" s="10"/>
      <c r="P176" s="10"/>
      <c r="Q176" s="49"/>
      <c r="R176" s="5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6.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48"/>
      <c r="L177" s="10"/>
      <c r="M177" s="10"/>
      <c r="N177" s="48"/>
      <c r="O177" s="10"/>
      <c r="P177" s="10"/>
      <c r="Q177" s="49"/>
      <c r="R177" s="5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6.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48"/>
      <c r="L178" s="10"/>
      <c r="M178" s="10"/>
      <c r="N178" s="48"/>
      <c r="O178" s="10"/>
      <c r="P178" s="10"/>
      <c r="Q178" s="49"/>
      <c r="R178" s="5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6.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48"/>
      <c r="L179" s="10"/>
      <c r="M179" s="10"/>
      <c r="N179" s="48"/>
      <c r="O179" s="10"/>
      <c r="P179" s="10"/>
      <c r="Q179" s="49"/>
      <c r="R179" s="5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6.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48"/>
      <c r="L180" s="10"/>
      <c r="M180" s="10"/>
      <c r="N180" s="48"/>
      <c r="O180" s="10"/>
      <c r="P180" s="10"/>
      <c r="Q180" s="49"/>
      <c r="R180" s="5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6.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48"/>
      <c r="L181" s="10"/>
      <c r="M181" s="10"/>
      <c r="N181" s="48"/>
      <c r="O181" s="10"/>
      <c r="P181" s="10"/>
      <c r="Q181" s="49"/>
      <c r="R181" s="5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6.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48"/>
      <c r="L182" s="10"/>
      <c r="M182" s="10"/>
      <c r="N182" s="48"/>
      <c r="O182" s="10"/>
      <c r="P182" s="10"/>
      <c r="Q182" s="49"/>
      <c r="R182" s="5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6.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48"/>
      <c r="L183" s="10"/>
      <c r="M183" s="10"/>
      <c r="N183" s="48"/>
      <c r="O183" s="10"/>
      <c r="P183" s="10"/>
      <c r="Q183" s="49"/>
      <c r="R183" s="5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6.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48"/>
      <c r="L184" s="10"/>
      <c r="M184" s="10"/>
      <c r="N184" s="48"/>
      <c r="O184" s="10"/>
      <c r="P184" s="10"/>
      <c r="Q184" s="49"/>
      <c r="R184" s="5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6.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48"/>
      <c r="L185" s="10"/>
      <c r="M185" s="10"/>
      <c r="N185" s="48"/>
      <c r="O185" s="10"/>
      <c r="P185" s="10"/>
      <c r="Q185" s="49"/>
      <c r="R185" s="5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6.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48"/>
      <c r="L186" s="10"/>
      <c r="M186" s="10"/>
      <c r="N186" s="48"/>
      <c r="O186" s="10"/>
      <c r="P186" s="10"/>
      <c r="Q186" s="49"/>
      <c r="R186" s="5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6.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48"/>
      <c r="L187" s="10"/>
      <c r="M187" s="10"/>
      <c r="N187" s="48"/>
      <c r="O187" s="10"/>
      <c r="P187" s="10"/>
      <c r="Q187" s="49"/>
      <c r="R187" s="5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6.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48"/>
      <c r="L188" s="10"/>
      <c r="M188" s="10"/>
      <c r="N188" s="48"/>
      <c r="O188" s="10"/>
      <c r="P188" s="10"/>
      <c r="Q188" s="49"/>
      <c r="R188" s="5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6.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48"/>
      <c r="L189" s="10"/>
      <c r="M189" s="10"/>
      <c r="N189" s="48"/>
      <c r="O189" s="10"/>
      <c r="P189" s="10"/>
      <c r="Q189" s="49"/>
      <c r="R189" s="5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6.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48"/>
      <c r="L190" s="10"/>
      <c r="M190" s="10"/>
      <c r="N190" s="48"/>
      <c r="O190" s="10"/>
      <c r="P190" s="10"/>
      <c r="Q190" s="49"/>
      <c r="R190" s="5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6.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48"/>
      <c r="L191" s="10"/>
      <c r="M191" s="10"/>
      <c r="N191" s="48"/>
      <c r="O191" s="10"/>
      <c r="P191" s="10"/>
      <c r="Q191" s="49"/>
      <c r="R191" s="5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6.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48"/>
      <c r="L192" s="10"/>
      <c r="M192" s="10"/>
      <c r="N192" s="48"/>
      <c r="O192" s="10"/>
      <c r="P192" s="10"/>
      <c r="Q192" s="49"/>
      <c r="R192" s="5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6.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48"/>
      <c r="L193" s="10"/>
      <c r="M193" s="10"/>
      <c r="N193" s="48"/>
      <c r="O193" s="10"/>
      <c r="P193" s="10"/>
      <c r="Q193" s="49"/>
      <c r="R193" s="5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6.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48"/>
      <c r="L194" s="10"/>
      <c r="M194" s="10"/>
      <c r="N194" s="48"/>
      <c r="O194" s="10"/>
      <c r="P194" s="10"/>
      <c r="Q194" s="49"/>
      <c r="R194" s="5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6.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48"/>
      <c r="L195" s="10"/>
      <c r="M195" s="10"/>
      <c r="N195" s="48"/>
      <c r="O195" s="10"/>
      <c r="P195" s="10"/>
      <c r="Q195" s="49"/>
      <c r="R195" s="5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6.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48"/>
      <c r="L196" s="10"/>
      <c r="M196" s="10"/>
      <c r="N196" s="48"/>
      <c r="O196" s="10"/>
      <c r="P196" s="10"/>
      <c r="Q196" s="49"/>
      <c r="R196" s="5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6.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48"/>
      <c r="L197" s="10"/>
      <c r="M197" s="10"/>
      <c r="N197" s="48"/>
      <c r="O197" s="10"/>
      <c r="P197" s="10"/>
      <c r="Q197" s="49"/>
      <c r="R197" s="5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6.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48"/>
      <c r="L198" s="10"/>
      <c r="M198" s="10"/>
      <c r="N198" s="48"/>
      <c r="O198" s="10"/>
      <c r="P198" s="10"/>
      <c r="Q198" s="49"/>
      <c r="R198" s="50"/>
      <c r="S198" s="10"/>
      <c r="T198" s="10"/>
      <c r="U198" s="10"/>
      <c r="V198" s="10"/>
      <c r="W198" s="10"/>
      <c r="X198" s="10"/>
      <c r="Y198" s="10"/>
      <c r="Z198" s="10"/>
      <c r="AA198" s="10"/>
    </row>
  </sheetData>
  <mergeCells count="24">
    <mergeCell ref="R42:R43"/>
    <mergeCell ref="A2:A7"/>
    <mergeCell ref="A97:A101"/>
    <mergeCell ref="A102:A105"/>
    <mergeCell ref="A63:A67"/>
    <mergeCell ref="A68:A73"/>
    <mergeCell ref="A74:A75"/>
    <mergeCell ref="A76:A82"/>
    <mergeCell ref="A83:A87"/>
    <mergeCell ref="A46:A53"/>
    <mergeCell ref="A54:A58"/>
    <mergeCell ref="A59:A62"/>
    <mergeCell ref="A88:A92"/>
    <mergeCell ref="A93:A96"/>
    <mergeCell ref="A32:A35"/>
    <mergeCell ref="A36:A39"/>
    <mergeCell ref="A40:A41"/>
    <mergeCell ref="A42:A43"/>
    <mergeCell ref="A44:A45"/>
    <mergeCell ref="A8:A14"/>
    <mergeCell ref="A15:A19"/>
    <mergeCell ref="A20:A23"/>
    <mergeCell ref="A24:A27"/>
    <mergeCell ref="A28:A3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8.75" defaultRowHeight="14.25"/>
  <cols>
    <col min="1" max="1" width="5.875" customWidth="1"/>
    <col min="2" max="2" width="14.5" customWidth="1"/>
    <col min="3" max="3" width="8.125" customWidth="1"/>
    <col min="4" max="4" width="5.125" customWidth="1"/>
    <col min="5" max="5" width="6.125" customWidth="1"/>
    <col min="6" max="8" width="7.75" customWidth="1"/>
    <col min="9" max="13" width="9" customWidth="1"/>
    <col min="14" max="14" width="7.875" customWidth="1"/>
    <col min="15" max="15" width="8.875" customWidth="1"/>
    <col min="16" max="16" width="7" customWidth="1"/>
    <col min="17" max="17" width="13.625" customWidth="1"/>
    <col min="18" max="18" width="5.375" hidden="1" customWidth="1"/>
    <col min="19" max="19" width="1.625" hidden="1" customWidth="1"/>
    <col min="20" max="26" width="9.125" customWidth="1"/>
  </cols>
  <sheetData>
    <row r="1" spans="1:26" ht="4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307</v>
      </c>
      <c r="L1" s="1" t="s">
        <v>308</v>
      </c>
      <c r="M1" s="1" t="s">
        <v>10</v>
      </c>
      <c r="N1" s="1" t="s">
        <v>309</v>
      </c>
      <c r="O1" s="1" t="s">
        <v>12</v>
      </c>
      <c r="P1" s="1" t="s">
        <v>310</v>
      </c>
      <c r="Q1" s="3" t="s">
        <v>311</v>
      </c>
      <c r="R1" s="51"/>
      <c r="S1" s="51"/>
      <c r="T1" s="51"/>
      <c r="U1" s="51"/>
      <c r="V1" s="51"/>
      <c r="W1" s="51"/>
      <c r="X1" s="51"/>
      <c r="Y1" s="51"/>
      <c r="Z1" s="51"/>
    </row>
    <row r="2" spans="1:26" ht="20.100000000000001" customHeight="1">
      <c r="A2" s="68" t="s">
        <v>18</v>
      </c>
      <c r="B2" s="11" t="s">
        <v>312</v>
      </c>
      <c r="C2" s="13" t="s">
        <v>19</v>
      </c>
      <c r="D2" s="14" t="s">
        <v>20</v>
      </c>
      <c r="E2" s="14"/>
      <c r="F2" s="15">
        <v>0.44290000000000002</v>
      </c>
      <c r="G2" s="15">
        <v>5.7713999999999999</v>
      </c>
      <c r="H2" s="15">
        <v>0.83750000000000002</v>
      </c>
      <c r="I2" s="14"/>
      <c r="J2" s="13" t="s">
        <v>21</v>
      </c>
      <c r="K2" s="14">
        <v>100</v>
      </c>
      <c r="L2" s="14">
        <v>60</v>
      </c>
      <c r="M2" s="14">
        <v>70</v>
      </c>
      <c r="N2" s="14">
        <v>80</v>
      </c>
      <c r="O2" s="14">
        <v>120</v>
      </c>
      <c r="P2" s="14">
        <v>70</v>
      </c>
      <c r="Q2" s="13" t="s">
        <v>22</v>
      </c>
      <c r="R2" s="51"/>
      <c r="S2" s="51"/>
      <c r="T2" s="51"/>
      <c r="U2" s="51"/>
      <c r="V2" s="51"/>
      <c r="W2" s="51"/>
      <c r="X2" s="51"/>
      <c r="Y2" s="51"/>
      <c r="Z2" s="51"/>
    </row>
    <row r="3" spans="1:26" ht="20.100000000000001" customHeight="1">
      <c r="A3" s="66"/>
      <c r="B3" s="11" t="s">
        <v>24</v>
      </c>
      <c r="C3" s="13" t="s">
        <v>25</v>
      </c>
      <c r="D3" s="14" t="s">
        <v>20</v>
      </c>
      <c r="E3" s="14"/>
      <c r="F3" s="15">
        <v>0.98570000000000002</v>
      </c>
      <c r="G3" s="15">
        <v>9.2429000000000006</v>
      </c>
      <c r="H3" s="15">
        <v>0.91359999999999997</v>
      </c>
      <c r="I3" s="14"/>
      <c r="J3" s="13" t="s">
        <v>26</v>
      </c>
      <c r="K3" s="14">
        <v>100</v>
      </c>
      <c r="L3" s="14">
        <v>93</v>
      </c>
      <c r="M3" s="14">
        <v>70</v>
      </c>
      <c r="N3" s="14">
        <v>96</v>
      </c>
      <c r="O3" s="14">
        <v>150</v>
      </c>
      <c r="P3" s="14">
        <v>90</v>
      </c>
      <c r="Q3" s="13" t="s">
        <v>27</v>
      </c>
      <c r="R3" s="51"/>
      <c r="S3" s="51"/>
      <c r="T3" s="51"/>
      <c r="U3" s="51"/>
      <c r="V3" s="51"/>
      <c r="W3" s="51"/>
      <c r="X3" s="51"/>
      <c r="Y3" s="51"/>
      <c r="Z3" s="51"/>
    </row>
    <row r="4" spans="1:26" ht="20.100000000000001" customHeight="1">
      <c r="A4" s="66"/>
      <c r="B4" s="11" t="s">
        <v>29</v>
      </c>
      <c r="C4" s="13" t="s">
        <v>30</v>
      </c>
      <c r="D4" s="14" t="s">
        <v>20</v>
      </c>
      <c r="E4" s="14"/>
      <c r="F4" s="15">
        <v>0.93330000000000002</v>
      </c>
      <c r="G4" s="15">
        <v>7.7</v>
      </c>
      <c r="H4" s="15">
        <v>0.94320000000000004</v>
      </c>
      <c r="I4" s="14"/>
      <c r="J4" s="13" t="s">
        <v>31</v>
      </c>
      <c r="K4" s="14">
        <v>100</v>
      </c>
      <c r="L4" s="14">
        <v>82</v>
      </c>
      <c r="M4" s="14">
        <v>90</v>
      </c>
      <c r="N4" s="14">
        <v>124</v>
      </c>
      <c r="O4" s="14">
        <v>120</v>
      </c>
      <c r="P4" s="14">
        <v>90</v>
      </c>
      <c r="Q4" s="13" t="s">
        <v>32</v>
      </c>
      <c r="R4" s="51"/>
      <c r="S4" s="51"/>
      <c r="T4" s="51"/>
      <c r="U4" s="51"/>
      <c r="V4" s="51"/>
      <c r="W4" s="51"/>
      <c r="X4" s="51"/>
      <c r="Y4" s="51"/>
      <c r="Z4" s="51"/>
    </row>
    <row r="5" spans="1:26" ht="20.100000000000001" customHeight="1">
      <c r="A5" s="66"/>
      <c r="B5" s="11" t="s">
        <v>33</v>
      </c>
      <c r="C5" s="13" t="s">
        <v>34</v>
      </c>
      <c r="D5" s="14" t="s">
        <v>20</v>
      </c>
      <c r="E5" s="14"/>
      <c r="F5" s="15">
        <v>0.4556</v>
      </c>
      <c r="G5" s="15">
        <v>5.9555999999999996</v>
      </c>
      <c r="H5" s="15">
        <v>0.95830000000000004</v>
      </c>
      <c r="I5" s="14"/>
      <c r="J5" s="13" t="s">
        <v>35</v>
      </c>
      <c r="K5" s="14">
        <v>50</v>
      </c>
      <c r="L5" s="14">
        <v>38</v>
      </c>
      <c r="M5" s="14">
        <v>90</v>
      </c>
      <c r="N5" s="14">
        <v>113</v>
      </c>
      <c r="O5" s="14">
        <v>120</v>
      </c>
      <c r="P5" s="14">
        <v>90</v>
      </c>
      <c r="Q5" s="13" t="s">
        <v>36</v>
      </c>
      <c r="R5" s="51"/>
      <c r="S5" s="51"/>
      <c r="T5" s="51"/>
      <c r="U5" s="51"/>
      <c r="V5" s="51"/>
      <c r="W5" s="51"/>
      <c r="X5" s="51"/>
      <c r="Y5" s="51"/>
      <c r="Z5" s="51"/>
    </row>
    <row r="6" spans="1:26" ht="20.100000000000001" customHeight="1">
      <c r="A6" s="66"/>
      <c r="B6" s="11" t="s">
        <v>37</v>
      </c>
      <c r="C6" s="13" t="s">
        <v>38</v>
      </c>
      <c r="D6" s="14" t="s">
        <v>20</v>
      </c>
      <c r="E6" s="14" t="s">
        <v>39</v>
      </c>
      <c r="F6" s="22">
        <v>0.1444</v>
      </c>
      <c r="G6" s="15">
        <v>2.8111000000000002</v>
      </c>
      <c r="H6" s="15">
        <v>0.87229999999999996</v>
      </c>
      <c r="I6" s="14"/>
      <c r="J6" s="13" t="s">
        <v>40</v>
      </c>
      <c r="K6" s="14">
        <v>50</v>
      </c>
      <c r="L6" s="14">
        <v>21</v>
      </c>
      <c r="M6" s="14">
        <v>90</v>
      </c>
      <c r="N6" s="14">
        <v>48</v>
      </c>
      <c r="O6" s="14">
        <v>120</v>
      </c>
      <c r="P6" s="14">
        <v>79</v>
      </c>
      <c r="Q6" s="13" t="s">
        <v>41</v>
      </c>
      <c r="R6" s="51"/>
      <c r="S6" s="51"/>
      <c r="T6" s="51"/>
      <c r="U6" s="51"/>
      <c r="V6" s="51"/>
      <c r="W6" s="51"/>
      <c r="X6" s="51"/>
      <c r="Y6" s="51"/>
      <c r="Z6" s="51"/>
    </row>
    <row r="7" spans="1:26" ht="36.75" customHeight="1">
      <c r="A7" s="66"/>
      <c r="B7" s="11" t="s">
        <v>42</v>
      </c>
      <c r="C7" s="13"/>
      <c r="D7" s="14"/>
      <c r="E7" s="14"/>
      <c r="F7" s="22"/>
      <c r="G7" s="15"/>
      <c r="H7" s="15"/>
      <c r="I7" s="14"/>
      <c r="J7" s="13"/>
      <c r="K7" s="14"/>
      <c r="L7" s="14"/>
      <c r="M7" s="14"/>
      <c r="N7" s="14"/>
      <c r="O7" s="14"/>
      <c r="P7" s="14">
        <v>30</v>
      </c>
      <c r="Q7" s="13" t="s">
        <v>43</v>
      </c>
      <c r="R7" s="51"/>
      <c r="S7" s="51"/>
      <c r="T7" s="51"/>
      <c r="U7" s="51"/>
      <c r="V7" s="51"/>
      <c r="W7" s="51"/>
      <c r="X7" s="51"/>
      <c r="Y7" s="51"/>
      <c r="Z7" s="51"/>
    </row>
    <row r="8" spans="1:26" ht="20.100000000000001" customHeight="1">
      <c r="A8" s="67"/>
      <c r="B8" s="23" t="s">
        <v>44</v>
      </c>
      <c r="C8" s="24"/>
      <c r="D8" s="25"/>
      <c r="E8" s="25"/>
      <c r="F8" s="26"/>
      <c r="G8" s="26"/>
      <c r="H8" s="26"/>
      <c r="I8" s="25"/>
      <c r="J8" s="24"/>
      <c r="K8" s="25">
        <f>SUBTOTAL(9,K2:K6)</f>
        <v>400</v>
      </c>
      <c r="L8" s="25">
        <f>SUBTOTAL(9,L2:L6)</f>
        <v>294</v>
      </c>
      <c r="M8" s="25">
        <f>SUBTOTAL(9,M2:M6)</f>
        <v>410</v>
      </c>
      <c r="N8" s="25">
        <f>SUBTOTAL(9,N2:N6)</f>
        <v>461</v>
      </c>
      <c r="O8" s="25">
        <f>SUBTOTAL(9,O2:O6)</f>
        <v>630</v>
      </c>
      <c r="P8" s="25">
        <f>SUBTOTAL(9,P1:P7)</f>
        <v>449</v>
      </c>
      <c r="Q8" s="24" t="s">
        <v>313</v>
      </c>
      <c r="R8" s="52"/>
      <c r="S8" s="53"/>
      <c r="T8" s="53"/>
      <c r="U8" s="53"/>
      <c r="V8" s="53"/>
      <c r="W8" s="53"/>
      <c r="X8" s="53"/>
      <c r="Y8" s="53"/>
      <c r="Z8" s="53"/>
    </row>
    <row r="9" spans="1:26" ht="24" customHeight="1">
      <c r="A9" s="65" t="s">
        <v>46</v>
      </c>
      <c r="B9" s="11" t="s">
        <v>47</v>
      </c>
      <c r="C9" s="13" t="s">
        <v>48</v>
      </c>
      <c r="D9" s="14" t="s">
        <v>20</v>
      </c>
      <c r="E9" s="14" t="s">
        <v>39</v>
      </c>
      <c r="F9" s="22">
        <v>0.1</v>
      </c>
      <c r="G9" s="15">
        <v>1.0166999999999999</v>
      </c>
      <c r="H9" s="15"/>
      <c r="I9" s="14"/>
      <c r="J9" s="13" t="s">
        <v>49</v>
      </c>
      <c r="K9" s="14">
        <v>60</v>
      </c>
      <c r="L9" s="14">
        <v>45</v>
      </c>
      <c r="M9" s="14">
        <v>60</v>
      </c>
      <c r="N9" s="14">
        <v>27</v>
      </c>
      <c r="O9" s="14">
        <v>30</v>
      </c>
      <c r="P9" s="14">
        <v>30</v>
      </c>
      <c r="Q9" s="13" t="s">
        <v>50</v>
      </c>
      <c r="R9" s="51"/>
      <c r="S9" s="51"/>
      <c r="T9" s="51"/>
      <c r="U9" s="51"/>
      <c r="V9" s="51"/>
      <c r="W9" s="51"/>
      <c r="X9" s="51"/>
      <c r="Y9" s="51"/>
      <c r="Z9" s="51"/>
    </row>
    <row r="10" spans="1:26" ht="24" customHeight="1">
      <c r="A10" s="66"/>
      <c r="B10" s="11" t="s">
        <v>51</v>
      </c>
      <c r="C10" s="13" t="s">
        <v>52</v>
      </c>
      <c r="D10" s="14" t="s">
        <v>20</v>
      </c>
      <c r="E10" s="14"/>
      <c r="F10" s="14"/>
      <c r="G10" s="14"/>
      <c r="H10" s="14"/>
      <c r="I10" s="14"/>
      <c r="J10" s="14"/>
      <c r="K10" s="14"/>
      <c r="L10" s="14"/>
      <c r="M10" s="14">
        <v>120</v>
      </c>
      <c r="N10" s="14"/>
      <c r="O10" s="14">
        <v>140</v>
      </c>
      <c r="P10" s="14">
        <v>120</v>
      </c>
      <c r="Q10" s="13" t="s">
        <v>53</v>
      </c>
      <c r="R10" s="51"/>
      <c r="S10" s="51"/>
      <c r="T10" s="51"/>
      <c r="U10" s="51"/>
      <c r="V10" s="51"/>
      <c r="W10" s="51"/>
      <c r="X10" s="51"/>
      <c r="Y10" s="51"/>
      <c r="Z10" s="51"/>
    </row>
    <row r="11" spans="1:26" ht="24" customHeight="1">
      <c r="A11" s="66"/>
      <c r="B11" s="11" t="s">
        <v>54</v>
      </c>
      <c r="C11" s="13" t="s">
        <v>52</v>
      </c>
      <c r="D11" s="14" t="s">
        <v>20</v>
      </c>
      <c r="E11" s="14"/>
      <c r="F11" s="14"/>
      <c r="G11" s="14"/>
      <c r="H11" s="14"/>
      <c r="I11" s="14"/>
      <c r="J11" s="14"/>
      <c r="K11" s="14"/>
      <c r="L11" s="14"/>
      <c r="M11" s="14">
        <v>90</v>
      </c>
      <c r="N11" s="14"/>
      <c r="O11" s="14">
        <v>100</v>
      </c>
      <c r="P11" s="14">
        <v>90</v>
      </c>
      <c r="Q11" s="13" t="s">
        <v>32</v>
      </c>
      <c r="R11" s="51"/>
      <c r="S11" s="51"/>
      <c r="T11" s="51"/>
      <c r="U11" s="51"/>
      <c r="V11" s="51"/>
      <c r="W11" s="51"/>
      <c r="X11" s="51"/>
      <c r="Y11" s="51"/>
      <c r="Z11" s="51"/>
    </row>
    <row r="12" spans="1:26" ht="20.100000000000001" customHeight="1">
      <c r="A12" s="66"/>
      <c r="B12" s="11" t="s">
        <v>55</v>
      </c>
      <c r="C12" s="13" t="s">
        <v>52</v>
      </c>
      <c r="D12" s="14" t="s">
        <v>20</v>
      </c>
      <c r="E12" s="14"/>
      <c r="F12" s="14"/>
      <c r="G12" s="14"/>
      <c r="H12" s="14"/>
      <c r="I12" s="14"/>
      <c r="J12" s="14"/>
      <c r="K12" s="14"/>
      <c r="L12" s="14"/>
      <c r="M12" s="14">
        <v>280</v>
      </c>
      <c r="N12" s="14"/>
      <c r="O12" s="14">
        <v>280</v>
      </c>
      <c r="P12" s="14">
        <v>280</v>
      </c>
      <c r="Q12" s="13" t="s">
        <v>56</v>
      </c>
      <c r="R12" s="51"/>
      <c r="S12" s="51"/>
      <c r="T12" s="51"/>
      <c r="U12" s="51"/>
      <c r="V12" s="51"/>
      <c r="W12" s="51"/>
      <c r="X12" s="51"/>
      <c r="Y12" s="51"/>
      <c r="Z12" s="51"/>
    </row>
    <row r="13" spans="1:26" ht="20.100000000000001" customHeight="1">
      <c r="A13" s="66"/>
      <c r="B13" s="11" t="s">
        <v>314</v>
      </c>
      <c r="C13" s="13"/>
      <c r="D13" s="14"/>
      <c r="E13" s="14"/>
      <c r="F13" s="15">
        <v>1.3</v>
      </c>
      <c r="G13" s="15">
        <v>3.8548</v>
      </c>
      <c r="H13" s="15">
        <v>0.9022</v>
      </c>
      <c r="I13" s="14"/>
      <c r="J13" s="13"/>
      <c r="K13" s="13"/>
      <c r="L13" s="14">
        <v>73</v>
      </c>
      <c r="M13" s="14"/>
      <c r="N13" s="14">
        <v>506</v>
      </c>
      <c r="O13" s="14"/>
      <c r="P13" s="14"/>
      <c r="Q13" s="13" t="s">
        <v>315</v>
      </c>
      <c r="R13" s="51"/>
      <c r="S13" s="51"/>
      <c r="T13" s="51"/>
      <c r="U13" s="51"/>
      <c r="V13" s="51"/>
      <c r="W13" s="51"/>
      <c r="X13" s="51"/>
      <c r="Y13" s="51"/>
      <c r="Z13" s="51"/>
    </row>
    <row r="14" spans="1:26" ht="20.100000000000001" customHeight="1">
      <c r="A14" s="66"/>
      <c r="B14" s="11" t="s">
        <v>57</v>
      </c>
      <c r="C14" s="13" t="s">
        <v>52</v>
      </c>
      <c r="D14" s="14" t="s">
        <v>20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>
        <v>30</v>
      </c>
      <c r="P14" s="14">
        <v>30</v>
      </c>
      <c r="Q14" s="13" t="s">
        <v>50</v>
      </c>
      <c r="R14" s="51"/>
      <c r="S14" s="51"/>
      <c r="T14" s="51"/>
      <c r="U14" s="51"/>
      <c r="V14" s="51"/>
      <c r="W14" s="51"/>
      <c r="X14" s="51"/>
      <c r="Y14" s="51"/>
      <c r="Z14" s="51"/>
    </row>
    <row r="15" spans="1:26" ht="20.100000000000001" customHeight="1">
      <c r="A15" s="66"/>
      <c r="B15" s="11" t="s">
        <v>58</v>
      </c>
      <c r="C15" s="13" t="s">
        <v>59</v>
      </c>
      <c r="D15" s="14" t="s">
        <v>20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>
        <v>30</v>
      </c>
      <c r="P15" s="14">
        <v>30</v>
      </c>
      <c r="Q15" s="13" t="s">
        <v>50</v>
      </c>
      <c r="R15" s="51"/>
      <c r="S15" s="51"/>
      <c r="T15" s="51"/>
      <c r="U15" s="51"/>
      <c r="V15" s="51"/>
      <c r="W15" s="51"/>
      <c r="X15" s="51"/>
      <c r="Y15" s="51"/>
      <c r="Z15" s="51"/>
    </row>
    <row r="16" spans="1:26" ht="20.100000000000001" customHeight="1">
      <c r="A16" s="67"/>
      <c r="B16" s="23" t="s">
        <v>60</v>
      </c>
      <c r="C16" s="24"/>
      <c r="D16" s="25"/>
      <c r="E16" s="25"/>
      <c r="F16" s="25"/>
      <c r="G16" s="25"/>
      <c r="H16" s="25"/>
      <c r="I16" s="25"/>
      <c r="J16" s="25"/>
      <c r="K16" s="25">
        <f t="shared" ref="K16:P16" si="0">SUBTOTAL(9,K9:K15)</f>
        <v>60</v>
      </c>
      <c r="L16" s="25">
        <f t="shared" si="0"/>
        <v>118</v>
      </c>
      <c r="M16" s="25">
        <f t="shared" si="0"/>
        <v>550</v>
      </c>
      <c r="N16" s="25">
        <f t="shared" si="0"/>
        <v>533</v>
      </c>
      <c r="O16" s="25">
        <f t="shared" si="0"/>
        <v>610</v>
      </c>
      <c r="P16" s="25">
        <f t="shared" si="0"/>
        <v>580</v>
      </c>
      <c r="Q16" s="25">
        <v>30</v>
      </c>
      <c r="R16" s="51"/>
      <c r="S16" s="51"/>
      <c r="T16" s="51"/>
      <c r="U16" s="51"/>
      <c r="V16" s="51"/>
      <c r="W16" s="51"/>
      <c r="X16" s="51"/>
      <c r="Y16" s="51"/>
      <c r="Z16" s="51"/>
    </row>
    <row r="17" spans="1:26" ht="20.100000000000001" customHeight="1">
      <c r="A17" s="68" t="s">
        <v>61</v>
      </c>
      <c r="B17" s="11" t="s">
        <v>62</v>
      </c>
      <c r="C17" s="13" t="s">
        <v>63</v>
      </c>
      <c r="D17" s="14" t="s">
        <v>20</v>
      </c>
      <c r="E17" s="14"/>
      <c r="F17" s="15">
        <v>2.0909</v>
      </c>
      <c r="G17" s="15">
        <v>10.388400000000001</v>
      </c>
      <c r="H17" s="15">
        <v>0.96679999999999999</v>
      </c>
      <c r="I17" s="14"/>
      <c r="J17" s="31">
        <v>43507</v>
      </c>
      <c r="K17" s="14">
        <v>120</v>
      </c>
      <c r="L17" s="14">
        <v>300</v>
      </c>
      <c r="M17" s="54">
        <v>120</v>
      </c>
      <c r="N17" s="14">
        <v>133</v>
      </c>
      <c r="O17" s="14">
        <v>160</v>
      </c>
      <c r="P17" s="14">
        <v>120</v>
      </c>
      <c r="Q17" s="13" t="s">
        <v>64</v>
      </c>
      <c r="R17" s="51"/>
      <c r="S17" s="51"/>
      <c r="T17" s="51"/>
      <c r="U17" s="51"/>
      <c r="V17" s="51"/>
      <c r="W17" s="51"/>
      <c r="X17" s="51"/>
      <c r="Y17" s="51"/>
      <c r="Z17" s="51"/>
    </row>
    <row r="18" spans="1:26" ht="20.100000000000001" customHeight="1">
      <c r="A18" s="66"/>
      <c r="B18" s="11" t="s">
        <v>65</v>
      </c>
      <c r="C18" s="13" t="s">
        <v>66</v>
      </c>
      <c r="D18" s="14" t="s">
        <v>20</v>
      </c>
      <c r="E18" s="14" t="s">
        <v>39</v>
      </c>
      <c r="F18" s="15">
        <v>2.6901000000000002</v>
      </c>
      <c r="G18" s="15">
        <v>14.8169</v>
      </c>
      <c r="H18" s="15">
        <v>0.91100000000000003</v>
      </c>
      <c r="I18" s="14"/>
      <c r="J18" s="34" t="s">
        <v>67</v>
      </c>
      <c r="K18" s="55">
        <v>120</v>
      </c>
      <c r="L18" s="55">
        <v>249</v>
      </c>
      <c r="M18" s="54">
        <v>70</v>
      </c>
      <c r="N18" s="14">
        <v>71</v>
      </c>
      <c r="O18" s="14">
        <v>120</v>
      </c>
      <c r="P18" s="14">
        <v>65</v>
      </c>
      <c r="Q18" s="13" t="s">
        <v>68</v>
      </c>
      <c r="R18" s="51"/>
      <c r="S18" s="51"/>
      <c r="T18" s="51"/>
      <c r="U18" s="51"/>
      <c r="V18" s="51"/>
      <c r="W18" s="51"/>
      <c r="X18" s="51"/>
      <c r="Y18" s="51"/>
      <c r="Z18" s="51"/>
    </row>
    <row r="19" spans="1:26" ht="20.100000000000001" customHeight="1">
      <c r="A19" s="66"/>
      <c r="B19" s="11" t="s">
        <v>69</v>
      </c>
      <c r="C19" s="13" t="s">
        <v>70</v>
      </c>
      <c r="D19" s="14" t="s">
        <v>20</v>
      </c>
      <c r="E19" s="14" t="s">
        <v>39</v>
      </c>
      <c r="F19" s="15">
        <v>1.1000000000000001</v>
      </c>
      <c r="G19" s="15">
        <v>12</v>
      </c>
      <c r="H19" s="15">
        <v>0.97529999999999994</v>
      </c>
      <c r="I19" s="14"/>
      <c r="J19" s="34" t="s">
        <v>71</v>
      </c>
      <c r="K19" s="55">
        <v>60</v>
      </c>
      <c r="L19" s="55">
        <v>56</v>
      </c>
      <c r="M19" s="54">
        <v>60</v>
      </c>
      <c r="N19" s="14">
        <v>123</v>
      </c>
      <c r="O19" s="14">
        <v>120</v>
      </c>
      <c r="P19" s="14">
        <v>55</v>
      </c>
      <c r="Q19" s="13" t="s">
        <v>72</v>
      </c>
      <c r="R19" s="51"/>
      <c r="S19" s="51"/>
      <c r="T19" s="51"/>
      <c r="U19" s="51"/>
      <c r="V19" s="51"/>
      <c r="W19" s="51"/>
      <c r="X19" s="51"/>
      <c r="Y19" s="51"/>
      <c r="Z19" s="51"/>
    </row>
    <row r="20" spans="1:26" ht="20.100000000000001" customHeight="1">
      <c r="A20" s="66"/>
      <c r="B20" s="11" t="s">
        <v>73</v>
      </c>
      <c r="C20" s="13"/>
      <c r="D20" s="14"/>
      <c r="E20" s="14"/>
      <c r="F20" s="15"/>
      <c r="G20" s="15"/>
      <c r="H20" s="15"/>
      <c r="I20" s="14"/>
      <c r="J20" s="34"/>
      <c r="K20" s="55"/>
      <c r="L20" s="55"/>
      <c r="M20" s="54"/>
      <c r="N20" s="14"/>
      <c r="O20" s="14"/>
      <c r="P20" s="14">
        <v>30</v>
      </c>
      <c r="Q20" s="13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20.100000000000001" customHeight="1">
      <c r="A21" s="67"/>
      <c r="B21" s="23" t="s">
        <v>60</v>
      </c>
      <c r="C21" s="24"/>
      <c r="D21" s="25"/>
      <c r="E21" s="25"/>
      <c r="F21" s="25"/>
      <c r="G21" s="25"/>
      <c r="H21" s="25"/>
      <c r="I21" s="25"/>
      <c r="J21" s="25"/>
      <c r="K21" s="25">
        <f>SUBTOTAL(9,K17:K19)</f>
        <v>300</v>
      </c>
      <c r="L21" s="25">
        <f>SUBTOTAL(9,L17:L19)</f>
        <v>605</v>
      </c>
      <c r="M21" s="25">
        <f>SUBTOTAL(9,M17:M19)</f>
        <v>250</v>
      </c>
      <c r="N21" s="25">
        <f>SUBTOTAL(9,N17:N20)</f>
        <v>327</v>
      </c>
      <c r="O21" s="25">
        <f>SUBTOTAL(9,O17:O19)</f>
        <v>400</v>
      </c>
      <c r="P21" s="25">
        <f>SUBTOTAL(9,P17:P20)</f>
        <v>270</v>
      </c>
      <c r="Q21" s="25">
        <v>20</v>
      </c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20.100000000000001" customHeight="1">
      <c r="A22" s="68" t="s">
        <v>74</v>
      </c>
      <c r="B22" s="11" t="s">
        <v>316</v>
      </c>
      <c r="C22" s="13" t="s">
        <v>76</v>
      </c>
      <c r="D22" s="14" t="s">
        <v>20</v>
      </c>
      <c r="E22" s="14"/>
      <c r="F22" s="15">
        <v>5.0374999999999996</v>
      </c>
      <c r="G22" s="15">
        <v>11.2188</v>
      </c>
      <c r="H22" s="15">
        <v>0.95589999999999997</v>
      </c>
      <c r="I22" s="14"/>
      <c r="J22" s="13" t="s">
        <v>77</v>
      </c>
      <c r="K22" s="14">
        <v>370</v>
      </c>
      <c r="L22" s="14">
        <v>616</v>
      </c>
      <c r="M22" s="14">
        <v>290</v>
      </c>
      <c r="N22" s="14">
        <v>306</v>
      </c>
      <c r="O22" s="14">
        <v>290</v>
      </c>
      <c r="P22" s="14">
        <v>290</v>
      </c>
      <c r="Q22" s="13" t="s">
        <v>317</v>
      </c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20.100000000000001" customHeight="1">
      <c r="A23" s="66"/>
      <c r="B23" s="11" t="s">
        <v>81</v>
      </c>
      <c r="C23" s="13" t="s">
        <v>82</v>
      </c>
      <c r="D23" s="14" t="s">
        <v>20</v>
      </c>
      <c r="E23" s="14"/>
      <c r="F23" s="15">
        <v>0.57779999999999998</v>
      </c>
      <c r="G23" s="15">
        <v>4.2778</v>
      </c>
      <c r="H23" s="15">
        <v>0.95450000000000002</v>
      </c>
      <c r="I23" s="14"/>
      <c r="J23" s="13" t="s">
        <v>83</v>
      </c>
      <c r="K23" s="14">
        <v>100</v>
      </c>
      <c r="L23" s="14">
        <v>72</v>
      </c>
      <c r="M23" s="14">
        <v>90</v>
      </c>
      <c r="N23" s="14">
        <v>107</v>
      </c>
      <c r="O23" s="14">
        <v>120</v>
      </c>
      <c r="P23" s="14">
        <v>100</v>
      </c>
      <c r="Q23" s="13" t="s">
        <v>84</v>
      </c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20.100000000000001" customHeight="1">
      <c r="A24" s="66"/>
      <c r="B24" s="11" t="s">
        <v>85</v>
      </c>
      <c r="C24" s="13" t="s">
        <v>86</v>
      </c>
      <c r="D24" s="14" t="s">
        <v>20</v>
      </c>
      <c r="E24" s="14"/>
      <c r="F24" s="15">
        <v>1.8</v>
      </c>
      <c r="G24" s="15">
        <v>11.433299999999999</v>
      </c>
      <c r="H24" s="15"/>
      <c r="I24" s="14"/>
      <c r="J24" s="13" t="s">
        <v>49</v>
      </c>
      <c r="K24" s="13"/>
      <c r="L24" s="14">
        <v>0</v>
      </c>
      <c r="M24" s="14">
        <v>30</v>
      </c>
      <c r="N24" s="14">
        <v>40</v>
      </c>
      <c r="O24" s="14">
        <v>40</v>
      </c>
      <c r="P24" s="14">
        <v>40</v>
      </c>
      <c r="Q24" s="13" t="s">
        <v>87</v>
      </c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20.100000000000001" customHeight="1">
      <c r="A25" s="67"/>
      <c r="B25" s="42" t="s">
        <v>88</v>
      </c>
      <c r="C25" s="13"/>
      <c r="D25" s="14"/>
      <c r="E25" s="14"/>
      <c r="F25" s="15"/>
      <c r="G25" s="15"/>
      <c r="H25" s="15"/>
      <c r="I25" s="14"/>
      <c r="J25" s="13"/>
      <c r="K25" s="13">
        <f t="shared" ref="K25:P25" si="1">SUBTOTAL(9,K22:K24)</f>
        <v>470</v>
      </c>
      <c r="L25" s="14">
        <f t="shared" si="1"/>
        <v>688</v>
      </c>
      <c r="M25" s="14">
        <f t="shared" si="1"/>
        <v>410</v>
      </c>
      <c r="N25" s="14">
        <f t="shared" si="1"/>
        <v>453</v>
      </c>
      <c r="O25" s="14">
        <f t="shared" si="1"/>
        <v>450</v>
      </c>
      <c r="P25" s="14">
        <f t="shared" si="1"/>
        <v>430</v>
      </c>
      <c r="Q25" s="13" t="s">
        <v>89</v>
      </c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20.100000000000001" customHeight="1">
      <c r="A26" s="68" t="s">
        <v>318</v>
      </c>
      <c r="B26" s="11" t="s">
        <v>91</v>
      </c>
      <c r="C26" s="13" t="s">
        <v>92</v>
      </c>
      <c r="D26" s="14" t="s">
        <v>20</v>
      </c>
      <c r="E26" s="14"/>
      <c r="F26" s="15">
        <v>0.5444</v>
      </c>
      <c r="G26" s="15">
        <v>4.6555999999999997</v>
      </c>
      <c r="H26" s="15">
        <v>0.90700000000000003</v>
      </c>
      <c r="I26" s="14"/>
      <c r="J26" s="13" t="s">
        <v>93</v>
      </c>
      <c r="K26" s="14">
        <v>170</v>
      </c>
      <c r="L26" s="14">
        <v>135</v>
      </c>
      <c r="M26" s="14">
        <v>170</v>
      </c>
      <c r="N26" s="14">
        <v>173</v>
      </c>
      <c r="O26" s="14">
        <v>200</v>
      </c>
      <c r="P26" s="14">
        <v>180</v>
      </c>
      <c r="Q26" s="13" t="s">
        <v>94</v>
      </c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20.100000000000001" customHeight="1">
      <c r="A27" s="66"/>
      <c r="B27" s="11" t="s">
        <v>95</v>
      </c>
      <c r="C27" s="13" t="s">
        <v>96</v>
      </c>
      <c r="D27" s="14" t="s">
        <v>20</v>
      </c>
      <c r="E27" s="14"/>
      <c r="F27" s="15">
        <v>0.25</v>
      </c>
      <c r="G27" s="15">
        <v>2.1166999999999998</v>
      </c>
      <c r="H27" s="15"/>
      <c r="I27" s="14"/>
      <c r="J27" s="13" t="s">
        <v>49</v>
      </c>
      <c r="K27" s="14">
        <v>60</v>
      </c>
      <c r="L27" s="14">
        <v>47</v>
      </c>
      <c r="M27" s="14">
        <v>60</v>
      </c>
      <c r="N27" s="14">
        <v>33</v>
      </c>
      <c r="O27" s="14">
        <v>80</v>
      </c>
      <c r="P27" s="14">
        <v>60</v>
      </c>
      <c r="Q27" s="13" t="s">
        <v>94</v>
      </c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20.100000000000001" customHeight="1">
      <c r="A28" s="66"/>
      <c r="B28" s="11" t="s">
        <v>319</v>
      </c>
      <c r="C28" s="13" t="s">
        <v>97</v>
      </c>
      <c r="D28" s="14" t="s">
        <v>20</v>
      </c>
      <c r="E28" s="14"/>
      <c r="F28" s="15">
        <v>1.2778</v>
      </c>
      <c r="G28" s="15">
        <v>5.7667000000000002</v>
      </c>
      <c r="H28" s="15">
        <v>0.86250000000000004</v>
      </c>
      <c r="I28" s="14"/>
      <c r="J28" s="13" t="s">
        <v>21</v>
      </c>
      <c r="K28" s="14">
        <v>120</v>
      </c>
      <c r="L28" s="14">
        <v>117</v>
      </c>
      <c r="M28" s="14">
        <v>120</v>
      </c>
      <c r="N28" s="14">
        <v>155</v>
      </c>
      <c r="O28" s="14">
        <v>130</v>
      </c>
      <c r="P28" s="14">
        <v>130</v>
      </c>
      <c r="Q28" s="13" t="s">
        <v>320</v>
      </c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20.100000000000001" customHeight="1">
      <c r="A29" s="67"/>
      <c r="B29" s="23" t="s">
        <v>60</v>
      </c>
      <c r="C29" s="24"/>
      <c r="D29" s="25"/>
      <c r="E29" s="25"/>
      <c r="F29" s="25"/>
      <c r="G29" s="25"/>
      <c r="H29" s="25"/>
      <c r="I29" s="25"/>
      <c r="J29" s="25"/>
      <c r="K29" s="25">
        <f t="shared" ref="K29:P29" si="2">SUBTOTAL(9,K26:K28)</f>
        <v>350</v>
      </c>
      <c r="L29" s="25">
        <f t="shared" si="2"/>
        <v>299</v>
      </c>
      <c r="M29" s="25">
        <f t="shared" si="2"/>
        <v>350</v>
      </c>
      <c r="N29" s="25">
        <f t="shared" si="2"/>
        <v>361</v>
      </c>
      <c r="O29" s="25">
        <f t="shared" si="2"/>
        <v>410</v>
      </c>
      <c r="P29" s="25">
        <f t="shared" si="2"/>
        <v>370</v>
      </c>
      <c r="Q29" s="25">
        <v>20</v>
      </c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24.75" customHeight="1">
      <c r="A30" s="68" t="s">
        <v>99</v>
      </c>
      <c r="B30" s="11" t="s">
        <v>100</v>
      </c>
      <c r="C30" s="13" t="s">
        <v>101</v>
      </c>
      <c r="D30" s="14" t="s">
        <v>20</v>
      </c>
      <c r="E30" s="14"/>
      <c r="F30" s="15">
        <v>2.4889000000000001</v>
      </c>
      <c r="G30" s="15">
        <v>8.5667000000000009</v>
      </c>
      <c r="H30" s="15">
        <v>0.97399999999999998</v>
      </c>
      <c r="I30" s="14"/>
      <c r="J30" s="13" t="s">
        <v>102</v>
      </c>
      <c r="K30" s="14">
        <v>190</v>
      </c>
      <c r="L30" s="14">
        <v>195</v>
      </c>
      <c r="M30" s="14">
        <v>190</v>
      </c>
      <c r="N30" s="14">
        <v>240</v>
      </c>
      <c r="O30" s="14">
        <v>220</v>
      </c>
      <c r="P30" s="14">
        <v>210</v>
      </c>
      <c r="Q30" s="13" t="s">
        <v>321</v>
      </c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20.100000000000001" customHeight="1">
      <c r="A31" s="66"/>
      <c r="B31" s="11" t="s">
        <v>103</v>
      </c>
      <c r="C31" s="13" t="s">
        <v>104</v>
      </c>
      <c r="D31" s="14" t="s">
        <v>20</v>
      </c>
      <c r="E31" s="14"/>
      <c r="F31" s="15">
        <v>0.65</v>
      </c>
      <c r="G31" s="15">
        <v>4.3</v>
      </c>
      <c r="H31" s="15">
        <v>0.89739999999999998</v>
      </c>
      <c r="I31" s="14"/>
      <c r="J31" s="13" t="s">
        <v>105</v>
      </c>
      <c r="K31" s="14">
        <v>40</v>
      </c>
      <c r="L31" s="14">
        <v>25</v>
      </c>
      <c r="M31" s="14">
        <v>40</v>
      </c>
      <c r="N31" s="14">
        <v>44</v>
      </c>
      <c r="O31" s="14">
        <v>50</v>
      </c>
      <c r="P31" s="14">
        <v>50</v>
      </c>
      <c r="Q31" s="13" t="s">
        <v>94</v>
      </c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20.100000000000001" customHeight="1">
      <c r="A32" s="66"/>
      <c r="B32" s="11" t="s">
        <v>106</v>
      </c>
      <c r="C32" s="13" t="s">
        <v>107</v>
      </c>
      <c r="D32" s="14" t="s">
        <v>20</v>
      </c>
      <c r="E32" s="14"/>
      <c r="F32" s="15">
        <v>0.24</v>
      </c>
      <c r="G32" s="15">
        <v>1.88</v>
      </c>
      <c r="H32" s="15"/>
      <c r="I32" s="14"/>
      <c r="J32" s="13" t="s">
        <v>49</v>
      </c>
      <c r="K32" s="14">
        <v>50</v>
      </c>
      <c r="L32" s="14">
        <v>42</v>
      </c>
      <c r="M32" s="14">
        <v>50</v>
      </c>
      <c r="N32" s="14">
        <v>20</v>
      </c>
      <c r="O32" s="14">
        <v>40</v>
      </c>
      <c r="P32" s="14">
        <v>40</v>
      </c>
      <c r="Q32" s="13" t="s">
        <v>94</v>
      </c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20.100000000000001" customHeight="1">
      <c r="A33" s="67"/>
      <c r="B33" s="23" t="s">
        <v>60</v>
      </c>
      <c r="C33" s="24"/>
      <c r="D33" s="25"/>
      <c r="E33" s="25"/>
      <c r="F33" s="25"/>
      <c r="G33" s="25"/>
      <c r="H33" s="25"/>
      <c r="I33" s="25"/>
      <c r="J33" s="25"/>
      <c r="K33" s="25">
        <f t="shared" ref="K33:P33" si="3">SUBTOTAL(9,K30:K32)</f>
        <v>280</v>
      </c>
      <c r="L33" s="25">
        <f t="shared" si="3"/>
        <v>262</v>
      </c>
      <c r="M33" s="25">
        <f t="shared" si="3"/>
        <v>280</v>
      </c>
      <c r="N33" s="25">
        <f t="shared" si="3"/>
        <v>304</v>
      </c>
      <c r="O33" s="25">
        <f t="shared" si="3"/>
        <v>310</v>
      </c>
      <c r="P33" s="25">
        <f t="shared" si="3"/>
        <v>300</v>
      </c>
      <c r="Q33" s="25">
        <v>20</v>
      </c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20.100000000000001" customHeight="1">
      <c r="A34" s="68" t="s">
        <v>108</v>
      </c>
      <c r="B34" s="11" t="s">
        <v>109</v>
      </c>
      <c r="C34" s="13" t="s">
        <v>110</v>
      </c>
      <c r="D34" s="14" t="s">
        <v>20</v>
      </c>
      <c r="E34" s="14"/>
      <c r="F34" s="15">
        <v>0.3</v>
      </c>
      <c r="G34" s="15">
        <v>3</v>
      </c>
      <c r="H34" s="15">
        <v>1</v>
      </c>
      <c r="I34" s="14"/>
      <c r="J34" s="13" t="s">
        <v>102</v>
      </c>
      <c r="K34" s="14">
        <v>50</v>
      </c>
      <c r="L34" s="14">
        <v>11</v>
      </c>
      <c r="M34" s="14">
        <v>50</v>
      </c>
      <c r="N34" s="14">
        <v>33</v>
      </c>
      <c r="O34" s="14">
        <v>60</v>
      </c>
      <c r="P34" s="14">
        <v>50</v>
      </c>
      <c r="Q34" s="13" t="s">
        <v>94</v>
      </c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20.100000000000001" customHeight="1">
      <c r="A35" s="66"/>
      <c r="B35" s="11" t="s">
        <v>111</v>
      </c>
      <c r="C35" s="13" t="s">
        <v>112</v>
      </c>
      <c r="D35" s="14" t="s">
        <v>20</v>
      </c>
      <c r="E35" s="14"/>
      <c r="F35" s="15">
        <v>0.28000000000000003</v>
      </c>
      <c r="G35" s="15">
        <v>3</v>
      </c>
      <c r="H35" s="15">
        <v>0.89470000000000005</v>
      </c>
      <c r="I35" s="14"/>
      <c r="J35" s="13" t="s">
        <v>113</v>
      </c>
      <c r="K35" s="14">
        <v>50</v>
      </c>
      <c r="L35" s="14">
        <v>17</v>
      </c>
      <c r="M35" s="14">
        <v>50</v>
      </c>
      <c r="N35" s="14">
        <v>36</v>
      </c>
      <c r="O35" s="14">
        <v>60</v>
      </c>
      <c r="P35" s="14">
        <v>50</v>
      </c>
      <c r="Q35" s="13" t="s">
        <v>94</v>
      </c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20.100000000000001" customHeight="1">
      <c r="A36" s="66"/>
      <c r="B36" s="11" t="s">
        <v>114</v>
      </c>
      <c r="C36" s="13" t="s">
        <v>115</v>
      </c>
      <c r="D36" s="14" t="s">
        <v>20</v>
      </c>
      <c r="E36" s="14"/>
      <c r="F36" s="15">
        <v>0.93330000000000002</v>
      </c>
      <c r="G36" s="15">
        <v>6.9</v>
      </c>
      <c r="H36" s="15">
        <v>0.9</v>
      </c>
      <c r="I36" s="14"/>
      <c r="J36" s="13" t="s">
        <v>116</v>
      </c>
      <c r="K36" s="14">
        <v>120</v>
      </c>
      <c r="L36" s="14">
        <v>122</v>
      </c>
      <c r="M36" s="14">
        <v>120</v>
      </c>
      <c r="N36" s="14">
        <v>143</v>
      </c>
      <c r="O36" s="14">
        <v>150</v>
      </c>
      <c r="P36" s="14">
        <v>135</v>
      </c>
      <c r="Q36" s="13" t="s">
        <v>322</v>
      </c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20.100000000000001" customHeight="1">
      <c r="A37" s="67"/>
      <c r="B37" s="23" t="s">
        <v>60</v>
      </c>
      <c r="C37" s="24"/>
      <c r="D37" s="25"/>
      <c r="E37" s="25"/>
      <c r="F37" s="25"/>
      <c r="G37" s="25"/>
      <c r="H37" s="25"/>
      <c r="I37" s="25"/>
      <c r="J37" s="25"/>
      <c r="K37" s="25">
        <f t="shared" ref="K37:P37" si="4">SUBTOTAL(9,K34:K36)</f>
        <v>220</v>
      </c>
      <c r="L37" s="25">
        <f t="shared" si="4"/>
        <v>150</v>
      </c>
      <c r="M37" s="25">
        <f t="shared" si="4"/>
        <v>220</v>
      </c>
      <c r="N37" s="25">
        <f t="shared" si="4"/>
        <v>212</v>
      </c>
      <c r="O37" s="25">
        <f t="shared" si="4"/>
        <v>270</v>
      </c>
      <c r="P37" s="25">
        <f t="shared" si="4"/>
        <v>235</v>
      </c>
      <c r="Q37" s="25">
        <v>15</v>
      </c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20.100000000000001" customHeight="1">
      <c r="A38" s="68" t="s">
        <v>323</v>
      </c>
      <c r="B38" s="11" t="s">
        <v>118</v>
      </c>
      <c r="C38" s="13" t="s">
        <v>119</v>
      </c>
      <c r="D38" s="14" t="s">
        <v>20</v>
      </c>
      <c r="E38" s="14"/>
      <c r="F38" s="15">
        <v>1</v>
      </c>
      <c r="G38" s="15">
        <v>1.0713999999999999</v>
      </c>
      <c r="H38" s="15">
        <v>0.83050000000000002</v>
      </c>
      <c r="I38" s="14"/>
      <c r="J38" s="13" t="s">
        <v>120</v>
      </c>
      <c r="K38" s="14">
        <v>80</v>
      </c>
      <c r="L38" s="14">
        <v>73</v>
      </c>
      <c r="M38" s="14">
        <v>70</v>
      </c>
      <c r="N38" s="14">
        <v>70</v>
      </c>
      <c r="O38" s="14">
        <v>70</v>
      </c>
      <c r="P38" s="14">
        <v>70</v>
      </c>
      <c r="Q38" s="13" t="s">
        <v>121</v>
      </c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20.100000000000001" customHeight="1">
      <c r="A39" s="66"/>
      <c r="B39" s="11" t="s">
        <v>122</v>
      </c>
      <c r="C39" s="13" t="s">
        <v>123</v>
      </c>
      <c r="D39" s="14" t="s">
        <v>20</v>
      </c>
      <c r="E39" s="14"/>
      <c r="F39" s="15">
        <v>0.375</v>
      </c>
      <c r="G39" s="15">
        <v>3.1</v>
      </c>
      <c r="H39" s="15">
        <v>0.871</v>
      </c>
      <c r="I39" s="14"/>
      <c r="J39" s="13" t="s">
        <v>120</v>
      </c>
      <c r="K39" s="14">
        <v>50</v>
      </c>
      <c r="L39" s="14">
        <v>48</v>
      </c>
      <c r="M39" s="14">
        <v>40</v>
      </c>
      <c r="N39" s="14">
        <v>27</v>
      </c>
      <c r="O39" s="14">
        <v>40</v>
      </c>
      <c r="P39" s="14">
        <v>40</v>
      </c>
      <c r="Q39" s="13" t="s">
        <v>94</v>
      </c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36" customHeight="1">
      <c r="A40" s="66"/>
      <c r="B40" s="11" t="s">
        <v>124</v>
      </c>
      <c r="C40" s="13" t="s">
        <v>125</v>
      </c>
      <c r="D40" s="14" t="s">
        <v>20</v>
      </c>
      <c r="E40" s="14"/>
      <c r="F40" s="15">
        <v>0.54120000000000001</v>
      </c>
      <c r="G40" s="15">
        <v>4.2176</v>
      </c>
      <c r="H40" s="15">
        <v>0.89359999999999995</v>
      </c>
      <c r="I40" s="14"/>
      <c r="J40" s="13" t="s">
        <v>126</v>
      </c>
      <c r="K40" s="14">
        <v>160</v>
      </c>
      <c r="L40" s="14">
        <v>155</v>
      </c>
      <c r="M40" s="14">
        <v>170</v>
      </c>
      <c r="N40" s="14">
        <v>181</v>
      </c>
      <c r="O40" s="14">
        <v>180</v>
      </c>
      <c r="P40" s="14">
        <v>180</v>
      </c>
      <c r="Q40" s="13" t="s">
        <v>127</v>
      </c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20.100000000000001" customHeight="1">
      <c r="A41" s="67"/>
      <c r="B41" s="23" t="s">
        <v>60</v>
      </c>
      <c r="C41" s="24"/>
      <c r="D41" s="25"/>
      <c r="E41" s="25"/>
      <c r="F41" s="25"/>
      <c r="G41" s="25"/>
      <c r="H41" s="25"/>
      <c r="I41" s="25"/>
      <c r="J41" s="25"/>
      <c r="K41" s="25">
        <f t="shared" ref="K41:P41" si="5">SUBTOTAL(9,K38:K40)</f>
        <v>290</v>
      </c>
      <c r="L41" s="25">
        <f t="shared" si="5"/>
        <v>276</v>
      </c>
      <c r="M41" s="25">
        <f t="shared" si="5"/>
        <v>280</v>
      </c>
      <c r="N41" s="25">
        <f t="shared" si="5"/>
        <v>278</v>
      </c>
      <c r="O41" s="25">
        <f t="shared" si="5"/>
        <v>290</v>
      </c>
      <c r="P41" s="25">
        <f t="shared" si="5"/>
        <v>290</v>
      </c>
      <c r="Q41" s="25">
        <v>10</v>
      </c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20.100000000000001" customHeight="1">
      <c r="A42" s="68" t="s">
        <v>324</v>
      </c>
      <c r="B42" s="11" t="s">
        <v>170</v>
      </c>
      <c r="C42" s="13" t="s">
        <v>171</v>
      </c>
      <c r="D42" s="14" t="s">
        <v>20</v>
      </c>
      <c r="E42" s="14"/>
      <c r="F42" s="15">
        <v>0.18</v>
      </c>
      <c r="G42" s="15">
        <v>3.22</v>
      </c>
      <c r="H42" s="15">
        <v>0.96430000000000005</v>
      </c>
      <c r="I42" s="14"/>
      <c r="J42" s="13" t="s">
        <v>49</v>
      </c>
      <c r="K42" s="14">
        <v>60</v>
      </c>
      <c r="L42" s="14">
        <v>23</v>
      </c>
      <c r="M42" s="14">
        <f>P42</f>
        <v>50</v>
      </c>
      <c r="N42" s="14">
        <v>46</v>
      </c>
      <c r="O42" s="14">
        <v>50</v>
      </c>
      <c r="P42" s="14">
        <v>50</v>
      </c>
      <c r="Q42" s="13" t="s">
        <v>94</v>
      </c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20.100000000000001" customHeight="1">
      <c r="A43" s="66"/>
      <c r="B43" s="11" t="s">
        <v>172</v>
      </c>
      <c r="C43" s="13" t="s">
        <v>173</v>
      </c>
      <c r="D43" s="14" t="s">
        <v>20</v>
      </c>
      <c r="E43" s="14"/>
      <c r="F43" s="15">
        <v>2.2000000000000002</v>
      </c>
      <c r="G43" s="15">
        <v>5.0857000000000001</v>
      </c>
      <c r="H43" s="15">
        <v>0.95209999999999995</v>
      </c>
      <c r="I43" s="14"/>
      <c r="J43" s="13" t="s">
        <v>126</v>
      </c>
      <c r="K43" s="14">
        <v>230</v>
      </c>
      <c r="L43" s="14">
        <v>297</v>
      </c>
      <c r="M43" s="14">
        <v>200</v>
      </c>
      <c r="N43" s="14">
        <v>221</v>
      </c>
      <c r="O43" s="14">
        <v>220</v>
      </c>
      <c r="P43" s="14">
        <v>215</v>
      </c>
      <c r="Q43" s="13" t="s">
        <v>325</v>
      </c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20.100000000000001" customHeight="1">
      <c r="A44" s="66"/>
      <c r="B44" s="11" t="s">
        <v>174</v>
      </c>
      <c r="C44" s="13" t="s">
        <v>175</v>
      </c>
      <c r="D44" s="14" t="s">
        <v>20</v>
      </c>
      <c r="E44" s="14"/>
      <c r="F44" s="15">
        <v>0.3</v>
      </c>
      <c r="G44" s="15">
        <v>3.44</v>
      </c>
      <c r="H44" s="15">
        <v>0.82609999999999995</v>
      </c>
      <c r="I44" s="14"/>
      <c r="J44" s="13" t="s">
        <v>143</v>
      </c>
      <c r="K44" s="14">
        <v>50</v>
      </c>
      <c r="L44" s="14">
        <v>46</v>
      </c>
      <c r="M44" s="14">
        <f>P44</f>
        <v>50</v>
      </c>
      <c r="N44" s="14">
        <v>30</v>
      </c>
      <c r="O44" s="14">
        <v>50</v>
      </c>
      <c r="P44" s="14">
        <v>50</v>
      </c>
      <c r="Q44" s="13" t="s">
        <v>94</v>
      </c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20.100000000000001" customHeight="1">
      <c r="A45" s="66"/>
      <c r="B45" s="11" t="s">
        <v>176</v>
      </c>
      <c r="C45" s="13" t="s">
        <v>177</v>
      </c>
      <c r="D45" s="14" t="s">
        <v>20</v>
      </c>
      <c r="E45" s="14" t="s">
        <v>39</v>
      </c>
      <c r="F45" s="15">
        <v>0.74</v>
      </c>
      <c r="G45" s="15">
        <v>4.78</v>
      </c>
      <c r="H45" s="15">
        <v>0.878</v>
      </c>
      <c r="I45" s="14"/>
      <c r="J45" s="34" t="s">
        <v>178</v>
      </c>
      <c r="K45" s="55">
        <v>50</v>
      </c>
      <c r="L45" s="55">
        <v>25</v>
      </c>
      <c r="M45" s="14">
        <v>50</v>
      </c>
      <c r="N45" s="14">
        <v>51</v>
      </c>
      <c r="O45" s="14">
        <v>50</v>
      </c>
      <c r="P45" s="14">
        <v>45</v>
      </c>
      <c r="Q45" s="13" t="s">
        <v>94</v>
      </c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20.100000000000001" customHeight="1">
      <c r="A46" s="67"/>
      <c r="B46" s="23" t="s">
        <v>60</v>
      </c>
      <c r="C46" s="24"/>
      <c r="D46" s="25"/>
      <c r="E46" s="25"/>
      <c r="F46" s="25"/>
      <c r="G46" s="25"/>
      <c r="H46" s="25"/>
      <c r="I46" s="25"/>
      <c r="J46" s="25"/>
      <c r="K46" s="25">
        <f t="shared" ref="K46:P46" si="6">SUBTOTAL(9,K42:K45)</f>
        <v>390</v>
      </c>
      <c r="L46" s="25">
        <f t="shared" si="6"/>
        <v>391</v>
      </c>
      <c r="M46" s="25">
        <f t="shared" si="6"/>
        <v>350</v>
      </c>
      <c r="N46" s="25">
        <f t="shared" si="6"/>
        <v>348</v>
      </c>
      <c r="O46" s="25">
        <f t="shared" si="6"/>
        <v>370</v>
      </c>
      <c r="P46" s="25">
        <f t="shared" si="6"/>
        <v>360</v>
      </c>
      <c r="Q46" s="25">
        <v>10</v>
      </c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20.100000000000001" customHeight="1">
      <c r="A47" s="68" t="s">
        <v>179</v>
      </c>
      <c r="B47" s="11" t="s">
        <v>180</v>
      </c>
      <c r="C47" s="13" t="s">
        <v>181</v>
      </c>
      <c r="D47" s="14" t="s">
        <v>20</v>
      </c>
      <c r="E47" s="14"/>
      <c r="F47" s="15">
        <v>1.4077</v>
      </c>
      <c r="G47" s="15">
        <v>7.2691999999999997</v>
      </c>
      <c r="H47" s="15">
        <v>0.84950000000000003</v>
      </c>
      <c r="I47" s="14"/>
      <c r="J47" s="13" t="s">
        <v>31</v>
      </c>
      <c r="K47" s="14">
        <v>120</v>
      </c>
      <c r="L47" s="14">
        <v>192</v>
      </c>
      <c r="M47" s="14">
        <v>130</v>
      </c>
      <c r="N47" s="14">
        <v>188</v>
      </c>
      <c r="O47" s="14">
        <v>150</v>
      </c>
      <c r="P47" s="14">
        <v>150</v>
      </c>
      <c r="Q47" s="13" t="s">
        <v>326</v>
      </c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20.100000000000001" customHeight="1">
      <c r="A48" s="66"/>
      <c r="B48" s="11" t="s">
        <v>183</v>
      </c>
      <c r="C48" s="13" t="s">
        <v>184</v>
      </c>
      <c r="D48" s="14" t="s">
        <v>20</v>
      </c>
      <c r="E48" s="14"/>
      <c r="F48" s="15">
        <v>0.42220000000000002</v>
      </c>
      <c r="G48" s="15">
        <v>3.8111000000000002</v>
      </c>
      <c r="H48" s="15">
        <v>0.96970000000000001</v>
      </c>
      <c r="I48" s="14"/>
      <c r="J48" s="13" t="s">
        <v>185</v>
      </c>
      <c r="K48" s="14">
        <v>80</v>
      </c>
      <c r="L48" s="14">
        <v>0</v>
      </c>
      <c r="M48" s="14">
        <f>P48</f>
        <v>90</v>
      </c>
      <c r="N48" s="14">
        <v>77</v>
      </c>
      <c r="O48" s="14">
        <v>90</v>
      </c>
      <c r="P48" s="14">
        <v>90</v>
      </c>
      <c r="Q48" s="13" t="s">
        <v>186</v>
      </c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20.100000000000001" customHeight="1">
      <c r="A49" s="66"/>
      <c r="B49" s="11" t="s">
        <v>187</v>
      </c>
      <c r="C49" s="13" t="s">
        <v>188</v>
      </c>
      <c r="D49" s="14" t="s">
        <v>20</v>
      </c>
      <c r="E49" s="14" t="s">
        <v>39</v>
      </c>
      <c r="F49" s="22">
        <v>0.05</v>
      </c>
      <c r="G49" s="15">
        <v>1.45</v>
      </c>
      <c r="H49" s="15">
        <v>0.871</v>
      </c>
      <c r="I49" s="14"/>
      <c r="J49" s="13" t="s">
        <v>189</v>
      </c>
      <c r="K49" s="14">
        <v>60</v>
      </c>
      <c r="L49" s="14">
        <v>42</v>
      </c>
      <c r="M49" s="14">
        <v>60</v>
      </c>
      <c r="N49" s="14">
        <v>36</v>
      </c>
      <c r="O49" s="14">
        <v>50</v>
      </c>
      <c r="P49" s="14">
        <v>50</v>
      </c>
      <c r="Q49" s="13" t="s">
        <v>190</v>
      </c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20.100000000000001" customHeight="1">
      <c r="A50" s="67"/>
      <c r="B50" s="23" t="s">
        <v>60</v>
      </c>
      <c r="C50" s="24"/>
      <c r="D50" s="25"/>
      <c r="E50" s="25"/>
      <c r="F50" s="25"/>
      <c r="G50" s="25"/>
      <c r="H50" s="25"/>
      <c r="I50" s="25"/>
      <c r="J50" s="25"/>
      <c r="K50" s="25">
        <f t="shared" ref="K50:P50" si="7">SUBTOTAL(9,K47:K49)</f>
        <v>260</v>
      </c>
      <c r="L50" s="25">
        <f t="shared" si="7"/>
        <v>234</v>
      </c>
      <c r="M50" s="25">
        <f t="shared" si="7"/>
        <v>280</v>
      </c>
      <c r="N50" s="25">
        <f t="shared" si="7"/>
        <v>301</v>
      </c>
      <c r="O50" s="25">
        <f t="shared" si="7"/>
        <v>290</v>
      </c>
      <c r="P50" s="25">
        <f t="shared" si="7"/>
        <v>290</v>
      </c>
      <c r="Q50" s="25">
        <v>10</v>
      </c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20.100000000000001" customHeight="1">
      <c r="A51" s="68" t="s">
        <v>327</v>
      </c>
      <c r="B51" s="11" t="s">
        <v>193</v>
      </c>
      <c r="C51" s="13" t="s">
        <v>194</v>
      </c>
      <c r="D51" s="14" t="s">
        <v>20</v>
      </c>
      <c r="E51" s="14"/>
      <c r="F51" s="15">
        <v>0.94440000000000002</v>
      </c>
      <c r="G51" s="15">
        <v>6.6222000000000003</v>
      </c>
      <c r="H51" s="15">
        <v>0.77529999999999999</v>
      </c>
      <c r="I51" s="14"/>
      <c r="J51" s="13" t="s">
        <v>105</v>
      </c>
      <c r="K51" s="14">
        <v>90</v>
      </c>
      <c r="L51" s="14">
        <v>71</v>
      </c>
      <c r="M51" s="14">
        <v>90</v>
      </c>
      <c r="N51" s="14">
        <v>115</v>
      </c>
      <c r="O51" s="14">
        <v>120</v>
      </c>
      <c r="P51" s="14">
        <v>105</v>
      </c>
      <c r="Q51" s="13" t="s">
        <v>328</v>
      </c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20.100000000000001" customHeight="1">
      <c r="A52" s="66"/>
      <c r="B52" s="11" t="s">
        <v>196</v>
      </c>
      <c r="C52" s="13" t="s">
        <v>197</v>
      </c>
      <c r="D52" s="14" t="s">
        <v>20</v>
      </c>
      <c r="E52" s="14"/>
      <c r="F52" s="15">
        <v>0.2</v>
      </c>
      <c r="G52" s="15">
        <v>2.31</v>
      </c>
      <c r="H52" s="15">
        <v>0.8841</v>
      </c>
      <c r="I52" s="14"/>
      <c r="J52" s="13" t="s">
        <v>198</v>
      </c>
      <c r="K52" s="14">
        <v>90</v>
      </c>
      <c r="L52" s="14">
        <v>69</v>
      </c>
      <c r="M52" s="14">
        <v>100</v>
      </c>
      <c r="N52" s="14">
        <v>60</v>
      </c>
      <c r="O52" s="14">
        <v>100</v>
      </c>
      <c r="P52" s="14">
        <v>100</v>
      </c>
      <c r="Q52" s="13" t="s">
        <v>199</v>
      </c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20.100000000000001" customHeight="1">
      <c r="A53" s="66"/>
      <c r="B53" s="11" t="s">
        <v>200</v>
      </c>
      <c r="C53" s="13" t="s">
        <v>201</v>
      </c>
      <c r="D53" s="14" t="s">
        <v>20</v>
      </c>
      <c r="E53" s="14"/>
      <c r="F53" s="15">
        <v>0.22500000000000001</v>
      </c>
      <c r="G53" s="15">
        <v>3.5750000000000002</v>
      </c>
      <c r="H53" s="15">
        <v>0.9677</v>
      </c>
      <c r="I53" s="14"/>
      <c r="J53" s="13" t="s">
        <v>202</v>
      </c>
      <c r="K53" s="14">
        <v>40</v>
      </c>
      <c r="L53" s="14">
        <v>40</v>
      </c>
      <c r="M53" s="14">
        <v>40</v>
      </c>
      <c r="N53" s="14">
        <v>29</v>
      </c>
      <c r="O53" s="14">
        <v>40</v>
      </c>
      <c r="P53" s="14">
        <v>40</v>
      </c>
      <c r="Q53" s="13" t="s">
        <v>203</v>
      </c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20.100000000000001" customHeight="1">
      <c r="A54" s="66"/>
      <c r="B54" s="11" t="s">
        <v>204</v>
      </c>
      <c r="C54" s="13" t="s">
        <v>205</v>
      </c>
      <c r="D54" s="14" t="s">
        <v>20</v>
      </c>
      <c r="E54" s="14" t="s">
        <v>39</v>
      </c>
      <c r="F54" s="15">
        <v>0.56669999999999998</v>
      </c>
      <c r="G54" s="15">
        <v>3.3332999999999999</v>
      </c>
      <c r="H54" s="22">
        <v>0.65</v>
      </c>
      <c r="I54" s="14"/>
      <c r="J54" s="13" t="s">
        <v>206</v>
      </c>
      <c r="K54" s="14">
        <v>30</v>
      </c>
      <c r="L54" s="14">
        <v>26</v>
      </c>
      <c r="M54" s="14">
        <v>30</v>
      </c>
      <c r="N54" s="14">
        <v>30</v>
      </c>
      <c r="O54" s="14">
        <v>40</v>
      </c>
      <c r="P54" s="14">
        <v>25</v>
      </c>
      <c r="Q54" s="13" t="s">
        <v>132</v>
      </c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20.100000000000001" customHeight="1">
      <c r="A55" s="67"/>
      <c r="B55" s="23" t="s">
        <v>60</v>
      </c>
      <c r="C55" s="24"/>
      <c r="D55" s="25"/>
      <c r="E55" s="25"/>
      <c r="F55" s="25"/>
      <c r="G55" s="25"/>
      <c r="H55" s="25"/>
      <c r="I55" s="25"/>
      <c r="J55" s="25"/>
      <c r="K55" s="25">
        <f t="shared" ref="K55:P55" si="8">SUBTOTAL(9,K51:K54)</f>
        <v>250</v>
      </c>
      <c r="L55" s="25">
        <f t="shared" si="8"/>
        <v>206</v>
      </c>
      <c r="M55" s="25">
        <f t="shared" si="8"/>
        <v>260</v>
      </c>
      <c r="N55" s="25">
        <f t="shared" si="8"/>
        <v>234</v>
      </c>
      <c r="O55" s="25">
        <f t="shared" si="8"/>
        <v>300</v>
      </c>
      <c r="P55" s="25">
        <f t="shared" si="8"/>
        <v>270</v>
      </c>
      <c r="Q55" s="25">
        <v>10</v>
      </c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20.100000000000001" customHeight="1">
      <c r="A56" s="68" t="s">
        <v>140</v>
      </c>
      <c r="B56" s="11" t="s">
        <v>141</v>
      </c>
      <c r="C56" s="13" t="s">
        <v>142</v>
      </c>
      <c r="D56" s="14" t="s">
        <v>20</v>
      </c>
      <c r="E56" s="14"/>
      <c r="F56" s="15">
        <v>0.88670000000000004</v>
      </c>
      <c r="G56" s="15">
        <v>4.74</v>
      </c>
      <c r="H56" s="15">
        <v>0.95940000000000003</v>
      </c>
      <c r="I56" s="14"/>
      <c r="J56" s="13" t="s">
        <v>143</v>
      </c>
      <c r="K56" s="14">
        <v>190</v>
      </c>
      <c r="L56" s="14">
        <v>135</v>
      </c>
      <c r="M56" s="54">
        <v>180</v>
      </c>
      <c r="N56" s="14">
        <v>162</v>
      </c>
      <c r="O56" s="14">
        <v>180</v>
      </c>
      <c r="P56" s="14">
        <v>180</v>
      </c>
      <c r="Q56" s="13" t="s">
        <v>127</v>
      </c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20.100000000000001" customHeight="1">
      <c r="A57" s="67"/>
      <c r="B57" s="23" t="s">
        <v>60</v>
      </c>
      <c r="C57" s="24"/>
      <c r="D57" s="25"/>
      <c r="E57" s="25"/>
      <c r="F57" s="25"/>
      <c r="G57" s="25"/>
      <c r="H57" s="25"/>
      <c r="I57" s="25"/>
      <c r="J57" s="25"/>
      <c r="K57" s="25">
        <f t="shared" ref="K57:P57" si="9">SUBTOTAL(9,K56)</f>
        <v>190</v>
      </c>
      <c r="L57" s="25">
        <f t="shared" si="9"/>
        <v>135</v>
      </c>
      <c r="M57" s="25">
        <f t="shared" si="9"/>
        <v>180</v>
      </c>
      <c r="N57" s="25">
        <f t="shared" si="9"/>
        <v>162</v>
      </c>
      <c r="O57" s="25">
        <f t="shared" si="9"/>
        <v>180</v>
      </c>
      <c r="P57" s="25">
        <f t="shared" si="9"/>
        <v>180</v>
      </c>
      <c r="Q57" s="25">
        <v>0</v>
      </c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20.100000000000001" customHeight="1">
      <c r="A58" s="68" t="s">
        <v>135</v>
      </c>
      <c r="B58" s="11" t="s">
        <v>136</v>
      </c>
      <c r="C58" s="13" t="s">
        <v>137</v>
      </c>
      <c r="D58" s="14" t="s">
        <v>20</v>
      </c>
      <c r="E58" s="14"/>
      <c r="F58" s="15">
        <v>0.44440000000000002</v>
      </c>
      <c r="G58" s="15">
        <v>5.6333000000000002</v>
      </c>
      <c r="H58" s="15">
        <v>0.98819999999999997</v>
      </c>
      <c r="I58" s="14"/>
      <c r="J58" s="13" t="s">
        <v>105</v>
      </c>
      <c r="K58" s="14">
        <v>90</v>
      </c>
      <c r="L58" s="14">
        <v>36</v>
      </c>
      <c r="M58" s="14">
        <v>90</v>
      </c>
      <c r="N58" s="14">
        <v>114</v>
      </c>
      <c r="O58" s="14">
        <v>90</v>
      </c>
      <c r="P58" s="14">
        <v>90</v>
      </c>
      <c r="Q58" s="13" t="s">
        <v>329</v>
      </c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20.100000000000001" customHeight="1">
      <c r="A59" s="67"/>
      <c r="B59" s="23" t="s">
        <v>60</v>
      </c>
      <c r="C59" s="24"/>
      <c r="D59" s="25"/>
      <c r="E59" s="25"/>
      <c r="F59" s="25"/>
      <c r="G59" s="25"/>
      <c r="H59" s="25"/>
      <c r="I59" s="25"/>
      <c r="J59" s="25"/>
      <c r="K59" s="25">
        <f t="shared" ref="K59:P59" si="10">SUBTOTAL(9,K58)</f>
        <v>90</v>
      </c>
      <c r="L59" s="25">
        <f t="shared" si="10"/>
        <v>36</v>
      </c>
      <c r="M59" s="25">
        <f t="shared" si="10"/>
        <v>90</v>
      </c>
      <c r="N59" s="25">
        <f t="shared" si="10"/>
        <v>114</v>
      </c>
      <c r="O59" s="25">
        <f t="shared" si="10"/>
        <v>90</v>
      </c>
      <c r="P59" s="25">
        <f t="shared" si="10"/>
        <v>90</v>
      </c>
      <c r="Q59" s="25">
        <v>0</v>
      </c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20.100000000000001" customHeight="1">
      <c r="A60" s="68" t="s">
        <v>146</v>
      </c>
      <c r="B60" s="11" t="s">
        <v>147</v>
      </c>
      <c r="C60" s="13" t="s">
        <v>148</v>
      </c>
      <c r="D60" s="14" t="s">
        <v>20</v>
      </c>
      <c r="E60" s="14" t="s">
        <v>39</v>
      </c>
      <c r="F60" s="15">
        <v>0.72</v>
      </c>
      <c r="G60" s="15">
        <v>5.68</v>
      </c>
      <c r="H60" s="22">
        <v>0.68</v>
      </c>
      <c r="I60" s="14"/>
      <c r="J60" s="13" t="s">
        <v>149</v>
      </c>
      <c r="K60" s="14">
        <v>25</v>
      </c>
      <c r="L60" s="14">
        <v>23</v>
      </c>
      <c r="M60" s="14">
        <v>25</v>
      </c>
      <c r="N60" s="14">
        <v>25</v>
      </c>
      <c r="O60" s="14">
        <v>25</v>
      </c>
      <c r="P60" s="14">
        <v>25</v>
      </c>
      <c r="Q60" s="13" t="s">
        <v>121</v>
      </c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20.100000000000001" customHeight="1">
      <c r="A61" s="66"/>
      <c r="B61" s="11" t="s">
        <v>150</v>
      </c>
      <c r="C61" s="13" t="s">
        <v>151</v>
      </c>
      <c r="D61" s="14" t="s">
        <v>20</v>
      </c>
      <c r="E61" s="14"/>
      <c r="F61" s="15">
        <v>0.74550000000000005</v>
      </c>
      <c r="G61" s="15">
        <v>3.1273</v>
      </c>
      <c r="H61" s="15">
        <v>0.96360000000000001</v>
      </c>
      <c r="I61" s="14"/>
      <c r="J61" s="13" t="s">
        <v>152</v>
      </c>
      <c r="K61" s="14">
        <v>50</v>
      </c>
      <c r="L61" s="14">
        <v>49</v>
      </c>
      <c r="M61" s="14">
        <v>55</v>
      </c>
      <c r="N61" s="14">
        <v>54</v>
      </c>
      <c r="O61" s="14">
        <v>55</v>
      </c>
      <c r="P61" s="14">
        <v>55</v>
      </c>
      <c r="Q61" s="13" t="s">
        <v>121</v>
      </c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20.100000000000001" customHeight="1">
      <c r="A62" s="66"/>
      <c r="B62" s="11" t="s">
        <v>154</v>
      </c>
      <c r="C62" s="13" t="s">
        <v>155</v>
      </c>
      <c r="D62" s="14" t="s">
        <v>20</v>
      </c>
      <c r="E62" s="14"/>
      <c r="F62" s="15">
        <v>0.6</v>
      </c>
      <c r="G62" s="15">
        <v>5.08</v>
      </c>
      <c r="H62" s="15">
        <v>0.73909999999999998</v>
      </c>
      <c r="I62" s="14"/>
      <c r="J62" s="13" t="s">
        <v>156</v>
      </c>
      <c r="K62" s="14">
        <v>25</v>
      </c>
      <c r="L62" s="14">
        <v>23</v>
      </c>
      <c r="M62" s="14">
        <v>25</v>
      </c>
      <c r="N62" s="14">
        <v>24</v>
      </c>
      <c r="O62" s="14">
        <v>25</v>
      </c>
      <c r="P62" s="14">
        <v>25</v>
      </c>
      <c r="Q62" s="13" t="s">
        <v>121</v>
      </c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20.100000000000001" customHeight="1">
      <c r="A63" s="66"/>
      <c r="B63" s="11" t="s">
        <v>157</v>
      </c>
      <c r="C63" s="13" t="s">
        <v>158</v>
      </c>
      <c r="D63" s="14" t="s">
        <v>20</v>
      </c>
      <c r="E63" s="14"/>
      <c r="F63" s="15">
        <v>1.2222</v>
      </c>
      <c r="G63" s="15">
        <v>4.5999999999999996</v>
      </c>
      <c r="H63" s="15">
        <v>0.8276</v>
      </c>
      <c r="I63" s="14"/>
      <c r="J63" s="13" t="s">
        <v>159</v>
      </c>
      <c r="K63" s="14">
        <v>50</v>
      </c>
      <c r="L63" s="14">
        <v>47</v>
      </c>
      <c r="M63" s="14">
        <v>45</v>
      </c>
      <c r="N63" s="14">
        <v>45</v>
      </c>
      <c r="O63" s="14">
        <v>45</v>
      </c>
      <c r="P63" s="14">
        <v>45</v>
      </c>
      <c r="Q63" s="13" t="s">
        <v>121</v>
      </c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20.100000000000001" customHeight="1">
      <c r="A64" s="66"/>
      <c r="B64" s="11" t="s">
        <v>160</v>
      </c>
      <c r="C64" s="13" t="s">
        <v>161</v>
      </c>
      <c r="D64" s="14" t="s">
        <v>20</v>
      </c>
      <c r="E64" s="14"/>
      <c r="F64" s="15">
        <v>1.8182</v>
      </c>
      <c r="G64" s="15">
        <v>3.5817999999999999</v>
      </c>
      <c r="H64" s="15">
        <v>0.83479999999999999</v>
      </c>
      <c r="I64" s="14"/>
      <c r="J64" s="13" t="s">
        <v>116</v>
      </c>
      <c r="K64" s="14">
        <v>60</v>
      </c>
      <c r="L64" s="14">
        <v>58</v>
      </c>
      <c r="M64" s="14">
        <v>55</v>
      </c>
      <c r="N64" s="14">
        <v>54</v>
      </c>
      <c r="O64" s="14">
        <v>75</v>
      </c>
      <c r="P64" s="14">
        <v>75</v>
      </c>
      <c r="Q64" s="13" t="s">
        <v>330</v>
      </c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20.100000000000001" customHeight="1">
      <c r="A65" s="66"/>
      <c r="B65" s="11" t="s">
        <v>164</v>
      </c>
      <c r="C65" s="13" t="s">
        <v>165</v>
      </c>
      <c r="D65" s="14" t="s">
        <v>20</v>
      </c>
      <c r="E65" s="14"/>
      <c r="F65" s="15">
        <v>0.5</v>
      </c>
      <c r="G65" s="15">
        <v>2.2374999999999998</v>
      </c>
      <c r="H65" s="14"/>
      <c r="I65" s="14"/>
      <c r="J65" s="13" t="s">
        <v>49</v>
      </c>
      <c r="K65" s="14">
        <v>80</v>
      </c>
      <c r="L65" s="14">
        <v>76</v>
      </c>
      <c r="M65" s="14">
        <v>80</v>
      </c>
      <c r="N65" s="14">
        <v>79</v>
      </c>
      <c r="O65" s="14">
        <v>80</v>
      </c>
      <c r="P65" s="14">
        <v>80</v>
      </c>
      <c r="Q65" s="13" t="s">
        <v>121</v>
      </c>
      <c r="R65" s="56"/>
      <c r="S65" s="57"/>
      <c r="T65" s="51"/>
      <c r="U65" s="51"/>
      <c r="V65" s="51"/>
      <c r="W65" s="51"/>
      <c r="X65" s="51"/>
      <c r="Y65" s="51"/>
      <c r="Z65" s="51"/>
    </row>
    <row r="66" spans="1:26" ht="20.100000000000001" customHeight="1">
      <c r="A66" s="66"/>
      <c r="B66" s="11" t="s">
        <v>167</v>
      </c>
      <c r="C66" s="13" t="s">
        <v>59</v>
      </c>
      <c r="D66" s="14" t="s">
        <v>20</v>
      </c>
      <c r="E66" s="14"/>
      <c r="F66" s="15">
        <v>1.3332999999999999</v>
      </c>
      <c r="G66" s="15">
        <v>4.1778000000000004</v>
      </c>
      <c r="H66" s="15">
        <v>0.93100000000000005</v>
      </c>
      <c r="I66" s="14"/>
      <c r="J66" s="13" t="s">
        <v>168</v>
      </c>
      <c r="K66" s="14">
        <v>50</v>
      </c>
      <c r="L66" s="14">
        <v>49</v>
      </c>
      <c r="M66" s="14">
        <v>45</v>
      </c>
      <c r="N66" s="14">
        <v>45</v>
      </c>
      <c r="O66" s="14">
        <v>25</v>
      </c>
      <c r="P66" s="14">
        <v>25</v>
      </c>
      <c r="Q66" s="13" t="s">
        <v>121</v>
      </c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20.100000000000001" customHeight="1">
      <c r="A67" s="67"/>
      <c r="B67" s="23" t="s">
        <v>60</v>
      </c>
      <c r="C67" s="24"/>
      <c r="D67" s="25"/>
      <c r="E67" s="25"/>
      <c r="F67" s="25"/>
      <c r="G67" s="25"/>
      <c r="H67" s="25"/>
      <c r="I67" s="25"/>
      <c r="J67" s="25"/>
      <c r="K67" s="25">
        <f t="shared" ref="K67:P67" si="11">SUBTOTAL(9,K60:K66)</f>
        <v>340</v>
      </c>
      <c r="L67" s="25">
        <f t="shared" si="11"/>
        <v>325</v>
      </c>
      <c r="M67" s="25">
        <f t="shared" si="11"/>
        <v>330</v>
      </c>
      <c r="N67" s="25">
        <f t="shared" si="11"/>
        <v>326</v>
      </c>
      <c r="O67" s="25">
        <f t="shared" si="11"/>
        <v>330</v>
      </c>
      <c r="P67" s="25">
        <f t="shared" si="11"/>
        <v>330</v>
      </c>
      <c r="Q67" s="25">
        <v>0</v>
      </c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20.100000000000001" customHeight="1">
      <c r="A68" s="68" t="s">
        <v>129</v>
      </c>
      <c r="B68" s="42" t="s">
        <v>130</v>
      </c>
      <c r="C68" s="13" t="s">
        <v>131</v>
      </c>
      <c r="D68" s="14" t="s">
        <v>20</v>
      </c>
      <c r="E68" s="14"/>
      <c r="F68" s="15">
        <v>1.125</v>
      </c>
      <c r="G68" s="15">
        <v>8.4499999999999993</v>
      </c>
      <c r="H68" s="15">
        <v>0.97219999999999995</v>
      </c>
      <c r="I68" s="14"/>
      <c r="J68" s="13" t="s">
        <v>116</v>
      </c>
      <c r="K68" s="14">
        <v>310</v>
      </c>
      <c r="L68" s="14">
        <v>488</v>
      </c>
      <c r="M68" s="14">
        <v>300</v>
      </c>
      <c r="N68" s="14">
        <v>353</v>
      </c>
      <c r="O68" s="14">
        <v>300</v>
      </c>
      <c r="P68" s="14">
        <v>300</v>
      </c>
      <c r="Q68" s="13" t="s">
        <v>331</v>
      </c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20.100000000000001" customHeight="1">
      <c r="A69" s="67"/>
      <c r="B69" s="23" t="s">
        <v>60</v>
      </c>
      <c r="C69" s="24"/>
      <c r="D69" s="25"/>
      <c r="E69" s="25"/>
      <c r="F69" s="25"/>
      <c r="G69" s="25"/>
      <c r="H69" s="25"/>
      <c r="I69" s="25"/>
      <c r="J69" s="25"/>
      <c r="K69" s="25">
        <f t="shared" ref="K69:P69" si="12">SUBTOTAL(9,K68)</f>
        <v>310</v>
      </c>
      <c r="L69" s="25">
        <f t="shared" si="12"/>
        <v>488</v>
      </c>
      <c r="M69" s="25">
        <f t="shared" si="12"/>
        <v>300</v>
      </c>
      <c r="N69" s="25">
        <f t="shared" si="12"/>
        <v>353</v>
      </c>
      <c r="O69" s="25">
        <f t="shared" si="12"/>
        <v>300</v>
      </c>
      <c r="P69" s="25">
        <f t="shared" si="12"/>
        <v>300</v>
      </c>
      <c r="Q69" s="25">
        <v>0</v>
      </c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20.100000000000001" customHeight="1">
      <c r="A70" s="68" t="s">
        <v>332</v>
      </c>
      <c r="B70" s="11" t="s">
        <v>208</v>
      </c>
      <c r="C70" s="13" t="s">
        <v>209</v>
      </c>
      <c r="D70" s="14" t="s">
        <v>20</v>
      </c>
      <c r="E70" s="14"/>
      <c r="F70" s="14"/>
      <c r="G70" s="14"/>
      <c r="H70" s="14"/>
      <c r="I70" s="14"/>
      <c r="J70" s="14"/>
      <c r="K70" s="14">
        <v>14</v>
      </c>
      <c r="L70" s="14">
        <v>13</v>
      </c>
      <c r="M70" s="14">
        <v>20</v>
      </c>
      <c r="N70" s="14">
        <v>19</v>
      </c>
      <c r="O70" s="14">
        <v>16</v>
      </c>
      <c r="P70" s="14">
        <v>16</v>
      </c>
      <c r="Q70" s="13" t="s">
        <v>121</v>
      </c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20.100000000000001" customHeight="1">
      <c r="A71" s="66"/>
      <c r="B71" s="11" t="s">
        <v>210</v>
      </c>
      <c r="C71" s="13" t="s">
        <v>211</v>
      </c>
      <c r="D71" s="14" t="s">
        <v>20</v>
      </c>
      <c r="E71" s="14" t="s">
        <v>39</v>
      </c>
      <c r="F71" s="15">
        <v>1</v>
      </c>
      <c r="G71" s="15">
        <v>1.075</v>
      </c>
      <c r="H71" s="22">
        <v>0.73809999999999998</v>
      </c>
      <c r="I71" s="14"/>
      <c r="J71" s="13" t="s">
        <v>102</v>
      </c>
      <c r="K71" s="14">
        <v>38</v>
      </c>
      <c r="L71" s="14">
        <v>39</v>
      </c>
      <c r="M71" s="14">
        <f>P71</f>
        <v>40</v>
      </c>
      <c r="N71" s="14">
        <v>40</v>
      </c>
      <c r="O71" s="14">
        <v>40</v>
      </c>
      <c r="P71" s="14">
        <v>40</v>
      </c>
      <c r="Q71" s="13" t="s">
        <v>121</v>
      </c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20.100000000000001" customHeight="1">
      <c r="A72" s="66"/>
      <c r="B72" s="11" t="s">
        <v>212</v>
      </c>
      <c r="C72" s="13" t="s">
        <v>213</v>
      </c>
      <c r="D72" s="14" t="s">
        <v>20</v>
      </c>
      <c r="E72" s="14"/>
      <c r="F72" s="15">
        <v>0.98</v>
      </c>
      <c r="G72" s="15">
        <v>1.02</v>
      </c>
      <c r="H72" s="15">
        <v>0.79549999999999998</v>
      </c>
      <c r="I72" s="14"/>
      <c r="J72" s="13" t="s">
        <v>21</v>
      </c>
      <c r="K72" s="14">
        <v>30</v>
      </c>
      <c r="L72" s="14">
        <v>47</v>
      </c>
      <c r="M72" s="14">
        <f>P72</f>
        <v>50</v>
      </c>
      <c r="N72" s="14">
        <v>49</v>
      </c>
      <c r="O72" s="14">
        <v>50</v>
      </c>
      <c r="P72" s="14">
        <v>50</v>
      </c>
      <c r="Q72" s="13" t="s">
        <v>121</v>
      </c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20.100000000000001" customHeight="1">
      <c r="A73" s="66"/>
      <c r="B73" s="11" t="s">
        <v>214</v>
      </c>
      <c r="C73" s="13" t="s">
        <v>215</v>
      </c>
      <c r="D73" s="14" t="s">
        <v>20</v>
      </c>
      <c r="E73" s="14"/>
      <c r="F73" s="15">
        <v>0.9889</v>
      </c>
      <c r="G73" s="15">
        <v>1.5222</v>
      </c>
      <c r="H73" s="15">
        <v>0.87139999999999995</v>
      </c>
      <c r="I73" s="14"/>
      <c r="J73" s="13" t="s">
        <v>216</v>
      </c>
      <c r="K73" s="14">
        <v>82</v>
      </c>
      <c r="L73" s="14">
        <v>77</v>
      </c>
      <c r="M73" s="14">
        <f>P73</f>
        <v>90</v>
      </c>
      <c r="N73" s="14">
        <v>89</v>
      </c>
      <c r="O73" s="14">
        <v>90</v>
      </c>
      <c r="P73" s="14">
        <v>90</v>
      </c>
      <c r="Q73" s="13" t="s">
        <v>121</v>
      </c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20.100000000000001" customHeight="1">
      <c r="A74" s="66"/>
      <c r="B74" s="11" t="s">
        <v>217</v>
      </c>
      <c r="C74" s="13" t="s">
        <v>218</v>
      </c>
      <c r="D74" s="14" t="s">
        <v>20</v>
      </c>
      <c r="E74" s="14"/>
      <c r="F74" s="15">
        <v>1.0125</v>
      </c>
      <c r="G74" s="15">
        <v>1.325</v>
      </c>
      <c r="H74" s="15">
        <v>0.88100000000000001</v>
      </c>
      <c r="I74" s="14"/>
      <c r="J74" s="13" t="s">
        <v>219</v>
      </c>
      <c r="K74" s="14">
        <v>78</v>
      </c>
      <c r="L74" s="14">
        <v>76</v>
      </c>
      <c r="M74" s="14">
        <f>P74</f>
        <v>80</v>
      </c>
      <c r="N74" s="14">
        <v>80</v>
      </c>
      <c r="O74" s="14">
        <v>80</v>
      </c>
      <c r="P74" s="14">
        <v>80</v>
      </c>
      <c r="Q74" s="13" t="s">
        <v>330</v>
      </c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20.100000000000001" customHeight="1">
      <c r="A75" s="67"/>
      <c r="B75" s="23" t="s">
        <v>60</v>
      </c>
      <c r="C75" s="24"/>
      <c r="D75" s="25"/>
      <c r="E75" s="25"/>
      <c r="F75" s="25"/>
      <c r="G75" s="25"/>
      <c r="H75" s="25"/>
      <c r="I75" s="25"/>
      <c r="J75" s="25"/>
      <c r="K75" s="25">
        <f t="shared" ref="K75:P75" si="13">SUBTOTAL(9,K70:K74)</f>
        <v>242</v>
      </c>
      <c r="L75" s="25">
        <f t="shared" si="13"/>
        <v>252</v>
      </c>
      <c r="M75" s="25">
        <f t="shared" si="13"/>
        <v>280</v>
      </c>
      <c r="N75" s="25">
        <f t="shared" si="13"/>
        <v>277</v>
      </c>
      <c r="O75" s="25">
        <f t="shared" si="13"/>
        <v>276</v>
      </c>
      <c r="P75" s="25">
        <f t="shared" si="13"/>
        <v>276</v>
      </c>
      <c r="Q75" s="25">
        <v>-4</v>
      </c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20.100000000000001" customHeight="1">
      <c r="A76" s="68" t="s">
        <v>263</v>
      </c>
      <c r="B76" s="11" t="s">
        <v>264</v>
      </c>
      <c r="C76" s="13" t="s">
        <v>265</v>
      </c>
      <c r="D76" s="14" t="s">
        <v>20</v>
      </c>
      <c r="E76" s="14"/>
      <c r="F76" s="15">
        <v>0.52</v>
      </c>
      <c r="G76" s="15">
        <v>4.08</v>
      </c>
      <c r="H76" s="15">
        <v>0.93200000000000005</v>
      </c>
      <c r="I76" s="14"/>
      <c r="J76" s="13" t="s">
        <v>143</v>
      </c>
      <c r="K76" s="14">
        <v>100</v>
      </c>
      <c r="L76" s="14">
        <v>75</v>
      </c>
      <c r="M76" s="14">
        <v>100</v>
      </c>
      <c r="N76" s="14">
        <v>67</v>
      </c>
      <c r="O76" s="14">
        <v>120</v>
      </c>
      <c r="P76" s="14">
        <v>100</v>
      </c>
      <c r="Q76" s="13" t="s">
        <v>333</v>
      </c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20.100000000000001" customHeight="1">
      <c r="A77" s="66"/>
      <c r="B77" s="11" t="s">
        <v>267</v>
      </c>
      <c r="C77" s="13" t="s">
        <v>268</v>
      </c>
      <c r="D77" s="14" t="s">
        <v>20</v>
      </c>
      <c r="E77" s="14" t="s">
        <v>39</v>
      </c>
      <c r="F77" s="22">
        <v>8.8900000000000007E-2</v>
      </c>
      <c r="G77" s="15">
        <v>1.6</v>
      </c>
      <c r="H77" s="15">
        <v>0.97219999999999995</v>
      </c>
      <c r="I77" s="14"/>
      <c r="J77" s="13" t="s">
        <v>269</v>
      </c>
      <c r="K77" s="14">
        <v>80</v>
      </c>
      <c r="L77" s="14">
        <v>78</v>
      </c>
      <c r="M77" s="14">
        <v>90</v>
      </c>
      <c r="N77" s="14">
        <v>54</v>
      </c>
      <c r="O77" s="14">
        <v>120</v>
      </c>
      <c r="P77" s="14">
        <v>85</v>
      </c>
      <c r="Q77" s="13" t="s">
        <v>270</v>
      </c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20.100000000000001" customHeight="1">
      <c r="A78" s="66"/>
      <c r="B78" s="11" t="s">
        <v>271</v>
      </c>
      <c r="C78" s="13" t="s">
        <v>272</v>
      </c>
      <c r="D78" s="14" t="s">
        <v>20</v>
      </c>
      <c r="E78" s="14"/>
      <c r="F78" s="15">
        <v>0.24</v>
      </c>
      <c r="G78" s="15">
        <v>1.78</v>
      </c>
      <c r="H78" s="15">
        <v>0.96</v>
      </c>
      <c r="I78" s="14"/>
      <c r="J78" s="13" t="s">
        <v>49</v>
      </c>
      <c r="K78" s="14">
        <v>50</v>
      </c>
      <c r="L78" s="14">
        <v>36</v>
      </c>
      <c r="M78" s="14">
        <v>50</v>
      </c>
      <c r="N78" s="14">
        <v>37</v>
      </c>
      <c r="O78" s="14">
        <v>50</v>
      </c>
      <c r="P78" s="14">
        <v>50</v>
      </c>
      <c r="Q78" s="13" t="s">
        <v>273</v>
      </c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20.100000000000001" customHeight="1">
      <c r="A79" s="67"/>
      <c r="B79" s="23" t="s">
        <v>60</v>
      </c>
      <c r="C79" s="24"/>
      <c r="D79" s="25"/>
      <c r="E79" s="25"/>
      <c r="F79" s="25"/>
      <c r="G79" s="25"/>
      <c r="H79" s="25"/>
      <c r="I79" s="25"/>
      <c r="J79" s="25"/>
      <c r="K79" s="25">
        <f t="shared" ref="K79:P79" si="14">SUBTOTAL(9,K76:K78)</f>
        <v>230</v>
      </c>
      <c r="L79" s="25">
        <f t="shared" si="14"/>
        <v>189</v>
      </c>
      <c r="M79" s="25">
        <f t="shared" si="14"/>
        <v>240</v>
      </c>
      <c r="N79" s="25">
        <f t="shared" si="14"/>
        <v>158</v>
      </c>
      <c r="O79" s="25">
        <f t="shared" si="14"/>
        <v>290</v>
      </c>
      <c r="P79" s="25">
        <f t="shared" si="14"/>
        <v>235</v>
      </c>
      <c r="Q79" s="25">
        <v>-5</v>
      </c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20.100000000000001" customHeight="1">
      <c r="A80" s="68" t="s">
        <v>275</v>
      </c>
      <c r="B80" s="11" t="s">
        <v>276</v>
      </c>
      <c r="C80" s="13" t="s">
        <v>277</v>
      </c>
      <c r="D80" s="14" t="s">
        <v>278</v>
      </c>
      <c r="E80" s="14"/>
      <c r="F80" s="15">
        <v>0.2167</v>
      </c>
      <c r="G80" s="15">
        <v>1.8167</v>
      </c>
      <c r="H80" s="15">
        <v>0.94120000000000004</v>
      </c>
      <c r="I80" s="14"/>
      <c r="J80" s="13" t="s">
        <v>105</v>
      </c>
      <c r="K80" s="14">
        <v>60</v>
      </c>
      <c r="L80" s="14">
        <v>58</v>
      </c>
      <c r="M80" s="54">
        <v>60</v>
      </c>
      <c r="N80" s="14">
        <v>18</v>
      </c>
      <c r="O80" s="14">
        <v>40</v>
      </c>
      <c r="P80" s="14">
        <v>40</v>
      </c>
      <c r="Q80" s="13" t="s">
        <v>203</v>
      </c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20.100000000000001" customHeight="1">
      <c r="A81" s="66"/>
      <c r="B81" s="11" t="s">
        <v>279</v>
      </c>
      <c r="C81" s="13" t="s">
        <v>280</v>
      </c>
      <c r="D81" s="14" t="s">
        <v>20</v>
      </c>
      <c r="E81" s="14"/>
      <c r="F81" s="15"/>
      <c r="G81" s="15"/>
      <c r="H81" s="15"/>
      <c r="I81" s="14"/>
      <c r="J81" s="13" t="s">
        <v>49</v>
      </c>
      <c r="K81" s="13"/>
      <c r="L81" s="13"/>
      <c r="M81" s="54"/>
      <c r="N81" s="14"/>
      <c r="O81" s="14">
        <v>30</v>
      </c>
      <c r="P81" s="14">
        <v>30</v>
      </c>
      <c r="Q81" s="13" t="s">
        <v>43</v>
      </c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36.75" customHeight="1">
      <c r="A82" s="66"/>
      <c r="B82" s="11" t="s">
        <v>281</v>
      </c>
      <c r="C82" s="13" t="s">
        <v>282</v>
      </c>
      <c r="D82" s="14" t="s">
        <v>20</v>
      </c>
      <c r="E82" s="14" t="s">
        <v>334</v>
      </c>
      <c r="F82" s="34" t="s">
        <v>284</v>
      </c>
      <c r="G82" s="15">
        <v>1.88</v>
      </c>
      <c r="H82" s="15">
        <v>0.92749999999999999</v>
      </c>
      <c r="I82" s="34" t="s">
        <v>335</v>
      </c>
      <c r="J82" s="13" t="s">
        <v>286</v>
      </c>
      <c r="K82" s="14">
        <v>100</v>
      </c>
      <c r="L82" s="14">
        <v>94</v>
      </c>
      <c r="M82" s="54">
        <v>110</v>
      </c>
      <c r="N82" s="14">
        <v>33</v>
      </c>
      <c r="O82" s="14">
        <v>140</v>
      </c>
      <c r="P82" s="14">
        <v>95</v>
      </c>
      <c r="Q82" s="13" t="s">
        <v>287</v>
      </c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20.100000000000001" customHeight="1">
      <c r="A83" s="66"/>
      <c r="B83" s="11" t="s">
        <v>288</v>
      </c>
      <c r="C83" s="13" t="s">
        <v>289</v>
      </c>
      <c r="D83" s="14" t="s">
        <v>278</v>
      </c>
      <c r="E83" s="14"/>
      <c r="F83" s="15">
        <v>0.57499999999999996</v>
      </c>
      <c r="G83" s="15">
        <v>2.9249999999999998</v>
      </c>
      <c r="H83" s="15">
        <v>0.97370000000000001</v>
      </c>
      <c r="I83" s="14"/>
      <c r="J83" s="13" t="s">
        <v>156</v>
      </c>
      <c r="K83" s="14">
        <v>30</v>
      </c>
      <c r="L83" s="14">
        <v>30</v>
      </c>
      <c r="M83" s="54">
        <v>40</v>
      </c>
      <c r="N83" s="14">
        <v>51</v>
      </c>
      <c r="O83" s="14">
        <v>36</v>
      </c>
      <c r="P83" s="14">
        <v>36</v>
      </c>
      <c r="Q83" s="13" t="s">
        <v>290</v>
      </c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20.100000000000001" customHeight="1">
      <c r="A84" s="67"/>
      <c r="B84" s="23" t="s">
        <v>60</v>
      </c>
      <c r="C84" s="24"/>
      <c r="D84" s="25"/>
      <c r="E84" s="25"/>
      <c r="F84" s="25"/>
      <c r="G84" s="25"/>
      <c r="H84" s="25"/>
      <c r="I84" s="25"/>
      <c r="J84" s="25"/>
      <c r="K84" s="25">
        <f t="shared" ref="K84:P84" si="15">SUBTOTAL(9,K80:K83)</f>
        <v>190</v>
      </c>
      <c r="L84" s="25">
        <f t="shared" si="15"/>
        <v>182</v>
      </c>
      <c r="M84" s="25">
        <f t="shared" si="15"/>
        <v>210</v>
      </c>
      <c r="N84" s="25">
        <f t="shared" si="15"/>
        <v>102</v>
      </c>
      <c r="O84" s="25">
        <f t="shared" si="15"/>
        <v>246</v>
      </c>
      <c r="P84" s="25">
        <f t="shared" si="15"/>
        <v>201</v>
      </c>
      <c r="Q84" s="25">
        <v>-9</v>
      </c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20.100000000000001" customHeight="1">
      <c r="A85" s="68" t="s">
        <v>221</v>
      </c>
      <c r="B85" s="11" t="s">
        <v>222</v>
      </c>
      <c r="C85" s="13" t="s">
        <v>223</v>
      </c>
      <c r="D85" s="14" t="s">
        <v>20</v>
      </c>
      <c r="E85" s="14"/>
      <c r="F85" s="15">
        <v>1.1000000000000001</v>
      </c>
      <c r="G85" s="15">
        <v>7.42</v>
      </c>
      <c r="H85" s="15">
        <v>0.92190000000000005</v>
      </c>
      <c r="I85" s="14"/>
      <c r="J85" s="13" t="s">
        <v>216</v>
      </c>
      <c r="K85" s="14">
        <v>110</v>
      </c>
      <c r="L85" s="14">
        <v>114</v>
      </c>
      <c r="M85" s="14">
        <v>110</v>
      </c>
      <c r="N85" s="14">
        <v>150</v>
      </c>
      <c r="O85" s="14">
        <v>100</v>
      </c>
      <c r="P85" s="14">
        <v>100</v>
      </c>
      <c r="Q85" s="13" t="s">
        <v>224</v>
      </c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20.100000000000001" customHeight="1">
      <c r="A86" s="67"/>
      <c r="B86" s="23" t="s">
        <v>60</v>
      </c>
      <c r="C86" s="24"/>
      <c r="D86" s="25"/>
      <c r="E86" s="25"/>
      <c r="F86" s="25"/>
      <c r="G86" s="25"/>
      <c r="H86" s="25"/>
      <c r="I86" s="25"/>
      <c r="J86" s="25"/>
      <c r="K86" s="25">
        <f t="shared" ref="K86:P86" si="16">SUBTOTAL(9,K85)</f>
        <v>110</v>
      </c>
      <c r="L86" s="25">
        <f t="shared" si="16"/>
        <v>114</v>
      </c>
      <c r="M86" s="25">
        <f t="shared" si="16"/>
        <v>110</v>
      </c>
      <c r="N86" s="25">
        <f t="shared" si="16"/>
        <v>150</v>
      </c>
      <c r="O86" s="25">
        <f t="shared" si="16"/>
        <v>100</v>
      </c>
      <c r="P86" s="25">
        <f t="shared" si="16"/>
        <v>100</v>
      </c>
      <c r="Q86" s="25">
        <v>-10</v>
      </c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20.100000000000001" customHeight="1">
      <c r="A87" s="68" t="s">
        <v>291</v>
      </c>
      <c r="B87" s="11" t="s">
        <v>292</v>
      </c>
      <c r="C87" s="13" t="s">
        <v>293</v>
      </c>
      <c r="D87" s="14" t="s">
        <v>20</v>
      </c>
      <c r="E87" s="14"/>
      <c r="F87" s="15">
        <v>0.17499999999999999</v>
      </c>
      <c r="G87" s="15">
        <v>3.8</v>
      </c>
      <c r="H87" s="15">
        <v>1</v>
      </c>
      <c r="I87" s="14"/>
      <c r="J87" s="13" t="s">
        <v>126</v>
      </c>
      <c r="K87" s="14">
        <v>40</v>
      </c>
      <c r="L87" s="14">
        <v>33</v>
      </c>
      <c r="M87" s="14">
        <v>40</v>
      </c>
      <c r="N87" s="14">
        <v>33</v>
      </c>
      <c r="O87" s="14">
        <v>50</v>
      </c>
      <c r="P87" s="14">
        <v>40</v>
      </c>
      <c r="Q87" s="13" t="s">
        <v>132</v>
      </c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20.100000000000001" customHeight="1">
      <c r="A88" s="66"/>
      <c r="B88" s="11" t="s">
        <v>294</v>
      </c>
      <c r="C88" s="13" t="s">
        <v>295</v>
      </c>
      <c r="D88" s="14" t="s">
        <v>20</v>
      </c>
      <c r="E88" s="14" t="s">
        <v>296</v>
      </c>
      <c r="F88" s="22">
        <v>7.4999999999999997E-2</v>
      </c>
      <c r="G88" s="22">
        <v>0.8</v>
      </c>
      <c r="H88" s="15">
        <v>0.95</v>
      </c>
      <c r="I88" s="14"/>
      <c r="J88" s="13" t="s">
        <v>49</v>
      </c>
      <c r="K88" s="14">
        <v>40</v>
      </c>
      <c r="L88" s="14">
        <v>32</v>
      </c>
      <c r="M88" s="14">
        <v>40</v>
      </c>
      <c r="N88" s="14">
        <v>21</v>
      </c>
      <c r="O88" s="14">
        <v>50</v>
      </c>
      <c r="P88" s="14">
        <v>30</v>
      </c>
      <c r="Q88" s="13" t="s">
        <v>132</v>
      </c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20.100000000000001" customHeight="1">
      <c r="A89" s="66"/>
      <c r="B89" s="11" t="s">
        <v>297</v>
      </c>
      <c r="C89" s="13" t="s">
        <v>298</v>
      </c>
      <c r="D89" s="14" t="s">
        <v>20</v>
      </c>
      <c r="E89" s="14"/>
      <c r="F89" s="15">
        <v>0.25559999999999999</v>
      </c>
      <c r="G89" s="15">
        <v>1.7778</v>
      </c>
      <c r="H89" s="15">
        <v>1</v>
      </c>
      <c r="I89" s="14"/>
      <c r="J89" s="13" t="s">
        <v>299</v>
      </c>
      <c r="K89" s="14">
        <v>90</v>
      </c>
      <c r="L89" s="14">
        <v>92</v>
      </c>
      <c r="M89" s="14">
        <v>90</v>
      </c>
      <c r="N89" s="14">
        <v>52</v>
      </c>
      <c r="O89" s="14">
        <v>120</v>
      </c>
      <c r="P89" s="14">
        <v>90</v>
      </c>
      <c r="Q89" s="13" t="s">
        <v>132</v>
      </c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20.100000000000001" customHeight="1">
      <c r="A90" s="67"/>
      <c r="B90" s="23" t="s">
        <v>60</v>
      </c>
      <c r="C90" s="24"/>
      <c r="D90" s="25"/>
      <c r="E90" s="25"/>
      <c r="F90" s="25"/>
      <c r="G90" s="25"/>
      <c r="H90" s="25"/>
      <c r="I90" s="25"/>
      <c r="J90" s="25"/>
      <c r="K90" s="25">
        <f t="shared" ref="K90:P90" si="17">SUBTOTAL(9,K87:K89)</f>
        <v>170</v>
      </c>
      <c r="L90" s="25">
        <f t="shared" si="17"/>
        <v>157</v>
      </c>
      <c r="M90" s="25">
        <f t="shared" si="17"/>
        <v>170</v>
      </c>
      <c r="N90" s="25">
        <f t="shared" si="17"/>
        <v>106</v>
      </c>
      <c r="O90" s="25">
        <f t="shared" si="17"/>
        <v>220</v>
      </c>
      <c r="P90" s="25">
        <f t="shared" si="17"/>
        <v>160</v>
      </c>
      <c r="Q90" s="25">
        <v>-10</v>
      </c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20.100000000000001" customHeight="1">
      <c r="A91" s="68" t="s">
        <v>226</v>
      </c>
      <c r="B91" s="11" t="s">
        <v>227</v>
      </c>
      <c r="C91" s="13" t="s">
        <v>209</v>
      </c>
      <c r="D91" s="14" t="s">
        <v>20</v>
      </c>
      <c r="E91" s="14"/>
      <c r="F91" s="15">
        <v>0.98499999999999999</v>
      </c>
      <c r="G91" s="15">
        <v>1.1607000000000001</v>
      </c>
      <c r="H91" s="15">
        <v>0.89580000000000004</v>
      </c>
      <c r="I91" s="14"/>
      <c r="J91" s="13" t="s">
        <v>189</v>
      </c>
      <c r="K91" s="14">
        <v>60</v>
      </c>
      <c r="L91" s="14">
        <v>59</v>
      </c>
      <c r="M91" s="14">
        <v>28</v>
      </c>
      <c r="N91" s="14">
        <v>60</v>
      </c>
      <c r="O91" s="14">
        <v>28</v>
      </c>
      <c r="P91" s="14">
        <v>28</v>
      </c>
      <c r="Q91" s="13" t="s">
        <v>121</v>
      </c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20.100000000000001" customHeight="1">
      <c r="A92" s="66"/>
      <c r="B92" s="11" t="s">
        <v>228</v>
      </c>
      <c r="C92" s="13" t="s">
        <v>209</v>
      </c>
      <c r="D92" s="14" t="s">
        <v>20</v>
      </c>
      <c r="E92" s="14"/>
      <c r="F92" s="15">
        <v>0.98499999999999999</v>
      </c>
      <c r="G92" s="15">
        <v>1.1607000000000001</v>
      </c>
      <c r="H92" s="15">
        <v>0.89580000000000004</v>
      </c>
      <c r="I92" s="14"/>
      <c r="J92" s="13" t="s">
        <v>189</v>
      </c>
      <c r="K92" s="13"/>
      <c r="L92" s="13"/>
      <c r="M92" s="14">
        <f>P92</f>
        <v>32</v>
      </c>
      <c r="N92" s="14"/>
      <c r="O92" s="14">
        <v>32</v>
      </c>
      <c r="P92" s="14">
        <v>32</v>
      </c>
      <c r="Q92" s="13" t="s">
        <v>121</v>
      </c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20.100000000000001" customHeight="1">
      <c r="A93" s="66"/>
      <c r="B93" s="11" t="s">
        <v>229</v>
      </c>
      <c r="C93" s="13" t="s">
        <v>230</v>
      </c>
      <c r="D93" s="14" t="s">
        <v>20</v>
      </c>
      <c r="E93" s="14"/>
      <c r="F93" s="15">
        <v>0.18</v>
      </c>
      <c r="G93" s="15">
        <v>2.56</v>
      </c>
      <c r="H93" s="15">
        <v>0.9667</v>
      </c>
      <c r="I93" s="14"/>
      <c r="J93" s="13" t="s">
        <v>231</v>
      </c>
      <c r="K93" s="14">
        <v>50</v>
      </c>
      <c r="L93" s="14">
        <v>51</v>
      </c>
      <c r="M93" s="14">
        <v>50</v>
      </c>
      <c r="N93" s="14">
        <v>50</v>
      </c>
      <c r="O93" s="14">
        <v>60</v>
      </c>
      <c r="P93" s="14">
        <v>60</v>
      </c>
      <c r="Q93" s="13" t="s">
        <v>232</v>
      </c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20.100000000000001" customHeight="1">
      <c r="A94" s="66"/>
      <c r="B94" s="11" t="s">
        <v>233</v>
      </c>
      <c r="C94" s="13" t="s">
        <v>234</v>
      </c>
      <c r="D94" s="14" t="s">
        <v>20</v>
      </c>
      <c r="E94" s="14"/>
      <c r="F94" s="15">
        <v>1.3121</v>
      </c>
      <c r="G94" s="15">
        <v>1.3631</v>
      </c>
      <c r="H94" s="15">
        <v>0.98309999999999997</v>
      </c>
      <c r="I94" s="14"/>
      <c r="J94" s="13" t="s">
        <v>235</v>
      </c>
      <c r="K94" s="14">
        <v>140</v>
      </c>
      <c r="L94" s="14">
        <v>147</v>
      </c>
      <c r="M94" s="14">
        <f>P94</f>
        <v>150</v>
      </c>
      <c r="N94" s="14">
        <v>168</v>
      </c>
      <c r="O94" s="14">
        <v>150</v>
      </c>
      <c r="P94" s="14">
        <v>150</v>
      </c>
      <c r="Q94" s="13" t="s">
        <v>336</v>
      </c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20.100000000000001" customHeight="1">
      <c r="A95" s="66"/>
      <c r="B95" s="11" t="s">
        <v>237</v>
      </c>
      <c r="C95" s="13" t="s">
        <v>238</v>
      </c>
      <c r="D95" s="14" t="s">
        <v>20</v>
      </c>
      <c r="E95" s="14"/>
      <c r="F95" s="15">
        <v>0.85</v>
      </c>
      <c r="G95" s="15">
        <v>0.85</v>
      </c>
      <c r="H95" s="15">
        <v>1</v>
      </c>
      <c r="I95" s="14"/>
      <c r="J95" s="13" t="s">
        <v>206</v>
      </c>
      <c r="K95" s="14">
        <v>40</v>
      </c>
      <c r="L95" s="14">
        <v>40</v>
      </c>
      <c r="M95" s="14">
        <v>40</v>
      </c>
      <c r="N95" s="14">
        <v>40</v>
      </c>
      <c r="O95" s="14">
        <v>30</v>
      </c>
      <c r="P95" s="14">
        <v>30</v>
      </c>
      <c r="Q95" s="13" t="s">
        <v>239</v>
      </c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20.100000000000001" customHeight="1">
      <c r="A96" s="66"/>
      <c r="B96" s="11" t="s">
        <v>240</v>
      </c>
      <c r="C96" s="13" t="s">
        <v>241</v>
      </c>
      <c r="D96" s="14" t="s">
        <v>20</v>
      </c>
      <c r="E96" s="14"/>
      <c r="F96" s="15">
        <v>0.74</v>
      </c>
      <c r="G96" s="15">
        <v>0.74</v>
      </c>
      <c r="H96" s="15">
        <v>0.98060000000000003</v>
      </c>
      <c r="I96" s="14"/>
      <c r="J96" s="13" t="s">
        <v>156</v>
      </c>
      <c r="K96" s="14">
        <v>80</v>
      </c>
      <c r="L96" s="14">
        <v>79</v>
      </c>
      <c r="M96" s="14">
        <v>100</v>
      </c>
      <c r="N96" s="14">
        <v>96</v>
      </c>
      <c r="O96" s="14">
        <v>90</v>
      </c>
      <c r="P96" s="14">
        <v>90</v>
      </c>
      <c r="Q96" s="13" t="s">
        <v>239</v>
      </c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20.100000000000001" customHeight="1">
      <c r="A97" s="67"/>
      <c r="B97" s="23" t="s">
        <v>60</v>
      </c>
      <c r="C97" s="24"/>
      <c r="D97" s="25"/>
      <c r="E97" s="25"/>
      <c r="F97" s="25"/>
      <c r="G97" s="25"/>
      <c r="H97" s="25"/>
      <c r="I97" s="25"/>
      <c r="J97" s="25"/>
      <c r="K97" s="25">
        <f t="shared" ref="K97:P97" si="18">SUBTOTAL(9,K91:K96)</f>
        <v>370</v>
      </c>
      <c r="L97" s="25">
        <f t="shared" si="18"/>
        <v>376</v>
      </c>
      <c r="M97" s="25">
        <f t="shared" si="18"/>
        <v>400</v>
      </c>
      <c r="N97" s="25">
        <f t="shared" si="18"/>
        <v>414</v>
      </c>
      <c r="O97" s="25">
        <f t="shared" si="18"/>
        <v>390</v>
      </c>
      <c r="P97" s="25">
        <f t="shared" si="18"/>
        <v>390</v>
      </c>
      <c r="Q97" s="25">
        <v>-10</v>
      </c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20.100000000000001" customHeight="1">
      <c r="A98" s="68" t="s">
        <v>337</v>
      </c>
      <c r="B98" s="11" t="s">
        <v>244</v>
      </c>
      <c r="C98" s="13" t="s">
        <v>245</v>
      </c>
      <c r="D98" s="14" t="s">
        <v>20</v>
      </c>
      <c r="E98" s="14"/>
      <c r="F98" s="15">
        <v>1.81</v>
      </c>
      <c r="G98" s="15">
        <v>4.6050000000000004</v>
      </c>
      <c r="H98" s="15">
        <v>0.84</v>
      </c>
      <c r="I98" s="14"/>
      <c r="J98" s="13" t="s">
        <v>159</v>
      </c>
      <c r="K98" s="14">
        <v>160</v>
      </c>
      <c r="L98" s="14">
        <v>154</v>
      </c>
      <c r="M98" s="14">
        <v>160</v>
      </c>
      <c r="N98" s="14">
        <v>185</v>
      </c>
      <c r="O98" s="14">
        <v>180</v>
      </c>
      <c r="P98" s="14">
        <v>180</v>
      </c>
      <c r="Q98" s="13" t="s">
        <v>246</v>
      </c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20.100000000000001" customHeight="1">
      <c r="A99" s="66"/>
      <c r="B99" s="11" t="s">
        <v>248</v>
      </c>
      <c r="C99" s="13" t="s">
        <v>249</v>
      </c>
      <c r="D99" s="14" t="s">
        <v>20</v>
      </c>
      <c r="E99" s="14"/>
      <c r="F99" s="15">
        <v>0.27779999999999999</v>
      </c>
      <c r="G99" s="15">
        <v>3.4666999999999999</v>
      </c>
      <c r="H99" s="15">
        <v>0.81820000000000004</v>
      </c>
      <c r="I99" s="14"/>
      <c r="J99" s="13" t="s">
        <v>21</v>
      </c>
      <c r="K99" s="14">
        <v>90</v>
      </c>
      <c r="L99" s="14">
        <v>80</v>
      </c>
      <c r="M99" s="14">
        <v>90</v>
      </c>
      <c r="N99" s="14">
        <v>70</v>
      </c>
      <c r="O99" s="14">
        <v>35</v>
      </c>
      <c r="P99" s="14">
        <v>35</v>
      </c>
      <c r="Q99" s="13" t="s">
        <v>94</v>
      </c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20.100000000000001" customHeight="1">
      <c r="A100" s="66"/>
      <c r="B100" s="11" t="s">
        <v>250</v>
      </c>
      <c r="C100" s="13" t="s">
        <v>251</v>
      </c>
      <c r="D100" s="14" t="s">
        <v>20</v>
      </c>
      <c r="E100" s="14"/>
      <c r="F100" s="15">
        <v>0.65</v>
      </c>
      <c r="G100" s="15">
        <v>3.9167000000000001</v>
      </c>
      <c r="H100" s="15"/>
      <c r="I100" s="14"/>
      <c r="J100" s="13" t="s">
        <v>49</v>
      </c>
      <c r="K100" s="13"/>
      <c r="L100" s="14">
        <v>0</v>
      </c>
      <c r="M100" s="14">
        <v>60</v>
      </c>
      <c r="N100" s="14">
        <v>59</v>
      </c>
      <c r="O100" s="14">
        <v>70</v>
      </c>
      <c r="P100" s="14">
        <v>70</v>
      </c>
      <c r="Q100" s="13" t="s">
        <v>94</v>
      </c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20.100000000000001" customHeight="1">
      <c r="A101" s="66"/>
      <c r="B101" s="11" t="s">
        <v>252</v>
      </c>
      <c r="C101" s="13" t="s">
        <v>253</v>
      </c>
      <c r="D101" s="14" t="s">
        <v>20</v>
      </c>
      <c r="E101" s="14"/>
      <c r="F101" s="15">
        <v>0.16669999999999999</v>
      </c>
      <c r="G101" s="15">
        <v>4.0332999999999997</v>
      </c>
      <c r="H101" s="15">
        <v>0.98360000000000003</v>
      </c>
      <c r="I101" s="14"/>
      <c r="J101" s="13" t="s">
        <v>49</v>
      </c>
      <c r="K101" s="14">
        <v>60</v>
      </c>
      <c r="L101" s="14">
        <v>54</v>
      </c>
      <c r="M101" s="14">
        <v>60</v>
      </c>
      <c r="N101" s="14">
        <v>53</v>
      </c>
      <c r="O101" s="14">
        <v>35</v>
      </c>
      <c r="P101" s="14">
        <v>35</v>
      </c>
      <c r="Q101" s="13" t="s">
        <v>94</v>
      </c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20.100000000000001" customHeight="1">
      <c r="A102" s="67"/>
      <c r="B102" s="23" t="s">
        <v>60</v>
      </c>
      <c r="C102" s="24"/>
      <c r="D102" s="25"/>
      <c r="E102" s="25"/>
      <c r="F102" s="25"/>
      <c r="G102" s="25"/>
      <c r="H102" s="25"/>
      <c r="I102" s="25"/>
      <c r="J102" s="25"/>
      <c r="K102" s="25">
        <f t="shared" ref="K102:P102" si="19">SUBTOTAL(9,K98:K101)</f>
        <v>310</v>
      </c>
      <c r="L102" s="25">
        <f t="shared" si="19"/>
        <v>288</v>
      </c>
      <c r="M102" s="25">
        <f t="shared" si="19"/>
        <v>370</v>
      </c>
      <c r="N102" s="25">
        <f t="shared" si="19"/>
        <v>367</v>
      </c>
      <c r="O102" s="25">
        <f t="shared" si="19"/>
        <v>320</v>
      </c>
      <c r="P102" s="25">
        <f t="shared" si="19"/>
        <v>320</v>
      </c>
      <c r="Q102" s="25">
        <v>-50</v>
      </c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20.100000000000001" customHeight="1">
      <c r="A103" s="68" t="s">
        <v>255</v>
      </c>
      <c r="B103" s="11" t="s">
        <v>256</v>
      </c>
      <c r="C103" s="13" t="s">
        <v>257</v>
      </c>
      <c r="D103" s="14" t="s">
        <v>20</v>
      </c>
      <c r="E103" s="14"/>
      <c r="F103" s="14"/>
      <c r="G103" s="14"/>
      <c r="H103" s="14"/>
      <c r="I103" s="14"/>
      <c r="J103" s="14"/>
      <c r="K103" s="14"/>
      <c r="L103" s="14"/>
      <c r="M103" s="14">
        <v>120</v>
      </c>
      <c r="N103" s="14">
        <v>576</v>
      </c>
      <c r="O103" s="14">
        <v>110</v>
      </c>
      <c r="P103" s="14">
        <v>110</v>
      </c>
      <c r="Q103" s="13" t="s">
        <v>94</v>
      </c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20.100000000000001" customHeight="1">
      <c r="A104" s="66"/>
      <c r="B104" s="11" t="s">
        <v>258</v>
      </c>
      <c r="C104" s="13" t="s">
        <v>257</v>
      </c>
      <c r="D104" s="14" t="s">
        <v>20</v>
      </c>
      <c r="E104" s="14"/>
      <c r="F104" s="14"/>
      <c r="G104" s="14"/>
      <c r="H104" s="14"/>
      <c r="I104" s="14"/>
      <c r="J104" s="14"/>
      <c r="K104" s="14"/>
      <c r="L104" s="14"/>
      <c r="M104" s="14">
        <v>160</v>
      </c>
      <c r="N104" s="14"/>
      <c r="O104" s="14">
        <v>120</v>
      </c>
      <c r="P104" s="14">
        <v>120</v>
      </c>
      <c r="Q104" s="13" t="s">
        <v>94</v>
      </c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20.100000000000001" customHeight="1">
      <c r="A105" s="66"/>
      <c r="B105" s="11" t="s">
        <v>259</v>
      </c>
      <c r="C105" s="13" t="s">
        <v>257</v>
      </c>
      <c r="D105" s="14" t="s">
        <v>20</v>
      </c>
      <c r="E105" s="14"/>
      <c r="F105" s="14"/>
      <c r="G105" s="14"/>
      <c r="H105" s="14"/>
      <c r="I105" s="14"/>
      <c r="J105" s="14"/>
      <c r="K105" s="14"/>
      <c r="L105" s="14"/>
      <c r="M105" s="14">
        <v>130</v>
      </c>
      <c r="N105" s="14"/>
      <c r="O105" s="14">
        <v>120</v>
      </c>
      <c r="P105" s="14">
        <v>120</v>
      </c>
      <c r="Q105" s="13" t="s">
        <v>94</v>
      </c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20.100000000000001" customHeight="1">
      <c r="A106" s="66"/>
      <c r="B106" s="11" t="s">
        <v>260</v>
      </c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>
        <v>60</v>
      </c>
      <c r="N106" s="14"/>
      <c r="O106" s="14"/>
      <c r="P106" s="14"/>
      <c r="Q106" s="13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20.100000000000001" customHeight="1">
      <c r="A107" s="66"/>
      <c r="B107" s="11" t="s">
        <v>261</v>
      </c>
      <c r="C107" s="13" t="s">
        <v>257</v>
      </c>
      <c r="D107" s="14" t="s">
        <v>20</v>
      </c>
      <c r="E107" s="14"/>
      <c r="F107" s="14"/>
      <c r="G107" s="14"/>
      <c r="H107" s="14"/>
      <c r="I107" s="14"/>
      <c r="J107" s="14"/>
      <c r="K107" s="14"/>
      <c r="L107" s="14"/>
      <c r="M107" s="14">
        <v>130</v>
      </c>
      <c r="N107" s="14"/>
      <c r="O107" s="14">
        <v>150</v>
      </c>
      <c r="P107" s="14">
        <v>150</v>
      </c>
      <c r="Q107" s="13" t="s">
        <v>94</v>
      </c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20.100000000000001" customHeight="1">
      <c r="A108" s="66"/>
      <c r="B108" s="11" t="s">
        <v>338</v>
      </c>
      <c r="C108" s="13"/>
      <c r="D108" s="14"/>
      <c r="E108" s="14"/>
      <c r="F108" s="15">
        <v>0.9</v>
      </c>
      <c r="G108" s="15">
        <v>4.6216999999999997</v>
      </c>
      <c r="H108" s="15">
        <v>0.86819999999999997</v>
      </c>
      <c r="I108" s="14"/>
      <c r="J108" s="13" t="s">
        <v>339</v>
      </c>
      <c r="K108" s="14">
        <v>550</v>
      </c>
      <c r="L108" s="14">
        <v>500</v>
      </c>
      <c r="M108" s="14"/>
      <c r="N108" s="13" t="s">
        <v>340</v>
      </c>
      <c r="O108" s="14"/>
      <c r="P108" s="14"/>
      <c r="Q108" s="13" t="s">
        <v>262</v>
      </c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20.100000000000001" customHeight="1">
      <c r="A109" s="67"/>
      <c r="B109" s="23" t="s">
        <v>60</v>
      </c>
      <c r="C109" s="24"/>
      <c r="D109" s="25"/>
      <c r="E109" s="25"/>
      <c r="F109" s="25"/>
      <c r="G109" s="25"/>
      <c r="H109" s="25"/>
      <c r="I109" s="25"/>
      <c r="J109" s="25"/>
      <c r="K109" s="25">
        <f t="shared" ref="K109:P109" si="20">SUBTOTAL(9,K103:K108)</f>
        <v>550</v>
      </c>
      <c r="L109" s="25">
        <f t="shared" si="20"/>
        <v>500</v>
      </c>
      <c r="M109" s="25">
        <f t="shared" si="20"/>
        <v>600</v>
      </c>
      <c r="N109" s="25">
        <f t="shared" si="20"/>
        <v>576</v>
      </c>
      <c r="O109" s="25">
        <f t="shared" si="20"/>
        <v>500</v>
      </c>
      <c r="P109" s="25">
        <f t="shared" si="20"/>
        <v>500</v>
      </c>
      <c r="Q109" s="25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20.100000000000001" customHeight="1">
      <c r="A110" s="14" t="s">
        <v>303</v>
      </c>
      <c r="B110" s="11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>
        <v>65</v>
      </c>
      <c r="N110" s="14"/>
      <c r="O110" s="14"/>
      <c r="P110" s="14">
        <v>0</v>
      </c>
      <c r="Q110" s="13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20.100000000000001" customHeight="1">
      <c r="A111" s="14" t="s">
        <v>341</v>
      </c>
      <c r="B111" s="11"/>
      <c r="C111" s="13"/>
      <c r="D111" s="14"/>
      <c r="E111" s="14"/>
      <c r="F111" s="14"/>
      <c r="G111" s="14"/>
      <c r="H111" s="14"/>
      <c r="I111" s="14"/>
      <c r="J111" s="14"/>
      <c r="K111" s="14">
        <f>SUBTOTAL(9,K110)</f>
        <v>0</v>
      </c>
      <c r="L111" s="14">
        <f>SUBTOTAL(9,L110)</f>
        <v>0</v>
      </c>
      <c r="M111" s="14">
        <f>SUBTOTAL(9,M110)</f>
        <v>65</v>
      </c>
      <c r="N111" s="14"/>
      <c r="O111" s="14">
        <f>SUBTOTAL(9,O110)</f>
        <v>0</v>
      </c>
      <c r="P111" s="14">
        <v>60</v>
      </c>
      <c r="Q111" s="13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20.100000000000001" customHeight="1">
      <c r="A112" s="14" t="s">
        <v>226</v>
      </c>
      <c r="B112" s="11" t="s">
        <v>342</v>
      </c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>
        <v>15</v>
      </c>
      <c r="N112" s="14"/>
      <c r="O112" s="14">
        <v>14</v>
      </c>
      <c r="P112" s="14">
        <v>14</v>
      </c>
      <c r="Q112" s="13" t="s">
        <v>239</v>
      </c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20.100000000000001" customHeight="1">
      <c r="A113" s="14" t="s">
        <v>343</v>
      </c>
      <c r="B113" s="11"/>
      <c r="C113" s="13"/>
      <c r="D113" s="14"/>
      <c r="E113" s="14"/>
      <c r="F113" s="14"/>
      <c r="G113" s="14"/>
      <c r="H113" s="14"/>
      <c r="I113" s="14"/>
      <c r="J113" s="14"/>
      <c r="K113" s="14">
        <f>SUBTOTAL(9,K112)</f>
        <v>0</v>
      </c>
      <c r="L113" s="14">
        <f>SUBTOTAL(9,L112)</f>
        <v>0</v>
      </c>
      <c r="M113" s="14">
        <f>SUBTOTAL(9,M112)</f>
        <v>15</v>
      </c>
      <c r="N113" s="14"/>
      <c r="O113" s="14"/>
      <c r="P113" s="14"/>
      <c r="Q113" s="13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20.100000000000001" customHeight="1">
      <c r="A114" s="14" t="s">
        <v>305</v>
      </c>
      <c r="B114" s="11"/>
      <c r="C114" s="13"/>
      <c r="D114" s="14"/>
      <c r="E114" s="14"/>
      <c r="F114" s="14"/>
      <c r="G114" s="14"/>
      <c r="H114" s="14"/>
      <c r="I114" s="14"/>
      <c r="J114" s="14"/>
      <c r="K114" s="14">
        <f>SUBTOTAL(9,K17:K112)</f>
        <v>5912</v>
      </c>
      <c r="L114" s="14">
        <f>SUBTOTAL(9,L17:L112)</f>
        <v>6153</v>
      </c>
      <c r="M114" s="14">
        <f>SUBTOTAL(9,M2:M112)</f>
        <v>7000</v>
      </c>
      <c r="N114" s="14">
        <f>SUBTOTAL(9,N2:N112)</f>
        <v>6917</v>
      </c>
      <c r="O114" s="14">
        <f>SUBTOTAL(9,O2:O112)</f>
        <v>7586</v>
      </c>
      <c r="P114" s="14">
        <f>SUBTOTAL(9,P1:P112)</f>
        <v>7000</v>
      </c>
      <c r="Q114" s="13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20.100000000000001" customHeight="1">
      <c r="A115" s="51"/>
      <c r="B115" s="71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3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20.100000000000001" customHeight="1">
      <c r="A116" s="51"/>
      <c r="B116" s="71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3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20.100000000000001" customHeight="1">
      <c r="A117" s="51"/>
      <c r="B117" s="71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3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20.100000000000001" customHeight="1">
      <c r="A118" s="51"/>
      <c r="B118" s="30"/>
      <c r="C118" s="58"/>
      <c r="D118" s="57"/>
      <c r="E118" s="57"/>
      <c r="F118" s="59"/>
      <c r="G118" s="57"/>
      <c r="H118" s="60"/>
      <c r="I118" s="57"/>
      <c r="J118" s="61"/>
      <c r="K118" s="61"/>
      <c r="L118" s="61"/>
      <c r="M118" s="51"/>
      <c r="N118" s="51"/>
      <c r="O118" s="57"/>
      <c r="P118" s="62"/>
      <c r="Q118" s="63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20.100000000000001" customHeight="1">
      <c r="A119" s="51"/>
      <c r="B119" s="71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3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20.100000000000001" customHeight="1">
      <c r="A120" s="51"/>
      <c r="B120" s="30"/>
      <c r="C120" s="58"/>
      <c r="D120" s="57"/>
      <c r="E120" s="57"/>
      <c r="F120" s="59"/>
      <c r="G120" s="57"/>
      <c r="H120" s="60"/>
      <c r="I120" s="57"/>
      <c r="J120" s="61"/>
      <c r="K120" s="61"/>
      <c r="L120" s="61"/>
      <c r="M120" s="51"/>
      <c r="N120" s="51"/>
      <c r="O120" s="57"/>
      <c r="P120" s="62"/>
      <c r="Q120" s="63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20.100000000000001" customHeight="1">
      <c r="A121" s="51"/>
      <c r="B121" s="30"/>
      <c r="C121" s="58"/>
      <c r="D121" s="57"/>
      <c r="E121" s="57"/>
      <c r="F121" s="59"/>
      <c r="G121" s="57"/>
      <c r="H121" s="60"/>
      <c r="I121" s="57"/>
      <c r="J121" s="61"/>
      <c r="K121" s="61"/>
      <c r="L121" s="61"/>
      <c r="M121" s="51"/>
      <c r="N121" s="51"/>
      <c r="O121" s="57"/>
      <c r="P121" s="62"/>
      <c r="Q121" s="63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20.100000000000001" customHeight="1">
      <c r="A122" s="51"/>
      <c r="B122" s="71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3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20.100000000000001" customHeight="1">
      <c r="A123" s="51"/>
      <c r="B123" s="30"/>
      <c r="C123" s="58"/>
      <c r="D123" s="57"/>
      <c r="E123" s="57"/>
      <c r="F123" s="59"/>
      <c r="G123" s="57"/>
      <c r="H123" s="60"/>
      <c r="I123" s="57"/>
      <c r="J123" s="61"/>
      <c r="K123" s="61"/>
      <c r="L123" s="61"/>
      <c r="M123" s="51"/>
      <c r="N123" s="51"/>
      <c r="O123" s="57"/>
      <c r="P123" s="62"/>
      <c r="Q123" s="63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20.100000000000001" customHeight="1">
      <c r="A124" s="51"/>
      <c r="B124" s="30"/>
      <c r="C124" s="58"/>
      <c r="D124" s="57"/>
      <c r="E124" s="57"/>
      <c r="F124" s="59"/>
      <c r="G124" s="57"/>
      <c r="H124" s="60"/>
      <c r="I124" s="57"/>
      <c r="J124" s="61"/>
      <c r="K124" s="61"/>
      <c r="L124" s="61"/>
      <c r="M124" s="51"/>
      <c r="N124" s="51"/>
      <c r="O124" s="57"/>
      <c r="P124" s="62"/>
      <c r="Q124" s="63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20.100000000000001" customHeight="1">
      <c r="A125" s="51"/>
      <c r="B125" s="30"/>
      <c r="C125" s="58"/>
      <c r="D125" s="57"/>
      <c r="E125" s="57"/>
      <c r="F125" s="59"/>
      <c r="G125" s="57"/>
      <c r="H125" s="60"/>
      <c r="I125" s="57"/>
      <c r="J125" s="61"/>
      <c r="K125" s="61"/>
      <c r="L125" s="61"/>
      <c r="M125" s="51"/>
      <c r="N125" s="51"/>
      <c r="O125" s="57"/>
      <c r="P125" s="62"/>
      <c r="Q125" s="63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20.100000000000001" customHeight="1">
      <c r="A126" s="51"/>
      <c r="B126" s="30"/>
      <c r="C126" s="58"/>
      <c r="D126" s="57"/>
      <c r="E126" s="57"/>
      <c r="F126" s="59"/>
      <c r="G126" s="57"/>
      <c r="H126" s="60"/>
      <c r="I126" s="57"/>
      <c r="J126" s="61"/>
      <c r="K126" s="61"/>
      <c r="L126" s="61"/>
      <c r="M126" s="51"/>
      <c r="N126" s="51"/>
      <c r="O126" s="57"/>
      <c r="P126" s="62"/>
      <c r="Q126" s="63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20.100000000000001" customHeight="1">
      <c r="A127" s="51"/>
      <c r="B127" s="30"/>
      <c r="C127" s="58"/>
      <c r="D127" s="57"/>
      <c r="E127" s="57"/>
      <c r="F127" s="59"/>
      <c r="G127" s="57"/>
      <c r="H127" s="60"/>
      <c r="I127" s="57"/>
      <c r="J127" s="61"/>
      <c r="K127" s="61"/>
      <c r="L127" s="61"/>
      <c r="M127" s="51"/>
      <c r="N127" s="51"/>
      <c r="O127" s="57"/>
      <c r="P127" s="62"/>
      <c r="Q127" s="63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20.100000000000001" customHeight="1">
      <c r="A128" s="51"/>
      <c r="B128" s="30"/>
      <c r="C128" s="58"/>
      <c r="D128" s="57"/>
      <c r="E128" s="57"/>
      <c r="F128" s="59"/>
      <c r="G128" s="57"/>
      <c r="H128" s="60"/>
      <c r="I128" s="57"/>
      <c r="J128" s="61"/>
      <c r="K128" s="61"/>
      <c r="L128" s="61"/>
      <c r="M128" s="51"/>
      <c r="N128" s="51"/>
      <c r="O128" s="51"/>
      <c r="P128" s="64"/>
      <c r="Q128" s="63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20.100000000000001" customHeight="1">
      <c r="A129" s="51"/>
      <c r="B129" s="30"/>
      <c r="C129" s="58"/>
      <c r="D129" s="57"/>
      <c r="E129" s="57"/>
      <c r="F129" s="59"/>
      <c r="G129" s="57"/>
      <c r="H129" s="60"/>
      <c r="I129" s="57"/>
      <c r="J129" s="61"/>
      <c r="K129" s="61"/>
      <c r="L129" s="61"/>
      <c r="M129" s="51"/>
      <c r="N129" s="51"/>
      <c r="O129" s="51"/>
      <c r="P129" s="64"/>
      <c r="Q129" s="63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20.100000000000001" customHeight="1">
      <c r="A130" s="51"/>
      <c r="B130" s="30"/>
      <c r="C130" s="58"/>
      <c r="D130" s="57"/>
      <c r="E130" s="57"/>
      <c r="F130" s="59"/>
      <c r="G130" s="57"/>
      <c r="H130" s="60"/>
      <c r="I130" s="57"/>
      <c r="J130" s="61"/>
      <c r="K130" s="61"/>
      <c r="L130" s="61"/>
      <c r="M130" s="51"/>
      <c r="N130" s="51"/>
      <c r="O130" s="51"/>
      <c r="P130" s="64"/>
      <c r="Q130" s="63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20.100000000000001" customHeight="1">
      <c r="A131" s="51"/>
      <c r="B131" s="30"/>
      <c r="C131" s="58"/>
      <c r="D131" s="57"/>
      <c r="E131" s="57"/>
      <c r="F131" s="59"/>
      <c r="G131" s="57"/>
      <c r="H131" s="60"/>
      <c r="I131" s="57"/>
      <c r="J131" s="61"/>
      <c r="K131" s="61"/>
      <c r="L131" s="61"/>
      <c r="M131" s="51"/>
      <c r="N131" s="51"/>
      <c r="O131" s="51"/>
      <c r="P131" s="64"/>
      <c r="Q131" s="63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20.100000000000001" customHeight="1">
      <c r="A132" s="51"/>
      <c r="B132" s="30"/>
      <c r="C132" s="58"/>
      <c r="D132" s="57"/>
      <c r="E132" s="57"/>
      <c r="F132" s="59"/>
      <c r="G132" s="57"/>
      <c r="H132" s="60"/>
      <c r="I132" s="57"/>
      <c r="J132" s="61"/>
      <c r="K132" s="61"/>
      <c r="L132" s="61"/>
      <c r="M132" s="51"/>
      <c r="N132" s="51"/>
      <c r="O132" s="51"/>
      <c r="P132" s="64"/>
      <c r="Q132" s="63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20.100000000000001" customHeight="1">
      <c r="A133" s="51"/>
      <c r="B133" s="30"/>
      <c r="C133" s="58"/>
      <c r="D133" s="57"/>
      <c r="E133" s="57"/>
      <c r="F133" s="59"/>
      <c r="G133" s="57"/>
      <c r="H133" s="60"/>
      <c r="I133" s="57"/>
      <c r="J133" s="61"/>
      <c r="K133" s="61"/>
      <c r="L133" s="61"/>
      <c r="M133" s="51"/>
      <c r="N133" s="51"/>
      <c r="O133" s="51"/>
      <c r="P133" s="64"/>
      <c r="Q133" s="63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20.100000000000001" customHeight="1">
      <c r="A134" s="51"/>
      <c r="B134" s="30"/>
      <c r="C134" s="58"/>
      <c r="D134" s="57"/>
      <c r="E134" s="57"/>
      <c r="F134" s="59"/>
      <c r="G134" s="57"/>
      <c r="H134" s="60"/>
      <c r="I134" s="57"/>
      <c r="J134" s="61"/>
      <c r="K134" s="61"/>
      <c r="L134" s="61"/>
      <c r="M134" s="51"/>
      <c r="N134" s="51"/>
      <c r="O134" s="51"/>
      <c r="P134" s="64"/>
      <c r="Q134" s="63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20.100000000000001" customHeight="1">
      <c r="A135" s="51"/>
      <c r="B135" s="30"/>
      <c r="C135" s="58"/>
      <c r="D135" s="57"/>
      <c r="E135" s="57"/>
      <c r="F135" s="59"/>
      <c r="G135" s="57"/>
      <c r="H135" s="60"/>
      <c r="I135" s="57"/>
      <c r="J135" s="61"/>
      <c r="K135" s="61"/>
      <c r="L135" s="61"/>
      <c r="M135" s="51"/>
      <c r="N135" s="51"/>
      <c r="O135" s="51"/>
      <c r="P135" s="64"/>
      <c r="Q135" s="63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20.100000000000001" customHeight="1">
      <c r="A136" s="51"/>
      <c r="B136" s="30"/>
      <c r="C136" s="58"/>
      <c r="D136" s="57"/>
      <c r="E136" s="57"/>
      <c r="F136" s="59"/>
      <c r="G136" s="57"/>
      <c r="H136" s="60"/>
      <c r="I136" s="57"/>
      <c r="J136" s="61"/>
      <c r="K136" s="61"/>
      <c r="L136" s="61"/>
      <c r="M136" s="51"/>
      <c r="N136" s="51"/>
      <c r="O136" s="51"/>
      <c r="P136" s="64"/>
      <c r="Q136" s="63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20.100000000000001" customHeight="1">
      <c r="A137" s="51"/>
      <c r="B137" s="30"/>
      <c r="C137" s="58"/>
      <c r="D137" s="57"/>
      <c r="E137" s="57"/>
      <c r="F137" s="59"/>
      <c r="G137" s="57"/>
      <c r="H137" s="60"/>
      <c r="I137" s="57"/>
      <c r="J137" s="61"/>
      <c r="K137" s="61"/>
      <c r="L137" s="61"/>
      <c r="M137" s="51"/>
      <c r="N137" s="51"/>
      <c r="O137" s="51"/>
      <c r="P137" s="64"/>
      <c r="Q137" s="63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20.100000000000001" customHeight="1">
      <c r="A138" s="51"/>
      <c r="B138" s="30"/>
      <c r="C138" s="58"/>
      <c r="D138" s="57"/>
      <c r="E138" s="57"/>
      <c r="F138" s="59"/>
      <c r="G138" s="57"/>
      <c r="H138" s="60"/>
      <c r="I138" s="57"/>
      <c r="J138" s="61"/>
      <c r="K138" s="61"/>
      <c r="L138" s="61"/>
      <c r="M138" s="51"/>
      <c r="N138" s="51"/>
      <c r="O138" s="51"/>
      <c r="P138" s="64"/>
      <c r="Q138" s="63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20.100000000000001" customHeight="1">
      <c r="A139" s="51"/>
      <c r="B139" s="30"/>
      <c r="C139" s="58"/>
      <c r="D139" s="57"/>
      <c r="E139" s="57"/>
      <c r="F139" s="59"/>
      <c r="G139" s="57"/>
      <c r="H139" s="60"/>
      <c r="I139" s="57"/>
      <c r="J139" s="61"/>
      <c r="K139" s="61"/>
      <c r="L139" s="61"/>
      <c r="M139" s="51"/>
      <c r="N139" s="51"/>
      <c r="O139" s="51"/>
      <c r="P139" s="64"/>
      <c r="Q139" s="63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20.100000000000001" customHeight="1">
      <c r="A140" s="51"/>
      <c r="B140" s="30"/>
      <c r="C140" s="58"/>
      <c r="D140" s="57"/>
      <c r="E140" s="57"/>
      <c r="F140" s="59"/>
      <c r="G140" s="57"/>
      <c r="H140" s="60"/>
      <c r="I140" s="57"/>
      <c r="J140" s="61"/>
      <c r="K140" s="61"/>
      <c r="L140" s="61"/>
      <c r="M140" s="51"/>
      <c r="N140" s="51"/>
      <c r="O140" s="51"/>
      <c r="P140" s="64"/>
      <c r="Q140" s="63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20.100000000000001" customHeight="1">
      <c r="A141" s="51"/>
      <c r="B141" s="30"/>
      <c r="C141" s="58"/>
      <c r="D141" s="57"/>
      <c r="E141" s="57"/>
      <c r="F141" s="59"/>
      <c r="G141" s="57"/>
      <c r="H141" s="60"/>
      <c r="I141" s="57"/>
      <c r="J141" s="61"/>
      <c r="K141" s="61"/>
      <c r="L141" s="61"/>
      <c r="M141" s="51"/>
      <c r="N141" s="51"/>
      <c r="O141" s="51"/>
      <c r="P141" s="64"/>
      <c r="Q141" s="63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20.100000000000001" customHeight="1">
      <c r="A142" s="51"/>
      <c r="B142" s="30"/>
      <c r="C142" s="58"/>
      <c r="D142" s="57"/>
      <c r="E142" s="57"/>
      <c r="F142" s="59"/>
      <c r="G142" s="57"/>
      <c r="H142" s="60"/>
      <c r="I142" s="57"/>
      <c r="J142" s="61"/>
      <c r="K142" s="61"/>
      <c r="L142" s="61"/>
      <c r="M142" s="51"/>
      <c r="N142" s="51"/>
      <c r="O142" s="51"/>
      <c r="P142" s="64"/>
      <c r="Q142" s="63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20.100000000000001" customHeight="1">
      <c r="A143" s="51"/>
      <c r="B143" s="30"/>
      <c r="C143" s="58"/>
      <c r="D143" s="57"/>
      <c r="E143" s="57"/>
      <c r="F143" s="59"/>
      <c r="G143" s="57"/>
      <c r="H143" s="60"/>
      <c r="I143" s="57"/>
      <c r="J143" s="61"/>
      <c r="K143" s="61"/>
      <c r="L143" s="61"/>
      <c r="M143" s="51"/>
      <c r="N143" s="51"/>
      <c r="O143" s="51"/>
      <c r="P143" s="64"/>
      <c r="Q143" s="63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20.100000000000001" customHeight="1">
      <c r="A144" s="51"/>
      <c r="B144" s="30"/>
      <c r="C144" s="58"/>
      <c r="D144" s="57"/>
      <c r="E144" s="57"/>
      <c r="F144" s="59"/>
      <c r="G144" s="57"/>
      <c r="H144" s="60"/>
      <c r="I144" s="57"/>
      <c r="J144" s="61"/>
      <c r="K144" s="61"/>
      <c r="L144" s="61"/>
      <c r="M144" s="51"/>
      <c r="N144" s="51"/>
      <c r="O144" s="51"/>
      <c r="P144" s="64"/>
      <c r="Q144" s="63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20.100000000000001" customHeight="1">
      <c r="A145" s="51"/>
      <c r="B145" s="30"/>
      <c r="C145" s="58"/>
      <c r="D145" s="57"/>
      <c r="E145" s="57"/>
      <c r="F145" s="59"/>
      <c r="G145" s="57"/>
      <c r="H145" s="60"/>
      <c r="I145" s="57"/>
      <c r="J145" s="61"/>
      <c r="K145" s="61"/>
      <c r="L145" s="61"/>
      <c r="M145" s="51"/>
      <c r="N145" s="51"/>
      <c r="O145" s="51"/>
      <c r="P145" s="64"/>
      <c r="Q145" s="63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20.100000000000001" customHeight="1">
      <c r="A146" s="51"/>
      <c r="B146" s="30"/>
      <c r="C146" s="58"/>
      <c r="D146" s="57"/>
      <c r="E146" s="57"/>
      <c r="F146" s="59"/>
      <c r="G146" s="57"/>
      <c r="H146" s="60"/>
      <c r="I146" s="57"/>
      <c r="J146" s="61"/>
      <c r="K146" s="61"/>
      <c r="L146" s="61"/>
      <c r="M146" s="51"/>
      <c r="N146" s="51"/>
      <c r="O146" s="51"/>
      <c r="P146" s="64"/>
      <c r="Q146" s="63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20.100000000000001" customHeight="1">
      <c r="A147" s="51"/>
      <c r="B147" s="30"/>
      <c r="C147" s="58"/>
      <c r="D147" s="57"/>
      <c r="E147" s="57"/>
      <c r="F147" s="59"/>
      <c r="G147" s="57"/>
      <c r="H147" s="60"/>
      <c r="I147" s="57"/>
      <c r="J147" s="61"/>
      <c r="K147" s="61"/>
      <c r="L147" s="61"/>
      <c r="M147" s="51"/>
      <c r="N147" s="51"/>
      <c r="O147" s="51"/>
      <c r="P147" s="64"/>
      <c r="Q147" s="63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20.100000000000001" customHeight="1">
      <c r="A148" s="51"/>
      <c r="B148" s="30"/>
      <c r="C148" s="58"/>
      <c r="D148" s="57"/>
      <c r="E148" s="57"/>
      <c r="F148" s="59"/>
      <c r="G148" s="57"/>
      <c r="H148" s="60"/>
      <c r="I148" s="57"/>
      <c r="J148" s="61"/>
      <c r="K148" s="61"/>
      <c r="L148" s="61"/>
      <c r="M148" s="51"/>
      <c r="N148" s="51"/>
      <c r="O148" s="51"/>
      <c r="P148" s="64"/>
      <c r="Q148" s="63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20.100000000000001" customHeight="1">
      <c r="A149" s="51"/>
      <c r="B149" s="30"/>
      <c r="C149" s="58"/>
      <c r="D149" s="57"/>
      <c r="E149" s="57"/>
      <c r="F149" s="59"/>
      <c r="G149" s="57"/>
      <c r="H149" s="60"/>
      <c r="I149" s="57"/>
      <c r="J149" s="61"/>
      <c r="K149" s="61"/>
      <c r="L149" s="61"/>
      <c r="M149" s="51"/>
      <c r="N149" s="51"/>
      <c r="O149" s="51"/>
      <c r="P149" s="64"/>
      <c r="Q149" s="63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20.100000000000001" customHeight="1">
      <c r="A150" s="51"/>
      <c r="B150" s="30"/>
      <c r="C150" s="58"/>
      <c r="D150" s="57"/>
      <c r="E150" s="57"/>
      <c r="F150" s="59"/>
      <c r="G150" s="57"/>
      <c r="H150" s="60"/>
      <c r="I150" s="57"/>
      <c r="J150" s="61"/>
      <c r="K150" s="61"/>
      <c r="L150" s="61"/>
      <c r="M150" s="51"/>
      <c r="N150" s="51"/>
      <c r="O150" s="51"/>
      <c r="P150" s="64"/>
      <c r="Q150" s="63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20.100000000000001" customHeight="1">
      <c r="A151" s="51"/>
      <c r="B151" s="30"/>
      <c r="C151" s="58"/>
      <c r="D151" s="57"/>
      <c r="E151" s="57"/>
      <c r="F151" s="59"/>
      <c r="G151" s="57"/>
      <c r="H151" s="60"/>
      <c r="I151" s="57"/>
      <c r="J151" s="61"/>
      <c r="K151" s="61"/>
      <c r="L151" s="61"/>
      <c r="M151" s="51"/>
      <c r="N151" s="51"/>
      <c r="O151" s="51"/>
      <c r="P151" s="64"/>
      <c r="Q151" s="63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20.100000000000001" customHeight="1">
      <c r="A152" s="51"/>
      <c r="B152" s="30"/>
      <c r="C152" s="58"/>
      <c r="D152" s="57"/>
      <c r="E152" s="57"/>
      <c r="F152" s="59"/>
      <c r="G152" s="57"/>
      <c r="H152" s="60"/>
      <c r="I152" s="57"/>
      <c r="J152" s="61"/>
      <c r="K152" s="61"/>
      <c r="L152" s="61"/>
      <c r="M152" s="51"/>
      <c r="N152" s="51"/>
      <c r="O152" s="51"/>
      <c r="P152" s="64"/>
      <c r="Q152" s="63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20.100000000000001" customHeight="1">
      <c r="A153" s="51"/>
      <c r="B153" s="30"/>
      <c r="C153" s="58"/>
      <c r="D153" s="57"/>
      <c r="E153" s="57"/>
      <c r="F153" s="59"/>
      <c r="G153" s="57"/>
      <c r="H153" s="60"/>
      <c r="I153" s="57"/>
      <c r="J153" s="61"/>
      <c r="K153" s="61"/>
      <c r="L153" s="61"/>
      <c r="M153" s="51"/>
      <c r="N153" s="51"/>
      <c r="O153" s="51"/>
      <c r="P153" s="64"/>
      <c r="Q153" s="63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20.100000000000001" customHeight="1">
      <c r="A154" s="51"/>
      <c r="B154" s="30"/>
      <c r="C154" s="58"/>
      <c r="D154" s="57"/>
      <c r="E154" s="57"/>
      <c r="F154" s="59"/>
      <c r="G154" s="57"/>
      <c r="H154" s="60"/>
      <c r="I154" s="57"/>
      <c r="J154" s="61"/>
      <c r="K154" s="61"/>
      <c r="L154" s="61"/>
      <c r="M154" s="51"/>
      <c r="N154" s="51"/>
      <c r="O154" s="51"/>
      <c r="P154" s="64"/>
      <c r="Q154" s="63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20.100000000000001" customHeight="1">
      <c r="A155" s="51"/>
      <c r="B155" s="30"/>
      <c r="C155" s="58"/>
      <c r="D155" s="57"/>
      <c r="E155" s="57"/>
      <c r="F155" s="59"/>
      <c r="G155" s="57"/>
      <c r="H155" s="60"/>
      <c r="I155" s="57"/>
      <c r="J155" s="61"/>
      <c r="K155" s="61"/>
      <c r="L155" s="61"/>
      <c r="M155" s="51"/>
      <c r="N155" s="51"/>
      <c r="O155" s="51"/>
      <c r="P155" s="64"/>
      <c r="Q155" s="63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20.100000000000001" customHeight="1">
      <c r="A156" s="51"/>
      <c r="B156" s="30"/>
      <c r="C156" s="58"/>
      <c r="D156" s="57"/>
      <c r="E156" s="57"/>
      <c r="F156" s="59"/>
      <c r="G156" s="57"/>
      <c r="H156" s="60"/>
      <c r="I156" s="57"/>
      <c r="J156" s="61"/>
      <c r="K156" s="61"/>
      <c r="L156" s="61"/>
      <c r="M156" s="51"/>
      <c r="N156" s="51"/>
      <c r="O156" s="51"/>
      <c r="P156" s="64"/>
      <c r="Q156" s="63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20.100000000000001" customHeight="1">
      <c r="A157" s="51"/>
      <c r="B157" s="30"/>
      <c r="C157" s="58"/>
      <c r="D157" s="57"/>
      <c r="E157" s="57"/>
      <c r="F157" s="59"/>
      <c r="G157" s="57"/>
      <c r="H157" s="60"/>
      <c r="I157" s="57"/>
      <c r="J157" s="61"/>
      <c r="K157" s="61"/>
      <c r="L157" s="61"/>
      <c r="M157" s="51"/>
      <c r="N157" s="51"/>
      <c r="O157" s="51"/>
      <c r="P157" s="64"/>
      <c r="Q157" s="63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20.100000000000001" customHeight="1">
      <c r="A158" s="51"/>
      <c r="B158" s="30"/>
      <c r="C158" s="58"/>
      <c r="D158" s="57"/>
      <c r="E158" s="57"/>
      <c r="F158" s="59"/>
      <c r="G158" s="57"/>
      <c r="H158" s="60"/>
      <c r="I158" s="57"/>
      <c r="J158" s="61"/>
      <c r="K158" s="61"/>
      <c r="L158" s="61"/>
      <c r="M158" s="51"/>
      <c r="N158" s="51"/>
      <c r="O158" s="51"/>
      <c r="P158" s="64"/>
      <c r="Q158" s="63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20.100000000000001" customHeight="1">
      <c r="A159" s="51"/>
      <c r="B159" s="30"/>
      <c r="C159" s="58"/>
      <c r="D159" s="57"/>
      <c r="E159" s="57"/>
      <c r="F159" s="59"/>
      <c r="G159" s="57"/>
      <c r="H159" s="60"/>
      <c r="I159" s="57"/>
      <c r="J159" s="61"/>
      <c r="K159" s="61"/>
      <c r="L159" s="61"/>
      <c r="M159" s="51"/>
      <c r="N159" s="51"/>
      <c r="O159" s="51"/>
      <c r="P159" s="64"/>
      <c r="Q159" s="63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20.100000000000001" customHeight="1">
      <c r="A160" s="51"/>
      <c r="B160" s="30"/>
      <c r="C160" s="58"/>
      <c r="D160" s="57"/>
      <c r="E160" s="57"/>
      <c r="F160" s="59"/>
      <c r="G160" s="57"/>
      <c r="H160" s="60"/>
      <c r="I160" s="57"/>
      <c r="J160" s="61"/>
      <c r="K160" s="61"/>
      <c r="L160" s="61"/>
      <c r="M160" s="51"/>
      <c r="N160" s="51"/>
      <c r="O160" s="51"/>
      <c r="P160" s="64"/>
      <c r="Q160" s="63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20.100000000000001" customHeight="1">
      <c r="A161" s="51"/>
      <c r="B161" s="30"/>
      <c r="C161" s="58"/>
      <c r="D161" s="57"/>
      <c r="E161" s="57"/>
      <c r="F161" s="59"/>
      <c r="G161" s="57"/>
      <c r="H161" s="60"/>
      <c r="I161" s="57"/>
      <c r="J161" s="61"/>
      <c r="K161" s="61"/>
      <c r="L161" s="61"/>
      <c r="M161" s="51"/>
      <c r="N161" s="51"/>
      <c r="O161" s="51"/>
      <c r="P161" s="64"/>
      <c r="Q161" s="63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20.100000000000001" customHeight="1">
      <c r="A162" s="51"/>
      <c r="B162" s="30"/>
      <c r="C162" s="58"/>
      <c r="D162" s="57"/>
      <c r="E162" s="57"/>
      <c r="F162" s="59"/>
      <c r="G162" s="57"/>
      <c r="H162" s="60"/>
      <c r="I162" s="57"/>
      <c r="J162" s="61"/>
      <c r="K162" s="61"/>
      <c r="L162" s="61"/>
      <c r="M162" s="51"/>
      <c r="N162" s="51"/>
      <c r="O162" s="51"/>
      <c r="P162" s="64"/>
      <c r="Q162" s="63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20.100000000000001" customHeight="1">
      <c r="A163" s="51"/>
      <c r="B163" s="30"/>
      <c r="C163" s="58"/>
      <c r="D163" s="57"/>
      <c r="E163" s="57"/>
      <c r="F163" s="59"/>
      <c r="G163" s="57"/>
      <c r="H163" s="60"/>
      <c r="I163" s="57"/>
      <c r="J163" s="61"/>
      <c r="K163" s="61"/>
      <c r="L163" s="61"/>
      <c r="M163" s="51"/>
      <c r="N163" s="51"/>
      <c r="O163" s="51"/>
      <c r="P163" s="64"/>
      <c r="Q163" s="63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20.100000000000001" customHeight="1">
      <c r="A164" s="51"/>
      <c r="B164" s="30"/>
      <c r="C164" s="58"/>
      <c r="D164" s="57"/>
      <c r="E164" s="57"/>
      <c r="F164" s="59"/>
      <c r="G164" s="57"/>
      <c r="H164" s="60"/>
      <c r="I164" s="57"/>
      <c r="J164" s="61"/>
      <c r="K164" s="61"/>
      <c r="L164" s="61"/>
      <c r="M164" s="51"/>
      <c r="N164" s="51"/>
      <c r="O164" s="51"/>
      <c r="P164" s="64"/>
      <c r="Q164" s="63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20.100000000000001" customHeight="1">
      <c r="A165" s="51"/>
      <c r="B165" s="30"/>
      <c r="C165" s="58"/>
      <c r="D165" s="57"/>
      <c r="E165" s="57"/>
      <c r="F165" s="59"/>
      <c r="G165" s="57"/>
      <c r="H165" s="60"/>
      <c r="I165" s="57"/>
      <c r="J165" s="61"/>
      <c r="K165" s="61"/>
      <c r="L165" s="61"/>
      <c r="M165" s="51"/>
      <c r="N165" s="51"/>
      <c r="O165" s="51"/>
      <c r="P165" s="64"/>
      <c r="Q165" s="63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20.100000000000001" customHeight="1">
      <c r="A166" s="51"/>
      <c r="B166" s="30"/>
      <c r="C166" s="58"/>
      <c r="D166" s="57"/>
      <c r="E166" s="57"/>
      <c r="F166" s="59"/>
      <c r="G166" s="57"/>
      <c r="H166" s="60"/>
      <c r="I166" s="57"/>
      <c r="J166" s="61"/>
      <c r="K166" s="61"/>
      <c r="L166" s="61"/>
      <c r="M166" s="51"/>
      <c r="N166" s="51"/>
      <c r="O166" s="51"/>
      <c r="P166" s="64"/>
      <c r="Q166" s="63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20.100000000000001" customHeight="1">
      <c r="A167" s="51"/>
      <c r="B167" s="30"/>
      <c r="C167" s="58"/>
      <c r="D167" s="57"/>
      <c r="E167" s="57"/>
      <c r="F167" s="59"/>
      <c r="G167" s="57"/>
      <c r="H167" s="60"/>
      <c r="I167" s="57"/>
      <c r="J167" s="61"/>
      <c r="K167" s="61"/>
      <c r="L167" s="61"/>
      <c r="M167" s="51"/>
      <c r="N167" s="51"/>
      <c r="O167" s="51"/>
      <c r="P167" s="64"/>
      <c r="Q167" s="63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20.100000000000001" customHeight="1">
      <c r="A168" s="51"/>
      <c r="B168" s="30"/>
      <c r="C168" s="58"/>
      <c r="D168" s="57"/>
      <c r="E168" s="57"/>
      <c r="F168" s="59"/>
      <c r="G168" s="57"/>
      <c r="H168" s="60"/>
      <c r="I168" s="57"/>
      <c r="J168" s="61"/>
      <c r="K168" s="61"/>
      <c r="L168" s="61"/>
      <c r="M168" s="51"/>
      <c r="N168" s="51"/>
      <c r="O168" s="51"/>
      <c r="P168" s="64"/>
      <c r="Q168" s="63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20.100000000000001" customHeight="1">
      <c r="A169" s="51"/>
      <c r="B169" s="30"/>
      <c r="C169" s="58"/>
      <c r="D169" s="57"/>
      <c r="E169" s="57"/>
      <c r="F169" s="59"/>
      <c r="G169" s="57"/>
      <c r="H169" s="60"/>
      <c r="I169" s="57"/>
      <c r="J169" s="61"/>
      <c r="K169" s="61"/>
      <c r="L169" s="61"/>
      <c r="M169" s="51"/>
      <c r="N169" s="51"/>
      <c r="O169" s="51"/>
      <c r="P169" s="64"/>
      <c r="Q169" s="63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20.100000000000001" customHeight="1">
      <c r="A170" s="51"/>
      <c r="B170" s="30"/>
      <c r="C170" s="58"/>
      <c r="D170" s="57"/>
      <c r="E170" s="57"/>
      <c r="F170" s="59"/>
      <c r="G170" s="57"/>
      <c r="H170" s="60"/>
      <c r="I170" s="57"/>
      <c r="J170" s="61"/>
      <c r="K170" s="61"/>
      <c r="L170" s="61"/>
      <c r="M170" s="51"/>
      <c r="N170" s="51"/>
      <c r="O170" s="51"/>
      <c r="P170" s="64"/>
      <c r="Q170" s="63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20.100000000000001" customHeight="1">
      <c r="A171" s="51"/>
      <c r="B171" s="30"/>
      <c r="C171" s="58"/>
      <c r="D171" s="57"/>
      <c r="E171" s="57"/>
      <c r="F171" s="59"/>
      <c r="G171" s="57"/>
      <c r="H171" s="60"/>
      <c r="I171" s="57"/>
      <c r="J171" s="61"/>
      <c r="K171" s="61"/>
      <c r="L171" s="61"/>
      <c r="M171" s="51"/>
      <c r="N171" s="51"/>
      <c r="O171" s="51"/>
      <c r="P171" s="64"/>
      <c r="Q171" s="63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20.100000000000001" customHeight="1">
      <c r="A172" s="51"/>
      <c r="B172" s="30"/>
      <c r="C172" s="58"/>
      <c r="D172" s="57"/>
      <c r="E172" s="57"/>
      <c r="F172" s="59"/>
      <c r="G172" s="57"/>
      <c r="H172" s="60"/>
      <c r="I172" s="57"/>
      <c r="J172" s="61"/>
      <c r="K172" s="61"/>
      <c r="L172" s="61"/>
      <c r="M172" s="51"/>
      <c r="N172" s="51"/>
      <c r="O172" s="51"/>
      <c r="P172" s="64"/>
      <c r="Q172" s="63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20.100000000000001" customHeight="1">
      <c r="A173" s="51"/>
      <c r="B173" s="30"/>
      <c r="C173" s="58"/>
      <c r="D173" s="57"/>
      <c r="E173" s="57"/>
      <c r="F173" s="59"/>
      <c r="G173" s="57"/>
      <c r="H173" s="60"/>
      <c r="I173" s="57"/>
      <c r="J173" s="61"/>
      <c r="K173" s="61"/>
      <c r="L173" s="61"/>
      <c r="M173" s="51"/>
      <c r="N173" s="51"/>
      <c r="O173" s="51"/>
      <c r="P173" s="64"/>
      <c r="Q173" s="63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20.100000000000001" customHeight="1">
      <c r="A174" s="51"/>
      <c r="B174" s="30"/>
      <c r="C174" s="58"/>
      <c r="D174" s="57"/>
      <c r="E174" s="57"/>
      <c r="F174" s="59"/>
      <c r="G174" s="57"/>
      <c r="H174" s="60"/>
      <c r="I174" s="57"/>
      <c r="J174" s="61"/>
      <c r="K174" s="61"/>
      <c r="L174" s="61"/>
      <c r="M174" s="51"/>
      <c r="N174" s="51"/>
      <c r="O174" s="51"/>
      <c r="P174" s="64"/>
      <c r="Q174" s="63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20.100000000000001" customHeight="1">
      <c r="A175" s="51"/>
      <c r="B175" s="30"/>
      <c r="C175" s="58"/>
      <c r="D175" s="57"/>
      <c r="E175" s="57"/>
      <c r="F175" s="59"/>
      <c r="G175" s="57"/>
      <c r="H175" s="60"/>
      <c r="I175" s="57"/>
      <c r="J175" s="61"/>
      <c r="K175" s="61"/>
      <c r="L175" s="61"/>
      <c r="M175" s="51"/>
      <c r="N175" s="51"/>
      <c r="O175" s="51"/>
      <c r="P175" s="64"/>
      <c r="Q175" s="63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20.100000000000001" customHeight="1">
      <c r="A176" s="51"/>
      <c r="B176" s="30"/>
      <c r="C176" s="58"/>
      <c r="D176" s="57"/>
      <c r="E176" s="57"/>
      <c r="F176" s="59"/>
      <c r="G176" s="57"/>
      <c r="H176" s="60"/>
      <c r="I176" s="57"/>
      <c r="J176" s="61"/>
      <c r="K176" s="61"/>
      <c r="L176" s="61"/>
      <c r="M176" s="51"/>
      <c r="N176" s="51"/>
      <c r="O176" s="51"/>
      <c r="P176" s="64"/>
      <c r="Q176" s="63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20.100000000000001" customHeight="1">
      <c r="A177" s="51"/>
      <c r="B177" s="30"/>
      <c r="C177" s="58"/>
      <c r="D177" s="57"/>
      <c r="E177" s="57"/>
      <c r="F177" s="59"/>
      <c r="G177" s="57"/>
      <c r="H177" s="60"/>
      <c r="I177" s="57"/>
      <c r="J177" s="61"/>
      <c r="K177" s="61"/>
      <c r="L177" s="61"/>
      <c r="M177" s="51"/>
      <c r="N177" s="51"/>
      <c r="O177" s="51"/>
      <c r="P177" s="64"/>
      <c r="Q177" s="63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20.100000000000001" customHeight="1">
      <c r="A178" s="51"/>
      <c r="B178" s="30"/>
      <c r="C178" s="58"/>
      <c r="D178" s="57"/>
      <c r="E178" s="57"/>
      <c r="F178" s="59"/>
      <c r="G178" s="57"/>
      <c r="H178" s="60"/>
      <c r="I178" s="57"/>
      <c r="J178" s="61"/>
      <c r="K178" s="61"/>
      <c r="L178" s="61"/>
      <c r="M178" s="51"/>
      <c r="N178" s="51"/>
      <c r="O178" s="51"/>
      <c r="P178" s="64"/>
      <c r="Q178" s="63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20.100000000000001" customHeight="1">
      <c r="A179" s="51"/>
      <c r="B179" s="30"/>
      <c r="C179" s="58"/>
      <c r="D179" s="57"/>
      <c r="E179" s="57"/>
      <c r="F179" s="59"/>
      <c r="G179" s="57"/>
      <c r="H179" s="60"/>
      <c r="I179" s="57"/>
      <c r="J179" s="61"/>
      <c r="K179" s="61"/>
      <c r="L179" s="61"/>
      <c r="M179" s="51"/>
      <c r="N179" s="51"/>
      <c r="O179" s="51"/>
      <c r="P179" s="64"/>
      <c r="Q179" s="63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20.100000000000001" customHeight="1">
      <c r="A180" s="51"/>
      <c r="B180" s="30"/>
      <c r="C180" s="58"/>
      <c r="D180" s="57"/>
      <c r="E180" s="57"/>
      <c r="F180" s="59"/>
      <c r="G180" s="57"/>
      <c r="H180" s="60"/>
      <c r="I180" s="57"/>
      <c r="J180" s="61"/>
      <c r="K180" s="61"/>
      <c r="L180" s="61"/>
      <c r="M180" s="51"/>
      <c r="N180" s="51"/>
      <c r="O180" s="51"/>
      <c r="P180" s="64"/>
      <c r="Q180" s="63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20.100000000000001" customHeight="1">
      <c r="A181" s="51"/>
      <c r="B181" s="30"/>
      <c r="C181" s="58"/>
      <c r="D181" s="57"/>
      <c r="E181" s="57"/>
      <c r="F181" s="59"/>
      <c r="G181" s="57"/>
      <c r="H181" s="60"/>
      <c r="I181" s="57"/>
      <c r="J181" s="61"/>
      <c r="K181" s="61"/>
      <c r="L181" s="61"/>
      <c r="M181" s="51"/>
      <c r="N181" s="51"/>
      <c r="O181" s="51"/>
      <c r="P181" s="64"/>
      <c r="Q181" s="63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20.100000000000001" customHeight="1">
      <c r="A182" s="51"/>
      <c r="B182" s="30"/>
      <c r="C182" s="58"/>
      <c r="D182" s="57"/>
      <c r="E182" s="57"/>
      <c r="F182" s="59"/>
      <c r="G182" s="57"/>
      <c r="H182" s="60"/>
      <c r="I182" s="57"/>
      <c r="J182" s="61"/>
      <c r="K182" s="61"/>
      <c r="L182" s="61"/>
      <c r="M182" s="51"/>
      <c r="N182" s="51"/>
      <c r="O182" s="51"/>
      <c r="P182" s="64"/>
      <c r="Q182" s="63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20.100000000000001" customHeight="1">
      <c r="A183" s="51"/>
      <c r="B183" s="30"/>
      <c r="C183" s="58"/>
      <c r="D183" s="57"/>
      <c r="E183" s="57"/>
      <c r="F183" s="59"/>
      <c r="G183" s="57"/>
      <c r="H183" s="60"/>
      <c r="I183" s="57"/>
      <c r="J183" s="61"/>
      <c r="K183" s="61"/>
      <c r="L183" s="61"/>
      <c r="M183" s="51"/>
      <c r="N183" s="51"/>
      <c r="O183" s="51"/>
      <c r="P183" s="64"/>
      <c r="Q183" s="63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20.100000000000001" customHeight="1">
      <c r="A184" s="51"/>
      <c r="B184" s="30"/>
      <c r="C184" s="58"/>
      <c r="D184" s="57"/>
      <c r="E184" s="57"/>
      <c r="F184" s="59"/>
      <c r="G184" s="57"/>
      <c r="H184" s="60"/>
      <c r="I184" s="57"/>
      <c r="J184" s="61"/>
      <c r="K184" s="61"/>
      <c r="L184" s="61"/>
      <c r="M184" s="51"/>
      <c r="N184" s="51"/>
      <c r="O184" s="51"/>
      <c r="P184" s="64"/>
      <c r="Q184" s="63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20.100000000000001" customHeight="1">
      <c r="A185" s="51"/>
      <c r="B185" s="30"/>
      <c r="C185" s="58"/>
      <c r="D185" s="57"/>
      <c r="E185" s="57"/>
      <c r="F185" s="59"/>
      <c r="G185" s="57"/>
      <c r="H185" s="60"/>
      <c r="I185" s="57"/>
      <c r="J185" s="61"/>
      <c r="K185" s="61"/>
      <c r="L185" s="61"/>
      <c r="M185" s="51"/>
      <c r="N185" s="51"/>
      <c r="O185" s="51"/>
      <c r="P185" s="64"/>
      <c r="Q185" s="63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20.100000000000001" customHeight="1">
      <c r="A186" s="51"/>
      <c r="B186" s="30"/>
      <c r="C186" s="58"/>
      <c r="D186" s="57"/>
      <c r="E186" s="57"/>
      <c r="F186" s="59"/>
      <c r="G186" s="57"/>
      <c r="H186" s="60"/>
      <c r="I186" s="57"/>
      <c r="J186" s="61"/>
      <c r="K186" s="61"/>
      <c r="L186" s="61"/>
      <c r="M186" s="51"/>
      <c r="N186" s="51"/>
      <c r="O186" s="51"/>
      <c r="P186" s="64"/>
      <c r="Q186" s="63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20.100000000000001" customHeight="1">
      <c r="A187" s="51"/>
      <c r="B187" s="30"/>
      <c r="C187" s="58"/>
      <c r="D187" s="57"/>
      <c r="E187" s="57"/>
      <c r="F187" s="59"/>
      <c r="G187" s="57"/>
      <c r="H187" s="60"/>
      <c r="I187" s="57"/>
      <c r="J187" s="61"/>
      <c r="K187" s="61"/>
      <c r="L187" s="61"/>
      <c r="M187" s="51"/>
      <c r="N187" s="51"/>
      <c r="O187" s="51"/>
      <c r="P187" s="64"/>
      <c r="Q187" s="63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20.100000000000001" customHeight="1">
      <c r="A188" s="51"/>
      <c r="B188" s="30"/>
      <c r="C188" s="58"/>
      <c r="D188" s="57"/>
      <c r="E188" s="57"/>
      <c r="F188" s="59"/>
      <c r="G188" s="57"/>
      <c r="H188" s="60"/>
      <c r="I188" s="57"/>
      <c r="J188" s="61"/>
      <c r="K188" s="61"/>
      <c r="L188" s="61"/>
      <c r="M188" s="51"/>
      <c r="N188" s="51"/>
      <c r="O188" s="51"/>
      <c r="P188" s="64"/>
      <c r="Q188" s="63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20.100000000000001" customHeight="1">
      <c r="A189" s="51"/>
      <c r="B189" s="30"/>
      <c r="C189" s="58"/>
      <c r="D189" s="57"/>
      <c r="E189" s="57"/>
      <c r="F189" s="59"/>
      <c r="G189" s="57"/>
      <c r="H189" s="60"/>
      <c r="I189" s="57"/>
      <c r="J189" s="61"/>
      <c r="K189" s="61"/>
      <c r="L189" s="61"/>
      <c r="M189" s="51"/>
      <c r="N189" s="51"/>
      <c r="O189" s="51"/>
      <c r="P189" s="64"/>
      <c r="Q189" s="63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20.100000000000001" customHeight="1">
      <c r="A190" s="51"/>
      <c r="B190" s="30"/>
      <c r="C190" s="58"/>
      <c r="D190" s="57"/>
      <c r="E190" s="57"/>
      <c r="F190" s="59"/>
      <c r="G190" s="57"/>
      <c r="H190" s="60"/>
      <c r="I190" s="57"/>
      <c r="J190" s="61"/>
      <c r="K190" s="61"/>
      <c r="L190" s="61"/>
      <c r="M190" s="51"/>
      <c r="N190" s="51"/>
      <c r="O190" s="51"/>
      <c r="P190" s="64"/>
      <c r="Q190" s="63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20.100000000000001" customHeight="1">
      <c r="A191" s="51"/>
      <c r="B191" s="30"/>
      <c r="C191" s="58"/>
      <c r="D191" s="57"/>
      <c r="E191" s="57"/>
      <c r="F191" s="59"/>
      <c r="G191" s="57"/>
      <c r="H191" s="60"/>
      <c r="I191" s="57"/>
      <c r="J191" s="61"/>
      <c r="K191" s="61"/>
      <c r="L191" s="61"/>
      <c r="M191" s="51"/>
      <c r="N191" s="51"/>
      <c r="O191" s="51"/>
      <c r="P191" s="64"/>
      <c r="Q191" s="63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20.100000000000001" customHeight="1">
      <c r="A192" s="51"/>
      <c r="B192" s="30"/>
      <c r="C192" s="58"/>
      <c r="D192" s="57"/>
      <c r="E192" s="57"/>
      <c r="F192" s="59"/>
      <c r="G192" s="57"/>
      <c r="H192" s="60"/>
      <c r="I192" s="57"/>
      <c r="J192" s="61"/>
      <c r="K192" s="61"/>
      <c r="L192" s="61"/>
      <c r="M192" s="51"/>
      <c r="N192" s="51"/>
      <c r="O192" s="51"/>
      <c r="P192" s="64"/>
      <c r="Q192" s="63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20.100000000000001" customHeight="1">
      <c r="A193" s="51"/>
      <c r="B193" s="30"/>
      <c r="C193" s="58"/>
      <c r="D193" s="57"/>
      <c r="E193" s="57"/>
      <c r="F193" s="59"/>
      <c r="G193" s="57"/>
      <c r="H193" s="60"/>
      <c r="I193" s="57"/>
      <c r="J193" s="61"/>
      <c r="K193" s="61"/>
      <c r="L193" s="61"/>
      <c r="M193" s="51"/>
      <c r="N193" s="51"/>
      <c r="O193" s="51"/>
      <c r="P193" s="64"/>
      <c r="Q193" s="63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20.100000000000001" customHeight="1">
      <c r="A194" s="51"/>
      <c r="B194" s="30"/>
      <c r="C194" s="58"/>
      <c r="D194" s="57"/>
      <c r="E194" s="57"/>
      <c r="F194" s="59"/>
      <c r="G194" s="57"/>
      <c r="H194" s="60"/>
      <c r="I194" s="57"/>
      <c r="J194" s="61"/>
      <c r="K194" s="61"/>
      <c r="L194" s="61"/>
      <c r="M194" s="51"/>
      <c r="N194" s="51"/>
      <c r="O194" s="51"/>
      <c r="P194" s="64"/>
      <c r="Q194" s="63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20.100000000000001" customHeight="1">
      <c r="A195" s="51"/>
      <c r="B195" s="30"/>
      <c r="C195" s="58"/>
      <c r="D195" s="57"/>
      <c r="E195" s="57"/>
      <c r="F195" s="59"/>
      <c r="G195" s="57"/>
      <c r="H195" s="60"/>
      <c r="I195" s="57"/>
      <c r="J195" s="61"/>
      <c r="K195" s="61"/>
      <c r="L195" s="61"/>
      <c r="M195" s="51"/>
      <c r="N195" s="51"/>
      <c r="O195" s="51"/>
      <c r="P195" s="64"/>
      <c r="Q195" s="63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20.100000000000001" customHeight="1">
      <c r="A196" s="51"/>
      <c r="B196" s="30"/>
      <c r="C196" s="58"/>
      <c r="D196" s="57"/>
      <c r="E196" s="57"/>
      <c r="F196" s="59"/>
      <c r="G196" s="57"/>
      <c r="H196" s="60"/>
      <c r="I196" s="57"/>
      <c r="J196" s="61"/>
      <c r="K196" s="61"/>
      <c r="L196" s="61"/>
      <c r="M196" s="51"/>
      <c r="N196" s="51"/>
      <c r="O196" s="51"/>
      <c r="P196" s="64"/>
      <c r="Q196" s="63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20.100000000000001" customHeight="1">
      <c r="A197" s="51"/>
      <c r="B197" s="30"/>
      <c r="C197" s="58"/>
      <c r="D197" s="57"/>
      <c r="E197" s="57"/>
      <c r="F197" s="59"/>
      <c r="G197" s="57"/>
      <c r="H197" s="60"/>
      <c r="I197" s="57"/>
      <c r="J197" s="61"/>
      <c r="K197" s="61"/>
      <c r="L197" s="61"/>
      <c r="M197" s="51"/>
      <c r="N197" s="51"/>
      <c r="O197" s="51"/>
      <c r="P197" s="64"/>
      <c r="Q197" s="63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20.100000000000001" customHeight="1">
      <c r="A198" s="51"/>
      <c r="B198" s="30"/>
      <c r="C198" s="58"/>
      <c r="D198" s="57"/>
      <c r="E198" s="57"/>
      <c r="F198" s="59"/>
      <c r="G198" s="57"/>
      <c r="H198" s="60"/>
      <c r="I198" s="57"/>
      <c r="J198" s="61"/>
      <c r="K198" s="61"/>
      <c r="L198" s="61"/>
      <c r="M198" s="51"/>
      <c r="N198" s="51"/>
      <c r="O198" s="51"/>
      <c r="P198" s="64"/>
      <c r="Q198" s="63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20.100000000000001" customHeight="1">
      <c r="A199" s="51"/>
      <c r="B199" s="30"/>
      <c r="C199" s="58"/>
      <c r="D199" s="57"/>
      <c r="E199" s="57"/>
      <c r="F199" s="59"/>
      <c r="G199" s="57"/>
      <c r="H199" s="60"/>
      <c r="I199" s="57"/>
      <c r="J199" s="61"/>
      <c r="K199" s="61"/>
      <c r="L199" s="61"/>
      <c r="M199" s="51"/>
      <c r="N199" s="51"/>
      <c r="O199" s="51"/>
      <c r="P199" s="64"/>
      <c r="Q199" s="63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20.100000000000001" customHeight="1">
      <c r="A200" s="51"/>
      <c r="B200" s="30"/>
      <c r="C200" s="58"/>
      <c r="D200" s="57"/>
      <c r="E200" s="57"/>
      <c r="F200" s="59"/>
      <c r="G200" s="57"/>
      <c r="H200" s="60"/>
      <c r="I200" s="57"/>
      <c r="J200" s="61"/>
      <c r="K200" s="61"/>
      <c r="L200" s="61"/>
      <c r="M200" s="51"/>
      <c r="N200" s="51"/>
      <c r="O200" s="51"/>
      <c r="P200" s="64"/>
      <c r="Q200" s="63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6.5">
      <c r="A201" s="51"/>
      <c r="B201" s="30"/>
      <c r="C201" s="58"/>
      <c r="D201" s="57"/>
      <c r="E201" s="57"/>
      <c r="F201" s="59"/>
      <c r="G201" s="57"/>
      <c r="H201" s="60"/>
      <c r="I201" s="57"/>
      <c r="J201" s="61"/>
      <c r="K201" s="61"/>
      <c r="L201" s="61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</sheetData>
  <mergeCells count="28">
    <mergeCell ref="A91:A97"/>
    <mergeCell ref="A98:A102"/>
    <mergeCell ref="A103:A109"/>
    <mergeCell ref="A70:A75"/>
    <mergeCell ref="A76:A79"/>
    <mergeCell ref="A80:A84"/>
    <mergeCell ref="A85:A86"/>
    <mergeCell ref="A87:A90"/>
    <mergeCell ref="A51:A55"/>
    <mergeCell ref="A56:A57"/>
    <mergeCell ref="A58:A59"/>
    <mergeCell ref="A60:A67"/>
    <mergeCell ref="A68:A69"/>
    <mergeCell ref="A30:A33"/>
    <mergeCell ref="A34:A37"/>
    <mergeCell ref="A38:A41"/>
    <mergeCell ref="A42:A46"/>
    <mergeCell ref="A47:A50"/>
    <mergeCell ref="A2:A8"/>
    <mergeCell ref="A9:A16"/>
    <mergeCell ref="A17:A21"/>
    <mergeCell ref="A22:A25"/>
    <mergeCell ref="A26:A29"/>
    <mergeCell ref="B115:Q115"/>
    <mergeCell ref="B116:Q116"/>
    <mergeCell ref="B117:Q117"/>
    <mergeCell ref="B119:Q119"/>
    <mergeCell ref="B122:Q1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提交</vt:lpstr>
      <vt:lpstr>草稿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sadscv</cp:lastModifiedBy>
  <dcterms:created xsi:type="dcterms:W3CDTF">2006-09-13T11:21:00Z</dcterms:created>
  <dcterms:modified xsi:type="dcterms:W3CDTF">2019-06-21T08:17:45Z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