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/>
  </bookViews>
  <sheets>
    <sheet name="Sheet1" sheetId="1" r:id="rId1"/>
  </sheets>
  <definedNames>
    <definedName name="_xlnm.Print_Titles" localSheetId="0">Sheet1!$4:$4</definedName>
  </definedNames>
  <calcPr calcId="144525"/>
</workbook>
</file>

<file path=xl/sharedStrings.xml><?xml version="1.0" encoding="utf-8"?>
<sst xmlns="http://schemas.openxmlformats.org/spreadsheetml/2006/main" count="96" uniqueCount="59">
  <si>
    <t>信息与计算机工程学院2024届毕业设计（论文）工作安排</t>
  </si>
  <si>
    <t>、</t>
  </si>
  <si>
    <t xml:space="preserve">        2024届本科毕业生毕业设计（论文）工作即将开始，为了更好地完成本次工作，具体规划每个时间点的任务，特制定此工作安排。指导教师可根据教学、科研或社会服务项目提出选题，也可根据学生实习过程中的工程实践拟定选题，指导学生完成毕业设计（论文）。
       本次毕业设计（论文）工作由信息与计算机工程学院毕业设计（论文）工作领导小组统一安排部署，具体工作流程安排如下，请各位指导教师和同学们按时开展各项工作。</t>
  </si>
  <si>
    <t>学
期</t>
  </si>
  <si>
    <t>周
数</t>
  </si>
  <si>
    <t>星期</t>
  </si>
  <si>
    <t>截止时间</t>
  </si>
  <si>
    <t>学生</t>
  </si>
  <si>
    <t>指导教师</t>
  </si>
  <si>
    <t>教研室</t>
  </si>
  <si>
    <t>班主任/答辩指导小组组长/答辩记录人/教学科</t>
  </si>
  <si>
    <t>七</t>
  </si>
  <si>
    <t>教研室进行毕业实习/毕业设计分组，公布选题指南</t>
  </si>
  <si>
    <t xml:space="preserve">教学科下发开展毕业设计的通知
</t>
  </si>
  <si>
    <t>实习前接受毕业设计选题的辅导工作</t>
  </si>
  <si>
    <t>指导教师指导学生毕业实习、毕业设计工作</t>
  </si>
  <si>
    <t>周三教研室公布分组名单</t>
  </si>
  <si>
    <t>周一学院召开实习动员大会暨毕业设计启动工作，周三班主任通知学生联系指导教师</t>
  </si>
  <si>
    <t>实习开始，学生在毕业实习期间搜集资料，选定研究方向，前期准备阶段开始</t>
  </si>
  <si>
    <t>学生选题</t>
  </si>
  <si>
    <t>指导教师拟定任务书，提交教研室审核</t>
  </si>
  <si>
    <t>教研室主任审核任务书</t>
  </si>
  <si>
    <t>学生接收任务书并签字，开始撰写开题报告</t>
  </si>
  <si>
    <t>指导教师指导学生确认选题，确定任务书并签字，指导学生撰写开题报告</t>
  </si>
  <si>
    <t>制作选题汇总表、选题分析材料、课题来源比例统计表</t>
  </si>
  <si>
    <t>撰写开题报告</t>
  </si>
  <si>
    <t>教研室主任分配评阅教师</t>
  </si>
  <si>
    <t>实习结束，继续撰写开题报告</t>
  </si>
  <si>
    <t>学生提交开题报告并签字，撰写第1次进展情况记录（前期准备）</t>
  </si>
  <si>
    <t>审核开题报告并签字，填写进展情况记录意见</t>
  </si>
  <si>
    <t>教学科组织开题答辩评审，对不合格的进行再次开题</t>
  </si>
  <si>
    <t>八</t>
  </si>
  <si>
    <t>提交第2次进展情况表（撰写阶段）</t>
  </si>
  <si>
    <t>填写进展情况记录意见</t>
  </si>
  <si>
    <t>论文撰写</t>
  </si>
  <si>
    <t>指导论文撰写</t>
  </si>
  <si>
    <t>提交第3次进展情况记录（中期检查）</t>
  </si>
  <si>
    <t>进行中期检查，
填写进展情况记录意见</t>
  </si>
  <si>
    <t>安排论文查重</t>
  </si>
  <si>
    <t>论文查重工作开始</t>
  </si>
  <si>
    <t>指导论文查重</t>
  </si>
  <si>
    <t>论文查重</t>
  </si>
  <si>
    <t>提交第4次进展情况表（完善阶段）提交毕业设计工作学习总结</t>
  </si>
  <si>
    <t>填写进展情况记录意见、工作学习总结、形式审查意见，收集学生论文</t>
  </si>
  <si>
    <t>教学科进行毕业答辩安排并下发通知
毕业答辩指导小组组长填写形式审查意见</t>
  </si>
  <si>
    <t>填写评阅表，将论文交指导教师、评阅教师评价</t>
  </si>
  <si>
    <t>指导教师填写评价意见
评阅教师填写评价意见</t>
  </si>
  <si>
    <t>毕业答辩（二次答辩视情况进行）</t>
  </si>
  <si>
    <t>答辩小组成员填写意见并签名</t>
  </si>
  <si>
    <t>教研室主任签名</t>
  </si>
  <si>
    <t>组织毕业答辩
答辩记录人签名
答辩组成员评分并签名，组长签名</t>
  </si>
  <si>
    <t>上交评优推荐材料</t>
  </si>
  <si>
    <t>指导学生论文评优</t>
  </si>
  <si>
    <t>汇总评优材料并上报学校</t>
  </si>
  <si>
    <t>通知参加校级答辩的学生名单</t>
  </si>
  <si>
    <t>提交电子稿和纸质稿材料，参加校级答辩的学生准备答辩</t>
  </si>
  <si>
    <t>汇总学生的电子稿和纸质稿材料</t>
  </si>
  <si>
    <t>完成毕业设计的质量分析、工作总结、各类材料归档</t>
  </si>
  <si>
    <t>信息与计算机工程学院
2023年9月20日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</si>
</sst>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"/>
    <numFmt numFmtId="177" formatCode="aaa"/>
    <numFmt numFmtId="178" formatCode="yyyy\-mm\-dd"/>
  </numFmts>
  <fonts count="26">
    <font>
      <sz val="11"/>
      <color theme="1"/>
      <name val="等线"/>
      <charset val="134"/>
      <scheme val="minor"/>
    </font>
    <font>
      <b/>
      <sz val="10"/>
      <name val="等线"/>
      <charset val="134"/>
    </font>
    <font>
      <b/>
      <sz val="11"/>
      <name val="等线"/>
      <charset val="134"/>
    </font>
    <font>
      <b/>
      <sz val="16"/>
      <name val="等线"/>
      <charset val="134"/>
    </font>
    <font>
      <b/>
      <sz val="9"/>
      <name val="等线"/>
      <charset val="134"/>
    </font>
    <font>
      <b/>
      <sz val="12"/>
      <name val="等线"/>
      <charset val="134"/>
    </font>
    <font>
      <b/>
      <sz val="12"/>
      <color rgb="FFFF0000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1" fillId="0" borderId="2" xfId="0" applyFont="1" applyBorder="1"/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178" fontId="5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58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zoomScale="115" zoomScaleNormal="115" topLeftCell="A24" workbookViewId="0">
      <selection activeCell="F27" sqref="F27"/>
    </sheetView>
  </sheetViews>
  <sheetFormatPr defaultColWidth="9" defaultRowHeight="14.25"/>
  <cols>
    <col min="1" max="1" width="3" style="2" customWidth="1"/>
    <col min="2" max="2" width="4" style="2" customWidth="1"/>
    <col min="3" max="3" width="3" style="2" customWidth="1"/>
    <col min="4" max="4" width="11.5" style="3" customWidth="1"/>
    <col min="5" max="5" width="17.125" style="2" customWidth="1"/>
    <col min="6" max="6" width="15.375" style="2" customWidth="1"/>
    <col min="7" max="7" width="14.375" style="2" customWidth="1"/>
    <col min="8" max="8" width="16.375" style="2" customWidth="1"/>
    <col min="9" max="16384" width="9" style="2"/>
  </cols>
  <sheetData>
    <row r="1" ht="20.25" spans="1:12">
      <c r="A1" s="4" t="s">
        <v>0</v>
      </c>
      <c r="B1" s="4"/>
      <c r="C1" s="4"/>
      <c r="D1" s="4"/>
      <c r="E1" s="4"/>
      <c r="F1" s="4"/>
      <c r="G1" s="4"/>
      <c r="H1" s="4"/>
      <c r="K1" s="1"/>
      <c r="L1" s="22"/>
    </row>
    <row r="2" spans="1:12">
      <c r="A2" s="5" t="s">
        <v>1</v>
      </c>
      <c r="B2" s="5"/>
      <c r="C2" s="5"/>
      <c r="D2" s="5"/>
      <c r="E2" s="5"/>
      <c r="F2" s="5"/>
      <c r="G2" s="5"/>
      <c r="H2" s="5"/>
      <c r="K2" s="1"/>
      <c r="L2" s="22"/>
    </row>
    <row r="3" ht="94" customHeight="1" spans="1:12">
      <c r="A3" s="6" t="s">
        <v>2</v>
      </c>
      <c r="B3" s="6"/>
      <c r="C3" s="6"/>
      <c r="D3" s="6"/>
      <c r="E3" s="6"/>
      <c r="F3" s="6"/>
      <c r="G3" s="6"/>
      <c r="H3" s="6"/>
      <c r="K3" s="1"/>
      <c r="L3" s="22"/>
    </row>
    <row r="4" s="1" customFormat="1" ht="56" customHeight="1" spans="1:1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L4" s="22"/>
    </row>
    <row r="5" s="1" customFormat="1" ht="84" hidden="1" customHeight="1" spans="1:12">
      <c r="A5" s="7" t="s">
        <v>11</v>
      </c>
      <c r="B5" s="7">
        <v>6</v>
      </c>
      <c r="C5" s="8">
        <f t="shared" ref="C5:C30" si="0">WEEKDAY(D5)</f>
        <v>6</v>
      </c>
      <c r="D5" s="9">
        <v>45212</v>
      </c>
      <c r="E5" s="7"/>
      <c r="F5" s="7"/>
      <c r="G5" s="7" t="s">
        <v>12</v>
      </c>
      <c r="H5" s="10" t="s">
        <v>13</v>
      </c>
      <c r="L5" s="22"/>
    </row>
    <row r="6" s="1" customFormat="1" ht="117" customHeight="1" spans="1:12">
      <c r="A6" s="7" t="s">
        <v>11</v>
      </c>
      <c r="B6" s="7">
        <v>7</v>
      </c>
      <c r="C6" s="8">
        <f t="shared" si="0"/>
        <v>6</v>
      </c>
      <c r="D6" s="9">
        <v>45219</v>
      </c>
      <c r="E6" s="10" t="s">
        <v>14</v>
      </c>
      <c r="F6" s="10" t="s">
        <v>15</v>
      </c>
      <c r="G6" s="10" t="s">
        <v>16</v>
      </c>
      <c r="H6" s="10" t="s">
        <v>17</v>
      </c>
      <c r="L6" s="22"/>
    </row>
    <row r="7" s="1" customFormat="1" ht="95" customHeight="1" spans="1:12">
      <c r="A7" s="7" t="s">
        <v>11</v>
      </c>
      <c r="B7" s="7">
        <v>8</v>
      </c>
      <c r="C7" s="8">
        <f t="shared" si="0"/>
        <v>2</v>
      </c>
      <c r="D7" s="9">
        <f>D6+3</f>
        <v>45222</v>
      </c>
      <c r="E7" s="11" t="s">
        <v>18</v>
      </c>
      <c r="F7" s="12"/>
      <c r="G7" s="10"/>
      <c r="H7" s="10"/>
      <c r="L7" s="22"/>
    </row>
    <row r="8" s="1" customFormat="1" ht="15.75" spans="1:12">
      <c r="A8" s="7" t="s">
        <v>11</v>
      </c>
      <c r="B8" s="7">
        <v>9</v>
      </c>
      <c r="C8" s="8">
        <f t="shared" si="0"/>
        <v>6</v>
      </c>
      <c r="D8" s="9">
        <f>D7+11</f>
        <v>45233</v>
      </c>
      <c r="E8" s="13" t="s">
        <v>19</v>
      </c>
      <c r="F8" s="14"/>
      <c r="G8" s="10"/>
      <c r="H8" s="14"/>
      <c r="L8" s="22"/>
    </row>
    <row r="9" s="1" customFormat="1" ht="15.75" spans="1:12">
      <c r="A9" s="7" t="s">
        <v>11</v>
      </c>
      <c r="B9" s="7">
        <v>10</v>
      </c>
      <c r="C9" s="8">
        <f t="shared" si="0"/>
        <v>6</v>
      </c>
      <c r="D9" s="9">
        <f t="shared" ref="D9:D16" si="1">D8+7</f>
        <v>45240</v>
      </c>
      <c r="E9" s="13" t="s">
        <v>19</v>
      </c>
      <c r="F9" s="14"/>
      <c r="G9" s="14"/>
      <c r="H9" s="14"/>
      <c r="L9" s="22"/>
    </row>
    <row r="10" s="1" customFormat="1" ht="15.75" spans="1:12">
      <c r="A10" s="7" t="s">
        <v>11</v>
      </c>
      <c r="B10" s="7">
        <v>11</v>
      </c>
      <c r="C10" s="8">
        <f t="shared" si="0"/>
        <v>6</v>
      </c>
      <c r="D10" s="9">
        <f t="shared" si="1"/>
        <v>45247</v>
      </c>
      <c r="E10" s="13" t="s">
        <v>19</v>
      </c>
      <c r="F10" s="14"/>
      <c r="G10" s="14"/>
      <c r="H10" s="14"/>
      <c r="L10" s="22"/>
    </row>
    <row r="11" s="1" customFormat="1" ht="64" customHeight="1" spans="1:12">
      <c r="A11" s="7" t="s">
        <v>11</v>
      </c>
      <c r="B11" s="7">
        <v>12</v>
      </c>
      <c r="C11" s="8">
        <f t="shared" si="0"/>
        <v>6</v>
      </c>
      <c r="D11" s="9">
        <f t="shared" si="1"/>
        <v>45254</v>
      </c>
      <c r="E11" s="13" t="s">
        <v>19</v>
      </c>
      <c r="F11" s="10" t="s">
        <v>20</v>
      </c>
      <c r="G11" s="10" t="s">
        <v>21</v>
      </c>
      <c r="H11" s="10"/>
      <c r="L11" s="22"/>
    </row>
    <row r="12" s="1" customFormat="1" ht="99" customHeight="1" spans="1:12">
      <c r="A12" s="7" t="s">
        <v>11</v>
      </c>
      <c r="B12" s="7">
        <v>13</v>
      </c>
      <c r="C12" s="8">
        <f t="shared" si="0"/>
        <v>6</v>
      </c>
      <c r="D12" s="9">
        <f t="shared" si="1"/>
        <v>45261</v>
      </c>
      <c r="E12" s="10" t="s">
        <v>22</v>
      </c>
      <c r="F12" s="10" t="s">
        <v>23</v>
      </c>
      <c r="G12" s="10" t="s">
        <v>24</v>
      </c>
      <c r="H12" s="10"/>
      <c r="L12" s="22"/>
    </row>
    <row r="13" s="1" customFormat="1" ht="50" customHeight="1" spans="1:8">
      <c r="A13" s="7" t="s">
        <v>11</v>
      </c>
      <c r="B13" s="7">
        <v>14</v>
      </c>
      <c r="C13" s="8">
        <f t="shared" si="0"/>
        <v>6</v>
      </c>
      <c r="D13" s="9">
        <f t="shared" si="1"/>
        <v>45268</v>
      </c>
      <c r="E13" s="10" t="s">
        <v>25</v>
      </c>
      <c r="F13" s="14"/>
      <c r="G13" s="10" t="s">
        <v>26</v>
      </c>
      <c r="H13" s="14"/>
    </row>
    <row r="14" s="1" customFormat="1" ht="47" customHeight="1" spans="1:8">
      <c r="A14" s="7" t="s">
        <v>11</v>
      </c>
      <c r="B14" s="7">
        <v>15</v>
      </c>
      <c r="C14" s="8">
        <f t="shared" si="0"/>
        <v>6</v>
      </c>
      <c r="D14" s="9">
        <f t="shared" si="1"/>
        <v>45275</v>
      </c>
      <c r="E14" s="10" t="s">
        <v>27</v>
      </c>
      <c r="F14" s="14"/>
      <c r="G14" s="14"/>
      <c r="H14" s="14"/>
    </row>
    <row r="15" s="1" customFormat="1" ht="15.75" spans="1:8">
      <c r="A15" s="7" t="s">
        <v>11</v>
      </c>
      <c r="B15" s="7">
        <v>16</v>
      </c>
      <c r="C15" s="8">
        <f t="shared" si="0"/>
        <v>6</v>
      </c>
      <c r="D15" s="9">
        <f t="shared" si="1"/>
        <v>45282</v>
      </c>
      <c r="E15" s="10" t="s">
        <v>25</v>
      </c>
      <c r="F15" s="14"/>
      <c r="G15" s="14"/>
      <c r="H15" s="14"/>
    </row>
    <row r="16" s="1" customFormat="1" ht="86" customHeight="1" spans="1:8">
      <c r="A16" s="7" t="s">
        <v>11</v>
      </c>
      <c r="B16" s="7">
        <v>17</v>
      </c>
      <c r="C16" s="8">
        <f t="shared" si="0"/>
        <v>6</v>
      </c>
      <c r="D16" s="9">
        <f t="shared" si="1"/>
        <v>45289</v>
      </c>
      <c r="E16" s="11" t="s">
        <v>28</v>
      </c>
      <c r="F16" s="10" t="s">
        <v>29</v>
      </c>
      <c r="H16" s="10" t="s">
        <v>30</v>
      </c>
    </row>
    <row r="17" s="1" customFormat="1" ht="46" customHeight="1" spans="1:8">
      <c r="A17" s="7" t="s">
        <v>31</v>
      </c>
      <c r="B17" s="7">
        <v>1</v>
      </c>
      <c r="C17" s="8">
        <f t="shared" si="0"/>
        <v>6</v>
      </c>
      <c r="D17" s="9">
        <v>45352</v>
      </c>
      <c r="E17" s="10" t="s">
        <v>32</v>
      </c>
      <c r="F17" s="10" t="s">
        <v>33</v>
      </c>
      <c r="G17" s="10"/>
      <c r="H17" s="10"/>
    </row>
    <row r="18" s="1" customFormat="1" ht="15.75" spans="1:8">
      <c r="A18" s="7" t="s">
        <v>31</v>
      </c>
      <c r="B18" s="7">
        <v>2</v>
      </c>
      <c r="C18" s="8">
        <f t="shared" si="0"/>
        <v>6</v>
      </c>
      <c r="D18" s="9">
        <f>D17+7</f>
        <v>45359</v>
      </c>
      <c r="E18" s="10" t="s">
        <v>34</v>
      </c>
      <c r="F18" s="10" t="s">
        <v>35</v>
      </c>
      <c r="G18" s="10"/>
      <c r="H18" s="10"/>
    </row>
    <row r="19" s="1" customFormat="1" ht="15.75" spans="1:8">
      <c r="A19" s="7" t="s">
        <v>31</v>
      </c>
      <c r="B19" s="7">
        <v>3</v>
      </c>
      <c r="C19" s="8">
        <f t="shared" si="0"/>
        <v>6</v>
      </c>
      <c r="D19" s="9">
        <f t="shared" ref="D19:D26" si="2">D18+7</f>
        <v>45366</v>
      </c>
      <c r="E19" s="10" t="s">
        <v>34</v>
      </c>
      <c r="F19" s="10" t="s">
        <v>35</v>
      </c>
      <c r="G19" s="10"/>
      <c r="H19" s="10"/>
    </row>
    <row r="20" s="1" customFormat="1" ht="15.75" spans="1:8">
      <c r="A20" s="7" t="s">
        <v>31</v>
      </c>
      <c r="B20" s="7">
        <v>4</v>
      </c>
      <c r="C20" s="8">
        <f t="shared" si="0"/>
        <v>6</v>
      </c>
      <c r="D20" s="9">
        <f t="shared" si="2"/>
        <v>45373</v>
      </c>
      <c r="E20" s="10" t="s">
        <v>34</v>
      </c>
      <c r="F20" s="10" t="s">
        <v>35</v>
      </c>
      <c r="G20" s="15"/>
      <c r="H20" s="15"/>
    </row>
    <row r="21" s="1" customFormat="1" ht="15.75" spans="1:8">
      <c r="A21" s="7" t="s">
        <v>31</v>
      </c>
      <c r="B21" s="7">
        <v>5</v>
      </c>
      <c r="C21" s="8">
        <f t="shared" si="0"/>
        <v>6</v>
      </c>
      <c r="D21" s="9">
        <f t="shared" si="2"/>
        <v>45380</v>
      </c>
      <c r="E21" s="10" t="s">
        <v>34</v>
      </c>
      <c r="F21" s="10" t="s">
        <v>35</v>
      </c>
      <c r="G21" s="14"/>
      <c r="H21" s="10"/>
    </row>
    <row r="22" s="1" customFormat="1" ht="65" customHeight="1" spans="1:8">
      <c r="A22" s="7" t="s">
        <v>31</v>
      </c>
      <c r="B22" s="7">
        <v>6</v>
      </c>
      <c r="C22" s="8">
        <f t="shared" si="0"/>
        <v>6</v>
      </c>
      <c r="D22" s="9">
        <f t="shared" si="2"/>
        <v>45387</v>
      </c>
      <c r="E22" s="11" t="s">
        <v>36</v>
      </c>
      <c r="F22" s="10" t="s">
        <v>37</v>
      </c>
      <c r="G22" s="7" t="s">
        <v>38</v>
      </c>
      <c r="H22" s="10"/>
    </row>
    <row r="23" s="1" customFormat="1" ht="31" customHeight="1" spans="1:8">
      <c r="A23" s="7" t="s">
        <v>31</v>
      </c>
      <c r="B23" s="7">
        <v>7</v>
      </c>
      <c r="C23" s="8">
        <f t="shared" si="0"/>
        <v>6</v>
      </c>
      <c r="D23" s="9">
        <f t="shared" si="2"/>
        <v>45394</v>
      </c>
      <c r="E23" s="11" t="s">
        <v>39</v>
      </c>
      <c r="F23" s="10" t="s">
        <v>40</v>
      </c>
      <c r="G23" s="14"/>
      <c r="H23" s="10"/>
    </row>
    <row r="24" s="1" customFormat="1" ht="15.75" spans="1:8">
      <c r="A24" s="7" t="s">
        <v>31</v>
      </c>
      <c r="B24" s="7">
        <v>8</v>
      </c>
      <c r="C24" s="8">
        <f t="shared" si="0"/>
        <v>6</v>
      </c>
      <c r="D24" s="9">
        <f t="shared" si="2"/>
        <v>45401</v>
      </c>
      <c r="E24" s="10" t="s">
        <v>41</v>
      </c>
      <c r="F24" s="10" t="s">
        <v>40</v>
      </c>
      <c r="G24" s="10"/>
      <c r="H24" s="10"/>
    </row>
    <row r="25" s="1" customFormat="1" ht="15.75" spans="1:8">
      <c r="A25" s="7" t="s">
        <v>31</v>
      </c>
      <c r="B25" s="7">
        <v>9</v>
      </c>
      <c r="C25" s="8">
        <f t="shared" si="0"/>
        <v>6</v>
      </c>
      <c r="D25" s="9">
        <f t="shared" si="2"/>
        <v>45408</v>
      </c>
      <c r="E25" s="15" t="s">
        <v>41</v>
      </c>
      <c r="F25" s="10" t="s">
        <v>40</v>
      </c>
      <c r="G25" s="10"/>
      <c r="H25" s="10"/>
    </row>
    <row r="26" s="1" customFormat="1" ht="110.25" spans="1:8">
      <c r="A26" s="7" t="s">
        <v>31</v>
      </c>
      <c r="B26" s="7">
        <v>10</v>
      </c>
      <c r="C26" s="8">
        <f t="shared" si="0"/>
        <v>6</v>
      </c>
      <c r="D26" s="9">
        <f t="shared" si="2"/>
        <v>45415</v>
      </c>
      <c r="E26" s="10" t="s">
        <v>42</v>
      </c>
      <c r="F26" s="10" t="s">
        <v>43</v>
      </c>
      <c r="G26" s="10"/>
      <c r="H26" s="10" t="s">
        <v>44</v>
      </c>
    </row>
    <row r="27" s="1" customFormat="1" ht="63" spans="1:8">
      <c r="A27" s="7" t="s">
        <v>31</v>
      </c>
      <c r="B27" s="7">
        <v>11</v>
      </c>
      <c r="C27" s="8">
        <f t="shared" si="0"/>
        <v>6</v>
      </c>
      <c r="D27" s="9">
        <f t="shared" ref="D27" si="3">D26+7</f>
        <v>45422</v>
      </c>
      <c r="E27" s="10" t="s">
        <v>45</v>
      </c>
      <c r="F27" s="10" t="s">
        <v>46</v>
      </c>
      <c r="G27" s="10"/>
      <c r="H27" s="12"/>
    </row>
    <row r="28" s="1" customFormat="1" ht="99" customHeight="1" spans="1:8">
      <c r="A28" s="7" t="s">
        <v>31</v>
      </c>
      <c r="B28" s="7">
        <v>12</v>
      </c>
      <c r="C28" s="8">
        <f t="shared" si="0"/>
        <v>7</v>
      </c>
      <c r="D28" s="9">
        <f>D27+8</f>
        <v>45430</v>
      </c>
      <c r="E28" s="11" t="s">
        <v>47</v>
      </c>
      <c r="F28" s="10" t="s">
        <v>48</v>
      </c>
      <c r="G28" s="10" t="s">
        <v>49</v>
      </c>
      <c r="H28" s="10" t="s">
        <v>50</v>
      </c>
    </row>
    <row r="29" s="1" customFormat="1" ht="48" customHeight="1" spans="1:8">
      <c r="A29" s="7" t="s">
        <v>31</v>
      </c>
      <c r="B29" s="7">
        <v>13</v>
      </c>
      <c r="C29" s="8">
        <f t="shared" si="0"/>
        <v>6</v>
      </c>
      <c r="D29" s="9">
        <f>D28+6</f>
        <v>45436</v>
      </c>
      <c r="E29" s="11" t="s">
        <v>51</v>
      </c>
      <c r="F29" s="10" t="s">
        <v>52</v>
      </c>
      <c r="G29" s="10" t="s">
        <v>53</v>
      </c>
      <c r="H29" s="10" t="s">
        <v>54</v>
      </c>
    </row>
    <row r="30" s="1" customFormat="1" ht="63" spans="1:8">
      <c r="A30" s="7" t="s">
        <v>31</v>
      </c>
      <c r="B30" s="7">
        <v>14</v>
      </c>
      <c r="C30" s="8">
        <f t="shared" si="0"/>
        <v>6</v>
      </c>
      <c r="D30" s="9">
        <f>D29+7</f>
        <v>45443</v>
      </c>
      <c r="E30" s="10" t="s">
        <v>55</v>
      </c>
      <c r="F30" s="10" t="s">
        <v>56</v>
      </c>
      <c r="G30" s="10" t="s">
        <v>57</v>
      </c>
      <c r="H30" s="10"/>
    </row>
    <row r="31" ht="15.75" spans="1:8">
      <c r="A31" s="16"/>
      <c r="B31" s="16"/>
      <c r="C31" s="16"/>
      <c r="D31" s="17"/>
      <c r="E31" s="18"/>
      <c r="F31" s="19"/>
      <c r="G31" s="16"/>
      <c r="H31" s="19"/>
    </row>
    <row r="32" ht="38" customHeight="1" spans="1:8">
      <c r="A32" s="20"/>
      <c r="B32" s="20"/>
      <c r="C32" s="20"/>
      <c r="D32" s="21"/>
      <c r="E32" s="20"/>
      <c r="F32" s="20"/>
      <c r="G32" s="16" t="s">
        <v>58</v>
      </c>
      <c r="H32" s="16"/>
    </row>
  </sheetData>
  <mergeCells count="4">
    <mergeCell ref="A1:H1"/>
    <mergeCell ref="A2:H2"/>
    <mergeCell ref="A3:H3"/>
    <mergeCell ref="G32:H32"/>
  </mergeCells>
  <printOptions horizontalCentered="1"/>
  <pageMargins left="0.590551181102362" right="0.590551181102362" top="0.748031496062992" bottom="0.748031496062992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刘熹（喜哥）</cp:lastModifiedBy>
  <dcterms:created xsi:type="dcterms:W3CDTF">2015-06-05T18:17:00Z</dcterms:created>
  <cp:lastPrinted>2023-03-20T05:14:00Z</cp:lastPrinted>
  <dcterms:modified xsi:type="dcterms:W3CDTF">2023-10-16T03:01:15Z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1FA27154DF854F3CA6E266CC31161145_13</vt:lpwstr>
  </property>
</Properties>
</file>