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6813FF28-4E71-48F9-B87D-82516B5F1C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Лист1!$A$3:$AM$3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1" l="1"/>
  <c r="F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P51" i="1"/>
  <c r="O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AN51" i="1"/>
  <c r="AM51" i="1"/>
  <c r="AK51" i="1"/>
  <c r="AL51" i="1" s="1"/>
  <c r="AJ51" i="1"/>
  <c r="AH51" i="1"/>
  <c r="AI51" i="1" s="1"/>
  <c r="AG51" i="1"/>
  <c r="AE51" i="1"/>
  <c r="AF51" i="1" s="1"/>
  <c r="AD51" i="1"/>
  <c r="AB51" i="1"/>
  <c r="AC51" i="1" s="1"/>
  <c r="AA51" i="1"/>
  <c r="Z51" i="1"/>
  <c r="Y51" i="1"/>
  <c r="X51" i="1"/>
  <c r="V51" i="1"/>
  <c r="U51" i="1"/>
  <c r="S51" i="1"/>
  <c r="R51" i="1"/>
  <c r="M51" i="1"/>
  <c r="N51" i="1" s="1"/>
  <c r="L51" i="1"/>
  <c r="J51" i="1"/>
  <c r="K51" i="1" s="1"/>
  <c r="I51" i="1"/>
  <c r="D51" i="1"/>
  <c r="E51" i="1" s="1"/>
  <c r="C51" i="1"/>
  <c r="AO50" i="1"/>
  <c r="AL50" i="1"/>
  <c r="AI50" i="1"/>
  <c r="AF50" i="1"/>
  <c r="AC50" i="1"/>
  <c r="Z50" i="1"/>
  <c r="W50" i="1"/>
  <c r="T50" i="1"/>
  <c r="N50" i="1"/>
  <c r="K50" i="1"/>
  <c r="E50" i="1"/>
  <c r="AO49" i="1"/>
  <c r="AL49" i="1"/>
  <c r="AI49" i="1"/>
  <c r="AF49" i="1"/>
  <c r="AC49" i="1"/>
  <c r="Z49" i="1"/>
  <c r="W49" i="1"/>
  <c r="T49" i="1"/>
  <c r="N49" i="1"/>
  <c r="K49" i="1"/>
  <c r="E49" i="1"/>
  <c r="AO48" i="1"/>
  <c r="AL48" i="1"/>
  <c r="AI48" i="1"/>
  <c r="AF48" i="1"/>
  <c r="AC48" i="1"/>
  <c r="Z48" i="1"/>
  <c r="W48" i="1"/>
  <c r="T48" i="1"/>
  <c r="N48" i="1"/>
  <c r="K48" i="1"/>
  <c r="E48" i="1"/>
  <c r="AO47" i="1"/>
  <c r="AL47" i="1"/>
  <c r="AI47" i="1"/>
  <c r="AF47" i="1"/>
  <c r="AC47" i="1"/>
  <c r="Z47" i="1"/>
  <c r="W47" i="1"/>
  <c r="T47" i="1"/>
  <c r="N47" i="1"/>
  <c r="K47" i="1"/>
  <c r="E47" i="1"/>
  <c r="AO46" i="1"/>
  <c r="AL46" i="1"/>
  <c r="AI46" i="1"/>
  <c r="AF46" i="1"/>
  <c r="AC46" i="1"/>
  <c r="Z46" i="1"/>
  <c r="W46" i="1"/>
  <c r="T46" i="1"/>
  <c r="N46" i="1"/>
  <c r="K46" i="1"/>
  <c r="E46" i="1"/>
  <c r="AO45" i="1"/>
  <c r="AL45" i="1"/>
  <c r="AI45" i="1"/>
  <c r="AF45" i="1"/>
  <c r="AC45" i="1"/>
  <c r="Z45" i="1"/>
  <c r="W45" i="1"/>
  <c r="T45" i="1"/>
  <c r="N45" i="1"/>
  <c r="K45" i="1"/>
  <c r="E45" i="1"/>
  <c r="AO44" i="1"/>
  <c r="AL44" i="1"/>
  <c r="AI44" i="1"/>
  <c r="AF44" i="1"/>
  <c r="AC44" i="1"/>
  <c r="Z44" i="1"/>
  <c r="W44" i="1"/>
  <c r="T44" i="1"/>
  <c r="N44" i="1"/>
  <c r="K44" i="1"/>
  <c r="E44" i="1"/>
  <c r="AO43" i="1"/>
  <c r="AL43" i="1"/>
  <c r="AI43" i="1"/>
  <c r="AF43" i="1"/>
  <c r="AC43" i="1"/>
  <c r="Z43" i="1"/>
  <c r="W43" i="1"/>
  <c r="T43" i="1"/>
  <c r="N43" i="1"/>
  <c r="K43" i="1"/>
  <c r="E43" i="1"/>
  <c r="AO42" i="1"/>
  <c r="AL42" i="1"/>
  <c r="AI42" i="1"/>
  <c r="AF42" i="1"/>
  <c r="AC42" i="1"/>
  <c r="Z42" i="1"/>
  <c r="W42" i="1"/>
  <c r="T42" i="1"/>
  <c r="N42" i="1"/>
  <c r="K42" i="1"/>
  <c r="E42" i="1"/>
  <c r="AO41" i="1"/>
  <c r="AL41" i="1"/>
  <c r="AI41" i="1"/>
  <c r="AF41" i="1"/>
  <c r="AC41" i="1"/>
  <c r="Z41" i="1"/>
  <c r="W41" i="1"/>
  <c r="T41" i="1"/>
  <c r="N41" i="1"/>
  <c r="K41" i="1"/>
  <c r="E41" i="1"/>
  <c r="AO40" i="1"/>
  <c r="AL40" i="1"/>
  <c r="AI40" i="1"/>
  <c r="AF40" i="1"/>
  <c r="AC40" i="1"/>
  <c r="Z40" i="1"/>
  <c r="W40" i="1"/>
  <c r="T40" i="1"/>
  <c r="N40" i="1"/>
  <c r="K40" i="1"/>
  <c r="E40" i="1"/>
  <c r="AO39" i="1"/>
  <c r="AL39" i="1"/>
  <c r="AI39" i="1"/>
  <c r="AF39" i="1"/>
  <c r="AC39" i="1"/>
  <c r="Z39" i="1"/>
  <c r="W39" i="1"/>
  <c r="T39" i="1"/>
  <c r="N39" i="1"/>
  <c r="K39" i="1"/>
  <c r="E39" i="1"/>
  <c r="AO38" i="1"/>
  <c r="AL38" i="1"/>
  <c r="AI38" i="1"/>
  <c r="AF38" i="1"/>
  <c r="AC38" i="1"/>
  <c r="Z38" i="1"/>
  <c r="W38" i="1"/>
  <c r="T38" i="1"/>
  <c r="N38" i="1"/>
  <c r="K38" i="1"/>
  <c r="E38" i="1"/>
  <c r="AO37" i="1"/>
  <c r="AL37" i="1"/>
  <c r="AI37" i="1"/>
  <c r="AF37" i="1"/>
  <c r="AC37" i="1"/>
  <c r="Z37" i="1"/>
  <c r="W37" i="1"/>
  <c r="T37" i="1"/>
  <c r="N37" i="1"/>
  <c r="K37" i="1"/>
  <c r="E37" i="1"/>
  <c r="AO36" i="1"/>
  <c r="AL36" i="1"/>
  <c r="AI36" i="1"/>
  <c r="AF36" i="1"/>
  <c r="AC36" i="1"/>
  <c r="Z36" i="1"/>
  <c r="W36" i="1"/>
  <c r="T36" i="1"/>
  <c r="N36" i="1"/>
  <c r="K36" i="1"/>
  <c r="E36" i="1"/>
  <c r="AO35" i="1"/>
  <c r="AL35" i="1"/>
  <c r="AI35" i="1"/>
  <c r="AF35" i="1"/>
  <c r="AC35" i="1"/>
  <c r="Z35" i="1"/>
  <c r="W35" i="1"/>
  <c r="T35" i="1"/>
  <c r="N35" i="1"/>
  <c r="K35" i="1"/>
  <c r="E35" i="1"/>
  <c r="AO34" i="1"/>
  <c r="AL34" i="1"/>
  <c r="AI34" i="1"/>
  <c r="AF34" i="1"/>
  <c r="AC34" i="1"/>
  <c r="Z34" i="1"/>
  <c r="W34" i="1"/>
  <c r="T34" i="1"/>
  <c r="N34" i="1"/>
  <c r="K34" i="1"/>
  <c r="E34" i="1"/>
  <c r="AO33" i="1"/>
  <c r="AL33" i="1"/>
  <c r="AI33" i="1"/>
  <c r="AF33" i="1"/>
  <c r="AC33" i="1"/>
  <c r="Z33" i="1"/>
  <c r="W33" i="1"/>
  <c r="T33" i="1"/>
  <c r="N33" i="1"/>
  <c r="K33" i="1"/>
  <c r="E33" i="1"/>
  <c r="AO32" i="1"/>
  <c r="AL32" i="1"/>
  <c r="AI32" i="1"/>
  <c r="AF32" i="1"/>
  <c r="AC32" i="1"/>
  <c r="Z32" i="1"/>
  <c r="W32" i="1"/>
  <c r="T32" i="1"/>
  <c r="N32" i="1"/>
  <c r="K32" i="1"/>
  <c r="E32" i="1"/>
  <c r="AO31" i="1"/>
  <c r="AL31" i="1"/>
  <c r="AI31" i="1"/>
  <c r="AF31" i="1"/>
  <c r="AC31" i="1"/>
  <c r="Z31" i="1"/>
  <c r="W31" i="1"/>
  <c r="T31" i="1"/>
  <c r="N31" i="1"/>
  <c r="K31" i="1"/>
  <c r="E31" i="1"/>
  <c r="AO30" i="1"/>
  <c r="AL30" i="1"/>
  <c r="AI30" i="1"/>
  <c r="AF30" i="1"/>
  <c r="AC30" i="1"/>
  <c r="Z30" i="1"/>
  <c r="W30" i="1"/>
  <c r="T30" i="1"/>
  <c r="N30" i="1"/>
  <c r="K30" i="1"/>
  <c r="E30" i="1"/>
  <c r="AO29" i="1"/>
  <c r="AL29" i="1"/>
  <c r="AI29" i="1"/>
  <c r="AF29" i="1"/>
  <c r="AC29" i="1"/>
  <c r="Z29" i="1"/>
  <c r="W29" i="1"/>
  <c r="T29" i="1"/>
  <c r="N29" i="1"/>
  <c r="K29" i="1"/>
  <c r="E29" i="1"/>
  <c r="AO28" i="1"/>
  <c r="AL28" i="1"/>
  <c r="AI28" i="1"/>
  <c r="AF28" i="1"/>
  <c r="AC28" i="1"/>
  <c r="Z28" i="1"/>
  <c r="W28" i="1"/>
  <c r="T28" i="1"/>
  <c r="N28" i="1"/>
  <c r="K28" i="1"/>
  <c r="E28" i="1"/>
  <c r="AO27" i="1"/>
  <c r="AL27" i="1"/>
  <c r="AI27" i="1"/>
  <c r="AF27" i="1"/>
  <c r="AC27" i="1"/>
  <c r="Z27" i="1"/>
  <c r="W27" i="1"/>
  <c r="T27" i="1"/>
  <c r="N27" i="1"/>
  <c r="K27" i="1"/>
  <c r="E27" i="1"/>
  <c r="AO26" i="1"/>
  <c r="AL26" i="1"/>
  <c r="AI26" i="1"/>
  <c r="AF26" i="1"/>
  <c r="AC26" i="1"/>
  <c r="Z26" i="1"/>
  <c r="W26" i="1"/>
  <c r="T26" i="1"/>
  <c r="N26" i="1"/>
  <c r="K26" i="1"/>
  <c r="E26" i="1"/>
  <c r="AO25" i="1"/>
  <c r="AL25" i="1"/>
  <c r="AI25" i="1"/>
  <c r="AF25" i="1"/>
  <c r="AC25" i="1"/>
  <c r="Z25" i="1"/>
  <c r="W25" i="1"/>
  <c r="T25" i="1"/>
  <c r="N25" i="1"/>
  <c r="K25" i="1"/>
  <c r="E25" i="1"/>
  <c r="AO24" i="1"/>
  <c r="AL24" i="1"/>
  <c r="AI24" i="1"/>
  <c r="AF24" i="1"/>
  <c r="AC24" i="1"/>
  <c r="Z24" i="1"/>
  <c r="W24" i="1"/>
  <c r="T24" i="1"/>
  <c r="N24" i="1"/>
  <c r="K24" i="1"/>
  <c r="E24" i="1"/>
  <c r="AO23" i="1"/>
  <c r="AL23" i="1"/>
  <c r="AI23" i="1"/>
  <c r="AF23" i="1"/>
  <c r="AC23" i="1"/>
  <c r="Z23" i="1"/>
  <c r="W23" i="1"/>
  <c r="T23" i="1"/>
  <c r="N23" i="1"/>
  <c r="K23" i="1"/>
  <c r="E23" i="1"/>
  <c r="AO22" i="1"/>
  <c r="AL22" i="1"/>
  <c r="AI22" i="1"/>
  <c r="AF22" i="1"/>
  <c r="AC22" i="1"/>
  <c r="Z22" i="1"/>
  <c r="W22" i="1"/>
  <c r="T22" i="1"/>
  <c r="N22" i="1"/>
  <c r="K22" i="1"/>
  <c r="E22" i="1"/>
  <c r="AO21" i="1"/>
  <c r="AL21" i="1"/>
  <c r="AI21" i="1"/>
  <c r="AF21" i="1"/>
  <c r="AC21" i="1"/>
  <c r="Z21" i="1"/>
  <c r="W21" i="1"/>
  <c r="T21" i="1"/>
  <c r="N21" i="1"/>
  <c r="K21" i="1"/>
  <c r="E21" i="1"/>
  <c r="AO20" i="1"/>
  <c r="AL20" i="1"/>
  <c r="AI20" i="1"/>
  <c r="AF20" i="1"/>
  <c r="AC20" i="1"/>
  <c r="Z20" i="1"/>
  <c r="W20" i="1"/>
  <c r="T20" i="1"/>
  <c r="N20" i="1"/>
  <c r="K20" i="1"/>
  <c r="E20" i="1"/>
  <c r="AO19" i="1"/>
  <c r="AL19" i="1"/>
  <c r="AI19" i="1"/>
  <c r="AF19" i="1"/>
  <c r="AC19" i="1"/>
  <c r="Z19" i="1"/>
  <c r="W19" i="1"/>
  <c r="T19" i="1"/>
  <c r="N19" i="1"/>
  <c r="K19" i="1"/>
  <c r="E19" i="1"/>
  <c r="AO18" i="1"/>
  <c r="AL18" i="1"/>
  <c r="AI18" i="1"/>
  <c r="AF18" i="1"/>
  <c r="AC18" i="1"/>
  <c r="Z18" i="1"/>
  <c r="W18" i="1"/>
  <c r="T18" i="1"/>
  <c r="N18" i="1"/>
  <c r="K18" i="1"/>
  <c r="E18" i="1"/>
  <c r="AO17" i="1"/>
  <c r="AL17" i="1"/>
  <c r="AI17" i="1"/>
  <c r="AF17" i="1"/>
  <c r="AC17" i="1"/>
  <c r="Z17" i="1"/>
  <c r="W17" i="1"/>
  <c r="T17" i="1"/>
  <c r="N17" i="1"/>
  <c r="K17" i="1"/>
  <c r="E17" i="1"/>
  <c r="AO16" i="1"/>
  <c r="AL16" i="1"/>
  <c r="AI16" i="1"/>
  <c r="AF16" i="1"/>
  <c r="AC16" i="1"/>
  <c r="Z16" i="1"/>
  <c r="W16" i="1"/>
  <c r="T16" i="1"/>
  <c r="N16" i="1"/>
  <c r="K16" i="1"/>
  <c r="E16" i="1"/>
  <c r="AO15" i="1"/>
  <c r="AL15" i="1"/>
  <c r="AI15" i="1"/>
  <c r="AF15" i="1"/>
  <c r="AC15" i="1"/>
  <c r="Z15" i="1"/>
  <c r="W15" i="1"/>
  <c r="T15" i="1"/>
  <c r="N15" i="1"/>
  <c r="K15" i="1"/>
  <c r="E15" i="1"/>
  <c r="AO14" i="1"/>
  <c r="AL14" i="1"/>
  <c r="AI14" i="1"/>
  <c r="AF14" i="1"/>
  <c r="AC14" i="1"/>
  <c r="Z14" i="1"/>
  <c r="W14" i="1"/>
  <c r="T14" i="1"/>
  <c r="N14" i="1"/>
  <c r="K14" i="1"/>
  <c r="E14" i="1"/>
  <c r="AO13" i="1"/>
  <c r="AL13" i="1"/>
  <c r="AI13" i="1"/>
  <c r="AF13" i="1"/>
  <c r="AC13" i="1"/>
  <c r="Z13" i="1"/>
  <c r="W13" i="1"/>
  <c r="T13" i="1"/>
  <c r="N13" i="1"/>
  <c r="K13" i="1"/>
  <c r="E13" i="1"/>
  <c r="AO12" i="1"/>
  <c r="AL12" i="1"/>
  <c r="AI12" i="1"/>
  <c r="AF12" i="1"/>
  <c r="AC12" i="1"/>
  <c r="Z12" i="1"/>
  <c r="W12" i="1"/>
  <c r="T12" i="1"/>
  <c r="N12" i="1"/>
  <c r="K12" i="1"/>
  <c r="E12" i="1"/>
  <c r="AO11" i="1"/>
  <c r="AL11" i="1"/>
  <c r="AI11" i="1"/>
  <c r="AF11" i="1"/>
  <c r="AC11" i="1"/>
  <c r="Z11" i="1"/>
  <c r="W11" i="1"/>
  <c r="T11" i="1"/>
  <c r="N11" i="1"/>
  <c r="K11" i="1"/>
  <c r="E11" i="1"/>
  <c r="AO10" i="1"/>
  <c r="AL10" i="1"/>
  <c r="AI10" i="1"/>
  <c r="AF10" i="1"/>
  <c r="AC10" i="1"/>
  <c r="Z10" i="1"/>
  <c r="W10" i="1"/>
  <c r="T10" i="1"/>
  <c r="N10" i="1"/>
  <c r="K10" i="1"/>
  <c r="E10" i="1"/>
  <c r="AO9" i="1"/>
  <c r="AL9" i="1"/>
  <c r="AI9" i="1"/>
  <c r="AF9" i="1"/>
  <c r="AC9" i="1"/>
  <c r="Z9" i="1"/>
  <c r="W9" i="1"/>
  <c r="T9" i="1"/>
  <c r="N9" i="1"/>
  <c r="K9" i="1"/>
  <c r="E9" i="1"/>
  <c r="AO8" i="1"/>
  <c r="AL8" i="1"/>
  <c r="AI8" i="1"/>
  <c r="AF8" i="1"/>
  <c r="AC8" i="1"/>
  <c r="Z8" i="1"/>
  <c r="W8" i="1"/>
  <c r="T8" i="1"/>
  <c r="N8" i="1"/>
  <c r="K8" i="1"/>
  <c r="E8" i="1"/>
  <c r="AO7" i="1"/>
  <c r="AL7" i="1"/>
  <c r="AI7" i="1"/>
  <c r="AF7" i="1"/>
  <c r="AC7" i="1"/>
  <c r="Z7" i="1"/>
  <c r="W7" i="1"/>
  <c r="T7" i="1"/>
  <c r="N7" i="1"/>
  <c r="K7" i="1"/>
  <c r="E7" i="1"/>
  <c r="AO6" i="1"/>
  <c r="AL6" i="1"/>
  <c r="AI6" i="1"/>
  <c r="AF6" i="1"/>
  <c r="AC6" i="1"/>
  <c r="Z6" i="1"/>
  <c r="W6" i="1"/>
  <c r="T6" i="1"/>
  <c r="N6" i="1"/>
  <c r="K6" i="1"/>
  <c r="E6" i="1"/>
  <c r="AO5" i="1"/>
  <c r="AL5" i="1"/>
  <c r="AI5" i="1"/>
  <c r="AF5" i="1"/>
  <c r="AC5" i="1"/>
  <c r="Z5" i="1"/>
  <c r="W5" i="1"/>
  <c r="T5" i="1"/>
  <c r="N5" i="1"/>
  <c r="K5" i="1"/>
  <c r="E5" i="1"/>
  <c r="AO4" i="1"/>
  <c r="AL4" i="1"/>
  <c r="AI4" i="1"/>
  <c r="AF4" i="1"/>
  <c r="AC4" i="1"/>
  <c r="Z4" i="1"/>
  <c r="W4" i="1"/>
  <c r="T4" i="1"/>
  <c r="N4" i="1"/>
  <c r="K4" i="1"/>
  <c r="E4" i="1"/>
  <c r="AO3" i="1"/>
  <c r="AL3" i="1"/>
  <c r="AI3" i="1"/>
  <c r="AF3" i="1"/>
  <c r="AC3" i="1"/>
  <c r="Z3" i="1"/>
  <c r="W3" i="1"/>
  <c r="T3" i="1"/>
  <c r="N3" i="1"/>
  <c r="K3" i="1"/>
  <c r="W51" i="1" l="1"/>
  <c r="Q51" i="1"/>
  <c r="T51" i="1"/>
  <c r="AO51" i="1"/>
  <c r="H51" i="1"/>
</calcChain>
</file>

<file path=xl/sharedStrings.xml><?xml version="1.0" encoding="utf-8"?>
<sst xmlns="http://schemas.openxmlformats.org/spreadsheetml/2006/main" count="141" uniqueCount="77">
  <si>
    <t>Отчет по регистрациям в приложении "Мой Доктор" с 12.07.22</t>
  </si>
  <si>
    <t xml:space="preserve">по 10.11.22 </t>
  </si>
  <si>
    <t>весь период</t>
  </si>
  <si>
    <t>неделя 10-13 по 10-19</t>
  </si>
  <si>
    <t>неделя 10-27 по 11-02</t>
  </si>
  <si>
    <t>неделя 10-20 по 10-26</t>
  </si>
  <si>
    <t>неделя 11-03 по 11-09</t>
  </si>
  <si>
    <t>неделя 10-06 по 10-12</t>
  </si>
  <si>
    <t>неделя 09-29 по 10-05</t>
  </si>
  <si>
    <t>неделя 09-22 по 09-28</t>
  </si>
  <si>
    <t>неделя 09-15 по 09-21</t>
  </si>
  <si>
    <t>неделя 09-08 по 09-14</t>
  </si>
  <si>
    <t>неделя 09-01 по 09-07</t>
  </si>
  <si>
    <t>неделя 08-25 по 08-31</t>
  </si>
  <si>
    <t>неделя 08-18 по 08-24</t>
  </si>
  <si>
    <t>Округ</t>
  </si>
  <si>
    <t>Офис</t>
  </si>
  <si>
    <t>полисов выданно</t>
  </si>
  <si>
    <t>регистрации в приложении</t>
  </si>
  <si>
    <t>%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</si>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</sst>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7" xfId="0" applyBorder="1"/>
    <xf numFmtId="0" fontId="1" fillId="2" borderId="1" xfId="0" applyFont="1" applyFill="1" applyBorder="1"/>
    <xf numFmtId="0" fontId="0" fillId="0" borderId="6" xfId="0" applyBorder="1"/>
    <xf numFmtId="0" fontId="0" fillId="2" borderId="6" xfId="0" applyFill="1" applyBorder="1"/>
    <xf numFmtId="0" fontId="0" fillId="2" borderId="10" xfId="0" applyFill="1" applyBorder="1"/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49" fontId="0" fillId="3" borderId="6" xfId="2" applyNumberFormat="1" applyFont="1" applyFill="1" applyBorder="1"/>
    <xf numFmtId="49" fontId="0" fillId="3" borderId="5" xfId="2" applyNumberFormat="1" applyFont="1" applyFill="1" applyBorder="1"/>
    <xf numFmtId="49" fontId="0" fillId="3" borderId="7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164" fontId="0" fillId="2" borderId="6" xfId="2" applyNumberFormat="1" applyFont="1" applyFill="1" applyBorder="1"/>
    <xf numFmtId="164" fontId="0" fillId="3" borderId="6" xfId="2" applyNumberFormat="1" applyFont="1" applyFill="1" applyBorder="1"/>
    <xf numFmtId="165" fontId="1" fillId="2" borderId="1" xfId="1" applyNumberFormat="1" applyFont="1" applyFill="1" applyBorder="1"/>
    <xf numFmtId="164" fontId="1" fillId="2" borderId="1" xfId="2" applyNumberFormat="1" applyFont="1" applyFill="1" applyBorder="1"/>
    <xf numFmtId="164" fontId="1" fillId="3" borderId="1" xfId="2" applyNumberFormat="1" applyFont="1" applyFill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49" fontId="0" fillId="0" borderId="3" xfId="0" applyNumberForma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0" fillId="0" borderId="2" xfId="0" applyBorder="1"/>
    <xf numFmtId="49" fontId="1" fillId="2" borderId="8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БАТКЕНСКИЙ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Офис Баткен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Лист1!$C$4:$AO$4</c15:sqref>
                  </c15:fullRef>
                </c:ext>
              </c:extLst>
              <c:f>(Лист1!$H$4,Лист1!$K$4,Лист1!$N$4,Лист1!$Q$4,Лист1!$T$4,Лист1!$W$4,Лист1!$Z$4,Лист1!$AC$4,Лист1!$AF$4,Лист1!$AI$4,Лист1!$AL$4,Лист1!$AO$4)</c:f>
              <c:numCache>
                <c:formatCode>General</c:formatCode>
                <c:ptCount val="12"/>
                <c:pt idx="0" formatCode="0.0%">
                  <c:v>0.125</c:v>
                </c:pt>
                <c:pt idx="1" formatCode="0.0%">
                  <c:v>0.13043478260869565</c:v>
                </c:pt>
                <c:pt idx="2" formatCode="0.0%">
                  <c:v>6.6666666666666666E-2</c:v>
                </c:pt>
                <c:pt idx="3" formatCode="0.0%">
                  <c:v>5.5555555555555552E-2</c:v>
                </c:pt>
                <c:pt idx="4" formatCode="0.0%">
                  <c:v>0.11764705882352941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0.33333333333333331</c:v>
                </c:pt>
                <c:pt idx="8" formatCode="0.0%">
                  <c:v>3.8461538461538464E-2</c:v>
                </c:pt>
                <c:pt idx="9" formatCode="0.0%">
                  <c:v>2.4390243902439025E-2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F-4596-BA6F-F59BF0B9A5E0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Офис Исфана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Лист1!$C$5:$AO$5</c15:sqref>
                  </c15:fullRef>
                </c:ext>
              </c:extLst>
              <c:f>(Лист1!$H$5,Лист1!$K$5,Лист1!$N$5,Лист1!$Q$5,Лист1!$T$5,Лист1!$W$5,Лист1!$Z$5,Лист1!$AC$5,Лист1!$AF$5,Лист1!$AI$5,Лист1!$AL$5,Лист1!$AO$5)</c:f>
              <c:numCache>
                <c:formatCode>General</c:formatCode>
                <c:ptCount val="12"/>
                <c:pt idx="0" formatCode="0.0%">
                  <c:v>0.61538461538461542</c:v>
                </c:pt>
                <c:pt idx="1" formatCode="0.0%">
                  <c:v>0.41025641025641024</c:v>
                </c:pt>
                <c:pt idx="2" formatCode="0.0%">
                  <c:v>0.45</c:v>
                </c:pt>
                <c:pt idx="3" formatCode="0.0%">
                  <c:v>0.45454545454545453</c:v>
                </c:pt>
                <c:pt idx="4" formatCode="0.0%">
                  <c:v>0</c:v>
                </c:pt>
                <c:pt idx="5" formatCode="0.0%">
                  <c:v>6.6666666666666666E-2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6.4516129032258063E-2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F-4596-BA6F-F59BF0B9A5E0}"/>
            </c:ext>
          </c:extLst>
        </c:ser>
        <c:ser>
          <c:idx val="2"/>
          <c:order val="2"/>
          <c:tx>
            <c:strRef>
              <c:f>Лист1!$B$6</c:f>
              <c:strCache>
                <c:ptCount val="1"/>
                <c:pt idx="0">
                  <c:v>Офис Кадамжай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Лист1!$C$6:$AO$6</c15:sqref>
                  </c15:fullRef>
                </c:ext>
              </c:extLst>
              <c:f>(Лист1!$H$6,Лист1!$K$6,Лист1!$N$6,Лист1!$Q$6,Лист1!$T$6,Лист1!$W$6,Лист1!$Z$6,Лист1!$AC$6,Лист1!$AF$6,Лист1!$AI$6,Лист1!$AL$6,Лист1!$AO$6)</c:f>
              <c:numCache>
                <c:formatCode>General</c:formatCode>
                <c:ptCount val="12"/>
                <c:pt idx="0" formatCode="0.0%">
                  <c:v>0.125</c:v>
                </c:pt>
                <c:pt idx="1" formatCode="0.0%">
                  <c:v>0.11764705882352941</c:v>
                </c:pt>
                <c:pt idx="2" formatCode="0.0%">
                  <c:v>0.13333333333333333</c:v>
                </c:pt>
                <c:pt idx="3" formatCode="0.0%">
                  <c:v>0</c:v>
                </c:pt>
                <c:pt idx="4" formatCode="0.0%">
                  <c:v>0.1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4.5454545454545456E-2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F-4596-BA6F-F59BF0B9A5E0}"/>
            </c:ext>
          </c:extLst>
        </c:ser>
        <c:ser>
          <c:idx val="3"/>
          <c:order val="3"/>
          <c:tx>
            <c:strRef>
              <c:f>Лист1!$B$7</c:f>
              <c:strCache>
                <c:ptCount val="1"/>
                <c:pt idx="0">
                  <c:v>Офис Кок-Жар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Лист1!$C$7:$AO$7</c15:sqref>
                  </c15:fullRef>
                </c:ext>
              </c:extLst>
              <c:f>(Лист1!$H$7,Лист1!$K$7,Лист1!$N$7,Лист1!$Q$7,Лист1!$T$7,Лист1!$W$7,Лист1!$Z$7,Лист1!$AC$7,Лист1!$AF$7,Лист1!$AI$7,Лист1!$AL$7,Лист1!$AO$7)</c:f>
              <c:numCache>
                <c:formatCode>General</c:formatCode>
                <c:ptCount val="12"/>
                <c:pt idx="0" formatCode="0.0%">
                  <c:v>0.42857142857142855</c:v>
                </c:pt>
                <c:pt idx="1" formatCode="0.0%">
                  <c:v>0.5714285714285714</c:v>
                </c:pt>
                <c:pt idx="2" formatCode="0.0%">
                  <c:v>0.25</c:v>
                </c:pt>
                <c:pt idx="3" formatCode="0.0%">
                  <c:v>0.41666666666666669</c:v>
                </c:pt>
                <c:pt idx="4" formatCode="0.0%">
                  <c:v>0.2857142857142857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F-4596-BA6F-F59BF0B9A5E0}"/>
            </c:ext>
          </c:extLst>
        </c:ser>
        <c:ser>
          <c:idx val="4"/>
          <c:order val="4"/>
          <c:tx>
            <c:strRef>
              <c:f>Лист1!$B$8</c:f>
              <c:strCache>
                <c:ptCount val="1"/>
                <c:pt idx="0">
                  <c:v>Офис Кызыл-Кыя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Лист1!$C$8:$AO$8</c15:sqref>
                  </c15:fullRef>
                </c:ext>
              </c:extLst>
              <c:f>(Лист1!$H$8,Лист1!$K$8,Лист1!$N$8,Лист1!$Q$8,Лист1!$T$8,Лист1!$W$8,Лист1!$Z$8,Лист1!$AC$8,Лист1!$AF$8,Лист1!$AI$8,Лист1!$AL$8,Лист1!$AO$8)</c:f>
              <c:numCache>
                <c:formatCode>General</c:formatCode>
                <c:ptCount val="12"/>
                <c:pt idx="0" formatCode="0.0%">
                  <c:v>0.10344827586206896</c:v>
                </c:pt>
                <c:pt idx="1" formatCode="0.0%">
                  <c:v>0.17499999999999999</c:v>
                </c:pt>
                <c:pt idx="2" formatCode="0.0%">
                  <c:v>0.31034482758620691</c:v>
                </c:pt>
                <c:pt idx="3" formatCode="0.0%">
                  <c:v>0.125</c:v>
                </c:pt>
                <c:pt idx="4" formatCode="0.0%">
                  <c:v>0.17857142857142858</c:v>
                </c:pt>
                <c:pt idx="5" formatCode="0.0%">
                  <c:v>9.5238095238095233E-2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6.1224489795918366E-2</c:v>
                </c:pt>
                <c:pt idx="10" formatCode="0.0%">
                  <c:v>0</c:v>
                </c:pt>
                <c:pt idx="11" formatCode="0.0%">
                  <c:v>2.7027027027027029E-2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F-4596-BA6F-F59BF0B9A5E0}"/>
            </c:ext>
          </c:extLst>
        </c:ser>
        <c:ser>
          <c:idx val="5"/>
          <c:order val="5"/>
          <c:tx>
            <c:strRef>
              <c:f>Лист1!$B$9</c:f>
              <c:strCache>
                <c:ptCount val="1"/>
                <c:pt idx="0">
                  <c:v>Офис Ноокат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Лист1!$C$9:$AO$9</c15:sqref>
                  </c15:fullRef>
                </c:ext>
              </c:extLst>
              <c:f>(Лист1!$H$9,Лист1!$K$9,Лист1!$N$9,Лист1!$Q$9,Лист1!$T$9,Лист1!$W$9,Лист1!$Z$9,Лист1!$AC$9,Лист1!$AF$9,Лист1!$AI$9,Лист1!$AL$9,Лист1!$AO$9)</c:f>
              <c:numCache>
                <c:formatCode>General</c:formatCode>
                <c:ptCount val="12"/>
                <c:pt idx="0" formatCode="0.0%">
                  <c:v>7.6923076923076927E-2</c:v>
                </c:pt>
                <c:pt idx="1" formatCode="0.0%">
                  <c:v>0.10344827586206896</c:v>
                </c:pt>
                <c:pt idx="2" formatCode="0.0%">
                  <c:v>0.14814814814814814</c:v>
                </c:pt>
                <c:pt idx="3" formatCode="0.0%">
                  <c:v>2.9411764705882353E-2</c:v>
                </c:pt>
                <c:pt idx="4" formatCode="0.0%">
                  <c:v>0.11538461538461539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5.5555555555555552E-2</c:v>
                </c:pt>
                <c:pt idx="8" formatCode="0.0%">
                  <c:v>4.6511627906976744E-2</c:v>
                </c:pt>
                <c:pt idx="9" formatCode="0.0%">
                  <c:v>2.0833333333333332E-2</c:v>
                </c:pt>
                <c:pt idx="10" formatCode="0.0%">
                  <c:v>0</c:v>
                </c:pt>
                <c:pt idx="11" formatCode="0.0%">
                  <c:v>2.7027027027027029E-2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F-4596-BA6F-F59BF0B9A5E0}"/>
            </c:ext>
          </c:extLst>
        </c:ser>
        <c:ser>
          <c:idx val="6"/>
          <c:order val="6"/>
          <c:tx>
            <c:strRef>
              <c:f>Лист1!$B$10</c:f>
              <c:strCache>
                <c:ptCount val="1"/>
                <c:pt idx="0">
                  <c:v>Офис Сулюкта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Лист1!$C$10:$AO$10</c15:sqref>
                  </c15:fullRef>
                </c:ext>
              </c:extLst>
              <c:f>(Лист1!$H$10,Лист1!$K$10,Лист1!$N$10,Лист1!$Q$10,Лист1!$T$10,Лист1!$W$10,Лист1!$Z$10,Лист1!$AC$10,Лист1!$AF$10,Лист1!$AI$10,Лист1!$AL$10,Лист1!$AO$10)</c:f>
              <c:numCache>
                <c:formatCode>General</c:formatCode>
                <c:ptCount val="12"/>
                <c:pt idx="0" formatCode="0.0%">
                  <c:v>0.10526315789473684</c:v>
                </c:pt>
                <c:pt idx="1" formatCode="0.0%">
                  <c:v>0.2857142857142857</c:v>
                </c:pt>
                <c:pt idx="2" formatCode="0.0%">
                  <c:v>0.23076923076923078</c:v>
                </c:pt>
                <c:pt idx="3" formatCode="0.0%">
                  <c:v>0.125</c:v>
                </c:pt>
                <c:pt idx="4" formatCode="0.0%">
                  <c:v>0.1111111111111111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4.7619047619047616E-2</c:v>
                </c:pt>
                <c:pt idx="9" formatCode="0.0%">
                  <c:v>0.16666666666666666</c:v>
                </c:pt>
                <c:pt idx="10" formatCode="0.0%">
                  <c:v>0</c:v>
                </c:pt>
                <c:pt idx="11" formatCode="0.0%">
                  <c:v>4.7619047619047616E-2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FF-4596-BA6F-F59BF0B9A5E0}"/>
            </c:ext>
          </c:extLst>
        </c:ser>
        <c:ser>
          <c:idx val="7"/>
          <c:order val="7"/>
          <c:tx>
            <c:strRef>
              <c:f>Лист1!$B$11</c:f>
              <c:strCache>
                <c:ptCount val="1"/>
                <c:pt idx="0">
                  <c:v>Офис Уч-Коргон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Лист1!$C$11:$AO$11</c15:sqref>
                  </c15:fullRef>
                </c:ext>
              </c:extLst>
              <c:f>(Лист1!$H$11,Лист1!$K$11,Лист1!$N$11,Лист1!$Q$11,Лист1!$T$11,Лист1!$W$11,Лист1!$Z$11,Лист1!$AC$11,Лист1!$AF$11,Лист1!$AI$11,Лист1!$AL$11,Лист1!$AO$11)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6.6666666666666666E-2</c:v>
                </c:pt>
                <c:pt idx="2" formatCode="0.0%">
                  <c:v>0.17391304347826086</c:v>
                </c:pt>
                <c:pt idx="3" formatCode="0.0%">
                  <c:v>0</c:v>
                </c:pt>
                <c:pt idx="4" formatCode="0.0%">
                  <c:v>0.16666666666666666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3.3333333333333333E-2</c:v>
                </c:pt>
                <c:pt idx="8" formatCode="0.0%">
                  <c:v>3.125E-2</c:v>
                </c:pt>
                <c:pt idx="9" formatCode="0.0%">
                  <c:v>6.0606060606060608E-2</c:v>
                </c:pt>
                <c:pt idx="10" formatCode="0.0%">
                  <c:v>0</c:v>
                </c:pt>
                <c:pt idx="11" formatCode="0.0%">
                  <c:v>2.9411764705882353E-2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FF-4596-BA6F-F59BF0B9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ВОСТОЧНЫЙ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Лист1!$B$12</c:f>
              <c:strCache>
                <c:ptCount val="1"/>
                <c:pt idx="0">
                  <c:v>Офис Ак-Суу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Лист1!$C$12:$AO$12</c15:sqref>
                  </c15:fullRef>
                </c:ext>
              </c:extLst>
              <c:f>(Лист1!$H$12,Лист1!$K$12,Лист1!$N$12,Лист1!$Q$12,Лист1!$T$12,Лист1!$W$12,Лист1!$Z$12,Лист1!$AC$12,Лист1!$AF$12,Лист1!$AI$12,Лист1!$AL$12,Лист1!$AO$12)</c:f>
              <c:numCache>
                <c:formatCode>General</c:formatCode>
                <c:ptCount val="12"/>
                <c:pt idx="0" formatCode="0.0%">
                  <c:v>0.2</c:v>
                </c:pt>
                <c:pt idx="1" formatCode="0.0%">
                  <c:v>0</c:v>
                </c:pt>
                <c:pt idx="2" formatCode="0.0%">
                  <c:v>0</c:v>
                </c:pt>
                <c:pt idx="3" formatCode="0.0%">
                  <c:v>0.125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0.16666666666666666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B-45F9-B3C5-94ABB6A3FA20}"/>
            </c:ext>
          </c:extLst>
        </c:ser>
        <c:ser>
          <c:idx val="1"/>
          <c:order val="1"/>
          <c:tx>
            <c:strRef>
              <c:f>Лист1!$B$13</c:f>
              <c:strCache>
                <c:ptCount val="1"/>
                <c:pt idx="0">
                  <c:v>Офис Ананьево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Лист1!$C$13:$AO$13</c15:sqref>
                  </c15:fullRef>
                </c:ext>
              </c:extLst>
              <c:f>(Лист1!$H$13,Лист1!$K$13,Лист1!$N$13,Лист1!$Q$13,Лист1!$T$13,Лист1!$W$13,Лист1!$Z$13,Лист1!$AC$13,Лист1!$AF$13,Лист1!$AI$13,Лист1!$AL$13,Лист1!$AO$13)</c:f>
              <c:numCache>
                <c:formatCode>General</c:formatCode>
                <c:ptCount val="12"/>
                <c:pt idx="0" formatCode="0.0%">
                  <c:v>0.38461538461538464</c:v>
                </c:pt>
                <c:pt idx="1" formatCode="0.0%">
                  <c:v>0.54545454545454541</c:v>
                </c:pt>
                <c:pt idx="2" formatCode="0.0%">
                  <c:v>0.5</c:v>
                </c:pt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B-45F9-B3C5-94ABB6A3FA20}"/>
            </c:ext>
          </c:extLst>
        </c:ser>
        <c:ser>
          <c:idx val="2"/>
          <c:order val="2"/>
          <c:tx>
            <c:strRef>
              <c:f>Лист1!$B$14</c:f>
              <c:strCache>
                <c:ptCount val="1"/>
                <c:pt idx="0">
                  <c:v>Офис Барскоон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Лист1!$C$14:$AO$14</c15:sqref>
                  </c15:fullRef>
                </c:ext>
              </c:extLst>
              <c:f>(Лист1!$H$14,Лист1!$K$14,Лист1!$N$14,Лист1!$Q$14,Лист1!$T$14,Лист1!$W$14,Лист1!$Z$14,Лист1!$AC$14,Лист1!$AF$14,Лист1!$AI$14,Лист1!$AL$14,Лист1!$AO$14)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0</c:v>
                </c:pt>
                <c:pt idx="2" formatCode="0.0%">
                  <c:v>1</c:v>
                </c:pt>
                <c:pt idx="3" formatCode="0.0%">
                  <c:v>0</c:v>
                </c:pt>
                <c:pt idx="4" formatCode="0.0%">
                  <c:v>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B-45F9-B3C5-94ABB6A3FA20}"/>
            </c:ext>
          </c:extLst>
        </c:ser>
        <c:ser>
          <c:idx val="3"/>
          <c:order val="3"/>
          <c:tx>
            <c:strRef>
              <c:f>Лист1!$B$15</c:f>
              <c:strCache>
                <c:ptCount val="1"/>
                <c:pt idx="0">
                  <c:v>Офис Григорьевка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Лист1!$C$15:$AO$15</c15:sqref>
                  </c15:fullRef>
                </c:ext>
              </c:extLst>
              <c:f>(Лист1!$H$15,Лист1!$K$15,Лист1!$N$15,Лист1!$Q$15,Лист1!$T$15,Лист1!$W$15,Лист1!$Z$15,Лист1!$AC$15,Лист1!$AF$15,Лист1!$AI$15,Лист1!$AL$15,Лист1!$AO$15)</c:f>
              <c:numCache>
                <c:formatCode>General</c:formatCode>
                <c:ptCount val="12"/>
                <c:pt idx="0" formatCode="0.0%">
                  <c:v>0.25</c:v>
                </c:pt>
                <c:pt idx="1" formatCode="0.0%">
                  <c:v>0.5</c:v>
                </c:pt>
                <c:pt idx="2" formatCode="0.0%">
                  <c:v>0.25</c:v>
                </c:pt>
                <c:pt idx="3" formatCode="0.0%">
                  <c:v>0.2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B-45F9-B3C5-94ABB6A3FA20}"/>
            </c:ext>
          </c:extLst>
        </c:ser>
        <c:ser>
          <c:idx val="4"/>
          <c:order val="4"/>
          <c:tx>
            <c:strRef>
              <c:f>Лист1!$B$16</c:f>
              <c:strCache>
                <c:ptCount val="1"/>
                <c:pt idx="0">
                  <c:v>Офис Каракол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Лист1!$C$16:$AO$16</c15:sqref>
                  </c15:fullRef>
                </c:ext>
              </c:extLst>
              <c:f>(Лист1!$H$16,Лист1!$K$16,Лист1!$N$16,Лист1!$Q$16,Лист1!$T$16,Лист1!$W$16,Лист1!$Z$16,Лист1!$AC$16,Лист1!$AF$16,Лист1!$AI$16,Лист1!$AL$16,Лист1!$AO$16)</c:f>
              <c:numCache>
                <c:formatCode>General</c:formatCode>
                <c:ptCount val="12"/>
                <c:pt idx="0" formatCode="0.0%">
                  <c:v>0.10526315789473684</c:v>
                </c:pt>
                <c:pt idx="1" formatCode="0.0%">
                  <c:v>0.21875</c:v>
                </c:pt>
                <c:pt idx="2" formatCode="0.0%">
                  <c:v>0.22727272727272727</c:v>
                </c:pt>
                <c:pt idx="3" formatCode="0.0%">
                  <c:v>3.2258064516129031E-2</c:v>
                </c:pt>
                <c:pt idx="4" formatCode="0.0%">
                  <c:v>0.13333333333333333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4.1666666666666664E-2</c:v>
                </c:pt>
                <c:pt idx="8" formatCode="0.0%">
                  <c:v>0.1</c:v>
                </c:pt>
                <c:pt idx="9" formatCode="0.0%">
                  <c:v>2.1276595744680851E-2</c:v>
                </c:pt>
                <c:pt idx="10" formatCode="0.0%">
                  <c:v>0.2</c:v>
                </c:pt>
                <c:pt idx="11" formatCode="0.0%">
                  <c:v>3.4482758620689655E-2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B-45F9-B3C5-94ABB6A3FA20}"/>
            </c:ext>
          </c:extLst>
        </c:ser>
        <c:ser>
          <c:idx val="5"/>
          <c:order val="5"/>
          <c:tx>
            <c:strRef>
              <c:f>Лист1!$B$17</c:f>
              <c:strCache>
                <c:ptCount val="1"/>
                <c:pt idx="0">
                  <c:v>Офис Кызыл-Суу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Лист1!$C$17:$AO$17</c15:sqref>
                  </c15:fullRef>
                </c:ext>
              </c:extLst>
              <c:f>(Лист1!$H$17,Лист1!$K$17,Лист1!$N$17,Лист1!$Q$17,Лист1!$T$17,Лист1!$W$17,Лист1!$Z$17,Лист1!$AC$17,Лист1!$AF$17,Лист1!$AI$17,Лист1!$AL$17,Лист1!$AO$17)</c:f>
              <c:numCache>
                <c:formatCode>General</c:formatCode>
                <c:ptCount val="12"/>
                <c:pt idx="0" formatCode="0.0%">
                  <c:v>0.14285714285714285</c:v>
                </c:pt>
                <c:pt idx="1" formatCode="0.0%">
                  <c:v>0.125</c:v>
                </c:pt>
                <c:pt idx="2" formatCode="0.0%">
                  <c:v>0</c:v>
                </c:pt>
                <c:pt idx="3" formatCode="0.0%">
                  <c:v>0.66666666666666663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0.25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5B-45F9-B3C5-94ABB6A3FA20}"/>
            </c:ext>
          </c:extLst>
        </c:ser>
        <c:ser>
          <c:idx val="6"/>
          <c:order val="6"/>
          <c:tx>
            <c:strRef>
              <c:f>Лист1!$B$18</c:f>
              <c:strCache>
                <c:ptCount val="1"/>
                <c:pt idx="0">
                  <c:v>Офис Тюп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Лист1!$C$18:$AO$18</c15:sqref>
                  </c15:fullRef>
                </c:ext>
              </c:extLst>
              <c:f>(Лист1!$H$18,Лист1!$K$18,Лист1!$N$18,Лист1!$Q$18,Лист1!$T$18,Лист1!$W$18,Лист1!$Z$18,Лист1!$AC$18,Лист1!$AF$18,Лист1!$AI$18,Лист1!$AL$18,Лист1!$AO$18)</c:f>
              <c:numCache>
                <c:formatCode>General</c:formatCode>
                <c:ptCount val="12"/>
                <c:pt idx="0" formatCode="0.0%">
                  <c:v>0.14285714285714285</c:v>
                </c:pt>
                <c:pt idx="1" formatCode="0.0%">
                  <c:v>0.10526315789473684</c:v>
                </c:pt>
                <c:pt idx="2" formatCode="0.0%">
                  <c:v>6.6666666666666666E-2</c:v>
                </c:pt>
                <c:pt idx="3" formatCode="0.0%">
                  <c:v>0</c:v>
                </c:pt>
                <c:pt idx="4" formatCode="0.0%">
                  <c:v>0.15384615384615385</c:v>
                </c:pt>
                <c:pt idx="5" formatCode="0.0%">
                  <c:v>5.2631578947368418E-2</c:v>
                </c:pt>
                <c:pt idx="6" formatCode="0.0%">
                  <c:v>0</c:v>
                </c:pt>
                <c:pt idx="7" formatCode="0.0%">
                  <c:v>0.1</c:v>
                </c:pt>
                <c:pt idx="8" formatCode="0.0%">
                  <c:v>0.15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5B-45F9-B3C5-94ABB6A3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ЖАЛАЛАБАДСКИЙ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Офис Базаркоргон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Лист1!$C$19:$AO$19</c15:sqref>
                  </c15:fullRef>
                </c:ext>
              </c:extLst>
              <c:f>(Лист1!$H$19,Лист1!$K$19,Лист1!$N$19,Лист1!$Q$19,Лист1!$T$19,Лист1!$W$19,Лист1!$Z$19,Лист1!$AC$19,Лист1!$AF$19,Лист1!$AI$19,Лист1!$AL$19,Лист1!$AO$19)</c:f>
              <c:numCache>
                <c:formatCode>General</c:formatCode>
                <c:ptCount val="12"/>
                <c:pt idx="0" formatCode="0.0%">
                  <c:v>0.14285714285714285</c:v>
                </c:pt>
                <c:pt idx="1" formatCode="0.0%">
                  <c:v>0.14285714285714285</c:v>
                </c:pt>
                <c:pt idx="2" formatCode="0.0%">
                  <c:v>0.17142857142857143</c:v>
                </c:pt>
                <c:pt idx="3" formatCode="0.0%">
                  <c:v>2.4390243902439025E-2</c:v>
                </c:pt>
                <c:pt idx="4" formatCode="0.0%">
                  <c:v>0.14285714285714285</c:v>
                </c:pt>
                <c:pt idx="5" formatCode="0.0%">
                  <c:v>0.23076923076923078</c:v>
                </c:pt>
                <c:pt idx="6" formatCode="0.0%">
                  <c:v>0.18181818181818182</c:v>
                </c:pt>
                <c:pt idx="7" formatCode="0.0%">
                  <c:v>4.7619047619047616E-2</c:v>
                </c:pt>
                <c:pt idx="8" formatCode="0.0%">
                  <c:v>6.3829787234042548E-2</c:v>
                </c:pt>
                <c:pt idx="9" formatCode="0.0%">
                  <c:v>3.7735849056603772E-2</c:v>
                </c:pt>
                <c:pt idx="10" formatCode="0.0%">
                  <c:v>0</c:v>
                </c:pt>
                <c:pt idx="11" formatCode="0.0%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3-497D-9CC1-FD61F9D40FA9}"/>
            </c:ext>
          </c:extLst>
        </c:ser>
        <c:ser>
          <c:idx val="1"/>
          <c:order val="1"/>
          <c:tx>
            <c:strRef>
              <c:f>Лист1!$B$20</c:f>
              <c:strCache>
                <c:ptCount val="1"/>
                <c:pt idx="0">
                  <c:v>Офис Жалалабад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Лист1!$C$20:$AO$20</c15:sqref>
                  </c15:fullRef>
                </c:ext>
              </c:extLst>
              <c:f>(Лист1!$H$20,Лист1!$K$20,Лист1!$N$20,Лист1!$Q$20,Лист1!$T$20,Лист1!$W$20,Лист1!$Z$20,Лист1!$AC$20,Лист1!$AF$20,Лист1!$AI$20,Лист1!$AL$20,Лист1!$AO$20)</c:f>
              <c:numCache>
                <c:formatCode>General</c:formatCode>
                <c:ptCount val="12"/>
                <c:pt idx="0" formatCode="0.0%">
                  <c:v>0.11864406779661017</c:v>
                </c:pt>
                <c:pt idx="1" formatCode="0.0%">
                  <c:v>0.12962962962962962</c:v>
                </c:pt>
                <c:pt idx="2" formatCode="0.0%">
                  <c:v>0.13924050632911392</c:v>
                </c:pt>
                <c:pt idx="3" formatCode="0.0%">
                  <c:v>7.0175438596491224E-2</c:v>
                </c:pt>
                <c:pt idx="4" formatCode="0.0%">
                  <c:v>9.0909090909090912E-2</c:v>
                </c:pt>
                <c:pt idx="5" formatCode="0.0%">
                  <c:v>5.128205128205128E-2</c:v>
                </c:pt>
                <c:pt idx="6" formatCode="0.0%">
                  <c:v>0.5</c:v>
                </c:pt>
                <c:pt idx="7" formatCode="0.0%">
                  <c:v>5.4945054945054944E-2</c:v>
                </c:pt>
                <c:pt idx="8" formatCode="0.0%">
                  <c:v>6.741573033707865E-2</c:v>
                </c:pt>
                <c:pt idx="9" formatCode="0.0%">
                  <c:v>3.8095238095238099E-2</c:v>
                </c:pt>
                <c:pt idx="10" formatCode="0.0%">
                  <c:v>0.10526315789473684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3-497D-9CC1-FD61F9D40FA9}"/>
            </c:ext>
          </c:extLst>
        </c:ser>
        <c:ser>
          <c:idx val="2"/>
          <c:order val="2"/>
          <c:tx>
            <c:strRef>
              <c:f>Лист1!$B$21</c:f>
              <c:strCache>
                <c:ptCount val="1"/>
                <c:pt idx="0">
                  <c:v>Офис Кочкор-Ата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Лист1!$C$21:$AO$21</c15:sqref>
                  </c15:fullRef>
                </c:ext>
              </c:extLst>
              <c:f>(Лист1!$H$21,Лист1!$K$21,Лист1!$N$21,Лист1!$Q$21,Лист1!$T$21,Лист1!$W$21,Лист1!$Z$21,Лист1!$AC$21,Лист1!$AF$21,Лист1!$AI$21,Лист1!$AL$21,Лист1!$AO$21)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6.6666666666666666E-2</c:v>
                </c:pt>
                <c:pt idx="2" formatCode="0.0%">
                  <c:v>0.22222222222222221</c:v>
                </c:pt>
                <c:pt idx="3" formatCode="0.0%">
                  <c:v>0</c:v>
                </c:pt>
                <c:pt idx="4" formatCode="0.0%">
                  <c:v>4.1666666666666664E-2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7.8947368421052627E-2</c:v>
                </c:pt>
                <c:pt idx="8" formatCode="0.0%">
                  <c:v>2.3809523809523808E-2</c:v>
                </c:pt>
                <c:pt idx="9" formatCode="0.0%">
                  <c:v>4.2553191489361701E-2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3-497D-9CC1-FD61F9D40FA9}"/>
            </c:ext>
          </c:extLst>
        </c:ser>
        <c:ser>
          <c:idx val="3"/>
          <c:order val="3"/>
          <c:tx>
            <c:strRef>
              <c:f>Лист1!$B$22</c:f>
              <c:strCache>
                <c:ptCount val="1"/>
                <c:pt idx="0">
                  <c:v>Офис Масы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Лист1!$C$22:$AO$22</c15:sqref>
                  </c15:fullRef>
                </c:ext>
              </c:extLst>
              <c:f>(Лист1!$H$22,Лист1!$K$22,Лист1!$N$22,Лист1!$Q$22,Лист1!$T$22,Лист1!$W$22,Лист1!$Z$22,Лист1!$AC$22,Лист1!$AF$22,Лист1!$AI$22,Лист1!$AL$22,Лист1!$AO$22)</c:f>
              <c:numCache>
                <c:formatCode>General</c:formatCode>
                <c:ptCount val="12"/>
                <c:pt idx="0" formatCode="0.0%">
                  <c:v>0.13333333333333333</c:v>
                </c:pt>
                <c:pt idx="1" formatCode="0.0%">
                  <c:v>0.14285714285714285</c:v>
                </c:pt>
                <c:pt idx="2" formatCode="0.0%">
                  <c:v>0.25</c:v>
                </c:pt>
                <c:pt idx="3" formatCode="0.0%">
                  <c:v>0</c:v>
                </c:pt>
                <c:pt idx="4" formatCode="0.0%">
                  <c:v>9.0909090909090912E-2</c:v>
                </c:pt>
                <c:pt idx="5" formatCode="0.0%">
                  <c:v>6.6666666666666666E-2</c:v>
                </c:pt>
                <c:pt idx="6" formatCode="0.0%">
                  <c:v>0</c:v>
                </c:pt>
                <c:pt idx="7" formatCode="0.0%">
                  <c:v>3.8461538461538464E-2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0.25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3-497D-9CC1-FD61F9D40FA9}"/>
            </c:ext>
          </c:extLst>
        </c:ser>
        <c:ser>
          <c:idx val="4"/>
          <c:order val="4"/>
          <c:tx>
            <c:strRef>
              <c:f>Лист1!$B$23</c:f>
              <c:strCache>
                <c:ptCount val="1"/>
                <c:pt idx="0">
                  <c:v>Офис Октябрьское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Лист1!$C$23:$AO$23</c15:sqref>
                  </c15:fullRef>
                </c:ext>
              </c:extLst>
              <c:f>(Лист1!$H$23,Лист1!$K$23,Лист1!$N$23,Лист1!$Q$23,Лист1!$T$23,Лист1!$W$23,Лист1!$Z$23,Лист1!$AC$23,Лист1!$AF$23,Лист1!$AI$23,Лист1!$AL$23,Лист1!$AO$23)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0.1206896551724138</c:v>
                </c:pt>
                <c:pt idx="2" formatCode="0.0%">
                  <c:v>7.6923076923076927E-2</c:v>
                </c:pt>
                <c:pt idx="3" formatCode="0.0%">
                  <c:v>0.22222222222222221</c:v>
                </c:pt>
                <c:pt idx="4" formatCode="0.0%">
                  <c:v>0.84</c:v>
                </c:pt>
                <c:pt idx="5" formatCode="0.0%">
                  <c:v>4.1666666666666664E-2</c:v>
                </c:pt>
                <c:pt idx="6" formatCode="0.0%">
                  <c:v>0</c:v>
                </c:pt>
                <c:pt idx="7" formatCode="0.0%">
                  <c:v>1.9230769230769232E-2</c:v>
                </c:pt>
                <c:pt idx="8" formatCode="0.0%">
                  <c:v>0.05</c:v>
                </c:pt>
                <c:pt idx="9" formatCode="0.0%">
                  <c:v>2.1739130434782608E-2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3-497D-9CC1-FD61F9D40FA9}"/>
            </c:ext>
          </c:extLst>
        </c:ser>
        <c:ser>
          <c:idx val="5"/>
          <c:order val="5"/>
          <c:tx>
            <c:strRef>
              <c:f>Лист1!$B$24</c:f>
              <c:strCache>
                <c:ptCount val="1"/>
                <c:pt idx="0">
                  <c:v>Офис Сузак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Лист1!$C$24:$AO$24</c15:sqref>
                  </c15:fullRef>
                </c:ext>
              </c:extLst>
              <c:f>(Лист1!$H$24,Лист1!$K$24,Лист1!$N$24,Лист1!$Q$24,Лист1!$T$24,Лист1!$W$24,Лист1!$Z$24,Лист1!$AC$24,Лист1!$AF$24,Лист1!$AI$24,Лист1!$AL$24,Лист1!$AO$24)</c:f>
              <c:numCache>
                <c:formatCode>General</c:formatCode>
                <c:ptCount val="12"/>
                <c:pt idx="0" formatCode="0.0%">
                  <c:v>0.05</c:v>
                </c:pt>
                <c:pt idx="1" formatCode="0.0%">
                  <c:v>0.11764705882352941</c:v>
                </c:pt>
                <c:pt idx="2" formatCode="0.0%">
                  <c:v>0.17241379310344829</c:v>
                </c:pt>
                <c:pt idx="3" formatCode="0.0%">
                  <c:v>0.20689655172413793</c:v>
                </c:pt>
                <c:pt idx="4" formatCode="0.0%">
                  <c:v>0.22222222222222221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3.9215686274509803E-2</c:v>
                </c:pt>
                <c:pt idx="8" formatCode="0.0%">
                  <c:v>0</c:v>
                </c:pt>
                <c:pt idx="9" formatCode="0.0%">
                  <c:v>4.2553191489361701E-2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A3-497D-9CC1-FD61F9D4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НАРЫНСКИЙ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Офис Атбашы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Лист1!$C$25:$AO$25</c15:sqref>
                  </c15:fullRef>
                </c:ext>
              </c:extLst>
              <c:f>(Лист1!$H$25,Лист1!$K$25,Лист1!$N$25,Лист1!$Q$25,Лист1!$T$25,Лист1!$W$25,Лист1!$Z$25,Лист1!$AC$25,Лист1!$AF$25,Лист1!$AI$25,Лист1!$AL$25,Лист1!$AO$25)</c:f>
              <c:numCache>
                <c:formatCode>General</c:formatCode>
                <c:ptCount val="12"/>
                <c:pt idx="0" formatCode="0.0%">
                  <c:v>0.14285714285714285</c:v>
                </c:pt>
                <c:pt idx="1" formatCode="0.0%">
                  <c:v>0.25</c:v>
                </c:pt>
                <c:pt idx="2" formatCode="0.0%">
                  <c:v>0.5</c:v>
                </c:pt>
                <c:pt idx="3" formatCode="0.0%">
                  <c:v>0.125</c:v>
                </c:pt>
                <c:pt idx="4" formatCode="0.0%">
                  <c:v>8.3333333333333329E-2</c:v>
                </c:pt>
                <c:pt idx="5" formatCode="0.0%">
                  <c:v>0.25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4.3478260869565216E-2</c:v>
                </c:pt>
                <c:pt idx="9" formatCode="0.0%">
                  <c:v>3.4482758620689655E-2</c:v>
                </c:pt>
                <c:pt idx="10" formatCode="0.0%">
                  <c:v>0.25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7-4F8D-91AA-E543184D9FE9}"/>
            </c:ext>
          </c:extLst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Офис Балыкчы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Лист1!$C$26:$AO$26</c15:sqref>
                  </c15:fullRef>
                </c:ext>
              </c:extLst>
              <c:f>(Лист1!$H$26,Лист1!$K$26,Лист1!$N$26,Лист1!$Q$26,Лист1!$T$26,Лист1!$W$26,Лист1!$Z$26,Лист1!$AC$26,Лист1!$AF$26,Лист1!$AI$26,Лист1!$AL$26,Лист1!$AO$26)</c:f>
              <c:numCache>
                <c:formatCode>General</c:formatCode>
                <c:ptCount val="12"/>
                <c:pt idx="0" formatCode="0.0%">
                  <c:v>0.44444444444444442</c:v>
                </c:pt>
                <c:pt idx="1" formatCode="0.0%">
                  <c:v>0.375</c:v>
                </c:pt>
                <c:pt idx="2" formatCode="0.0%">
                  <c:v>0.19047619047619047</c:v>
                </c:pt>
                <c:pt idx="3" formatCode="0.0%">
                  <c:v>0.2857142857142857</c:v>
                </c:pt>
                <c:pt idx="4" formatCode="0.0%">
                  <c:v>0.21052631578947367</c:v>
                </c:pt>
                <c:pt idx="5" formatCode="0.0%">
                  <c:v>0.23809523809523808</c:v>
                </c:pt>
                <c:pt idx="6" formatCode="0.0%">
                  <c:v>0</c:v>
                </c:pt>
                <c:pt idx="7" formatCode="0.0%">
                  <c:v>2.564102564102564E-2</c:v>
                </c:pt>
                <c:pt idx="8" formatCode="0.0%">
                  <c:v>0</c:v>
                </c:pt>
                <c:pt idx="9" formatCode="0.0%">
                  <c:v>5.2631578947368418E-2</c:v>
                </c:pt>
                <c:pt idx="10" formatCode="0.0%">
                  <c:v>0.16666666666666666</c:v>
                </c:pt>
                <c:pt idx="11" formatCode="0.0%">
                  <c:v>0.12121212121212122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7-4F8D-91AA-E543184D9FE9}"/>
            </c:ext>
          </c:extLst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Офис Боконбаево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Лист1!$C$27:$AO$27</c15:sqref>
                  </c15:fullRef>
                </c:ext>
              </c:extLst>
              <c:f>(Лист1!$H$27,Лист1!$K$27,Лист1!$N$27,Лист1!$Q$27,Лист1!$T$27,Лист1!$W$27,Лист1!$Z$27,Лист1!$AC$27,Лист1!$AF$27,Лист1!$AI$27,Лист1!$AL$27,Лист1!$AO$27)</c:f>
              <c:numCache>
                <c:formatCode>General</c:formatCode>
                <c:ptCount val="12"/>
                <c:pt idx="0" formatCode="0.0%">
                  <c:v>0.11764705882352941</c:v>
                </c:pt>
                <c:pt idx="1" formatCode="0.0%">
                  <c:v>5.5555555555555552E-2</c:v>
                </c:pt>
                <c:pt idx="2" formatCode="0.0%">
                  <c:v>0.17647058823529413</c:v>
                </c:pt>
                <c:pt idx="3" formatCode="0.0%">
                  <c:v>0.44444444444444442</c:v>
                </c:pt>
                <c:pt idx="4" formatCode="0.0%">
                  <c:v>0.17647058823529413</c:v>
                </c:pt>
                <c:pt idx="5" formatCode="0.0%">
                  <c:v>0.16666666666666666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3.2258064516129031E-2</c:v>
                </c:pt>
                <c:pt idx="9" formatCode="0.0%">
                  <c:v>2.7777777777777776E-2</c:v>
                </c:pt>
                <c:pt idx="10" formatCode="0.0%">
                  <c:v>0</c:v>
                </c:pt>
                <c:pt idx="11" formatCode="0.0%">
                  <c:v>2.7777777777777776E-2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7-4F8D-91AA-E543184D9FE9}"/>
            </c:ext>
          </c:extLst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Офис Кочкор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Лист1!$C$28:$AO$28</c15:sqref>
                  </c15:fullRef>
                </c:ext>
              </c:extLst>
              <c:f>(Лист1!$H$28,Лист1!$K$28,Лист1!$N$28,Лист1!$Q$28,Лист1!$T$28,Лист1!$W$28,Лист1!$Z$28,Лист1!$AC$28,Лист1!$AF$28,Лист1!$AI$28,Лист1!$AL$28,Лист1!$AO$28)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9.0909090909090912E-2</c:v>
                </c:pt>
                <c:pt idx="2" formatCode="0.0%">
                  <c:v>0.18181818181818182</c:v>
                </c:pt>
                <c:pt idx="3" formatCode="0.0%">
                  <c:v>2.564102564102564E-2</c:v>
                </c:pt>
                <c:pt idx="4" formatCode="0.0%">
                  <c:v>6.6666666666666666E-2</c:v>
                </c:pt>
                <c:pt idx="5" formatCode="0.0%">
                  <c:v>0.15789473684210525</c:v>
                </c:pt>
                <c:pt idx="6" formatCode="0.0%">
                  <c:v>0</c:v>
                </c:pt>
                <c:pt idx="7" formatCode="0.0%">
                  <c:v>0.13157894736842105</c:v>
                </c:pt>
                <c:pt idx="8" formatCode="0.0%">
                  <c:v>3.125E-2</c:v>
                </c:pt>
                <c:pt idx="9" formatCode="0.0%">
                  <c:v>3.8461538461538464E-2</c:v>
                </c:pt>
                <c:pt idx="10" formatCode="0.0%">
                  <c:v>0.5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7-4F8D-91AA-E543184D9FE9}"/>
            </c:ext>
          </c:extLst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Офис Нарын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Лист1!$C$29:$AO$29</c15:sqref>
                  </c15:fullRef>
                </c:ext>
              </c:extLst>
              <c:f>(Лист1!$H$29,Лист1!$K$29,Лист1!$N$29,Лист1!$Q$29,Лист1!$T$29,Лист1!$W$29,Лист1!$Z$29,Лист1!$AC$29,Лист1!$AF$29,Лист1!$AI$29,Лист1!$AL$29,Лист1!$AO$29)</c:f>
              <c:numCache>
                <c:formatCode>General</c:formatCode>
                <c:ptCount val="12"/>
                <c:pt idx="0" formatCode="0.0%">
                  <c:v>6.4516129032258063E-2</c:v>
                </c:pt>
                <c:pt idx="1" formatCode="0.0%">
                  <c:v>0</c:v>
                </c:pt>
                <c:pt idx="2" formatCode="0.0%">
                  <c:v>0.04</c:v>
                </c:pt>
                <c:pt idx="3" formatCode="0.0%">
                  <c:v>5.2631578947368418E-2</c:v>
                </c:pt>
                <c:pt idx="4" formatCode="0.0%">
                  <c:v>4.7619047619047616E-2</c:v>
                </c:pt>
                <c:pt idx="5" formatCode="0.0%">
                  <c:v>6.25E-2</c:v>
                </c:pt>
                <c:pt idx="6" formatCode="0.0%">
                  <c:v>0</c:v>
                </c:pt>
                <c:pt idx="7" formatCode="0.0%">
                  <c:v>2.564102564102564E-2</c:v>
                </c:pt>
                <c:pt idx="8" formatCode="0.0%">
                  <c:v>2.2727272727272728E-2</c:v>
                </c:pt>
                <c:pt idx="9" formatCode="0.0%">
                  <c:v>0</c:v>
                </c:pt>
                <c:pt idx="10" formatCode="0.0%">
                  <c:v>1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7-4F8D-91AA-E543184D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Офис Араван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Лист1!$C$30:$AO$30</c15:sqref>
                  </c15:fullRef>
                </c:ext>
              </c:extLst>
              <c:f>(Лист1!$H$30,Лист1!$K$30,Лист1!$N$30,Лист1!$Q$30,Лист1!$T$30,Лист1!$W$30,Лист1!$Z$30,Лист1!$AC$30,Лист1!$AF$30,Лист1!$AI$30,Лист1!$AL$30,Лист1!$AO$30)</c:f>
              <c:numCache>
                <c:formatCode>General</c:formatCode>
                <c:ptCount val="12"/>
                <c:pt idx="0" formatCode="0.0%">
                  <c:v>0.76923076923076927</c:v>
                </c:pt>
                <c:pt idx="1" formatCode="0.0%">
                  <c:v>0</c:v>
                </c:pt>
                <c:pt idx="2" formatCode="0.0%">
                  <c:v>0.30769230769230771</c:v>
                </c:pt>
                <c:pt idx="3" formatCode="0.0%">
                  <c:v>0.2</c:v>
                </c:pt>
                <c:pt idx="4" formatCode="0.0%">
                  <c:v>5.8823529411764705E-2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0.21428571428571427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4-403A-BF66-49BB26FAED75}"/>
            </c:ext>
          </c:extLst>
        </c:ser>
        <c:ser>
          <c:idx val="1"/>
          <c:order val="1"/>
          <c:tx>
            <c:strRef>
              <c:f>Лист1!$B$31</c:f>
              <c:strCache>
                <c:ptCount val="1"/>
                <c:pt idx="0">
                  <c:v>Офис Карасуу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Лист1!$C$31:$AO$31</c15:sqref>
                  </c15:fullRef>
                </c:ext>
              </c:extLst>
              <c:f>(Лист1!$H$31,Лист1!$K$31,Лист1!$N$31,Лист1!$Q$31,Лист1!$T$31,Лист1!$W$31,Лист1!$Z$31,Лист1!$AC$31,Лист1!$AF$31,Лист1!$AI$31,Лист1!$AL$31,Лист1!$AO$31)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0.21428571428571427</c:v>
                </c:pt>
                <c:pt idx="2" formatCode="0.0%">
                  <c:v>0.38461538461538464</c:v>
                </c:pt>
                <c:pt idx="3" formatCode="0.0%">
                  <c:v>0</c:v>
                </c:pt>
                <c:pt idx="4" formatCode="0.0%">
                  <c:v>0.5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4-403A-BF66-49BB26FAED75}"/>
            </c:ext>
          </c:extLst>
        </c:ser>
        <c:ser>
          <c:idx val="2"/>
          <c:order val="2"/>
          <c:tx>
            <c:strRef>
              <c:f>Лист1!$B$32</c:f>
              <c:strCache>
                <c:ptCount val="1"/>
                <c:pt idx="0">
                  <c:v>Офис Куршаб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Лист1!$C$32:$AO$32</c15:sqref>
                  </c15:fullRef>
                </c:ext>
              </c:extLst>
              <c:f>(Лист1!$H$32,Лист1!$K$32,Лист1!$N$32,Лист1!$Q$32,Лист1!$T$32,Лист1!$W$32,Лист1!$Z$32,Лист1!$AC$32,Лист1!$AF$32,Лист1!$AI$32,Лист1!$AL$32,Лист1!$AO$32)</c:f>
              <c:numCache>
                <c:formatCode>General</c:formatCode>
                <c:ptCount val="12"/>
                <c:pt idx="0" formatCode="0.0%">
                  <c:v>0.5</c:v>
                </c:pt>
                <c:pt idx="1" formatCode="0.0%">
                  <c:v>0.36363636363636365</c:v>
                </c:pt>
                <c:pt idx="2" formatCode="0.0%">
                  <c:v>0.2</c:v>
                </c:pt>
                <c:pt idx="3" formatCode="0.0%">
                  <c:v>0</c:v>
                </c:pt>
                <c:pt idx="4" formatCode="0.0%">
                  <c:v>5.8823529411764705E-2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7.6923076923076927E-2</c:v>
                </c:pt>
                <c:pt idx="9" formatCode="0.0%">
                  <c:v>0.08</c:v>
                </c:pt>
                <c:pt idx="10" formatCode="0.0%">
                  <c:v>0.16666666666666666</c:v>
                </c:pt>
                <c:pt idx="11" formatCode="0.0%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4-403A-BF66-49BB26FAED75}"/>
            </c:ext>
          </c:extLst>
        </c:ser>
        <c:ser>
          <c:idx val="3"/>
          <c:order val="3"/>
          <c:tx>
            <c:strRef>
              <c:f>Лист1!$B$33</c:f>
              <c:strCache>
                <c:ptCount val="1"/>
                <c:pt idx="0">
                  <c:v>Офис Отуз-Адыр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Лист1!$C$33:$AO$33</c15:sqref>
                  </c15:fullRef>
                </c:ext>
              </c:extLst>
              <c:f>(Лист1!$H$33,Лист1!$K$33,Лист1!$N$33,Лист1!$Q$33,Лист1!$T$33,Лист1!$W$33,Лист1!$Z$33,Лист1!$AC$33,Лист1!$AF$33,Лист1!$AI$33,Лист1!$AL$33,Лист1!$AO$33)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9.0909090909090912E-2</c:v>
                </c:pt>
                <c:pt idx="2" formatCode="0.0%">
                  <c:v>0.26470588235294118</c:v>
                </c:pt>
                <c:pt idx="3" formatCode="0.0%">
                  <c:v>0.29411764705882354</c:v>
                </c:pt>
                <c:pt idx="4" formatCode="0.0%">
                  <c:v>0.13043478260869565</c:v>
                </c:pt>
                <c:pt idx="5" formatCode="0.0%">
                  <c:v>0</c:v>
                </c:pt>
                <c:pt idx="6" formatCode="0.0%">
                  <c:v>0.13333333333333333</c:v>
                </c:pt>
                <c:pt idx="7" formatCode="0.0%">
                  <c:v>3.3333333333333333E-2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4-403A-BF66-49BB26FAED75}"/>
            </c:ext>
          </c:extLst>
        </c:ser>
        <c:ser>
          <c:idx val="4"/>
          <c:order val="4"/>
          <c:tx>
            <c:strRef>
              <c:f>Лист1!$B$34</c:f>
              <c:strCache>
                <c:ptCount val="1"/>
                <c:pt idx="0">
                  <c:v>Офис Узген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Лист1!$C$34:$AO$34</c15:sqref>
                  </c15:fullRef>
                </c:ext>
              </c:extLst>
              <c:f>(Лист1!$H$34,Лист1!$K$34,Лист1!$N$34,Лист1!$Q$34,Лист1!$T$34,Лист1!$W$34,Лист1!$Z$34,Лист1!$AC$34,Лист1!$AF$34,Лист1!$AI$34,Лист1!$AL$34,Лист1!$AO$34)</c:f>
              <c:numCache>
                <c:formatCode>General</c:formatCode>
                <c:ptCount val="12"/>
                <c:pt idx="0" formatCode="0.0%">
                  <c:v>0.17647058823529413</c:v>
                </c:pt>
                <c:pt idx="1" formatCode="0.0%">
                  <c:v>0.33333333333333331</c:v>
                </c:pt>
                <c:pt idx="2" formatCode="0.0%">
                  <c:v>0.42857142857142855</c:v>
                </c:pt>
                <c:pt idx="3" formatCode="0.0%">
                  <c:v>0.21951219512195122</c:v>
                </c:pt>
                <c:pt idx="4" formatCode="0.0%">
                  <c:v>0.1111111111111111</c:v>
                </c:pt>
                <c:pt idx="5" formatCode="0.0%">
                  <c:v>0.13043478260869565</c:v>
                </c:pt>
                <c:pt idx="6" formatCode="0.0%">
                  <c:v>0</c:v>
                </c:pt>
                <c:pt idx="7" formatCode="0.0%">
                  <c:v>5.4054054054054057E-2</c:v>
                </c:pt>
                <c:pt idx="8" formatCode="0.0%">
                  <c:v>2.7027027027027029E-2</c:v>
                </c:pt>
                <c:pt idx="9" formatCode="0.0%">
                  <c:v>1.9607843137254902E-2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4-403A-BF66-49BB26FA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СЕВЕРНЫЙ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Офис Аламединский рынок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Лист1!$C$35:$AO$35</c15:sqref>
                  </c15:fullRef>
                </c:ext>
              </c:extLst>
              <c:f>(Лист1!$H$35,Лист1!$K$35,Лист1!$N$35,Лист1!$Q$35,Лист1!$T$35,Лист1!$W$35,Лист1!$Z$35,Лист1!$AC$35,Лист1!$AF$35,Лист1!$AI$35,Лист1!$AL$35,Лист1!$AO$35)</c:f>
              <c:numCache>
                <c:formatCode>General</c:formatCode>
                <c:ptCount val="12"/>
                <c:pt idx="0" formatCode="0.0%">
                  <c:v>0.1</c:v>
                </c:pt>
                <c:pt idx="1" formatCode="0.0%">
                  <c:v>0.40425531914893614</c:v>
                </c:pt>
                <c:pt idx="2" formatCode="0.0%">
                  <c:v>0.52380952380952384</c:v>
                </c:pt>
                <c:pt idx="3" formatCode="0.0%">
                  <c:v>0.47058823529411764</c:v>
                </c:pt>
                <c:pt idx="4" formatCode="0.0%">
                  <c:v>5.5555555555555552E-2</c:v>
                </c:pt>
                <c:pt idx="5" formatCode="0.0%">
                  <c:v>0.2857142857142857</c:v>
                </c:pt>
                <c:pt idx="6" formatCode="0.0%">
                  <c:v>0</c:v>
                </c:pt>
                <c:pt idx="7" formatCode="0.0%">
                  <c:v>5.2631578947368418E-2</c:v>
                </c:pt>
                <c:pt idx="8" formatCode="0.0%">
                  <c:v>0</c:v>
                </c:pt>
                <c:pt idx="9" formatCode="0.0%">
                  <c:v>1.6949152542372881E-2</c:v>
                </c:pt>
                <c:pt idx="10" formatCode="0.0%">
                  <c:v>0.25</c:v>
                </c:pt>
                <c:pt idx="11" formatCode="0.0%">
                  <c:v>5.128205128205128E-2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F-415E-8988-F6F7F1A1EC7C}"/>
            </c:ext>
          </c:extLst>
        </c:ser>
        <c:ser>
          <c:idx val="1"/>
          <c:order val="1"/>
          <c:tx>
            <c:strRef>
              <c:f>Лист1!$B$36</c:f>
              <c:strCache>
                <c:ptCount val="1"/>
                <c:pt idx="0">
                  <c:v>Офис Бакай-Ата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Лист1!$C$36:$AO$36</c15:sqref>
                  </c15:fullRef>
                </c:ext>
              </c:extLst>
              <c:f>(Лист1!$H$36,Лист1!$K$36,Лист1!$N$36,Лист1!$Q$36,Лист1!$T$36,Лист1!$W$36,Лист1!$Z$36,Лист1!$AC$36,Лист1!$AF$36,Лист1!$AI$36,Лист1!$AL$36,Лист1!$AO$36)</c:f>
              <c:numCache>
                <c:formatCode>General</c:formatCode>
                <c:ptCount val="12"/>
                <c:pt idx="0" formatCode="0.0%">
                  <c:v>0.15</c:v>
                </c:pt>
                <c:pt idx="1" formatCode="0.0%">
                  <c:v>0</c:v>
                </c:pt>
                <c:pt idx="2" formatCode="0.0%">
                  <c:v>0</c:v>
                </c:pt>
                <c:pt idx="3" formatCode="0.0%">
                  <c:v>0.1111111111111111</c:v>
                </c:pt>
                <c:pt idx="4" formatCode="0.0%">
                  <c:v>0.1111111111111111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4.5454545454545456E-2</c:v>
                </c:pt>
                <c:pt idx="8" formatCode="0.0%">
                  <c:v>9.0909090909090912E-2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F-415E-8988-F6F7F1A1EC7C}"/>
            </c:ext>
          </c:extLst>
        </c:ser>
        <c:ser>
          <c:idx val="2"/>
          <c:order val="2"/>
          <c:tx>
            <c:strRef>
              <c:f>Лист1!$B$37</c:f>
              <c:strCache>
                <c:ptCount val="1"/>
                <c:pt idx="0">
                  <c:v>Офис Беловодское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Лист1!$C$37:$AO$37</c15:sqref>
                  </c15:fullRef>
                </c:ext>
              </c:extLst>
              <c:f>(Лист1!$H$37,Лист1!$K$37,Лист1!$N$37,Лист1!$Q$37,Лист1!$T$37,Лист1!$W$37,Лист1!$Z$37,Лист1!$AC$37,Лист1!$AF$37,Лист1!$AI$37,Лист1!$AL$37,Лист1!$AO$37)</c:f>
              <c:numCache>
                <c:formatCode>General</c:formatCode>
                <c:ptCount val="12"/>
                <c:pt idx="0" formatCode="0.0%">
                  <c:v>0.25</c:v>
                </c:pt>
                <c:pt idx="1" formatCode="0.0%">
                  <c:v>5.8823529411764705E-2</c:v>
                </c:pt>
                <c:pt idx="2" formatCode="0.0%">
                  <c:v>0.16666666666666666</c:v>
                </c:pt>
                <c:pt idx="3" formatCode="0.0%">
                  <c:v>0.1111111111111111</c:v>
                </c:pt>
                <c:pt idx="4" formatCode="0.0%">
                  <c:v>0.10526315789473684</c:v>
                </c:pt>
                <c:pt idx="5" formatCode="0.0%">
                  <c:v>0.1111111111111111</c:v>
                </c:pt>
                <c:pt idx="6" formatCode="0.0%">
                  <c:v>0</c:v>
                </c:pt>
                <c:pt idx="7" formatCode="0.0%">
                  <c:v>0.125</c:v>
                </c:pt>
                <c:pt idx="8" formatCode="0.0%">
                  <c:v>0</c:v>
                </c:pt>
                <c:pt idx="9" formatCode="0.0%">
                  <c:v>0.26666666666666666</c:v>
                </c:pt>
                <c:pt idx="10" formatCode="0.0%">
                  <c:v>0</c:v>
                </c:pt>
                <c:pt idx="11" formatCode="0.0%">
                  <c:v>5.2631578947368418E-2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F-415E-8988-F6F7F1A1EC7C}"/>
            </c:ext>
          </c:extLst>
        </c:ser>
        <c:ser>
          <c:idx val="3"/>
          <c:order val="3"/>
          <c:tx>
            <c:strRef>
              <c:f>Лист1!$B$38</c:f>
              <c:strCache>
                <c:ptCount val="1"/>
                <c:pt idx="0">
                  <c:v>Офис Кант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Лист1!$C$38:$AO$38</c15:sqref>
                  </c15:fullRef>
                </c:ext>
              </c:extLst>
              <c:f>(Лист1!$H$38,Лист1!$K$38,Лист1!$N$38,Лист1!$Q$38,Лист1!$T$38,Лист1!$W$38,Лист1!$Z$38,Лист1!$AC$38,Лист1!$AF$38,Лист1!$AI$38,Лист1!$AL$38,Лист1!$AO$38)</c:f>
              <c:numCache>
                <c:formatCode>General</c:formatCode>
                <c:ptCount val="12"/>
                <c:pt idx="0" formatCode="0.0%">
                  <c:v>0.125</c:v>
                </c:pt>
                <c:pt idx="1" formatCode="0.0%">
                  <c:v>0.36363636363636365</c:v>
                </c:pt>
                <c:pt idx="2" formatCode="0.0%">
                  <c:v>0.26666666666666666</c:v>
                </c:pt>
                <c:pt idx="3" formatCode="0.0%">
                  <c:v>0.1111111111111111</c:v>
                </c:pt>
                <c:pt idx="4" formatCode="0.0%">
                  <c:v>0.21052631578947367</c:v>
                </c:pt>
                <c:pt idx="5" formatCode="0.0%">
                  <c:v>0</c:v>
                </c:pt>
                <c:pt idx="6" formatCode="0.0%">
                  <c:v>0.33333333333333331</c:v>
                </c:pt>
                <c:pt idx="7" formatCode="0.0%">
                  <c:v>3.8461538461538464E-2</c:v>
                </c:pt>
                <c:pt idx="8" formatCode="0.0%">
                  <c:v>4.7619047619047616E-2</c:v>
                </c:pt>
                <c:pt idx="9" formatCode="0.0%">
                  <c:v>0.1111111111111111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F-415E-8988-F6F7F1A1EC7C}"/>
            </c:ext>
          </c:extLst>
        </c:ser>
        <c:ser>
          <c:idx val="4"/>
          <c:order val="4"/>
          <c:tx>
            <c:strRef>
              <c:f>Лист1!$B$39</c:f>
              <c:strCache>
                <c:ptCount val="1"/>
                <c:pt idx="0">
                  <c:v>Офис Кара-Балта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Лист1!$C$39:$AO$39</c15:sqref>
                  </c15:fullRef>
                </c:ext>
              </c:extLst>
              <c:f>(Лист1!$H$39,Лист1!$K$39,Лист1!$N$39,Лист1!$Q$39,Лист1!$T$39,Лист1!$W$39,Лист1!$Z$39,Лист1!$AC$39,Лист1!$AF$39,Лист1!$AI$39,Лист1!$AL$39,Лист1!$AO$39)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0.25</c:v>
                </c:pt>
                <c:pt idx="2" formatCode="0.0%">
                  <c:v>0.1111111111111111</c:v>
                </c:pt>
                <c:pt idx="3" formatCode="0.0%">
                  <c:v>0.16666666666666666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0.66666666666666663</c:v>
                </c:pt>
                <c:pt idx="7" formatCode="0.0%">
                  <c:v>4.5454545454545456E-2</c:v>
                </c:pt>
                <c:pt idx="8" formatCode="0.0%">
                  <c:v>0.15</c:v>
                </c:pt>
                <c:pt idx="9" formatCode="0.0%">
                  <c:v>6.25E-2</c:v>
                </c:pt>
                <c:pt idx="10" formatCode="0.0%">
                  <c:v>0</c:v>
                </c:pt>
                <c:pt idx="11" formatCode="0.0%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F-415E-8988-F6F7F1A1EC7C}"/>
            </c:ext>
          </c:extLst>
        </c:ser>
        <c:ser>
          <c:idx val="5"/>
          <c:order val="5"/>
          <c:tx>
            <c:strRef>
              <c:f>Лист1!$B$40</c:f>
              <c:strCache>
                <c:ptCount val="1"/>
                <c:pt idx="0">
                  <c:v>Офис Кемин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Лист1!$C$40:$AO$40</c15:sqref>
                  </c15:fullRef>
                </c:ext>
              </c:extLst>
              <c:f>(Лист1!$H$40,Лист1!$K$40,Лист1!$N$40,Лист1!$Q$40,Лист1!$T$40,Лист1!$W$40,Лист1!$Z$40,Лист1!$AC$40,Лист1!$AF$40,Лист1!$AI$40,Лист1!$AL$40,Лист1!$AO$40)</c:f>
              <c:numCache>
                <c:formatCode>General</c:formatCode>
                <c:ptCount val="12"/>
                <c:pt idx="0" formatCode="0.0%">
                  <c:v>4.7619047619047616E-2</c:v>
                </c:pt>
                <c:pt idx="1" formatCode="0.0%">
                  <c:v>9.0909090909090912E-2</c:v>
                </c:pt>
                <c:pt idx="2" formatCode="0.0%">
                  <c:v>0</c:v>
                </c:pt>
                <c:pt idx="3" formatCode="0.0%">
                  <c:v>9.0909090909090912E-2</c:v>
                </c:pt>
                <c:pt idx="4" formatCode="0.0%">
                  <c:v>0.2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6.8965517241379309E-2</c:v>
                </c:pt>
                <c:pt idx="8" formatCode="0.0%">
                  <c:v>0</c:v>
                </c:pt>
                <c:pt idx="9" formatCode="0.0%">
                  <c:v>9.0909090909090912E-2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5F-415E-8988-F6F7F1A1EC7C}"/>
            </c:ext>
          </c:extLst>
        </c:ser>
        <c:ser>
          <c:idx val="6"/>
          <c:order val="6"/>
          <c:tx>
            <c:strRef>
              <c:f>Лист1!$B$41</c:f>
              <c:strCache>
                <c:ptCount val="1"/>
                <c:pt idx="0">
                  <c:v>Офис Кызыладыр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Лист1!$C$41:$AO$41</c15:sqref>
                  </c15:fullRef>
                </c:ext>
              </c:extLst>
              <c:f>(Лист1!$H$41,Лист1!$K$41,Лист1!$N$41,Лист1!$Q$41,Лист1!$T$41,Лист1!$W$41,Лист1!$Z$41,Лист1!$AC$41,Лист1!$AF$41,Лист1!$AI$41,Лист1!$AL$41,Лист1!$AO$41)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0.2608695652173913</c:v>
                </c:pt>
                <c:pt idx="2" formatCode="0.0%">
                  <c:v>0.13636363636363635</c:v>
                </c:pt>
                <c:pt idx="3" formatCode="0.0%">
                  <c:v>0</c:v>
                </c:pt>
                <c:pt idx="4" formatCode="0.0%">
                  <c:v>7.6923076923076927E-2</c:v>
                </c:pt>
                <c:pt idx="5" formatCode="0.0%">
                  <c:v>0.1111111111111111</c:v>
                </c:pt>
                <c:pt idx="6" formatCode="0.0%">
                  <c:v>0</c:v>
                </c:pt>
                <c:pt idx="7" formatCode="0.0%">
                  <c:v>0.38461538461538464</c:v>
                </c:pt>
                <c:pt idx="8" formatCode="0.0%">
                  <c:v>6.6666666666666666E-2</c:v>
                </c:pt>
                <c:pt idx="9" formatCode="0.0%">
                  <c:v>0.16666666666666666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5F-415E-8988-F6F7F1A1EC7C}"/>
            </c:ext>
          </c:extLst>
        </c:ser>
        <c:ser>
          <c:idx val="7"/>
          <c:order val="7"/>
          <c:tx>
            <c:strRef>
              <c:f>Лист1!$B$42</c:f>
              <c:strCache>
                <c:ptCount val="1"/>
                <c:pt idx="0">
                  <c:v>Офис Новопавловка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Лист1!$C$42:$AO$42</c15:sqref>
                  </c15:fullRef>
                </c:ext>
              </c:extLst>
              <c:f>(Лист1!$H$42,Лист1!$K$42,Лист1!$N$42,Лист1!$Q$42,Лист1!$T$42,Лист1!$W$42,Лист1!$Z$42,Лист1!$AC$42,Лист1!$AF$42,Лист1!$AI$42,Лист1!$AL$42,Лист1!$AO$42)</c:f>
              <c:numCache>
                <c:formatCode>General</c:formatCode>
                <c:ptCount val="12"/>
                <c:pt idx="0" formatCode="0.0%">
                  <c:v>0.16666666666666666</c:v>
                </c:pt>
                <c:pt idx="1" formatCode="0.0%">
                  <c:v>0.16129032258064516</c:v>
                </c:pt>
                <c:pt idx="2" formatCode="0.0%">
                  <c:v>0.15</c:v>
                </c:pt>
                <c:pt idx="3" formatCode="0.0%">
                  <c:v>0.14285714285714285</c:v>
                </c:pt>
                <c:pt idx="4" formatCode="0.0%">
                  <c:v>9.5238095238095233E-2</c:v>
                </c:pt>
                <c:pt idx="5" formatCode="0.0%">
                  <c:v>0.2</c:v>
                </c:pt>
                <c:pt idx="6" formatCode="0.0%">
                  <c:v>0.33333333333333331</c:v>
                </c:pt>
                <c:pt idx="7" formatCode="0.0%">
                  <c:v>7.1428571428571425E-2</c:v>
                </c:pt>
                <c:pt idx="8" formatCode="0.0%">
                  <c:v>0</c:v>
                </c:pt>
                <c:pt idx="9" formatCode="0.0%">
                  <c:v>0.1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5F-415E-8988-F6F7F1A1EC7C}"/>
            </c:ext>
          </c:extLst>
        </c:ser>
        <c:ser>
          <c:idx val="8"/>
          <c:order val="8"/>
          <c:tx>
            <c:strRef>
              <c:f>Лист1!$B$43</c:f>
              <c:strCache>
                <c:ptCount val="1"/>
                <c:pt idx="0">
                  <c:v>Офис Покровка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Лист1!$C$43:$AO$43</c15:sqref>
                  </c15:fullRef>
                </c:ext>
              </c:extLst>
              <c:f>(Лист1!$H$43,Лист1!$K$43,Лист1!$N$43,Лист1!$Q$43,Лист1!$T$43,Лист1!$W$43,Лист1!$Z$43,Лист1!$AC$43,Лист1!$AF$43,Лист1!$AI$43,Лист1!$AL$43,Лист1!$AO$43)</c:f>
              <c:numCache>
                <c:formatCode>General</c:formatCode>
                <c:ptCount val="12"/>
                <c:pt idx="0" formatCode="0.0%">
                  <c:v>2.8571428571428571E-2</c:v>
                </c:pt>
                <c:pt idx="1" formatCode="0.0%">
                  <c:v>0</c:v>
                </c:pt>
                <c:pt idx="2" formatCode="0.0%">
                  <c:v>2.5000000000000001E-2</c:v>
                </c:pt>
                <c:pt idx="3" formatCode="0.0%">
                  <c:v>0</c:v>
                </c:pt>
                <c:pt idx="4" formatCode="0.0%">
                  <c:v>6.25E-2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2.3255813953488372E-2</c:v>
                </c:pt>
                <c:pt idx="9" formatCode="0.0%">
                  <c:v>3.6363636363636362E-2</c:v>
                </c:pt>
                <c:pt idx="10" formatCode="0.0%">
                  <c:v>0.25</c:v>
                </c:pt>
                <c:pt idx="11" formatCode="0.0%">
                  <c:v>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5F-415E-8988-F6F7F1A1EC7C}"/>
            </c:ext>
          </c:extLst>
        </c:ser>
        <c:ser>
          <c:idx val="9"/>
          <c:order val="9"/>
          <c:tx>
            <c:strRef>
              <c:f>Лист1!$B$44</c:f>
              <c:strCache>
                <c:ptCount val="1"/>
                <c:pt idx="0">
                  <c:v>Офис Талас 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Лист1!$C$44:$AO$44</c15:sqref>
                  </c15:fullRef>
                </c:ext>
              </c:extLst>
              <c:f>(Лист1!$H$44,Лист1!$K$44,Лист1!$N$44,Лист1!$Q$44,Лист1!$T$44,Лист1!$W$44,Лист1!$Z$44,Лист1!$AC$44,Лист1!$AF$44,Лист1!$AI$44,Лист1!$AL$44,Лист1!$AO$44)</c:f>
              <c:numCache>
                <c:formatCode>General</c:formatCode>
                <c:ptCount val="12"/>
                <c:pt idx="0" formatCode="0.0%">
                  <c:v>0.14285714285714285</c:v>
                </c:pt>
                <c:pt idx="1" formatCode="0.0%">
                  <c:v>0.26315789473684209</c:v>
                </c:pt>
                <c:pt idx="2" formatCode="0.0%">
                  <c:v>0</c:v>
                </c:pt>
                <c:pt idx="3" formatCode="0.0%">
                  <c:v>0</c:v>
                </c:pt>
                <c:pt idx="4" formatCode="0.0%">
                  <c:v>7.407407407407407E-2</c:v>
                </c:pt>
                <c:pt idx="5" formatCode="0.0%">
                  <c:v>0.13333333333333333</c:v>
                </c:pt>
                <c:pt idx="6" formatCode="0.0%">
                  <c:v>4.1666666666666664E-2</c:v>
                </c:pt>
                <c:pt idx="7" formatCode="0.0%">
                  <c:v>0.10714285714285714</c:v>
                </c:pt>
                <c:pt idx="8" formatCode="0.0%">
                  <c:v>4.1666666666666664E-2</c:v>
                </c:pt>
                <c:pt idx="9" formatCode="0.0%">
                  <c:v>7.1428571428571425E-2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5F-415E-8988-F6F7F1A1EC7C}"/>
            </c:ext>
          </c:extLst>
        </c:ser>
        <c:ser>
          <c:idx val="10"/>
          <c:order val="10"/>
          <c:tx>
            <c:strRef>
              <c:f>Лист1!$B$45</c:f>
              <c:strCache>
                <c:ptCount val="1"/>
                <c:pt idx="0">
                  <c:v>Офис Токмок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Лист1!$C$45:$AO$45</c15:sqref>
                  </c15:fullRef>
                </c:ext>
              </c:extLst>
              <c:f>(Лист1!$H$45,Лист1!$K$45,Лист1!$N$45,Лист1!$Q$45,Лист1!$T$45,Лист1!$W$45,Лист1!$Z$45,Лист1!$AC$45,Лист1!$AF$45,Лист1!$AI$45,Лист1!$AL$45,Лист1!$AO$45)</c:f>
              <c:numCache>
                <c:formatCode>General</c:formatCode>
                <c:ptCount val="12"/>
                <c:pt idx="0" formatCode="0.0%">
                  <c:v>0.1111111111111111</c:v>
                </c:pt>
                <c:pt idx="1" formatCode="0.0%">
                  <c:v>0.125</c:v>
                </c:pt>
                <c:pt idx="2" formatCode="0.0%">
                  <c:v>0.25714285714285712</c:v>
                </c:pt>
                <c:pt idx="3" formatCode="0.0%">
                  <c:v>2.2222222222222223E-2</c:v>
                </c:pt>
                <c:pt idx="4" formatCode="0.0%">
                  <c:v>0.1891891891891892</c:v>
                </c:pt>
                <c:pt idx="5" formatCode="0.0%">
                  <c:v>8.6956521739130432E-2</c:v>
                </c:pt>
                <c:pt idx="6" formatCode="0.0%">
                  <c:v>0</c:v>
                </c:pt>
                <c:pt idx="7" formatCode="0.0%">
                  <c:v>6.3492063492063489E-2</c:v>
                </c:pt>
                <c:pt idx="8" formatCode="0.0%">
                  <c:v>3.4482758620689655E-2</c:v>
                </c:pt>
                <c:pt idx="9" formatCode="0.0%">
                  <c:v>3.5294117647058823E-2</c:v>
                </c:pt>
                <c:pt idx="10" formatCode="0.0%">
                  <c:v>0.2857142857142857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5F-415E-8988-F6F7F1A1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0.10502072687661003"/>
          <c:h val="0.6402700946884927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ТАШКУМЫРСКИЙ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Офис Ала-Бука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Лист1!$C$46:$AO$46</c15:sqref>
                  </c15:fullRef>
                </c:ext>
              </c:extLst>
              <c:f>(Лист1!$H$46,Лист1!$K$46,Лист1!$N$46,Лист1!$Q$46,Лист1!$T$46,Лист1!$W$46,Лист1!$Z$46,Лист1!$AC$46,Лист1!$AF$46,Лист1!$AI$46,Лист1!$AL$46,Лист1!$AO$46)</c:f>
              <c:numCache>
                <c:formatCode>General</c:formatCode>
                <c:ptCount val="12"/>
                <c:pt idx="0" formatCode="0.0%">
                  <c:v>0.125</c:v>
                </c:pt>
                <c:pt idx="1" formatCode="0.0%">
                  <c:v>2.4390243902439025E-2</c:v>
                </c:pt>
                <c:pt idx="2" formatCode="0.0%">
                  <c:v>0.23809523809523808</c:v>
                </c:pt>
                <c:pt idx="3" formatCode="0.0%">
                  <c:v>0</c:v>
                </c:pt>
                <c:pt idx="4" formatCode="0.0%">
                  <c:v>0.1111111111111111</c:v>
                </c:pt>
                <c:pt idx="5" formatCode="0.0%">
                  <c:v>0.04</c:v>
                </c:pt>
                <c:pt idx="6" formatCode="0.0%">
                  <c:v>0.2</c:v>
                </c:pt>
                <c:pt idx="7" formatCode="0.0%">
                  <c:v>5.8823529411764705E-2</c:v>
                </c:pt>
                <c:pt idx="8" formatCode="0.0%">
                  <c:v>8.8235294117647065E-2</c:v>
                </c:pt>
                <c:pt idx="9" formatCode="0.0%">
                  <c:v>7.407407407407407E-2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2-4997-B9C1-976E3A3C26FA}"/>
            </c:ext>
          </c:extLst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Офис Каракуль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Лист1!$C$47:$AO$47</c15:sqref>
                  </c15:fullRef>
                </c:ext>
              </c:extLst>
              <c:f>(Лист1!$H$47,Лист1!$K$47,Лист1!$N$47,Лист1!$Q$47,Лист1!$T$47,Лист1!$W$47,Лист1!$Z$47,Лист1!$AC$47,Лист1!$AF$47,Лист1!$AI$47,Лист1!$AL$47,Лист1!$AO$47)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0.14285714285714285</c:v>
                </c:pt>
                <c:pt idx="2" formatCode="0.0%">
                  <c:v>9.0909090909090912E-2</c:v>
                </c:pt>
                <c:pt idx="3" formatCode="0.0%">
                  <c:v>0.33333333333333331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0.1</c:v>
                </c:pt>
                <c:pt idx="10" formatCode="0.0%">
                  <c:v>0</c:v>
                </c:pt>
                <c:pt idx="11" formatCode="0.0%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2-4997-B9C1-976E3A3C26FA}"/>
            </c:ext>
          </c:extLst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Офис Кербен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Лист1!$C$48:$AO$48</c15:sqref>
                  </c15:fullRef>
                </c:ext>
              </c:extLst>
              <c:f>(Лист1!$H$48,Лист1!$K$48,Лист1!$N$48,Лист1!$Q$48,Лист1!$T$48,Лист1!$W$48,Лист1!$Z$48,Лист1!$AC$48,Лист1!$AF$48,Лист1!$AI$48,Лист1!$AL$48,Лист1!$AO$48)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0.13333333333333333</c:v>
                </c:pt>
                <c:pt idx="2" formatCode="0.0%">
                  <c:v>6.6666666666666666E-2</c:v>
                </c:pt>
                <c:pt idx="3" formatCode="0.0%">
                  <c:v>6.6666666666666666E-2</c:v>
                </c:pt>
                <c:pt idx="4" formatCode="0.0%">
                  <c:v>0.1</c:v>
                </c:pt>
                <c:pt idx="5" formatCode="0.0%">
                  <c:v>0.125</c:v>
                </c:pt>
                <c:pt idx="6" formatCode="0.0%">
                  <c:v>9.0909090909090912E-2</c:v>
                </c:pt>
                <c:pt idx="7" formatCode="0.0%">
                  <c:v>0</c:v>
                </c:pt>
                <c:pt idx="8" formatCode="0.0%">
                  <c:v>7.6923076923076927E-2</c:v>
                </c:pt>
                <c:pt idx="9" formatCode="0.0%">
                  <c:v>6.6666666666666666E-2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2-4997-B9C1-976E3A3C26FA}"/>
            </c:ext>
          </c:extLst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Офис Ташкомур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Лист1!$C$49:$AO$49</c15:sqref>
                  </c15:fullRef>
                </c:ext>
              </c:extLst>
              <c:f>(Лист1!$H$49,Лист1!$K$49,Лист1!$N$49,Лист1!$Q$49,Лист1!$T$49,Лист1!$W$49,Лист1!$Z$49,Лист1!$AC$49,Лист1!$AF$49,Лист1!$AI$49,Лист1!$AL$49,Лист1!$AO$49)</c:f>
              <c:numCache>
                <c:formatCode>General</c:formatCode>
                <c:ptCount val="12"/>
                <c:pt idx="0" formatCode="0.0%">
                  <c:v>0</c:v>
                </c:pt>
                <c:pt idx="1" formatCode="0.0%">
                  <c:v>0.125</c:v>
                </c:pt>
                <c:pt idx="2" formatCode="0.0%">
                  <c:v>0.25</c:v>
                </c:pt>
                <c:pt idx="3" formatCode="0.0%">
                  <c:v>7.6923076923076927E-2</c:v>
                </c:pt>
                <c:pt idx="4" formatCode="0.0%">
                  <c:v>0.14285714285714285</c:v>
                </c:pt>
                <c:pt idx="5" formatCode="0.0%">
                  <c:v>0.1111111111111111</c:v>
                </c:pt>
                <c:pt idx="6" formatCode="0.0%">
                  <c:v>0</c:v>
                </c:pt>
                <c:pt idx="7" formatCode="0.0%">
                  <c:v>0.25</c:v>
                </c:pt>
                <c:pt idx="8" formatCode="0.0%">
                  <c:v>0</c:v>
                </c:pt>
                <c:pt idx="9" formatCode="0.0%">
                  <c:v>0.16666666666666666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2-4997-B9C1-976E3A3C26FA}"/>
            </c:ext>
          </c:extLst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Офис Токтогул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10-13 по 10-19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Лист1!$C$50:$AO$50</c15:sqref>
                  </c15:fullRef>
                </c:ext>
              </c:extLst>
              <c:f>(Лист1!$H$50,Лист1!$K$50,Лист1!$N$50,Лист1!$Q$50,Лист1!$T$50,Лист1!$W$50,Лист1!$Z$50,Лист1!$AC$50,Лист1!$AF$50,Лист1!$AI$50,Лист1!$AL$50,Лист1!$AO$50)</c:f>
              <c:numCache>
                <c:formatCode>General</c:formatCode>
                <c:ptCount val="12"/>
                <c:pt idx="0" formatCode="0.0%">
                  <c:v>0.2</c:v>
                </c:pt>
                <c:pt idx="1" formatCode="0.0%">
                  <c:v>0.23076923076923078</c:v>
                </c:pt>
                <c:pt idx="2" formatCode="0.0%">
                  <c:v>0</c:v>
                </c:pt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0.11764705882352941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2-4997-B9C1-976E3A3C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54</xdr:row>
      <xdr:rowOff>26895</xdr:rowOff>
    </xdr:from>
    <xdr:to>
      <xdr:col>13</xdr:col>
      <xdr:colOff>297179</xdr:colOff>
      <xdr:row>74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110836</xdr:colOff>
      <xdr:row>75</xdr:row>
      <xdr:rowOff>83128</xdr:rowOff>
    </xdr:from>
    <xdr:to>
      <xdr:col>13</xdr:col>
      <xdr:colOff>331815</xdr:colOff>
      <xdr:row>95</xdr:row>
      <xdr:rowOff>162914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F8765E7-52E8-412F-8A83-B318BEC13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110836</xdr:colOff>
      <xdr:row>96</xdr:row>
      <xdr:rowOff>152400</xdr:rowOff>
    </xdr:from>
    <xdr:to>
      <xdr:col>13</xdr:col>
      <xdr:colOff>331815</xdr:colOff>
      <xdr:row>117</xdr:row>
      <xdr:rowOff>52077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CFBE343-BAE1-4C7F-8299-8216B235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138545</xdr:colOff>
      <xdr:row>118</xdr:row>
      <xdr:rowOff>27710</xdr:rowOff>
    </xdr:from>
    <xdr:to>
      <xdr:col>13</xdr:col>
      <xdr:colOff>359524</xdr:colOff>
      <xdr:row>138</xdr:row>
      <xdr:rowOff>107496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1A1CC57-11FB-45DB-B44C-553224421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139</xdr:row>
      <xdr:rowOff>69273</xdr:rowOff>
    </xdr:from>
    <xdr:to>
      <xdr:col>13</xdr:col>
      <xdr:colOff>373379</xdr:colOff>
      <xdr:row>159</xdr:row>
      <xdr:rowOff>149059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B212CA8E-F1F0-4D4B-9DA5-8135519CD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160</xdr:row>
      <xdr:rowOff>152400</xdr:rowOff>
    </xdr:from>
    <xdr:to>
      <xdr:col>13</xdr:col>
      <xdr:colOff>373379</xdr:colOff>
      <xdr:row>181</xdr:row>
      <xdr:rowOff>52077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486E950A-6185-4241-AB3F-4EA3AC8F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166255</xdr:colOff>
      <xdr:row>181</xdr:row>
      <xdr:rowOff>166255</xdr:rowOff>
    </xdr:from>
    <xdr:to>
      <xdr:col>13</xdr:col>
      <xdr:colOff>387234</xdr:colOff>
      <xdr:row>202</xdr:row>
      <xdr:rowOff>65932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AF76D34-82D4-42B5-87F6-E9842128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53"/>
  <sheetViews>
    <sheetView tabSelected="1" zoomScale="55" zoomScaleNormal="55" workbookViewId="0">
      <selection activeCell="O1" sqref="O1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15" style="2" customWidth="1"/>
    <col min="7" max="7" width="15.77734375" style="2" customWidth="1"/>
    <col min="8" max="8" width="8.109375" style="2" customWidth="1"/>
    <col min="9" max="9" width="10.77734375" style="2" customWidth="1"/>
    <col min="10" max="10" width="15.44140625" style="2" customWidth="1"/>
    <col min="11" max="11" width="8.109375" style="2" customWidth="1"/>
    <col min="12" max="12" width="13" style="2" customWidth="1"/>
    <col min="13" max="13" width="14.33203125" style="2" customWidth="1"/>
    <col min="14" max="14" width="8.109375" style="2" customWidth="1"/>
    <col min="15" max="15" width="15" style="2" customWidth="1"/>
    <col min="16" max="16" width="15.77734375" style="2" customWidth="1"/>
    <col min="17" max="17" width="8.109375" style="2" customWidth="1"/>
    <col min="18" max="18" width="15" style="2" customWidth="1"/>
    <col min="19" max="19" width="15.77734375" style="2" customWidth="1"/>
    <col min="20" max="20" width="8.109375" style="2" customWidth="1"/>
    <col min="21" max="21" width="15" style="2" customWidth="1"/>
    <col min="22" max="22" width="15.77734375" style="2" customWidth="1"/>
    <col min="23" max="23" width="8.109375" style="2" customWidth="1"/>
    <col min="24" max="24" width="15" style="2" customWidth="1"/>
    <col min="25" max="25" width="15.77734375" style="2" customWidth="1"/>
    <col min="26" max="26" width="8.109375" style="2" customWidth="1"/>
    <col min="27" max="27" width="15" style="2" customWidth="1"/>
    <col min="28" max="28" width="15.77734375" style="2" customWidth="1"/>
    <col min="29" max="29" width="8.109375" style="2" customWidth="1"/>
    <col min="30" max="30" width="15" style="2" customWidth="1"/>
    <col min="31" max="31" width="15.77734375" style="2" customWidth="1"/>
    <col min="32" max="32" width="8.109375" style="2" customWidth="1"/>
    <col min="33" max="33" width="15" style="2" customWidth="1"/>
    <col min="34" max="34" width="15.77734375" style="2" customWidth="1"/>
    <col min="35" max="35" width="8.109375" style="2" customWidth="1"/>
    <col min="36" max="36" width="15" style="2" customWidth="1"/>
    <col min="37" max="37" width="15.77734375" style="2" customWidth="1"/>
    <col min="38" max="38" width="8.109375" style="2" customWidth="1"/>
    <col min="39" max="39" width="15" style="2" customWidth="1"/>
    <col min="40" max="40" width="15.77734375" style="2" customWidth="1"/>
    <col min="41" max="41" width="8.109375" style="2" customWidth="1"/>
    <col min="42" max="54" width="9.109375" style="2" customWidth="1"/>
    <col min="55" max="16384" width="9.109375" style="2"/>
  </cols>
  <sheetData>
    <row r="1" spans="1:41" s="1" customFormat="1" ht="31.95" customHeight="1" thickBot="1" x14ac:dyDescent="0.35">
      <c r="A1" s="15" t="s">
        <v>0</v>
      </c>
      <c r="B1" s="11"/>
      <c r="C1" s="11"/>
      <c r="D1" s="11"/>
      <c r="E1" s="11"/>
      <c r="F1" s="15" t="s">
        <v>1</v>
      </c>
      <c r="G1" s="11"/>
      <c r="H1" s="11"/>
      <c r="I1" s="11"/>
      <c r="J1" s="11"/>
      <c r="K1" s="11"/>
      <c r="L1" s="11"/>
      <c r="M1" s="11"/>
      <c r="N1" s="11"/>
      <c r="O1" s="15"/>
      <c r="P1" s="11"/>
      <c r="Q1" s="11"/>
      <c r="R1" s="15"/>
      <c r="S1" s="11"/>
      <c r="T1" s="11"/>
      <c r="U1" s="15"/>
      <c r="V1" s="11"/>
      <c r="W1" s="11"/>
      <c r="X1" s="15"/>
      <c r="Y1" s="11"/>
      <c r="Z1" s="11"/>
      <c r="AA1" s="15"/>
      <c r="AB1" s="11"/>
      <c r="AC1" s="11"/>
      <c r="AD1" s="15"/>
      <c r="AE1" s="11"/>
      <c r="AF1" s="11"/>
      <c r="AG1" s="15"/>
      <c r="AH1" s="11"/>
      <c r="AI1" s="11"/>
      <c r="AJ1" s="15"/>
      <c r="AK1" s="11"/>
      <c r="AL1" s="11"/>
      <c r="AM1" s="15"/>
      <c r="AN1" s="11"/>
      <c r="AO1" s="11"/>
    </row>
    <row r="2" spans="1:41" s="3" customFormat="1" ht="21.75" customHeight="1" x14ac:dyDescent="0.3">
      <c r="A2" s="31"/>
      <c r="B2" s="30"/>
      <c r="C2" s="34" t="s">
        <v>2</v>
      </c>
      <c r="D2" s="29"/>
      <c r="E2" s="30"/>
      <c r="F2" s="28" t="s">
        <v>6</v>
      </c>
      <c r="G2" s="29"/>
      <c r="H2" s="30"/>
      <c r="I2" s="28" t="s">
        <v>4</v>
      </c>
      <c r="J2" s="29"/>
      <c r="K2" s="30"/>
      <c r="L2" s="28" t="s">
        <v>5</v>
      </c>
      <c r="M2" s="29"/>
      <c r="N2" s="30"/>
      <c r="O2" s="28" t="s">
        <v>3</v>
      </c>
      <c r="P2" s="29"/>
      <c r="Q2" s="30"/>
      <c r="R2" s="28" t="s">
        <v>7</v>
      </c>
      <c r="S2" s="29"/>
      <c r="T2" s="30"/>
      <c r="U2" s="28" t="s">
        <v>8</v>
      </c>
      <c r="V2" s="29"/>
      <c r="W2" s="30"/>
      <c r="X2" s="28" t="s">
        <v>9</v>
      </c>
      <c r="Y2" s="29"/>
      <c r="Z2" s="30"/>
      <c r="AA2" s="28" t="s">
        <v>10</v>
      </c>
      <c r="AB2" s="29"/>
      <c r="AC2" s="30"/>
      <c r="AD2" s="28" t="s">
        <v>11</v>
      </c>
      <c r="AE2" s="29"/>
      <c r="AF2" s="30"/>
      <c r="AG2" s="28" t="s">
        <v>12</v>
      </c>
      <c r="AH2" s="29"/>
      <c r="AI2" s="30"/>
      <c r="AJ2" s="28" t="s">
        <v>13</v>
      </c>
      <c r="AK2" s="29"/>
      <c r="AL2" s="30"/>
      <c r="AM2" s="28" t="s">
        <v>14</v>
      </c>
      <c r="AN2" s="29"/>
      <c r="AO2" s="30"/>
    </row>
    <row r="3" spans="1:41" s="4" customFormat="1" ht="36" customHeight="1" thickBot="1" x14ac:dyDescent="0.35">
      <c r="A3" s="12" t="s">
        <v>15</v>
      </c>
      <c r="B3" s="13" t="s">
        <v>16</v>
      </c>
      <c r="C3" s="14" t="s">
        <v>17</v>
      </c>
      <c r="D3" s="14" t="s">
        <v>18</v>
      </c>
      <c r="E3" s="14" t="s">
        <v>19</v>
      </c>
      <c r="F3" s="16" t="s">
        <v>17</v>
      </c>
      <c r="G3" s="16" t="s">
        <v>18</v>
      </c>
      <c r="H3" s="16" t="str">
        <f>"% " &amp; RIGHT(F2,14)</f>
        <v>% 11-03 по 11-09</v>
      </c>
      <c r="I3" s="16" t="s">
        <v>17</v>
      </c>
      <c r="J3" s="16" t="s">
        <v>18</v>
      </c>
      <c r="K3" s="16" t="str">
        <f>"% " &amp; RIGHT(I2,14)</f>
        <v>% 10-27 по 11-02</v>
      </c>
      <c r="L3" s="16" t="s">
        <v>17</v>
      </c>
      <c r="M3" s="16" t="s">
        <v>18</v>
      </c>
      <c r="N3" s="16" t="str">
        <f>"% " &amp; RIGHT(L2,14)</f>
        <v>% 10-20 по 10-26</v>
      </c>
      <c r="O3" s="16" t="s">
        <v>17</v>
      </c>
      <c r="P3" s="16" t="s">
        <v>18</v>
      </c>
      <c r="Q3" s="16" t="str">
        <f>"% " &amp; RIGHT(O2,14)</f>
        <v>% 10-13 по 10-19</v>
      </c>
      <c r="R3" s="16" t="s">
        <v>17</v>
      </c>
      <c r="S3" s="16" t="s">
        <v>18</v>
      </c>
      <c r="T3" s="16" t="str">
        <f>"% " &amp; RIGHT(R2,14)</f>
        <v>% 10-06 по 10-12</v>
      </c>
      <c r="U3" s="16" t="s">
        <v>17</v>
      </c>
      <c r="V3" s="16" t="s">
        <v>18</v>
      </c>
      <c r="W3" s="16" t="str">
        <f>"% " &amp; RIGHT(U2,14)</f>
        <v>% 09-29 по 10-05</v>
      </c>
      <c r="X3" s="16" t="s">
        <v>17</v>
      </c>
      <c r="Y3" s="16" t="s">
        <v>18</v>
      </c>
      <c r="Z3" s="16" t="str">
        <f>"% " &amp; RIGHT(X2,14)</f>
        <v>% 09-22 по 09-28</v>
      </c>
      <c r="AA3" s="16" t="s">
        <v>17</v>
      </c>
      <c r="AB3" s="16" t="s">
        <v>18</v>
      </c>
      <c r="AC3" s="16" t="str">
        <f>"% " &amp; RIGHT(AA2,14)</f>
        <v>% 09-15 по 09-21</v>
      </c>
      <c r="AD3" s="16" t="s">
        <v>17</v>
      </c>
      <c r="AE3" s="16" t="s">
        <v>18</v>
      </c>
      <c r="AF3" s="16" t="str">
        <f>"% " &amp; RIGHT(AD2,14)</f>
        <v>% 09-08 по 09-14</v>
      </c>
      <c r="AG3" s="16" t="s">
        <v>17</v>
      </c>
      <c r="AH3" s="16" t="s">
        <v>18</v>
      </c>
      <c r="AI3" s="16" t="str">
        <f>"% " &amp; RIGHT(AG2,14)</f>
        <v>% 09-01 по 09-07</v>
      </c>
      <c r="AJ3" s="16" t="s">
        <v>17</v>
      </c>
      <c r="AK3" s="16" t="s">
        <v>18</v>
      </c>
      <c r="AL3" s="16" t="str">
        <f>"% " &amp; RIGHT(AJ2,14)</f>
        <v>% 08-25 по 08-31</v>
      </c>
      <c r="AM3" s="16" t="s">
        <v>17</v>
      </c>
      <c r="AN3" s="16" t="s">
        <v>18</v>
      </c>
      <c r="AO3" s="16" t="str">
        <f>"% " &amp; RIGHT(AM2,14)</f>
        <v>% 08-18 по 08-24</v>
      </c>
    </row>
    <row r="4" spans="1:41" ht="14.4" customHeight="1" x14ac:dyDescent="0.3">
      <c r="A4" s="8" t="s">
        <v>20</v>
      </c>
      <c r="B4" s="8" t="s">
        <v>21</v>
      </c>
      <c r="C4" s="9">
        <v>281</v>
      </c>
      <c r="D4" s="9">
        <v>14</v>
      </c>
      <c r="E4" s="23">
        <f t="shared" ref="E4:E51" si="0">D4/C4</f>
        <v>4.9822064056939501E-2</v>
      </c>
      <c r="F4" s="17">
        <v>16</v>
      </c>
      <c r="G4" s="17">
        <v>2</v>
      </c>
      <c r="H4" s="24">
        <f t="shared" ref="H4:H51" si="1">G4/F4</f>
        <v>0.125</v>
      </c>
      <c r="I4" s="17">
        <v>23</v>
      </c>
      <c r="J4" s="17">
        <v>3</v>
      </c>
      <c r="K4" s="24">
        <f t="shared" ref="K4:K51" si="2">J4/I4</f>
        <v>0.13043478260869565</v>
      </c>
      <c r="L4" s="17">
        <v>15</v>
      </c>
      <c r="M4" s="17">
        <v>1</v>
      </c>
      <c r="N4" s="24">
        <f t="shared" ref="N4:N51" si="3">M4/L4</f>
        <v>6.6666666666666666E-2</v>
      </c>
      <c r="O4" s="17">
        <v>18</v>
      </c>
      <c r="P4" s="17">
        <v>1</v>
      </c>
      <c r="Q4" s="24">
        <f t="shared" ref="Q4:Q51" si="4">P4/O4</f>
        <v>5.5555555555555552E-2</v>
      </c>
      <c r="R4" s="17">
        <v>17</v>
      </c>
      <c r="S4" s="17">
        <v>2</v>
      </c>
      <c r="T4" s="24">
        <f t="shared" ref="T4:T51" si="5">S4/R4</f>
        <v>0.11764705882352941</v>
      </c>
      <c r="U4" s="17">
        <v>20</v>
      </c>
      <c r="V4" s="17">
        <v>0</v>
      </c>
      <c r="W4" s="24">
        <f t="shared" ref="W4:W51" si="6">V4/U4</f>
        <v>0</v>
      </c>
      <c r="X4" s="17">
        <v>0</v>
      </c>
      <c r="Y4" s="17">
        <v>0</v>
      </c>
      <c r="Z4" s="24" t="e">
        <f t="shared" ref="Z4:Z51" si="7">Y4/X4</f>
        <v>#DIV/0!</v>
      </c>
      <c r="AA4" s="17">
        <v>3</v>
      </c>
      <c r="AB4" s="17">
        <v>1</v>
      </c>
      <c r="AC4" s="24">
        <f t="shared" ref="AC4:AC51" si="8">AB4/AA4</f>
        <v>0.33333333333333331</v>
      </c>
      <c r="AD4" s="17">
        <v>26</v>
      </c>
      <c r="AE4" s="17">
        <v>1</v>
      </c>
      <c r="AF4" s="24">
        <f t="shared" ref="AF4:AF51" si="9">AE4/AD4</f>
        <v>3.8461538461538464E-2</v>
      </c>
      <c r="AG4" s="17">
        <v>41</v>
      </c>
      <c r="AH4" s="17">
        <v>1</v>
      </c>
      <c r="AI4" s="24">
        <f t="shared" ref="AI4:AI51" si="10">AH4/AG4</f>
        <v>2.4390243902439025E-2</v>
      </c>
      <c r="AJ4" s="17">
        <v>8</v>
      </c>
      <c r="AK4" s="17">
        <v>0</v>
      </c>
      <c r="AL4" s="24">
        <f t="shared" ref="AL4:AL51" si="11">AK4/AJ4</f>
        <v>0</v>
      </c>
      <c r="AM4" s="17">
        <v>22</v>
      </c>
      <c r="AN4" s="17">
        <v>0</v>
      </c>
      <c r="AO4" s="24">
        <f t="shared" ref="AO4:AO51" si="12">AN4/AM4</f>
        <v>0</v>
      </c>
    </row>
    <row r="5" spans="1:41" ht="14.4" customHeight="1" x14ac:dyDescent="0.3">
      <c r="A5" s="5" t="s">
        <v>20</v>
      </c>
      <c r="B5" s="5" t="s">
        <v>22</v>
      </c>
      <c r="C5" s="9">
        <v>398</v>
      </c>
      <c r="D5" s="9">
        <v>55</v>
      </c>
      <c r="E5" s="23">
        <f t="shared" si="0"/>
        <v>0.13819095477386933</v>
      </c>
      <c r="F5" s="18">
        <v>26</v>
      </c>
      <c r="G5" s="18">
        <v>16</v>
      </c>
      <c r="H5" s="24">
        <f t="shared" si="1"/>
        <v>0.61538461538461542</v>
      </c>
      <c r="I5" s="18">
        <v>39</v>
      </c>
      <c r="J5" s="18">
        <v>16</v>
      </c>
      <c r="K5" s="24">
        <f t="shared" si="2"/>
        <v>0.41025641025641024</v>
      </c>
      <c r="L5" s="18">
        <v>20</v>
      </c>
      <c r="M5" s="18">
        <v>9</v>
      </c>
      <c r="N5" s="24">
        <f t="shared" si="3"/>
        <v>0.45</v>
      </c>
      <c r="O5" s="18">
        <v>22</v>
      </c>
      <c r="P5" s="18">
        <v>10</v>
      </c>
      <c r="Q5" s="24">
        <f t="shared" si="4"/>
        <v>0.45454545454545453</v>
      </c>
      <c r="R5" s="18">
        <v>17</v>
      </c>
      <c r="S5" s="18">
        <v>0</v>
      </c>
      <c r="T5" s="24">
        <f t="shared" si="5"/>
        <v>0</v>
      </c>
      <c r="U5" s="18">
        <v>15</v>
      </c>
      <c r="V5" s="18">
        <v>1</v>
      </c>
      <c r="W5" s="24">
        <f t="shared" si="6"/>
        <v>6.6666666666666666E-2</v>
      </c>
      <c r="X5" s="18">
        <v>0</v>
      </c>
      <c r="Y5" s="18">
        <v>0</v>
      </c>
      <c r="Z5" s="24" t="e">
        <f t="shared" si="7"/>
        <v>#DIV/0!</v>
      </c>
      <c r="AA5" s="18">
        <v>6</v>
      </c>
      <c r="AB5" s="18">
        <v>0</v>
      </c>
      <c r="AC5" s="24">
        <f t="shared" si="8"/>
        <v>0</v>
      </c>
      <c r="AD5" s="18">
        <v>31</v>
      </c>
      <c r="AE5" s="18">
        <v>2</v>
      </c>
      <c r="AF5" s="24">
        <f t="shared" si="9"/>
        <v>6.4516129032258063E-2</v>
      </c>
      <c r="AG5" s="18">
        <v>37</v>
      </c>
      <c r="AH5" s="18">
        <v>0</v>
      </c>
      <c r="AI5" s="24">
        <f t="shared" si="10"/>
        <v>0</v>
      </c>
      <c r="AJ5" s="18">
        <v>5</v>
      </c>
      <c r="AK5" s="18">
        <v>0</v>
      </c>
      <c r="AL5" s="24">
        <f t="shared" si="11"/>
        <v>0</v>
      </c>
      <c r="AM5" s="18">
        <v>34</v>
      </c>
      <c r="AN5" s="18">
        <v>0</v>
      </c>
      <c r="AO5" s="24">
        <f t="shared" si="12"/>
        <v>0</v>
      </c>
    </row>
    <row r="6" spans="1:41" ht="14.4" customHeight="1" x14ac:dyDescent="0.3">
      <c r="A6" s="5" t="s">
        <v>20</v>
      </c>
      <c r="B6" s="5" t="s">
        <v>23</v>
      </c>
      <c r="C6" s="9">
        <v>231</v>
      </c>
      <c r="D6" s="9">
        <v>7</v>
      </c>
      <c r="E6" s="23">
        <f t="shared" si="0"/>
        <v>3.0303030303030304E-2</v>
      </c>
      <c r="F6" s="18">
        <v>8</v>
      </c>
      <c r="G6" s="18">
        <v>1</v>
      </c>
      <c r="H6" s="24">
        <f t="shared" si="1"/>
        <v>0.125</v>
      </c>
      <c r="I6" s="18">
        <v>17</v>
      </c>
      <c r="J6" s="18">
        <v>2</v>
      </c>
      <c r="K6" s="24">
        <f t="shared" si="2"/>
        <v>0.11764705882352941</v>
      </c>
      <c r="L6" s="18">
        <v>15</v>
      </c>
      <c r="M6" s="18">
        <v>2</v>
      </c>
      <c r="N6" s="24">
        <f t="shared" si="3"/>
        <v>0.13333333333333333</v>
      </c>
      <c r="O6" s="18">
        <v>12</v>
      </c>
      <c r="P6" s="18">
        <v>0</v>
      </c>
      <c r="Q6" s="24">
        <f t="shared" si="4"/>
        <v>0</v>
      </c>
      <c r="R6" s="18">
        <v>10</v>
      </c>
      <c r="S6" s="18">
        <v>1</v>
      </c>
      <c r="T6" s="24">
        <f t="shared" si="5"/>
        <v>0.1</v>
      </c>
      <c r="U6" s="18">
        <v>9</v>
      </c>
      <c r="V6" s="18">
        <v>0</v>
      </c>
      <c r="W6" s="24">
        <f t="shared" si="6"/>
        <v>0</v>
      </c>
      <c r="X6" s="18">
        <v>2</v>
      </c>
      <c r="Y6" s="18">
        <v>0</v>
      </c>
      <c r="Z6" s="24">
        <f t="shared" si="7"/>
        <v>0</v>
      </c>
      <c r="AA6" s="18">
        <v>14</v>
      </c>
      <c r="AB6" s="18">
        <v>0</v>
      </c>
      <c r="AC6" s="24">
        <f t="shared" si="8"/>
        <v>0</v>
      </c>
      <c r="AD6" s="18">
        <v>22</v>
      </c>
      <c r="AE6" s="18">
        <v>1</v>
      </c>
      <c r="AF6" s="24">
        <f t="shared" si="9"/>
        <v>4.5454545454545456E-2</v>
      </c>
      <c r="AG6" s="18">
        <v>30</v>
      </c>
      <c r="AH6" s="18">
        <v>0</v>
      </c>
      <c r="AI6" s="24">
        <f t="shared" si="10"/>
        <v>0</v>
      </c>
      <c r="AJ6" s="18">
        <v>6</v>
      </c>
      <c r="AK6" s="18">
        <v>0</v>
      </c>
      <c r="AL6" s="24">
        <f t="shared" si="11"/>
        <v>0</v>
      </c>
      <c r="AM6" s="18">
        <v>19</v>
      </c>
      <c r="AN6" s="18">
        <v>0</v>
      </c>
      <c r="AO6" s="24">
        <f t="shared" si="12"/>
        <v>0</v>
      </c>
    </row>
    <row r="7" spans="1:41" ht="14.4" customHeight="1" x14ac:dyDescent="0.3">
      <c r="A7" s="5" t="s">
        <v>20</v>
      </c>
      <c r="B7" s="5" t="s">
        <v>24</v>
      </c>
      <c r="C7" s="9">
        <v>158</v>
      </c>
      <c r="D7" s="9">
        <v>23</v>
      </c>
      <c r="E7" s="23">
        <f t="shared" si="0"/>
        <v>0.14556962025316456</v>
      </c>
      <c r="F7" s="18">
        <v>7</v>
      </c>
      <c r="G7" s="18">
        <v>3</v>
      </c>
      <c r="H7" s="24">
        <f t="shared" si="1"/>
        <v>0.42857142857142855</v>
      </c>
      <c r="I7" s="18">
        <v>14</v>
      </c>
      <c r="J7" s="18">
        <v>8</v>
      </c>
      <c r="K7" s="24">
        <f t="shared" si="2"/>
        <v>0.5714285714285714</v>
      </c>
      <c r="L7" s="18">
        <v>16</v>
      </c>
      <c r="M7" s="18">
        <v>4</v>
      </c>
      <c r="N7" s="24">
        <f t="shared" si="3"/>
        <v>0.25</v>
      </c>
      <c r="O7" s="18">
        <v>12</v>
      </c>
      <c r="P7" s="18">
        <v>5</v>
      </c>
      <c r="Q7" s="24">
        <f t="shared" si="4"/>
        <v>0.41666666666666669</v>
      </c>
      <c r="R7" s="18">
        <v>7</v>
      </c>
      <c r="S7" s="18">
        <v>2</v>
      </c>
      <c r="T7" s="24">
        <f t="shared" si="5"/>
        <v>0.2857142857142857</v>
      </c>
      <c r="U7" s="18">
        <v>8</v>
      </c>
      <c r="V7" s="18">
        <v>0</v>
      </c>
      <c r="W7" s="24">
        <f t="shared" si="6"/>
        <v>0</v>
      </c>
      <c r="X7" s="18">
        <v>1</v>
      </c>
      <c r="Y7" s="18">
        <v>0</v>
      </c>
      <c r="Z7" s="24">
        <f t="shared" si="7"/>
        <v>0</v>
      </c>
      <c r="AA7" s="18">
        <v>7</v>
      </c>
      <c r="AB7" s="18">
        <v>0</v>
      </c>
      <c r="AC7" s="24">
        <f t="shared" si="8"/>
        <v>0</v>
      </c>
      <c r="AD7" s="18">
        <v>9</v>
      </c>
      <c r="AE7" s="18">
        <v>0</v>
      </c>
      <c r="AF7" s="24">
        <f t="shared" si="9"/>
        <v>0</v>
      </c>
      <c r="AG7" s="18">
        <v>16</v>
      </c>
      <c r="AH7" s="18">
        <v>0</v>
      </c>
      <c r="AI7" s="24">
        <f t="shared" si="10"/>
        <v>0</v>
      </c>
      <c r="AJ7" s="18">
        <v>1</v>
      </c>
      <c r="AK7" s="18">
        <v>0</v>
      </c>
      <c r="AL7" s="24">
        <f t="shared" si="11"/>
        <v>0</v>
      </c>
      <c r="AM7" s="18">
        <v>4</v>
      </c>
      <c r="AN7" s="18">
        <v>0</v>
      </c>
      <c r="AO7" s="24">
        <f t="shared" si="12"/>
        <v>0</v>
      </c>
    </row>
    <row r="8" spans="1:41" ht="14.4" customHeight="1" x14ac:dyDescent="0.3">
      <c r="A8" s="5" t="s">
        <v>20</v>
      </c>
      <c r="B8" s="5" t="s">
        <v>25</v>
      </c>
      <c r="C8" s="9">
        <v>534</v>
      </c>
      <c r="D8" s="9">
        <v>38</v>
      </c>
      <c r="E8" s="23">
        <f t="shared" si="0"/>
        <v>7.116104868913857E-2</v>
      </c>
      <c r="F8" s="18">
        <v>29</v>
      </c>
      <c r="G8" s="18">
        <v>3</v>
      </c>
      <c r="H8" s="24">
        <f t="shared" si="1"/>
        <v>0.10344827586206896</v>
      </c>
      <c r="I8" s="18">
        <v>40</v>
      </c>
      <c r="J8" s="18">
        <v>7</v>
      </c>
      <c r="K8" s="24">
        <f t="shared" si="2"/>
        <v>0.17499999999999999</v>
      </c>
      <c r="L8" s="18">
        <v>29</v>
      </c>
      <c r="M8" s="18">
        <v>9</v>
      </c>
      <c r="N8" s="24">
        <f t="shared" si="3"/>
        <v>0.31034482758620691</v>
      </c>
      <c r="O8" s="18">
        <v>32</v>
      </c>
      <c r="P8" s="18">
        <v>4</v>
      </c>
      <c r="Q8" s="24">
        <f t="shared" si="4"/>
        <v>0.125</v>
      </c>
      <c r="R8" s="18">
        <v>28</v>
      </c>
      <c r="S8" s="18">
        <v>5</v>
      </c>
      <c r="T8" s="24">
        <f t="shared" si="5"/>
        <v>0.17857142857142858</v>
      </c>
      <c r="U8" s="18">
        <v>42</v>
      </c>
      <c r="V8" s="18">
        <v>4</v>
      </c>
      <c r="W8" s="24">
        <f t="shared" si="6"/>
        <v>9.5238095238095233E-2</v>
      </c>
      <c r="X8" s="18">
        <v>0</v>
      </c>
      <c r="Y8" s="18">
        <v>0</v>
      </c>
      <c r="Z8" s="24" t="e">
        <f t="shared" si="7"/>
        <v>#DIV/0!</v>
      </c>
      <c r="AA8" s="18">
        <v>42</v>
      </c>
      <c r="AB8" s="18">
        <v>0</v>
      </c>
      <c r="AC8" s="24">
        <f t="shared" si="8"/>
        <v>0</v>
      </c>
      <c r="AD8" s="18">
        <v>32</v>
      </c>
      <c r="AE8" s="18">
        <v>0</v>
      </c>
      <c r="AF8" s="24">
        <f t="shared" si="9"/>
        <v>0</v>
      </c>
      <c r="AG8" s="18">
        <v>49</v>
      </c>
      <c r="AH8" s="18">
        <v>3</v>
      </c>
      <c r="AI8" s="24">
        <f t="shared" si="10"/>
        <v>6.1224489795918366E-2</v>
      </c>
      <c r="AJ8" s="18">
        <v>7</v>
      </c>
      <c r="AK8" s="18">
        <v>0</v>
      </c>
      <c r="AL8" s="24">
        <f t="shared" si="11"/>
        <v>0</v>
      </c>
      <c r="AM8" s="18">
        <v>37</v>
      </c>
      <c r="AN8" s="18">
        <v>1</v>
      </c>
      <c r="AO8" s="24">
        <f t="shared" si="12"/>
        <v>2.7027027027027029E-2</v>
      </c>
    </row>
    <row r="9" spans="1:41" ht="14.4" customHeight="1" x14ac:dyDescent="0.3">
      <c r="A9" s="5" t="s">
        <v>20</v>
      </c>
      <c r="B9" s="5" t="s">
        <v>26</v>
      </c>
      <c r="C9" s="9">
        <v>484</v>
      </c>
      <c r="D9" s="9">
        <v>19</v>
      </c>
      <c r="E9" s="23">
        <f t="shared" si="0"/>
        <v>3.9256198347107439E-2</v>
      </c>
      <c r="F9" s="18">
        <v>13</v>
      </c>
      <c r="G9" s="18">
        <v>1</v>
      </c>
      <c r="H9" s="24">
        <f t="shared" si="1"/>
        <v>7.6923076923076927E-2</v>
      </c>
      <c r="I9" s="18">
        <v>29</v>
      </c>
      <c r="J9" s="18">
        <v>3</v>
      </c>
      <c r="K9" s="24">
        <f t="shared" si="2"/>
        <v>0.10344827586206896</v>
      </c>
      <c r="L9" s="18">
        <v>27</v>
      </c>
      <c r="M9" s="18">
        <v>4</v>
      </c>
      <c r="N9" s="24">
        <f t="shared" si="3"/>
        <v>0.14814814814814814</v>
      </c>
      <c r="O9" s="18">
        <v>34</v>
      </c>
      <c r="P9" s="18">
        <v>1</v>
      </c>
      <c r="Q9" s="24">
        <f t="shared" si="4"/>
        <v>2.9411764705882353E-2</v>
      </c>
      <c r="R9" s="18">
        <v>26</v>
      </c>
      <c r="S9" s="18">
        <v>3</v>
      </c>
      <c r="T9" s="24">
        <f t="shared" si="5"/>
        <v>0.11538461538461539</v>
      </c>
      <c r="U9" s="18">
        <v>32</v>
      </c>
      <c r="V9" s="18">
        <v>0</v>
      </c>
      <c r="W9" s="24">
        <f t="shared" si="6"/>
        <v>0</v>
      </c>
      <c r="X9" s="18">
        <v>5</v>
      </c>
      <c r="Y9" s="18">
        <v>0</v>
      </c>
      <c r="Z9" s="24">
        <f t="shared" si="7"/>
        <v>0</v>
      </c>
      <c r="AA9" s="18">
        <v>36</v>
      </c>
      <c r="AB9" s="18">
        <v>2</v>
      </c>
      <c r="AC9" s="24">
        <f t="shared" si="8"/>
        <v>5.5555555555555552E-2</v>
      </c>
      <c r="AD9" s="18">
        <v>43</v>
      </c>
      <c r="AE9" s="18">
        <v>2</v>
      </c>
      <c r="AF9" s="24">
        <f t="shared" si="9"/>
        <v>4.6511627906976744E-2</v>
      </c>
      <c r="AG9" s="18">
        <v>48</v>
      </c>
      <c r="AH9" s="18">
        <v>1</v>
      </c>
      <c r="AI9" s="24">
        <f t="shared" si="10"/>
        <v>2.0833333333333332E-2</v>
      </c>
      <c r="AJ9" s="18">
        <v>4</v>
      </c>
      <c r="AK9" s="18">
        <v>0</v>
      </c>
      <c r="AL9" s="24">
        <f t="shared" si="11"/>
        <v>0</v>
      </c>
      <c r="AM9" s="18">
        <v>37</v>
      </c>
      <c r="AN9" s="18">
        <v>1</v>
      </c>
      <c r="AO9" s="24">
        <f t="shared" si="12"/>
        <v>2.7027027027027029E-2</v>
      </c>
    </row>
    <row r="10" spans="1:41" ht="14.4" customHeight="1" x14ac:dyDescent="0.3">
      <c r="A10" s="5" t="s">
        <v>20</v>
      </c>
      <c r="B10" s="5" t="s">
        <v>27</v>
      </c>
      <c r="C10" s="9">
        <v>228</v>
      </c>
      <c r="D10" s="9">
        <v>18</v>
      </c>
      <c r="E10" s="23">
        <f t="shared" si="0"/>
        <v>7.8947368421052627E-2</v>
      </c>
      <c r="F10" s="18">
        <v>19</v>
      </c>
      <c r="G10" s="18">
        <v>2</v>
      </c>
      <c r="H10" s="24">
        <f t="shared" si="1"/>
        <v>0.10526315789473684</v>
      </c>
      <c r="I10" s="18">
        <v>14</v>
      </c>
      <c r="J10" s="18">
        <v>4</v>
      </c>
      <c r="K10" s="24">
        <f t="shared" si="2"/>
        <v>0.2857142857142857</v>
      </c>
      <c r="L10" s="18">
        <v>13</v>
      </c>
      <c r="M10" s="18">
        <v>3</v>
      </c>
      <c r="N10" s="24">
        <f t="shared" si="3"/>
        <v>0.23076923076923078</v>
      </c>
      <c r="O10" s="18">
        <v>8</v>
      </c>
      <c r="P10" s="18">
        <v>1</v>
      </c>
      <c r="Q10" s="24">
        <f t="shared" si="4"/>
        <v>0.125</v>
      </c>
      <c r="R10" s="18">
        <v>9</v>
      </c>
      <c r="S10" s="18">
        <v>1</v>
      </c>
      <c r="T10" s="24">
        <f t="shared" si="5"/>
        <v>0.1111111111111111</v>
      </c>
      <c r="U10" s="18">
        <v>5</v>
      </c>
      <c r="V10" s="18">
        <v>0</v>
      </c>
      <c r="W10" s="24">
        <f t="shared" si="6"/>
        <v>0</v>
      </c>
      <c r="X10" s="18">
        <v>0</v>
      </c>
      <c r="Y10" s="18">
        <v>1</v>
      </c>
      <c r="Z10" s="24" t="e">
        <f t="shared" si="7"/>
        <v>#DIV/0!</v>
      </c>
      <c r="AA10" s="18">
        <v>4</v>
      </c>
      <c r="AB10" s="18">
        <v>0</v>
      </c>
      <c r="AC10" s="24">
        <f t="shared" si="8"/>
        <v>0</v>
      </c>
      <c r="AD10" s="18">
        <v>21</v>
      </c>
      <c r="AE10" s="18">
        <v>1</v>
      </c>
      <c r="AF10" s="24">
        <f t="shared" si="9"/>
        <v>4.7619047619047616E-2</v>
      </c>
      <c r="AG10" s="18">
        <v>18</v>
      </c>
      <c r="AH10" s="18">
        <v>3</v>
      </c>
      <c r="AI10" s="24">
        <f t="shared" si="10"/>
        <v>0.16666666666666666</v>
      </c>
      <c r="AJ10" s="18">
        <v>3</v>
      </c>
      <c r="AK10" s="18">
        <v>0</v>
      </c>
      <c r="AL10" s="24">
        <f t="shared" si="11"/>
        <v>0</v>
      </c>
      <c r="AM10" s="18">
        <v>21</v>
      </c>
      <c r="AN10" s="18">
        <v>1</v>
      </c>
      <c r="AO10" s="24">
        <f t="shared" si="12"/>
        <v>4.7619047619047616E-2</v>
      </c>
    </row>
    <row r="11" spans="1:41" ht="14.4" customHeight="1" x14ac:dyDescent="0.3">
      <c r="A11" s="5" t="s">
        <v>20</v>
      </c>
      <c r="B11" s="5" t="s">
        <v>28</v>
      </c>
      <c r="C11" s="9">
        <v>416</v>
      </c>
      <c r="D11" s="9">
        <v>15</v>
      </c>
      <c r="E11" s="23">
        <f t="shared" si="0"/>
        <v>3.6057692307692304E-2</v>
      </c>
      <c r="F11" s="18">
        <v>28</v>
      </c>
      <c r="G11" s="18">
        <v>0</v>
      </c>
      <c r="H11" s="24">
        <f t="shared" si="1"/>
        <v>0</v>
      </c>
      <c r="I11" s="18">
        <v>30</v>
      </c>
      <c r="J11" s="18">
        <v>2</v>
      </c>
      <c r="K11" s="24">
        <f t="shared" si="2"/>
        <v>6.6666666666666666E-2</v>
      </c>
      <c r="L11" s="18">
        <v>23</v>
      </c>
      <c r="M11" s="18">
        <v>4</v>
      </c>
      <c r="N11" s="24">
        <f t="shared" si="3"/>
        <v>0.17391304347826086</v>
      </c>
      <c r="O11" s="18">
        <v>23</v>
      </c>
      <c r="P11" s="18">
        <v>0</v>
      </c>
      <c r="Q11" s="24">
        <f t="shared" si="4"/>
        <v>0</v>
      </c>
      <c r="R11" s="18">
        <v>18</v>
      </c>
      <c r="S11" s="18">
        <v>3</v>
      </c>
      <c r="T11" s="24">
        <f t="shared" si="5"/>
        <v>0.16666666666666666</v>
      </c>
      <c r="U11" s="18">
        <v>17</v>
      </c>
      <c r="V11" s="18">
        <v>0</v>
      </c>
      <c r="W11" s="24">
        <f t="shared" si="6"/>
        <v>0</v>
      </c>
      <c r="X11" s="18">
        <v>0</v>
      </c>
      <c r="Y11" s="18">
        <v>0</v>
      </c>
      <c r="Z11" s="24" t="e">
        <f t="shared" si="7"/>
        <v>#DIV/0!</v>
      </c>
      <c r="AA11" s="18">
        <v>30</v>
      </c>
      <c r="AB11" s="18">
        <v>1</v>
      </c>
      <c r="AC11" s="24">
        <f t="shared" si="8"/>
        <v>3.3333333333333333E-2</v>
      </c>
      <c r="AD11" s="18">
        <v>32</v>
      </c>
      <c r="AE11" s="18">
        <v>1</v>
      </c>
      <c r="AF11" s="24">
        <f t="shared" si="9"/>
        <v>3.125E-2</v>
      </c>
      <c r="AG11" s="18">
        <v>33</v>
      </c>
      <c r="AH11" s="18">
        <v>2</v>
      </c>
      <c r="AI11" s="24">
        <f t="shared" si="10"/>
        <v>6.0606060606060608E-2</v>
      </c>
      <c r="AJ11" s="18">
        <v>6</v>
      </c>
      <c r="AK11" s="18">
        <v>0</v>
      </c>
      <c r="AL11" s="24">
        <f t="shared" si="11"/>
        <v>0</v>
      </c>
      <c r="AM11" s="18">
        <v>34</v>
      </c>
      <c r="AN11" s="18">
        <v>1</v>
      </c>
      <c r="AO11" s="24">
        <f t="shared" si="12"/>
        <v>2.9411764705882353E-2</v>
      </c>
    </row>
    <row r="12" spans="1:41" ht="14.4" customHeight="1" x14ac:dyDescent="0.3">
      <c r="A12" s="5" t="s">
        <v>29</v>
      </c>
      <c r="B12" s="5" t="s">
        <v>30</v>
      </c>
      <c r="C12" s="9">
        <v>166</v>
      </c>
      <c r="D12" s="9">
        <v>3</v>
      </c>
      <c r="E12" s="23">
        <f t="shared" si="0"/>
        <v>1.8072289156626505E-2</v>
      </c>
      <c r="F12" s="18">
        <v>5</v>
      </c>
      <c r="G12" s="18">
        <v>1</v>
      </c>
      <c r="H12" s="24">
        <f t="shared" si="1"/>
        <v>0.2</v>
      </c>
      <c r="I12" s="18">
        <v>11</v>
      </c>
      <c r="J12" s="18">
        <v>0</v>
      </c>
      <c r="K12" s="24">
        <f t="shared" si="2"/>
        <v>0</v>
      </c>
      <c r="L12" s="18">
        <v>6</v>
      </c>
      <c r="M12" s="18">
        <v>0</v>
      </c>
      <c r="N12" s="24">
        <f t="shared" si="3"/>
        <v>0</v>
      </c>
      <c r="O12" s="18">
        <v>8</v>
      </c>
      <c r="P12" s="18">
        <v>1</v>
      </c>
      <c r="Q12" s="24">
        <f t="shared" si="4"/>
        <v>0.125</v>
      </c>
      <c r="R12" s="18">
        <v>10</v>
      </c>
      <c r="S12" s="18">
        <v>0</v>
      </c>
      <c r="T12" s="24">
        <f t="shared" si="5"/>
        <v>0</v>
      </c>
      <c r="U12" s="18">
        <v>15</v>
      </c>
      <c r="V12" s="18">
        <v>0</v>
      </c>
      <c r="W12" s="24">
        <f t="shared" si="6"/>
        <v>0</v>
      </c>
      <c r="X12" s="18">
        <v>5</v>
      </c>
      <c r="Y12" s="18">
        <v>0</v>
      </c>
      <c r="Z12" s="24">
        <f t="shared" si="7"/>
        <v>0</v>
      </c>
      <c r="AA12" s="18">
        <v>13</v>
      </c>
      <c r="AB12" s="18">
        <v>0</v>
      </c>
      <c r="AC12" s="24">
        <f t="shared" si="8"/>
        <v>0</v>
      </c>
      <c r="AD12" s="18">
        <v>6</v>
      </c>
      <c r="AE12" s="18">
        <v>1</v>
      </c>
      <c r="AF12" s="24">
        <f t="shared" si="9"/>
        <v>0.16666666666666666</v>
      </c>
      <c r="AG12" s="18">
        <v>13</v>
      </c>
      <c r="AH12" s="18">
        <v>0</v>
      </c>
      <c r="AI12" s="24">
        <f t="shared" si="10"/>
        <v>0</v>
      </c>
      <c r="AJ12" s="18">
        <v>2</v>
      </c>
      <c r="AK12" s="18">
        <v>0</v>
      </c>
      <c r="AL12" s="24">
        <f t="shared" si="11"/>
        <v>0</v>
      </c>
      <c r="AM12" s="18">
        <v>15</v>
      </c>
      <c r="AN12" s="18">
        <v>0</v>
      </c>
      <c r="AO12" s="24">
        <f t="shared" si="12"/>
        <v>0</v>
      </c>
    </row>
    <row r="13" spans="1:41" ht="14.4" customHeight="1" x14ac:dyDescent="0.3">
      <c r="A13" s="5" t="s">
        <v>29</v>
      </c>
      <c r="B13" s="5" t="s">
        <v>31</v>
      </c>
      <c r="C13" s="9">
        <v>119</v>
      </c>
      <c r="D13" s="9">
        <v>12</v>
      </c>
      <c r="E13" s="23">
        <f t="shared" si="0"/>
        <v>0.10084033613445378</v>
      </c>
      <c r="F13" s="18">
        <v>13</v>
      </c>
      <c r="G13" s="18">
        <v>5</v>
      </c>
      <c r="H13" s="24">
        <f t="shared" si="1"/>
        <v>0.38461538461538464</v>
      </c>
      <c r="I13" s="18">
        <v>11</v>
      </c>
      <c r="J13" s="18">
        <v>6</v>
      </c>
      <c r="K13" s="24">
        <f t="shared" si="2"/>
        <v>0.54545454545454541</v>
      </c>
      <c r="L13" s="18">
        <v>2</v>
      </c>
      <c r="M13" s="18">
        <v>1</v>
      </c>
      <c r="N13" s="24">
        <f t="shared" si="3"/>
        <v>0.5</v>
      </c>
      <c r="O13" s="18">
        <v>2</v>
      </c>
      <c r="P13" s="18">
        <v>0</v>
      </c>
      <c r="Q13" s="24">
        <f t="shared" si="4"/>
        <v>0</v>
      </c>
      <c r="R13" s="18">
        <v>0</v>
      </c>
      <c r="S13" s="18">
        <v>0</v>
      </c>
      <c r="T13" s="24" t="e">
        <f t="shared" si="5"/>
        <v>#DIV/0!</v>
      </c>
      <c r="U13" s="18">
        <v>4</v>
      </c>
      <c r="V13" s="18">
        <v>0</v>
      </c>
      <c r="W13" s="24">
        <f t="shared" si="6"/>
        <v>0</v>
      </c>
      <c r="X13" s="18">
        <v>0</v>
      </c>
      <c r="Y13" s="18">
        <v>0</v>
      </c>
      <c r="Z13" s="24" t="e">
        <f t="shared" si="7"/>
        <v>#DIV/0!</v>
      </c>
      <c r="AA13" s="18">
        <v>3</v>
      </c>
      <c r="AB13" s="18">
        <v>0</v>
      </c>
      <c r="AC13" s="24">
        <f t="shared" si="8"/>
        <v>0</v>
      </c>
      <c r="AD13" s="18">
        <v>6</v>
      </c>
      <c r="AE13" s="18">
        <v>0</v>
      </c>
      <c r="AF13" s="24">
        <f t="shared" si="9"/>
        <v>0</v>
      </c>
      <c r="AG13" s="18">
        <v>16</v>
      </c>
      <c r="AH13" s="18">
        <v>0</v>
      </c>
      <c r="AI13" s="24">
        <f t="shared" si="10"/>
        <v>0</v>
      </c>
      <c r="AJ13" s="18">
        <v>2</v>
      </c>
      <c r="AK13" s="18">
        <v>0</v>
      </c>
      <c r="AL13" s="24">
        <f t="shared" si="11"/>
        <v>0</v>
      </c>
      <c r="AM13" s="18">
        <v>14</v>
      </c>
      <c r="AN13" s="18">
        <v>0</v>
      </c>
      <c r="AO13" s="24">
        <f t="shared" si="12"/>
        <v>0</v>
      </c>
    </row>
    <row r="14" spans="1:41" ht="14.4" customHeight="1" x14ac:dyDescent="0.3">
      <c r="A14" s="5" t="s">
        <v>29</v>
      </c>
      <c r="B14" s="5" t="s">
        <v>32</v>
      </c>
      <c r="C14" s="9">
        <v>33</v>
      </c>
      <c r="D14" s="9">
        <v>3</v>
      </c>
      <c r="E14" s="23">
        <f t="shared" si="0"/>
        <v>9.0909090909090912E-2</v>
      </c>
      <c r="F14" s="18">
        <v>1</v>
      </c>
      <c r="G14" s="18">
        <v>0</v>
      </c>
      <c r="H14" s="24">
        <f t="shared" si="1"/>
        <v>0</v>
      </c>
      <c r="I14" s="18">
        <v>1</v>
      </c>
      <c r="J14" s="18">
        <v>0</v>
      </c>
      <c r="K14" s="24">
        <f t="shared" si="2"/>
        <v>0</v>
      </c>
      <c r="L14" s="18">
        <v>1</v>
      </c>
      <c r="M14" s="18">
        <v>1</v>
      </c>
      <c r="N14" s="24">
        <f t="shared" si="3"/>
        <v>1</v>
      </c>
      <c r="O14" s="18">
        <v>0</v>
      </c>
      <c r="P14" s="18">
        <v>0</v>
      </c>
      <c r="Q14" s="24" t="e">
        <f t="shared" si="4"/>
        <v>#DIV/0!</v>
      </c>
      <c r="R14" s="18">
        <v>1</v>
      </c>
      <c r="S14" s="18">
        <v>1</v>
      </c>
      <c r="T14" s="24">
        <f t="shared" si="5"/>
        <v>1</v>
      </c>
      <c r="U14" s="18">
        <v>3</v>
      </c>
      <c r="V14" s="18">
        <v>0</v>
      </c>
      <c r="W14" s="24">
        <f t="shared" si="6"/>
        <v>0</v>
      </c>
      <c r="X14" s="18">
        <v>0</v>
      </c>
      <c r="Y14" s="18">
        <v>1</v>
      </c>
      <c r="Z14" s="24" t="e">
        <f t="shared" si="7"/>
        <v>#DIV/0!</v>
      </c>
      <c r="AA14" s="18">
        <v>4</v>
      </c>
      <c r="AB14" s="18">
        <v>0</v>
      </c>
      <c r="AC14" s="24">
        <f t="shared" si="8"/>
        <v>0</v>
      </c>
      <c r="AD14" s="18">
        <v>3</v>
      </c>
      <c r="AE14" s="18">
        <v>0</v>
      </c>
      <c r="AF14" s="24">
        <f t="shared" si="9"/>
        <v>0</v>
      </c>
      <c r="AG14" s="18">
        <v>1</v>
      </c>
      <c r="AH14" s="18">
        <v>0</v>
      </c>
      <c r="AI14" s="24">
        <f t="shared" si="10"/>
        <v>0</v>
      </c>
      <c r="AJ14" s="18">
        <v>0</v>
      </c>
      <c r="AK14" s="18">
        <v>0</v>
      </c>
      <c r="AL14" s="24" t="e">
        <f t="shared" si="11"/>
        <v>#DIV/0!</v>
      </c>
      <c r="AM14" s="18">
        <v>5</v>
      </c>
      <c r="AN14" s="18">
        <v>0</v>
      </c>
      <c r="AO14" s="24">
        <f t="shared" si="12"/>
        <v>0</v>
      </c>
    </row>
    <row r="15" spans="1:41" ht="14.4" customHeight="1" x14ac:dyDescent="0.3">
      <c r="A15" s="5" t="s">
        <v>29</v>
      </c>
      <c r="B15" s="5" t="s">
        <v>33</v>
      </c>
      <c r="C15" s="9">
        <v>83</v>
      </c>
      <c r="D15" s="9">
        <v>9</v>
      </c>
      <c r="E15" s="23">
        <f t="shared" si="0"/>
        <v>0.10843373493975904</v>
      </c>
      <c r="F15" s="18">
        <v>8</v>
      </c>
      <c r="G15" s="18">
        <v>2</v>
      </c>
      <c r="H15" s="24">
        <f t="shared" si="1"/>
        <v>0.25</v>
      </c>
      <c r="I15" s="18">
        <v>8</v>
      </c>
      <c r="J15" s="18">
        <v>4</v>
      </c>
      <c r="K15" s="24">
        <f t="shared" si="2"/>
        <v>0.5</v>
      </c>
      <c r="L15" s="18">
        <v>4</v>
      </c>
      <c r="M15" s="18">
        <v>1</v>
      </c>
      <c r="N15" s="24">
        <f t="shared" si="3"/>
        <v>0.25</v>
      </c>
      <c r="O15" s="18">
        <v>5</v>
      </c>
      <c r="P15" s="18">
        <v>1</v>
      </c>
      <c r="Q15" s="24">
        <f t="shared" si="4"/>
        <v>0.2</v>
      </c>
      <c r="R15" s="18">
        <v>1</v>
      </c>
      <c r="S15" s="18">
        <v>0</v>
      </c>
      <c r="T15" s="24">
        <f t="shared" si="5"/>
        <v>0</v>
      </c>
      <c r="U15" s="18">
        <v>0</v>
      </c>
      <c r="V15" s="18">
        <v>1</v>
      </c>
      <c r="W15" s="24" t="e">
        <f t="shared" si="6"/>
        <v>#DIV/0!</v>
      </c>
      <c r="X15" s="18">
        <v>3</v>
      </c>
      <c r="Y15" s="18">
        <v>0</v>
      </c>
      <c r="Z15" s="24">
        <f t="shared" si="7"/>
        <v>0</v>
      </c>
      <c r="AA15" s="18">
        <v>8</v>
      </c>
      <c r="AB15" s="18">
        <v>0</v>
      </c>
      <c r="AC15" s="24">
        <f t="shared" si="8"/>
        <v>0</v>
      </c>
      <c r="AD15" s="18">
        <v>4</v>
      </c>
      <c r="AE15" s="18">
        <v>0</v>
      </c>
      <c r="AF15" s="24">
        <f t="shared" si="9"/>
        <v>0</v>
      </c>
      <c r="AG15" s="18">
        <v>4</v>
      </c>
      <c r="AH15" s="18">
        <v>0</v>
      </c>
      <c r="AI15" s="24">
        <f t="shared" si="10"/>
        <v>0</v>
      </c>
      <c r="AJ15" s="18">
        <v>0</v>
      </c>
      <c r="AK15" s="18">
        <v>0</v>
      </c>
      <c r="AL15" s="24" t="e">
        <f t="shared" si="11"/>
        <v>#DIV/0!</v>
      </c>
      <c r="AM15" s="18">
        <v>7</v>
      </c>
      <c r="AN15" s="18">
        <v>0</v>
      </c>
      <c r="AO15" s="24">
        <f t="shared" si="12"/>
        <v>0</v>
      </c>
    </row>
    <row r="16" spans="1:41" ht="14.4" customHeight="1" x14ac:dyDescent="0.3">
      <c r="A16" s="5" t="s">
        <v>29</v>
      </c>
      <c r="B16" s="5" t="s">
        <v>34</v>
      </c>
      <c r="C16" s="9">
        <v>425</v>
      </c>
      <c r="D16" s="9">
        <v>24</v>
      </c>
      <c r="E16" s="23">
        <f t="shared" si="0"/>
        <v>5.647058823529412E-2</v>
      </c>
      <c r="F16" s="18">
        <v>19</v>
      </c>
      <c r="G16" s="18">
        <v>2</v>
      </c>
      <c r="H16" s="24">
        <f t="shared" si="1"/>
        <v>0.10526315789473684</v>
      </c>
      <c r="I16" s="18">
        <v>32</v>
      </c>
      <c r="J16" s="18">
        <v>7</v>
      </c>
      <c r="K16" s="24">
        <f t="shared" si="2"/>
        <v>0.21875</v>
      </c>
      <c r="L16" s="18">
        <v>22</v>
      </c>
      <c r="M16" s="18">
        <v>5</v>
      </c>
      <c r="N16" s="24">
        <f t="shared" si="3"/>
        <v>0.22727272727272727</v>
      </c>
      <c r="O16" s="18">
        <v>31</v>
      </c>
      <c r="P16" s="18">
        <v>1</v>
      </c>
      <c r="Q16" s="24">
        <f t="shared" si="4"/>
        <v>3.2258064516129031E-2</v>
      </c>
      <c r="R16" s="18">
        <v>15</v>
      </c>
      <c r="S16" s="18">
        <v>2</v>
      </c>
      <c r="T16" s="24">
        <f t="shared" si="5"/>
        <v>0.13333333333333333</v>
      </c>
      <c r="U16" s="18">
        <v>27</v>
      </c>
      <c r="V16" s="18">
        <v>0</v>
      </c>
      <c r="W16" s="24">
        <f t="shared" si="6"/>
        <v>0</v>
      </c>
      <c r="X16" s="18">
        <v>8</v>
      </c>
      <c r="Y16" s="18">
        <v>0</v>
      </c>
      <c r="Z16" s="24">
        <f t="shared" si="7"/>
        <v>0</v>
      </c>
      <c r="AA16" s="18">
        <v>24</v>
      </c>
      <c r="AB16" s="18">
        <v>1</v>
      </c>
      <c r="AC16" s="24">
        <f t="shared" si="8"/>
        <v>4.1666666666666664E-2</v>
      </c>
      <c r="AD16" s="18">
        <v>30</v>
      </c>
      <c r="AE16" s="18">
        <v>3</v>
      </c>
      <c r="AF16" s="24">
        <f t="shared" si="9"/>
        <v>0.1</v>
      </c>
      <c r="AG16" s="18">
        <v>47</v>
      </c>
      <c r="AH16" s="18">
        <v>1</v>
      </c>
      <c r="AI16" s="24">
        <f t="shared" si="10"/>
        <v>2.1276595744680851E-2</v>
      </c>
      <c r="AJ16" s="18">
        <v>5</v>
      </c>
      <c r="AK16" s="18">
        <v>1</v>
      </c>
      <c r="AL16" s="24">
        <f t="shared" si="11"/>
        <v>0.2</v>
      </c>
      <c r="AM16" s="18">
        <v>29</v>
      </c>
      <c r="AN16" s="18">
        <v>1</v>
      </c>
      <c r="AO16" s="24">
        <f t="shared" si="12"/>
        <v>3.4482758620689655E-2</v>
      </c>
    </row>
    <row r="17" spans="1:41" ht="14.4" customHeight="1" x14ac:dyDescent="0.3">
      <c r="A17" s="5" t="s">
        <v>29</v>
      </c>
      <c r="B17" s="5" t="s">
        <v>35</v>
      </c>
      <c r="C17" s="9">
        <v>55</v>
      </c>
      <c r="D17" s="9">
        <v>5</v>
      </c>
      <c r="E17" s="23">
        <f t="shared" si="0"/>
        <v>9.0909090909090912E-2</v>
      </c>
      <c r="F17" s="18">
        <v>7</v>
      </c>
      <c r="G17" s="18">
        <v>1</v>
      </c>
      <c r="H17" s="24">
        <f t="shared" si="1"/>
        <v>0.14285714285714285</v>
      </c>
      <c r="I17" s="18">
        <v>8</v>
      </c>
      <c r="J17" s="18">
        <v>1</v>
      </c>
      <c r="K17" s="24">
        <f t="shared" si="2"/>
        <v>0.125</v>
      </c>
      <c r="L17" s="18">
        <v>6</v>
      </c>
      <c r="M17" s="18">
        <v>0</v>
      </c>
      <c r="N17" s="24">
        <f t="shared" si="3"/>
        <v>0</v>
      </c>
      <c r="O17" s="18">
        <v>3</v>
      </c>
      <c r="P17" s="18">
        <v>2</v>
      </c>
      <c r="Q17" s="24">
        <f t="shared" si="4"/>
        <v>0.66666666666666663</v>
      </c>
      <c r="R17" s="18">
        <v>0</v>
      </c>
      <c r="S17" s="18">
        <v>0</v>
      </c>
      <c r="T17" s="24" t="e">
        <f t="shared" si="5"/>
        <v>#DIV/0!</v>
      </c>
      <c r="U17" s="18">
        <v>3</v>
      </c>
      <c r="V17" s="18">
        <v>0</v>
      </c>
      <c r="W17" s="24">
        <f t="shared" si="6"/>
        <v>0</v>
      </c>
      <c r="X17" s="18">
        <v>1</v>
      </c>
      <c r="Y17" s="18">
        <v>0</v>
      </c>
      <c r="Z17" s="24">
        <f t="shared" si="7"/>
        <v>0</v>
      </c>
      <c r="AA17" s="18">
        <v>3</v>
      </c>
      <c r="AB17" s="18">
        <v>0</v>
      </c>
      <c r="AC17" s="24">
        <f t="shared" si="8"/>
        <v>0</v>
      </c>
      <c r="AD17" s="18">
        <v>4</v>
      </c>
      <c r="AE17" s="18">
        <v>1</v>
      </c>
      <c r="AF17" s="24">
        <f t="shared" si="9"/>
        <v>0.25</v>
      </c>
      <c r="AG17" s="18">
        <v>3</v>
      </c>
      <c r="AH17" s="18">
        <v>0</v>
      </c>
      <c r="AI17" s="24">
        <f t="shared" si="10"/>
        <v>0</v>
      </c>
      <c r="AJ17" s="18">
        <v>0</v>
      </c>
      <c r="AK17" s="18">
        <v>0</v>
      </c>
      <c r="AL17" s="24" t="e">
        <f t="shared" si="11"/>
        <v>#DIV/0!</v>
      </c>
      <c r="AM17" s="18">
        <v>4</v>
      </c>
      <c r="AN17" s="18">
        <v>0</v>
      </c>
      <c r="AO17" s="24">
        <f t="shared" si="12"/>
        <v>0</v>
      </c>
    </row>
    <row r="18" spans="1:41" ht="14.4" customHeight="1" x14ac:dyDescent="0.3">
      <c r="A18" s="5" t="s">
        <v>29</v>
      </c>
      <c r="B18" s="5" t="s">
        <v>36</v>
      </c>
      <c r="C18" s="9">
        <v>304</v>
      </c>
      <c r="D18" s="9">
        <v>15</v>
      </c>
      <c r="E18" s="23">
        <f t="shared" si="0"/>
        <v>4.9342105263157895E-2</v>
      </c>
      <c r="F18" s="18">
        <v>14</v>
      </c>
      <c r="G18" s="18">
        <v>2</v>
      </c>
      <c r="H18" s="24">
        <f t="shared" si="1"/>
        <v>0.14285714285714285</v>
      </c>
      <c r="I18" s="18">
        <v>19</v>
      </c>
      <c r="J18" s="18">
        <v>2</v>
      </c>
      <c r="K18" s="24">
        <f t="shared" si="2"/>
        <v>0.10526315789473684</v>
      </c>
      <c r="L18" s="18">
        <v>15</v>
      </c>
      <c r="M18" s="18">
        <v>1</v>
      </c>
      <c r="N18" s="24">
        <f t="shared" si="3"/>
        <v>6.6666666666666666E-2</v>
      </c>
      <c r="O18" s="18">
        <v>27</v>
      </c>
      <c r="P18" s="18">
        <v>0</v>
      </c>
      <c r="Q18" s="24">
        <f t="shared" si="4"/>
        <v>0</v>
      </c>
      <c r="R18" s="18">
        <v>13</v>
      </c>
      <c r="S18" s="18">
        <v>2</v>
      </c>
      <c r="T18" s="24">
        <f t="shared" si="5"/>
        <v>0.15384615384615385</v>
      </c>
      <c r="U18" s="18">
        <v>19</v>
      </c>
      <c r="V18" s="18">
        <v>1</v>
      </c>
      <c r="W18" s="24">
        <f t="shared" si="6"/>
        <v>5.2631578947368418E-2</v>
      </c>
      <c r="X18" s="18">
        <v>4</v>
      </c>
      <c r="Y18" s="18">
        <v>0</v>
      </c>
      <c r="Z18" s="24">
        <f t="shared" si="7"/>
        <v>0</v>
      </c>
      <c r="AA18" s="18">
        <v>20</v>
      </c>
      <c r="AB18" s="18">
        <v>2</v>
      </c>
      <c r="AC18" s="24">
        <f t="shared" si="8"/>
        <v>0.1</v>
      </c>
      <c r="AD18" s="18">
        <v>20</v>
      </c>
      <c r="AE18" s="18">
        <v>3</v>
      </c>
      <c r="AF18" s="24">
        <f t="shared" si="9"/>
        <v>0.15</v>
      </c>
      <c r="AG18" s="18">
        <v>35</v>
      </c>
      <c r="AH18" s="18">
        <v>0</v>
      </c>
      <c r="AI18" s="24">
        <f t="shared" si="10"/>
        <v>0</v>
      </c>
      <c r="AJ18" s="18">
        <v>12</v>
      </c>
      <c r="AK18" s="18">
        <v>0</v>
      </c>
      <c r="AL18" s="24">
        <f t="shared" si="11"/>
        <v>0</v>
      </c>
      <c r="AM18" s="18">
        <v>25</v>
      </c>
      <c r="AN18" s="18">
        <v>0</v>
      </c>
      <c r="AO18" s="24">
        <f t="shared" si="12"/>
        <v>0</v>
      </c>
    </row>
    <row r="19" spans="1:41" ht="14.4" customHeight="1" x14ac:dyDescent="0.3">
      <c r="A19" s="5" t="s">
        <v>37</v>
      </c>
      <c r="B19" s="5" t="s">
        <v>38</v>
      </c>
      <c r="C19" s="9">
        <v>741</v>
      </c>
      <c r="D19" s="9">
        <v>45</v>
      </c>
      <c r="E19" s="23">
        <f t="shared" si="0"/>
        <v>6.0728744939271252E-2</v>
      </c>
      <c r="F19" s="18">
        <v>28</v>
      </c>
      <c r="G19" s="18">
        <v>4</v>
      </c>
      <c r="H19" s="24">
        <f t="shared" si="1"/>
        <v>0.14285714285714285</v>
      </c>
      <c r="I19" s="18">
        <v>63</v>
      </c>
      <c r="J19" s="18">
        <v>9</v>
      </c>
      <c r="K19" s="24">
        <f t="shared" si="2"/>
        <v>0.14285714285714285</v>
      </c>
      <c r="L19" s="18">
        <v>35</v>
      </c>
      <c r="M19" s="18">
        <v>6</v>
      </c>
      <c r="N19" s="24">
        <f t="shared" si="3"/>
        <v>0.17142857142857143</v>
      </c>
      <c r="O19" s="18">
        <v>41</v>
      </c>
      <c r="P19" s="18">
        <v>1</v>
      </c>
      <c r="Q19" s="24">
        <f t="shared" si="4"/>
        <v>2.4390243902439025E-2</v>
      </c>
      <c r="R19" s="18">
        <v>42</v>
      </c>
      <c r="S19" s="18">
        <v>6</v>
      </c>
      <c r="T19" s="24">
        <f t="shared" si="5"/>
        <v>0.14285714285714285</v>
      </c>
      <c r="U19" s="18">
        <v>26</v>
      </c>
      <c r="V19" s="18">
        <v>6</v>
      </c>
      <c r="W19" s="24">
        <f t="shared" si="6"/>
        <v>0.23076923076923078</v>
      </c>
      <c r="X19" s="18">
        <v>11</v>
      </c>
      <c r="Y19" s="18">
        <v>2</v>
      </c>
      <c r="Z19" s="24">
        <f t="shared" si="7"/>
        <v>0.18181818181818182</v>
      </c>
      <c r="AA19" s="18">
        <v>63</v>
      </c>
      <c r="AB19" s="18">
        <v>3</v>
      </c>
      <c r="AC19" s="24">
        <f t="shared" si="8"/>
        <v>4.7619047619047616E-2</v>
      </c>
      <c r="AD19" s="18">
        <v>47</v>
      </c>
      <c r="AE19" s="18">
        <v>3</v>
      </c>
      <c r="AF19" s="24">
        <f t="shared" si="9"/>
        <v>6.3829787234042548E-2</v>
      </c>
      <c r="AG19" s="18">
        <v>53</v>
      </c>
      <c r="AH19" s="18">
        <v>2</v>
      </c>
      <c r="AI19" s="24">
        <f t="shared" si="10"/>
        <v>3.7735849056603772E-2</v>
      </c>
      <c r="AJ19" s="18">
        <v>9</v>
      </c>
      <c r="AK19" s="18">
        <v>0</v>
      </c>
      <c r="AL19" s="24">
        <f t="shared" si="11"/>
        <v>0</v>
      </c>
      <c r="AM19" s="18">
        <v>48</v>
      </c>
      <c r="AN19" s="18">
        <v>1</v>
      </c>
      <c r="AO19" s="24">
        <f t="shared" si="12"/>
        <v>2.0833333333333332E-2</v>
      </c>
    </row>
    <row r="20" spans="1:41" ht="14.4" customHeight="1" x14ac:dyDescent="0.3">
      <c r="A20" s="5" t="s">
        <v>37</v>
      </c>
      <c r="B20" s="5" t="s">
        <v>39</v>
      </c>
      <c r="C20" s="9">
        <v>1114</v>
      </c>
      <c r="D20" s="9">
        <v>59</v>
      </c>
      <c r="E20" s="23">
        <f t="shared" si="0"/>
        <v>5.2962298025134649E-2</v>
      </c>
      <c r="F20" s="18">
        <v>59</v>
      </c>
      <c r="G20" s="18">
        <v>7</v>
      </c>
      <c r="H20" s="24">
        <f t="shared" si="1"/>
        <v>0.11864406779661017</v>
      </c>
      <c r="I20" s="18">
        <v>54</v>
      </c>
      <c r="J20" s="18">
        <v>7</v>
      </c>
      <c r="K20" s="24">
        <f t="shared" si="2"/>
        <v>0.12962962962962962</v>
      </c>
      <c r="L20" s="18">
        <v>79</v>
      </c>
      <c r="M20" s="18">
        <v>11</v>
      </c>
      <c r="N20" s="24">
        <f t="shared" si="3"/>
        <v>0.13924050632911392</v>
      </c>
      <c r="O20" s="18">
        <v>57</v>
      </c>
      <c r="P20" s="18">
        <v>4</v>
      </c>
      <c r="Q20" s="24">
        <f t="shared" si="4"/>
        <v>7.0175438596491224E-2</v>
      </c>
      <c r="R20" s="18">
        <v>44</v>
      </c>
      <c r="S20" s="18">
        <v>4</v>
      </c>
      <c r="T20" s="24">
        <f t="shared" si="5"/>
        <v>9.0909090909090912E-2</v>
      </c>
      <c r="U20" s="18">
        <v>39</v>
      </c>
      <c r="V20" s="18">
        <v>2</v>
      </c>
      <c r="W20" s="24">
        <f t="shared" si="6"/>
        <v>5.128205128205128E-2</v>
      </c>
      <c r="X20" s="18">
        <v>6</v>
      </c>
      <c r="Y20" s="18">
        <v>3</v>
      </c>
      <c r="Z20" s="24">
        <f t="shared" si="7"/>
        <v>0.5</v>
      </c>
      <c r="AA20" s="18">
        <v>91</v>
      </c>
      <c r="AB20" s="18">
        <v>5</v>
      </c>
      <c r="AC20" s="24">
        <f t="shared" si="8"/>
        <v>5.4945054945054944E-2</v>
      </c>
      <c r="AD20" s="18">
        <v>89</v>
      </c>
      <c r="AE20" s="18">
        <v>6</v>
      </c>
      <c r="AF20" s="24">
        <f t="shared" si="9"/>
        <v>6.741573033707865E-2</v>
      </c>
      <c r="AG20" s="18">
        <v>105</v>
      </c>
      <c r="AH20" s="18">
        <v>4</v>
      </c>
      <c r="AI20" s="24">
        <f t="shared" si="10"/>
        <v>3.8095238095238099E-2</v>
      </c>
      <c r="AJ20" s="18">
        <v>19</v>
      </c>
      <c r="AK20" s="18">
        <v>2</v>
      </c>
      <c r="AL20" s="24">
        <f t="shared" si="11"/>
        <v>0.10526315789473684</v>
      </c>
      <c r="AM20" s="18">
        <v>60</v>
      </c>
      <c r="AN20" s="18">
        <v>0</v>
      </c>
      <c r="AO20" s="24">
        <f t="shared" si="12"/>
        <v>0</v>
      </c>
    </row>
    <row r="21" spans="1:41" ht="14.4" customHeight="1" x14ac:dyDescent="0.3">
      <c r="A21" s="5" t="s">
        <v>37</v>
      </c>
      <c r="B21" s="5" t="s">
        <v>40</v>
      </c>
      <c r="C21" s="9">
        <v>490</v>
      </c>
      <c r="D21" s="9">
        <v>17</v>
      </c>
      <c r="E21" s="23">
        <f t="shared" si="0"/>
        <v>3.4693877551020408E-2</v>
      </c>
      <c r="F21" s="18">
        <v>26</v>
      </c>
      <c r="G21" s="18">
        <v>0</v>
      </c>
      <c r="H21" s="24">
        <f t="shared" si="1"/>
        <v>0</v>
      </c>
      <c r="I21" s="18">
        <v>30</v>
      </c>
      <c r="J21" s="18">
        <v>2</v>
      </c>
      <c r="K21" s="24">
        <f t="shared" si="2"/>
        <v>6.6666666666666666E-2</v>
      </c>
      <c r="L21" s="18">
        <v>18</v>
      </c>
      <c r="M21" s="18">
        <v>4</v>
      </c>
      <c r="N21" s="24">
        <f t="shared" si="3"/>
        <v>0.22222222222222221</v>
      </c>
      <c r="O21" s="18">
        <v>24</v>
      </c>
      <c r="P21" s="18">
        <v>0</v>
      </c>
      <c r="Q21" s="24">
        <f t="shared" si="4"/>
        <v>0</v>
      </c>
      <c r="R21" s="18">
        <v>24</v>
      </c>
      <c r="S21" s="18">
        <v>1</v>
      </c>
      <c r="T21" s="24">
        <f t="shared" si="5"/>
        <v>4.1666666666666664E-2</v>
      </c>
      <c r="U21" s="18">
        <v>22</v>
      </c>
      <c r="V21" s="18">
        <v>0</v>
      </c>
      <c r="W21" s="24">
        <f t="shared" si="6"/>
        <v>0</v>
      </c>
      <c r="X21" s="18">
        <v>12</v>
      </c>
      <c r="Y21" s="18">
        <v>0</v>
      </c>
      <c r="Z21" s="24">
        <f t="shared" si="7"/>
        <v>0</v>
      </c>
      <c r="AA21" s="18">
        <v>38</v>
      </c>
      <c r="AB21" s="18">
        <v>3</v>
      </c>
      <c r="AC21" s="24">
        <f t="shared" si="8"/>
        <v>7.8947368421052627E-2</v>
      </c>
      <c r="AD21" s="18">
        <v>42</v>
      </c>
      <c r="AE21" s="18">
        <v>1</v>
      </c>
      <c r="AF21" s="24">
        <f t="shared" si="9"/>
        <v>2.3809523809523808E-2</v>
      </c>
      <c r="AG21" s="18">
        <v>47</v>
      </c>
      <c r="AH21" s="18">
        <v>2</v>
      </c>
      <c r="AI21" s="24">
        <f t="shared" si="10"/>
        <v>4.2553191489361701E-2</v>
      </c>
      <c r="AJ21" s="18">
        <v>5</v>
      </c>
      <c r="AK21" s="18">
        <v>0</v>
      </c>
      <c r="AL21" s="24">
        <f t="shared" si="11"/>
        <v>0</v>
      </c>
      <c r="AM21" s="18">
        <v>36</v>
      </c>
      <c r="AN21" s="18">
        <v>0</v>
      </c>
      <c r="AO21" s="24">
        <f t="shared" si="12"/>
        <v>0</v>
      </c>
    </row>
    <row r="22" spans="1:41" ht="14.4" customHeight="1" x14ac:dyDescent="0.3">
      <c r="A22" s="5" t="s">
        <v>37</v>
      </c>
      <c r="B22" s="5" t="s">
        <v>41</v>
      </c>
      <c r="C22" s="9">
        <v>354</v>
      </c>
      <c r="D22" s="9">
        <v>13</v>
      </c>
      <c r="E22" s="23">
        <f t="shared" si="0"/>
        <v>3.6723163841807911E-2</v>
      </c>
      <c r="F22" s="18">
        <v>15</v>
      </c>
      <c r="G22" s="18">
        <v>2</v>
      </c>
      <c r="H22" s="24">
        <f t="shared" si="1"/>
        <v>0.13333333333333333</v>
      </c>
      <c r="I22" s="18">
        <v>21</v>
      </c>
      <c r="J22" s="18">
        <v>3</v>
      </c>
      <c r="K22" s="24">
        <f t="shared" si="2"/>
        <v>0.14285714285714285</v>
      </c>
      <c r="L22" s="18">
        <v>16</v>
      </c>
      <c r="M22" s="18">
        <v>4</v>
      </c>
      <c r="N22" s="24">
        <f t="shared" si="3"/>
        <v>0.25</v>
      </c>
      <c r="O22" s="18">
        <v>21</v>
      </c>
      <c r="P22" s="18">
        <v>0</v>
      </c>
      <c r="Q22" s="24">
        <f t="shared" si="4"/>
        <v>0</v>
      </c>
      <c r="R22" s="18">
        <v>11</v>
      </c>
      <c r="S22" s="18">
        <v>1</v>
      </c>
      <c r="T22" s="24">
        <f t="shared" si="5"/>
        <v>9.0909090909090912E-2</v>
      </c>
      <c r="U22" s="18">
        <v>15</v>
      </c>
      <c r="V22" s="18">
        <v>1</v>
      </c>
      <c r="W22" s="24">
        <f t="shared" si="6"/>
        <v>6.6666666666666666E-2</v>
      </c>
      <c r="X22" s="18">
        <v>8</v>
      </c>
      <c r="Y22" s="18">
        <v>0</v>
      </c>
      <c r="Z22" s="24">
        <f t="shared" si="7"/>
        <v>0</v>
      </c>
      <c r="AA22" s="18">
        <v>26</v>
      </c>
      <c r="AB22" s="18">
        <v>1</v>
      </c>
      <c r="AC22" s="24">
        <f t="shared" si="8"/>
        <v>3.8461538461538464E-2</v>
      </c>
      <c r="AD22" s="18">
        <v>30</v>
      </c>
      <c r="AE22" s="18">
        <v>0</v>
      </c>
      <c r="AF22" s="24">
        <f t="shared" si="9"/>
        <v>0</v>
      </c>
      <c r="AG22" s="18">
        <v>31</v>
      </c>
      <c r="AH22" s="18">
        <v>0</v>
      </c>
      <c r="AI22" s="24">
        <f t="shared" si="10"/>
        <v>0</v>
      </c>
      <c r="AJ22" s="18">
        <v>4</v>
      </c>
      <c r="AK22" s="18">
        <v>1</v>
      </c>
      <c r="AL22" s="24">
        <f t="shared" si="11"/>
        <v>0.25</v>
      </c>
      <c r="AM22" s="18">
        <v>26</v>
      </c>
      <c r="AN22" s="18">
        <v>0</v>
      </c>
      <c r="AO22" s="24">
        <f t="shared" si="12"/>
        <v>0</v>
      </c>
    </row>
    <row r="23" spans="1:41" ht="14.4" customHeight="1" x14ac:dyDescent="0.3">
      <c r="A23" s="5" t="s">
        <v>37</v>
      </c>
      <c r="B23" s="5" t="s">
        <v>42</v>
      </c>
      <c r="C23" s="9">
        <v>623</v>
      </c>
      <c r="D23" s="9">
        <v>44</v>
      </c>
      <c r="E23" s="23">
        <f t="shared" si="0"/>
        <v>7.0626003210272875E-2</v>
      </c>
      <c r="F23" s="18">
        <v>38</v>
      </c>
      <c r="G23" s="18">
        <v>0</v>
      </c>
      <c r="H23" s="24">
        <f t="shared" si="1"/>
        <v>0</v>
      </c>
      <c r="I23" s="18">
        <v>58</v>
      </c>
      <c r="J23" s="18">
        <v>7</v>
      </c>
      <c r="K23" s="24">
        <f t="shared" si="2"/>
        <v>0.1206896551724138</v>
      </c>
      <c r="L23" s="18">
        <v>39</v>
      </c>
      <c r="M23" s="18">
        <v>3</v>
      </c>
      <c r="N23" s="24">
        <f t="shared" si="3"/>
        <v>7.6923076923076927E-2</v>
      </c>
      <c r="O23" s="18">
        <v>27</v>
      </c>
      <c r="P23" s="18">
        <v>6</v>
      </c>
      <c r="Q23" s="24">
        <f t="shared" si="4"/>
        <v>0.22222222222222221</v>
      </c>
      <c r="R23" s="18">
        <v>25</v>
      </c>
      <c r="S23" s="18">
        <v>21</v>
      </c>
      <c r="T23" s="24">
        <f t="shared" si="5"/>
        <v>0.84</v>
      </c>
      <c r="U23" s="18">
        <v>24</v>
      </c>
      <c r="V23" s="18">
        <v>1</v>
      </c>
      <c r="W23" s="24">
        <f t="shared" si="6"/>
        <v>4.1666666666666664E-2</v>
      </c>
      <c r="X23" s="18">
        <v>8</v>
      </c>
      <c r="Y23" s="18">
        <v>0</v>
      </c>
      <c r="Z23" s="24">
        <f t="shared" si="7"/>
        <v>0</v>
      </c>
      <c r="AA23" s="18">
        <v>52</v>
      </c>
      <c r="AB23" s="18">
        <v>1</v>
      </c>
      <c r="AC23" s="24">
        <f t="shared" si="8"/>
        <v>1.9230769230769232E-2</v>
      </c>
      <c r="AD23" s="18">
        <v>40</v>
      </c>
      <c r="AE23" s="18">
        <v>2</v>
      </c>
      <c r="AF23" s="24">
        <f t="shared" si="9"/>
        <v>0.05</v>
      </c>
      <c r="AG23" s="18">
        <v>46</v>
      </c>
      <c r="AH23" s="18">
        <v>1</v>
      </c>
      <c r="AI23" s="24">
        <f t="shared" si="10"/>
        <v>2.1739130434782608E-2</v>
      </c>
      <c r="AJ23" s="18">
        <v>8</v>
      </c>
      <c r="AK23" s="18">
        <v>0</v>
      </c>
      <c r="AL23" s="24">
        <f t="shared" si="11"/>
        <v>0</v>
      </c>
      <c r="AM23" s="18">
        <v>61</v>
      </c>
      <c r="AN23" s="18">
        <v>0</v>
      </c>
      <c r="AO23" s="24">
        <f t="shared" si="12"/>
        <v>0</v>
      </c>
    </row>
    <row r="24" spans="1:41" ht="14.4" customHeight="1" x14ac:dyDescent="0.3">
      <c r="A24" s="5" t="s">
        <v>37</v>
      </c>
      <c r="B24" s="5" t="s">
        <v>43</v>
      </c>
      <c r="C24" s="9">
        <v>537</v>
      </c>
      <c r="D24" s="9">
        <v>25</v>
      </c>
      <c r="E24" s="23">
        <f t="shared" si="0"/>
        <v>4.6554934823091247E-2</v>
      </c>
      <c r="F24" s="18">
        <v>20</v>
      </c>
      <c r="G24" s="18">
        <v>1</v>
      </c>
      <c r="H24" s="24">
        <f t="shared" si="1"/>
        <v>0.05</v>
      </c>
      <c r="I24" s="18">
        <v>34</v>
      </c>
      <c r="J24" s="18">
        <v>4</v>
      </c>
      <c r="K24" s="24">
        <f t="shared" si="2"/>
        <v>0.11764705882352941</v>
      </c>
      <c r="L24" s="18">
        <v>29</v>
      </c>
      <c r="M24" s="18">
        <v>5</v>
      </c>
      <c r="N24" s="24">
        <f t="shared" si="3"/>
        <v>0.17241379310344829</v>
      </c>
      <c r="O24" s="18">
        <v>29</v>
      </c>
      <c r="P24" s="18">
        <v>6</v>
      </c>
      <c r="Q24" s="24">
        <f t="shared" si="4"/>
        <v>0.20689655172413793</v>
      </c>
      <c r="R24" s="18">
        <v>18</v>
      </c>
      <c r="S24" s="18">
        <v>4</v>
      </c>
      <c r="T24" s="24">
        <f t="shared" si="5"/>
        <v>0.22222222222222221</v>
      </c>
      <c r="U24" s="18">
        <v>24</v>
      </c>
      <c r="V24" s="18">
        <v>0</v>
      </c>
      <c r="W24" s="24">
        <f t="shared" si="6"/>
        <v>0</v>
      </c>
      <c r="X24" s="18">
        <v>4</v>
      </c>
      <c r="Y24" s="18">
        <v>0</v>
      </c>
      <c r="Z24" s="24">
        <f t="shared" si="7"/>
        <v>0</v>
      </c>
      <c r="AA24" s="18">
        <v>51</v>
      </c>
      <c r="AB24" s="18">
        <v>2</v>
      </c>
      <c r="AC24" s="24">
        <f t="shared" si="8"/>
        <v>3.9215686274509803E-2</v>
      </c>
      <c r="AD24" s="18">
        <v>35</v>
      </c>
      <c r="AE24" s="18">
        <v>0</v>
      </c>
      <c r="AF24" s="24">
        <f t="shared" si="9"/>
        <v>0</v>
      </c>
      <c r="AG24" s="18">
        <v>47</v>
      </c>
      <c r="AH24" s="18">
        <v>2</v>
      </c>
      <c r="AI24" s="24">
        <f t="shared" si="10"/>
        <v>4.2553191489361701E-2</v>
      </c>
      <c r="AJ24" s="18">
        <v>3</v>
      </c>
      <c r="AK24" s="18">
        <v>0</v>
      </c>
      <c r="AL24" s="24">
        <f t="shared" si="11"/>
        <v>0</v>
      </c>
      <c r="AM24" s="18">
        <v>35</v>
      </c>
      <c r="AN24" s="18">
        <v>0</v>
      </c>
      <c r="AO24" s="24">
        <f t="shared" si="12"/>
        <v>0</v>
      </c>
    </row>
    <row r="25" spans="1:41" ht="14.4" customHeight="1" x14ac:dyDescent="0.3">
      <c r="A25" s="5" t="s">
        <v>44</v>
      </c>
      <c r="B25" s="5" t="s">
        <v>45</v>
      </c>
      <c r="C25" s="9">
        <v>325</v>
      </c>
      <c r="D25" s="9">
        <v>25</v>
      </c>
      <c r="E25" s="23">
        <f t="shared" si="0"/>
        <v>7.6923076923076927E-2</v>
      </c>
      <c r="F25" s="18">
        <v>7</v>
      </c>
      <c r="G25" s="18">
        <v>1</v>
      </c>
      <c r="H25" s="24">
        <f t="shared" si="1"/>
        <v>0.14285714285714285</v>
      </c>
      <c r="I25" s="18">
        <v>16</v>
      </c>
      <c r="J25" s="18">
        <v>4</v>
      </c>
      <c r="K25" s="24">
        <f t="shared" si="2"/>
        <v>0.25</v>
      </c>
      <c r="L25" s="18">
        <v>18</v>
      </c>
      <c r="M25" s="18">
        <v>9</v>
      </c>
      <c r="N25" s="24">
        <f t="shared" si="3"/>
        <v>0.5</v>
      </c>
      <c r="O25" s="18">
        <v>16</v>
      </c>
      <c r="P25" s="18">
        <v>2</v>
      </c>
      <c r="Q25" s="24">
        <f t="shared" si="4"/>
        <v>0.125</v>
      </c>
      <c r="R25" s="18">
        <v>12</v>
      </c>
      <c r="S25" s="18">
        <v>1</v>
      </c>
      <c r="T25" s="24">
        <f t="shared" si="5"/>
        <v>8.3333333333333329E-2</v>
      </c>
      <c r="U25" s="18">
        <v>16</v>
      </c>
      <c r="V25" s="18">
        <v>4</v>
      </c>
      <c r="W25" s="24">
        <f t="shared" si="6"/>
        <v>0.25</v>
      </c>
      <c r="X25" s="18">
        <v>12</v>
      </c>
      <c r="Y25" s="18">
        <v>0</v>
      </c>
      <c r="Z25" s="24">
        <f t="shared" si="7"/>
        <v>0</v>
      </c>
      <c r="AA25" s="18">
        <v>24</v>
      </c>
      <c r="AB25" s="18">
        <v>0</v>
      </c>
      <c r="AC25" s="24">
        <f t="shared" si="8"/>
        <v>0</v>
      </c>
      <c r="AD25" s="18">
        <v>23</v>
      </c>
      <c r="AE25" s="18">
        <v>1</v>
      </c>
      <c r="AF25" s="24">
        <f t="shared" si="9"/>
        <v>4.3478260869565216E-2</v>
      </c>
      <c r="AG25" s="18">
        <v>29</v>
      </c>
      <c r="AH25" s="18">
        <v>1</v>
      </c>
      <c r="AI25" s="24">
        <f t="shared" si="10"/>
        <v>3.4482758620689655E-2</v>
      </c>
      <c r="AJ25" s="18">
        <v>4</v>
      </c>
      <c r="AK25" s="18">
        <v>1</v>
      </c>
      <c r="AL25" s="24">
        <f t="shared" si="11"/>
        <v>0.25</v>
      </c>
      <c r="AM25" s="18">
        <v>28</v>
      </c>
      <c r="AN25" s="18">
        <v>0</v>
      </c>
      <c r="AO25" s="24">
        <f t="shared" si="12"/>
        <v>0</v>
      </c>
    </row>
    <row r="26" spans="1:41" ht="14.4" customHeight="1" x14ac:dyDescent="0.3">
      <c r="A26" s="5" t="s">
        <v>44</v>
      </c>
      <c r="B26" s="5" t="s">
        <v>46</v>
      </c>
      <c r="C26" s="9">
        <v>460</v>
      </c>
      <c r="D26" s="9">
        <v>56</v>
      </c>
      <c r="E26" s="23">
        <f t="shared" si="0"/>
        <v>0.12173913043478261</v>
      </c>
      <c r="F26" s="18">
        <v>18</v>
      </c>
      <c r="G26" s="18">
        <v>8</v>
      </c>
      <c r="H26" s="24">
        <f t="shared" si="1"/>
        <v>0.44444444444444442</v>
      </c>
      <c r="I26" s="18">
        <v>48</v>
      </c>
      <c r="J26" s="18">
        <v>18</v>
      </c>
      <c r="K26" s="24">
        <f t="shared" si="2"/>
        <v>0.375</v>
      </c>
      <c r="L26" s="18">
        <v>21</v>
      </c>
      <c r="M26" s="18">
        <v>4</v>
      </c>
      <c r="N26" s="24">
        <f t="shared" si="3"/>
        <v>0.19047619047619047</v>
      </c>
      <c r="O26" s="18">
        <v>21</v>
      </c>
      <c r="P26" s="18">
        <v>6</v>
      </c>
      <c r="Q26" s="24">
        <f t="shared" si="4"/>
        <v>0.2857142857142857</v>
      </c>
      <c r="R26" s="18">
        <v>19</v>
      </c>
      <c r="S26" s="18">
        <v>4</v>
      </c>
      <c r="T26" s="24">
        <f t="shared" si="5"/>
        <v>0.21052631578947367</v>
      </c>
      <c r="U26" s="18">
        <v>21</v>
      </c>
      <c r="V26" s="18">
        <v>5</v>
      </c>
      <c r="W26" s="24">
        <f t="shared" si="6"/>
        <v>0.23809523809523808</v>
      </c>
      <c r="X26" s="18">
        <v>10</v>
      </c>
      <c r="Y26" s="18">
        <v>0</v>
      </c>
      <c r="Z26" s="24">
        <f t="shared" si="7"/>
        <v>0</v>
      </c>
      <c r="AA26" s="18">
        <v>39</v>
      </c>
      <c r="AB26" s="18">
        <v>1</v>
      </c>
      <c r="AC26" s="24">
        <f t="shared" si="8"/>
        <v>2.564102564102564E-2</v>
      </c>
      <c r="AD26" s="18">
        <v>32</v>
      </c>
      <c r="AE26" s="18">
        <v>0</v>
      </c>
      <c r="AF26" s="24">
        <f t="shared" si="9"/>
        <v>0</v>
      </c>
      <c r="AG26" s="18">
        <v>38</v>
      </c>
      <c r="AH26" s="18">
        <v>2</v>
      </c>
      <c r="AI26" s="24">
        <f t="shared" si="10"/>
        <v>5.2631578947368418E-2</v>
      </c>
      <c r="AJ26" s="18">
        <v>6</v>
      </c>
      <c r="AK26" s="18">
        <v>1</v>
      </c>
      <c r="AL26" s="24">
        <f t="shared" si="11"/>
        <v>0.16666666666666666</v>
      </c>
      <c r="AM26" s="18">
        <v>33</v>
      </c>
      <c r="AN26" s="18">
        <v>4</v>
      </c>
      <c r="AO26" s="24">
        <f t="shared" si="12"/>
        <v>0.12121212121212122</v>
      </c>
    </row>
    <row r="27" spans="1:41" ht="14.4" customHeight="1" x14ac:dyDescent="0.3">
      <c r="A27" s="5" t="s">
        <v>44</v>
      </c>
      <c r="B27" s="5" t="s">
        <v>47</v>
      </c>
      <c r="C27" s="9">
        <v>355</v>
      </c>
      <c r="D27" s="9">
        <v>23</v>
      </c>
      <c r="E27" s="23">
        <f t="shared" si="0"/>
        <v>6.4788732394366194E-2</v>
      </c>
      <c r="F27" s="18">
        <v>17</v>
      </c>
      <c r="G27" s="18">
        <v>2</v>
      </c>
      <c r="H27" s="24">
        <f t="shared" si="1"/>
        <v>0.11764705882352941</v>
      </c>
      <c r="I27" s="18">
        <v>18</v>
      </c>
      <c r="J27" s="18">
        <v>1</v>
      </c>
      <c r="K27" s="24">
        <f t="shared" si="2"/>
        <v>5.5555555555555552E-2</v>
      </c>
      <c r="L27" s="18">
        <v>17</v>
      </c>
      <c r="M27" s="18">
        <v>3</v>
      </c>
      <c r="N27" s="24">
        <f t="shared" si="3"/>
        <v>0.17647058823529413</v>
      </c>
      <c r="O27" s="18">
        <v>18</v>
      </c>
      <c r="P27" s="18">
        <v>8</v>
      </c>
      <c r="Q27" s="24">
        <f t="shared" si="4"/>
        <v>0.44444444444444442</v>
      </c>
      <c r="R27" s="18">
        <v>17</v>
      </c>
      <c r="S27" s="18">
        <v>3</v>
      </c>
      <c r="T27" s="24">
        <f t="shared" si="5"/>
        <v>0.17647058823529413</v>
      </c>
      <c r="U27" s="18">
        <v>18</v>
      </c>
      <c r="V27" s="18">
        <v>3</v>
      </c>
      <c r="W27" s="24">
        <f t="shared" si="6"/>
        <v>0.16666666666666666</v>
      </c>
      <c r="X27" s="18">
        <v>2</v>
      </c>
      <c r="Y27" s="18">
        <v>0</v>
      </c>
      <c r="Z27" s="24">
        <f t="shared" si="7"/>
        <v>0</v>
      </c>
      <c r="AA27" s="18">
        <v>25</v>
      </c>
      <c r="AB27" s="18">
        <v>0</v>
      </c>
      <c r="AC27" s="24">
        <f t="shared" si="8"/>
        <v>0</v>
      </c>
      <c r="AD27" s="18">
        <v>31</v>
      </c>
      <c r="AE27" s="18">
        <v>1</v>
      </c>
      <c r="AF27" s="24">
        <f t="shared" si="9"/>
        <v>3.2258064516129031E-2</v>
      </c>
      <c r="AG27" s="18">
        <v>36</v>
      </c>
      <c r="AH27" s="18">
        <v>1</v>
      </c>
      <c r="AI27" s="24">
        <f t="shared" si="10"/>
        <v>2.7777777777777776E-2</v>
      </c>
      <c r="AJ27" s="18">
        <v>11</v>
      </c>
      <c r="AK27" s="18">
        <v>0</v>
      </c>
      <c r="AL27" s="24">
        <f t="shared" si="11"/>
        <v>0</v>
      </c>
      <c r="AM27" s="18">
        <v>36</v>
      </c>
      <c r="AN27" s="18">
        <v>1</v>
      </c>
      <c r="AO27" s="24">
        <f t="shared" si="12"/>
        <v>2.7777777777777776E-2</v>
      </c>
    </row>
    <row r="28" spans="1:41" ht="14.4" customHeight="1" x14ac:dyDescent="0.3">
      <c r="A28" s="5" t="s">
        <v>44</v>
      </c>
      <c r="B28" s="5" t="s">
        <v>48</v>
      </c>
      <c r="C28" s="9">
        <v>513</v>
      </c>
      <c r="D28" s="9">
        <v>23</v>
      </c>
      <c r="E28" s="23">
        <f t="shared" si="0"/>
        <v>4.4834307992202727E-2</v>
      </c>
      <c r="F28" s="18">
        <v>19</v>
      </c>
      <c r="G28" s="18">
        <v>0</v>
      </c>
      <c r="H28" s="24">
        <f t="shared" si="1"/>
        <v>0</v>
      </c>
      <c r="I28" s="18">
        <v>33</v>
      </c>
      <c r="J28" s="18">
        <v>3</v>
      </c>
      <c r="K28" s="24">
        <f t="shared" si="2"/>
        <v>9.0909090909090912E-2</v>
      </c>
      <c r="L28" s="18">
        <v>22</v>
      </c>
      <c r="M28" s="18">
        <v>4</v>
      </c>
      <c r="N28" s="24">
        <f t="shared" si="3"/>
        <v>0.18181818181818182</v>
      </c>
      <c r="O28" s="18">
        <v>39</v>
      </c>
      <c r="P28" s="18">
        <v>1</v>
      </c>
      <c r="Q28" s="24">
        <f t="shared" si="4"/>
        <v>2.564102564102564E-2</v>
      </c>
      <c r="R28" s="18">
        <v>30</v>
      </c>
      <c r="S28" s="18">
        <v>2</v>
      </c>
      <c r="T28" s="24">
        <f t="shared" si="5"/>
        <v>6.6666666666666666E-2</v>
      </c>
      <c r="U28" s="18">
        <v>19</v>
      </c>
      <c r="V28" s="18">
        <v>3</v>
      </c>
      <c r="W28" s="24">
        <f t="shared" si="6"/>
        <v>0.15789473684210525</v>
      </c>
      <c r="X28" s="18">
        <v>23</v>
      </c>
      <c r="Y28" s="18">
        <v>0</v>
      </c>
      <c r="Z28" s="24">
        <f t="shared" si="7"/>
        <v>0</v>
      </c>
      <c r="AA28" s="18">
        <v>38</v>
      </c>
      <c r="AB28" s="18">
        <v>5</v>
      </c>
      <c r="AC28" s="24">
        <f t="shared" si="8"/>
        <v>0.13157894736842105</v>
      </c>
      <c r="AD28" s="18">
        <v>32</v>
      </c>
      <c r="AE28" s="18">
        <v>1</v>
      </c>
      <c r="AF28" s="24">
        <f t="shared" si="9"/>
        <v>3.125E-2</v>
      </c>
      <c r="AG28" s="18">
        <v>52</v>
      </c>
      <c r="AH28" s="18">
        <v>2</v>
      </c>
      <c r="AI28" s="24">
        <f t="shared" si="10"/>
        <v>3.8461538461538464E-2</v>
      </c>
      <c r="AJ28" s="18">
        <v>2</v>
      </c>
      <c r="AK28" s="18">
        <v>1</v>
      </c>
      <c r="AL28" s="24">
        <f t="shared" si="11"/>
        <v>0.5</v>
      </c>
      <c r="AM28" s="18">
        <v>32</v>
      </c>
      <c r="AN28" s="18">
        <v>0</v>
      </c>
      <c r="AO28" s="24">
        <f t="shared" si="12"/>
        <v>0</v>
      </c>
    </row>
    <row r="29" spans="1:41" ht="14.4" customHeight="1" x14ac:dyDescent="0.3">
      <c r="A29" s="5" t="s">
        <v>44</v>
      </c>
      <c r="B29" s="5" t="s">
        <v>49</v>
      </c>
      <c r="C29" s="9">
        <v>470</v>
      </c>
      <c r="D29" s="9">
        <v>13</v>
      </c>
      <c r="E29" s="23">
        <f t="shared" si="0"/>
        <v>2.7659574468085105E-2</v>
      </c>
      <c r="F29" s="18">
        <v>31</v>
      </c>
      <c r="G29" s="18">
        <v>2</v>
      </c>
      <c r="H29" s="24">
        <f t="shared" si="1"/>
        <v>6.4516129032258063E-2</v>
      </c>
      <c r="I29" s="18">
        <v>20</v>
      </c>
      <c r="J29" s="18">
        <v>0</v>
      </c>
      <c r="K29" s="24">
        <f t="shared" si="2"/>
        <v>0</v>
      </c>
      <c r="L29" s="18">
        <v>25</v>
      </c>
      <c r="M29" s="18">
        <v>1</v>
      </c>
      <c r="N29" s="24">
        <f t="shared" si="3"/>
        <v>0.04</v>
      </c>
      <c r="O29" s="18">
        <v>19</v>
      </c>
      <c r="P29" s="18">
        <v>1</v>
      </c>
      <c r="Q29" s="24">
        <f t="shared" si="4"/>
        <v>5.2631578947368418E-2</v>
      </c>
      <c r="R29" s="18">
        <v>21</v>
      </c>
      <c r="S29" s="18">
        <v>1</v>
      </c>
      <c r="T29" s="24">
        <f t="shared" si="5"/>
        <v>4.7619047619047616E-2</v>
      </c>
      <c r="U29" s="18">
        <v>16</v>
      </c>
      <c r="V29" s="18">
        <v>1</v>
      </c>
      <c r="W29" s="24">
        <f t="shared" si="6"/>
        <v>6.25E-2</v>
      </c>
      <c r="X29" s="18">
        <v>4</v>
      </c>
      <c r="Y29" s="18">
        <v>0</v>
      </c>
      <c r="Z29" s="24">
        <f t="shared" si="7"/>
        <v>0</v>
      </c>
      <c r="AA29" s="18">
        <v>39</v>
      </c>
      <c r="AB29" s="18">
        <v>1</v>
      </c>
      <c r="AC29" s="24">
        <f t="shared" si="8"/>
        <v>2.564102564102564E-2</v>
      </c>
      <c r="AD29" s="18">
        <v>44</v>
      </c>
      <c r="AE29" s="18">
        <v>1</v>
      </c>
      <c r="AF29" s="24">
        <f t="shared" si="9"/>
        <v>2.2727272727272728E-2</v>
      </c>
      <c r="AG29" s="18">
        <v>44</v>
      </c>
      <c r="AH29" s="18">
        <v>0</v>
      </c>
      <c r="AI29" s="24">
        <f t="shared" si="10"/>
        <v>0</v>
      </c>
      <c r="AJ29" s="18">
        <v>1</v>
      </c>
      <c r="AK29" s="18">
        <v>1</v>
      </c>
      <c r="AL29" s="24">
        <f t="shared" si="11"/>
        <v>1</v>
      </c>
      <c r="AM29" s="18">
        <v>35</v>
      </c>
      <c r="AN29" s="18">
        <v>0</v>
      </c>
      <c r="AO29" s="24">
        <f t="shared" si="12"/>
        <v>0</v>
      </c>
    </row>
    <row r="30" spans="1:41" ht="14.4" customHeight="1" x14ac:dyDescent="0.3">
      <c r="A30" s="5" t="s">
        <v>50</v>
      </c>
      <c r="B30" s="5" t="s">
        <v>51</v>
      </c>
      <c r="C30" s="9">
        <v>192</v>
      </c>
      <c r="D30" s="9">
        <v>22</v>
      </c>
      <c r="E30" s="23">
        <f t="shared" si="0"/>
        <v>0.11458333333333333</v>
      </c>
      <c r="F30" s="18">
        <v>13</v>
      </c>
      <c r="G30" s="18">
        <v>10</v>
      </c>
      <c r="H30" s="24">
        <f t="shared" si="1"/>
        <v>0.76923076923076927</v>
      </c>
      <c r="I30" s="18">
        <v>11</v>
      </c>
      <c r="J30" s="18">
        <v>0</v>
      </c>
      <c r="K30" s="24">
        <f t="shared" si="2"/>
        <v>0</v>
      </c>
      <c r="L30" s="18">
        <v>13</v>
      </c>
      <c r="M30" s="18">
        <v>4</v>
      </c>
      <c r="N30" s="24">
        <f t="shared" si="3"/>
        <v>0.30769230769230771</v>
      </c>
      <c r="O30" s="18">
        <v>10</v>
      </c>
      <c r="P30" s="18">
        <v>2</v>
      </c>
      <c r="Q30" s="24">
        <f t="shared" si="4"/>
        <v>0.2</v>
      </c>
      <c r="R30" s="18">
        <v>17</v>
      </c>
      <c r="S30" s="18">
        <v>1</v>
      </c>
      <c r="T30" s="24">
        <f t="shared" si="5"/>
        <v>5.8823529411764705E-2</v>
      </c>
      <c r="U30" s="18">
        <v>13</v>
      </c>
      <c r="V30" s="18">
        <v>0</v>
      </c>
      <c r="W30" s="24">
        <f t="shared" si="6"/>
        <v>0</v>
      </c>
      <c r="X30" s="18">
        <v>3</v>
      </c>
      <c r="Y30" s="18">
        <v>0</v>
      </c>
      <c r="Z30" s="24">
        <f t="shared" si="7"/>
        <v>0</v>
      </c>
      <c r="AA30" s="18">
        <v>14</v>
      </c>
      <c r="AB30" s="18">
        <v>3</v>
      </c>
      <c r="AC30" s="24">
        <f t="shared" si="8"/>
        <v>0.21428571428571427</v>
      </c>
      <c r="AD30" s="18">
        <v>11</v>
      </c>
      <c r="AE30" s="18">
        <v>0</v>
      </c>
      <c r="AF30" s="24">
        <f t="shared" si="9"/>
        <v>0</v>
      </c>
      <c r="AG30" s="18">
        <v>15</v>
      </c>
      <c r="AH30" s="18">
        <v>0</v>
      </c>
      <c r="AI30" s="24">
        <f t="shared" si="10"/>
        <v>0</v>
      </c>
      <c r="AJ30" s="18">
        <v>0</v>
      </c>
      <c r="AK30" s="18">
        <v>0</v>
      </c>
      <c r="AL30" s="24" t="e">
        <f t="shared" si="11"/>
        <v>#DIV/0!</v>
      </c>
      <c r="AM30" s="18">
        <v>15</v>
      </c>
      <c r="AN30" s="18">
        <v>0</v>
      </c>
      <c r="AO30" s="24">
        <f t="shared" si="12"/>
        <v>0</v>
      </c>
    </row>
    <row r="31" spans="1:41" ht="14.4" customHeight="1" x14ac:dyDescent="0.3">
      <c r="A31" s="5" t="s">
        <v>50</v>
      </c>
      <c r="B31" s="5" t="s">
        <v>52</v>
      </c>
      <c r="C31" s="9">
        <v>140</v>
      </c>
      <c r="D31" s="9">
        <v>14</v>
      </c>
      <c r="E31" s="23">
        <f t="shared" si="0"/>
        <v>0.1</v>
      </c>
      <c r="F31" s="18">
        <v>5</v>
      </c>
      <c r="G31" s="18">
        <v>0</v>
      </c>
      <c r="H31" s="24">
        <f t="shared" si="1"/>
        <v>0</v>
      </c>
      <c r="I31" s="18">
        <v>14</v>
      </c>
      <c r="J31" s="18">
        <v>3</v>
      </c>
      <c r="K31" s="24">
        <f t="shared" si="2"/>
        <v>0.21428571428571427</v>
      </c>
      <c r="L31" s="18">
        <v>13</v>
      </c>
      <c r="M31" s="18">
        <v>5</v>
      </c>
      <c r="N31" s="24">
        <f t="shared" si="3"/>
        <v>0.38461538461538464</v>
      </c>
      <c r="O31" s="18">
        <v>7</v>
      </c>
      <c r="P31" s="18">
        <v>0</v>
      </c>
      <c r="Q31" s="24">
        <f t="shared" si="4"/>
        <v>0</v>
      </c>
      <c r="R31" s="18">
        <v>8</v>
      </c>
      <c r="S31" s="18">
        <v>4</v>
      </c>
      <c r="T31" s="24">
        <f t="shared" si="5"/>
        <v>0.5</v>
      </c>
      <c r="U31" s="18">
        <v>7</v>
      </c>
      <c r="V31" s="18">
        <v>0</v>
      </c>
      <c r="W31" s="24">
        <f t="shared" si="6"/>
        <v>0</v>
      </c>
      <c r="X31" s="18">
        <v>3</v>
      </c>
      <c r="Y31" s="18">
        <v>0</v>
      </c>
      <c r="Z31" s="24">
        <f t="shared" si="7"/>
        <v>0</v>
      </c>
      <c r="AA31" s="18">
        <v>7</v>
      </c>
      <c r="AB31" s="18">
        <v>0</v>
      </c>
      <c r="AC31" s="24">
        <f t="shared" si="8"/>
        <v>0</v>
      </c>
      <c r="AD31" s="18">
        <v>14</v>
      </c>
      <c r="AE31" s="18">
        <v>0</v>
      </c>
      <c r="AF31" s="24">
        <f t="shared" si="9"/>
        <v>0</v>
      </c>
      <c r="AG31" s="18">
        <v>15</v>
      </c>
      <c r="AH31" s="18">
        <v>0</v>
      </c>
      <c r="AI31" s="24">
        <f t="shared" si="10"/>
        <v>0</v>
      </c>
      <c r="AJ31" s="18">
        <v>4</v>
      </c>
      <c r="AK31" s="18">
        <v>0</v>
      </c>
      <c r="AL31" s="24">
        <f t="shared" si="11"/>
        <v>0</v>
      </c>
      <c r="AM31" s="18">
        <v>10</v>
      </c>
      <c r="AN31" s="18">
        <v>2</v>
      </c>
      <c r="AO31" s="24">
        <f t="shared" si="12"/>
        <v>0.2</v>
      </c>
    </row>
    <row r="32" spans="1:41" ht="14.4" customHeight="1" x14ac:dyDescent="0.3">
      <c r="A32" s="5" t="s">
        <v>50</v>
      </c>
      <c r="B32" s="5" t="s">
        <v>53</v>
      </c>
      <c r="C32" s="9">
        <v>245</v>
      </c>
      <c r="D32" s="9">
        <v>22</v>
      </c>
      <c r="E32" s="23">
        <f t="shared" si="0"/>
        <v>8.9795918367346933E-2</v>
      </c>
      <c r="F32" s="18">
        <v>14</v>
      </c>
      <c r="G32" s="18">
        <v>7</v>
      </c>
      <c r="H32" s="24">
        <f t="shared" si="1"/>
        <v>0.5</v>
      </c>
      <c r="I32" s="18">
        <v>11</v>
      </c>
      <c r="J32" s="18">
        <v>4</v>
      </c>
      <c r="K32" s="24">
        <f t="shared" si="2"/>
        <v>0.36363636363636365</v>
      </c>
      <c r="L32" s="18">
        <v>20</v>
      </c>
      <c r="M32" s="18">
        <v>4</v>
      </c>
      <c r="N32" s="24">
        <f t="shared" si="3"/>
        <v>0.2</v>
      </c>
      <c r="O32" s="18">
        <v>7</v>
      </c>
      <c r="P32" s="18">
        <v>0</v>
      </c>
      <c r="Q32" s="24">
        <f t="shared" si="4"/>
        <v>0</v>
      </c>
      <c r="R32" s="18">
        <v>17</v>
      </c>
      <c r="S32" s="18">
        <v>1</v>
      </c>
      <c r="T32" s="24">
        <f t="shared" si="5"/>
        <v>5.8823529411764705E-2</v>
      </c>
      <c r="U32" s="18">
        <v>10</v>
      </c>
      <c r="V32" s="18">
        <v>0</v>
      </c>
      <c r="W32" s="24">
        <f t="shared" si="6"/>
        <v>0</v>
      </c>
      <c r="X32" s="18">
        <v>7</v>
      </c>
      <c r="Y32" s="18">
        <v>0</v>
      </c>
      <c r="Z32" s="24">
        <f t="shared" si="7"/>
        <v>0</v>
      </c>
      <c r="AA32" s="18">
        <v>14</v>
      </c>
      <c r="AB32" s="18">
        <v>0</v>
      </c>
      <c r="AC32" s="24">
        <f t="shared" si="8"/>
        <v>0</v>
      </c>
      <c r="AD32" s="18">
        <v>13</v>
      </c>
      <c r="AE32" s="18">
        <v>1</v>
      </c>
      <c r="AF32" s="24">
        <f t="shared" si="9"/>
        <v>7.6923076923076927E-2</v>
      </c>
      <c r="AG32" s="18">
        <v>25</v>
      </c>
      <c r="AH32" s="18">
        <v>2</v>
      </c>
      <c r="AI32" s="24">
        <f t="shared" si="10"/>
        <v>0.08</v>
      </c>
      <c r="AJ32" s="18">
        <v>6</v>
      </c>
      <c r="AK32" s="18">
        <v>1</v>
      </c>
      <c r="AL32" s="24">
        <f t="shared" si="11"/>
        <v>0.16666666666666666</v>
      </c>
      <c r="AM32" s="18">
        <v>14</v>
      </c>
      <c r="AN32" s="18">
        <v>1</v>
      </c>
      <c r="AO32" s="24">
        <f t="shared" si="12"/>
        <v>7.1428571428571425E-2</v>
      </c>
    </row>
    <row r="33" spans="1:41" ht="14.4" customHeight="1" x14ac:dyDescent="0.3">
      <c r="A33" s="5" t="s">
        <v>50</v>
      </c>
      <c r="B33" s="5" t="s">
        <v>54</v>
      </c>
      <c r="C33" s="9">
        <v>405</v>
      </c>
      <c r="D33" s="9">
        <v>23</v>
      </c>
      <c r="E33" s="23">
        <f t="shared" si="0"/>
        <v>5.6790123456790124E-2</v>
      </c>
      <c r="F33" s="18">
        <v>9</v>
      </c>
      <c r="G33" s="18">
        <v>0</v>
      </c>
      <c r="H33" s="24">
        <f t="shared" si="1"/>
        <v>0</v>
      </c>
      <c r="I33" s="18">
        <v>33</v>
      </c>
      <c r="J33" s="18">
        <v>3</v>
      </c>
      <c r="K33" s="24">
        <f t="shared" si="2"/>
        <v>9.0909090909090912E-2</v>
      </c>
      <c r="L33" s="18">
        <v>34</v>
      </c>
      <c r="M33" s="18">
        <v>9</v>
      </c>
      <c r="N33" s="24">
        <f t="shared" si="3"/>
        <v>0.26470588235294118</v>
      </c>
      <c r="O33" s="18">
        <v>17</v>
      </c>
      <c r="P33" s="18">
        <v>5</v>
      </c>
      <c r="Q33" s="24">
        <f t="shared" si="4"/>
        <v>0.29411764705882354</v>
      </c>
      <c r="R33" s="18">
        <v>23</v>
      </c>
      <c r="S33" s="18">
        <v>3</v>
      </c>
      <c r="T33" s="24">
        <f t="shared" si="5"/>
        <v>0.13043478260869565</v>
      </c>
      <c r="U33" s="18">
        <v>17</v>
      </c>
      <c r="V33" s="18">
        <v>0</v>
      </c>
      <c r="W33" s="24">
        <f t="shared" si="6"/>
        <v>0</v>
      </c>
      <c r="X33" s="18">
        <v>15</v>
      </c>
      <c r="Y33" s="18">
        <v>2</v>
      </c>
      <c r="Z33" s="24">
        <f t="shared" si="7"/>
        <v>0.13333333333333333</v>
      </c>
      <c r="AA33" s="18">
        <v>30</v>
      </c>
      <c r="AB33" s="18">
        <v>1</v>
      </c>
      <c r="AC33" s="24">
        <f t="shared" si="8"/>
        <v>3.3333333333333333E-2</v>
      </c>
      <c r="AD33" s="18">
        <v>31</v>
      </c>
      <c r="AE33" s="18">
        <v>0</v>
      </c>
      <c r="AF33" s="24">
        <f t="shared" si="9"/>
        <v>0</v>
      </c>
      <c r="AG33" s="18">
        <v>41</v>
      </c>
      <c r="AH33" s="18">
        <v>0</v>
      </c>
      <c r="AI33" s="24">
        <f t="shared" si="10"/>
        <v>0</v>
      </c>
      <c r="AJ33" s="18">
        <v>10</v>
      </c>
      <c r="AK33" s="18">
        <v>0</v>
      </c>
      <c r="AL33" s="24">
        <f t="shared" si="11"/>
        <v>0</v>
      </c>
      <c r="AM33" s="18">
        <v>31</v>
      </c>
      <c r="AN33" s="18">
        <v>0</v>
      </c>
      <c r="AO33" s="24">
        <f t="shared" si="12"/>
        <v>0</v>
      </c>
    </row>
    <row r="34" spans="1:41" ht="14.4" customHeight="1" x14ac:dyDescent="0.3">
      <c r="A34" s="5" t="s">
        <v>50</v>
      </c>
      <c r="B34" s="5" t="s">
        <v>55</v>
      </c>
      <c r="C34" s="9">
        <v>440</v>
      </c>
      <c r="D34" s="9">
        <v>37</v>
      </c>
      <c r="E34" s="23">
        <f t="shared" si="0"/>
        <v>8.4090909090909091E-2</v>
      </c>
      <c r="F34" s="18">
        <v>17</v>
      </c>
      <c r="G34" s="18">
        <v>3</v>
      </c>
      <c r="H34" s="24">
        <f t="shared" si="1"/>
        <v>0.17647058823529413</v>
      </c>
      <c r="I34" s="18">
        <v>18</v>
      </c>
      <c r="J34" s="18">
        <v>6</v>
      </c>
      <c r="K34" s="24">
        <f t="shared" si="2"/>
        <v>0.33333333333333331</v>
      </c>
      <c r="L34" s="18">
        <v>21</v>
      </c>
      <c r="M34" s="18">
        <v>9</v>
      </c>
      <c r="N34" s="24">
        <f t="shared" si="3"/>
        <v>0.42857142857142855</v>
      </c>
      <c r="O34" s="18">
        <v>41</v>
      </c>
      <c r="P34" s="18">
        <v>9</v>
      </c>
      <c r="Q34" s="24">
        <f t="shared" si="4"/>
        <v>0.21951219512195122</v>
      </c>
      <c r="R34" s="18">
        <v>18</v>
      </c>
      <c r="S34" s="18">
        <v>2</v>
      </c>
      <c r="T34" s="24">
        <f t="shared" si="5"/>
        <v>0.1111111111111111</v>
      </c>
      <c r="U34" s="18">
        <v>23</v>
      </c>
      <c r="V34" s="18">
        <v>3</v>
      </c>
      <c r="W34" s="24">
        <f t="shared" si="6"/>
        <v>0.13043478260869565</v>
      </c>
      <c r="X34" s="18">
        <v>5</v>
      </c>
      <c r="Y34" s="18">
        <v>0</v>
      </c>
      <c r="Z34" s="24">
        <f t="shared" si="7"/>
        <v>0</v>
      </c>
      <c r="AA34" s="18">
        <v>37</v>
      </c>
      <c r="AB34" s="18">
        <v>2</v>
      </c>
      <c r="AC34" s="24">
        <f t="shared" si="8"/>
        <v>5.4054054054054057E-2</v>
      </c>
      <c r="AD34" s="18">
        <v>37</v>
      </c>
      <c r="AE34" s="18">
        <v>1</v>
      </c>
      <c r="AF34" s="24">
        <f t="shared" si="9"/>
        <v>2.7027027027027029E-2</v>
      </c>
      <c r="AG34" s="18">
        <v>51</v>
      </c>
      <c r="AH34" s="18">
        <v>1</v>
      </c>
      <c r="AI34" s="24">
        <f t="shared" si="10"/>
        <v>1.9607843137254902E-2</v>
      </c>
      <c r="AJ34" s="18">
        <v>4</v>
      </c>
      <c r="AK34" s="18">
        <v>0</v>
      </c>
      <c r="AL34" s="24">
        <f t="shared" si="11"/>
        <v>0</v>
      </c>
      <c r="AM34" s="18">
        <v>28</v>
      </c>
      <c r="AN34" s="18">
        <v>0</v>
      </c>
      <c r="AO34" s="24">
        <f t="shared" si="12"/>
        <v>0</v>
      </c>
    </row>
    <row r="35" spans="1:41" ht="14.4" customHeight="1" x14ac:dyDescent="0.3">
      <c r="A35" s="5" t="s">
        <v>56</v>
      </c>
      <c r="B35" s="5" t="s">
        <v>57</v>
      </c>
      <c r="C35" s="9">
        <v>604</v>
      </c>
      <c r="D35" s="9">
        <v>66</v>
      </c>
      <c r="E35" s="23">
        <f t="shared" si="0"/>
        <v>0.10927152317880795</v>
      </c>
      <c r="F35" s="18">
        <v>20</v>
      </c>
      <c r="G35" s="18">
        <v>2</v>
      </c>
      <c r="H35" s="24">
        <f t="shared" si="1"/>
        <v>0.1</v>
      </c>
      <c r="I35" s="18">
        <v>47</v>
      </c>
      <c r="J35" s="18">
        <v>19</v>
      </c>
      <c r="K35" s="24">
        <f t="shared" si="2"/>
        <v>0.40425531914893614</v>
      </c>
      <c r="L35" s="18">
        <v>21</v>
      </c>
      <c r="M35" s="18">
        <v>11</v>
      </c>
      <c r="N35" s="24">
        <f t="shared" si="3"/>
        <v>0.52380952380952384</v>
      </c>
      <c r="O35" s="18">
        <v>34</v>
      </c>
      <c r="P35" s="18">
        <v>16</v>
      </c>
      <c r="Q35" s="24">
        <f t="shared" si="4"/>
        <v>0.47058823529411764</v>
      </c>
      <c r="R35" s="18">
        <v>18</v>
      </c>
      <c r="S35" s="18">
        <v>1</v>
      </c>
      <c r="T35" s="24">
        <f t="shared" si="5"/>
        <v>5.5555555555555552E-2</v>
      </c>
      <c r="U35" s="18">
        <v>21</v>
      </c>
      <c r="V35" s="18">
        <v>6</v>
      </c>
      <c r="W35" s="24">
        <f t="shared" si="6"/>
        <v>0.2857142857142857</v>
      </c>
      <c r="X35" s="18">
        <v>19</v>
      </c>
      <c r="Y35" s="18">
        <v>0</v>
      </c>
      <c r="Z35" s="24">
        <f t="shared" si="7"/>
        <v>0</v>
      </c>
      <c r="AA35" s="18">
        <v>57</v>
      </c>
      <c r="AB35" s="18">
        <v>3</v>
      </c>
      <c r="AC35" s="24">
        <f t="shared" si="8"/>
        <v>5.2631578947368418E-2</v>
      </c>
      <c r="AD35" s="18">
        <v>49</v>
      </c>
      <c r="AE35" s="18">
        <v>0</v>
      </c>
      <c r="AF35" s="24">
        <f t="shared" si="9"/>
        <v>0</v>
      </c>
      <c r="AG35" s="18">
        <v>59</v>
      </c>
      <c r="AH35" s="18">
        <v>1</v>
      </c>
      <c r="AI35" s="24">
        <f t="shared" si="10"/>
        <v>1.6949152542372881E-2</v>
      </c>
      <c r="AJ35" s="18">
        <v>4</v>
      </c>
      <c r="AK35" s="18">
        <v>1</v>
      </c>
      <c r="AL35" s="24">
        <f t="shared" si="11"/>
        <v>0.25</v>
      </c>
      <c r="AM35" s="18">
        <v>39</v>
      </c>
      <c r="AN35" s="18">
        <v>2</v>
      </c>
      <c r="AO35" s="24">
        <f t="shared" si="12"/>
        <v>5.128205128205128E-2</v>
      </c>
    </row>
    <row r="36" spans="1:41" ht="14.4" customHeight="1" x14ac:dyDescent="0.3">
      <c r="A36" s="5" t="s">
        <v>56</v>
      </c>
      <c r="B36" s="5" t="s">
        <v>58</v>
      </c>
      <c r="C36" s="9">
        <v>233</v>
      </c>
      <c r="D36" s="9">
        <v>10</v>
      </c>
      <c r="E36" s="23">
        <f t="shared" si="0"/>
        <v>4.2918454935622317E-2</v>
      </c>
      <c r="F36" s="18">
        <v>20</v>
      </c>
      <c r="G36" s="18">
        <v>3</v>
      </c>
      <c r="H36" s="24">
        <f t="shared" si="1"/>
        <v>0.15</v>
      </c>
      <c r="I36" s="18">
        <v>30</v>
      </c>
      <c r="J36" s="18">
        <v>0</v>
      </c>
      <c r="K36" s="24">
        <f t="shared" si="2"/>
        <v>0</v>
      </c>
      <c r="L36" s="18">
        <v>11</v>
      </c>
      <c r="M36" s="18">
        <v>0</v>
      </c>
      <c r="N36" s="24">
        <f t="shared" si="3"/>
        <v>0</v>
      </c>
      <c r="O36" s="18">
        <v>9</v>
      </c>
      <c r="P36" s="18">
        <v>1</v>
      </c>
      <c r="Q36" s="24">
        <f t="shared" si="4"/>
        <v>0.1111111111111111</v>
      </c>
      <c r="R36" s="18">
        <v>18</v>
      </c>
      <c r="S36" s="18">
        <v>2</v>
      </c>
      <c r="T36" s="24">
        <f t="shared" si="5"/>
        <v>0.1111111111111111</v>
      </c>
      <c r="U36" s="18">
        <v>11</v>
      </c>
      <c r="V36" s="18">
        <v>0</v>
      </c>
      <c r="W36" s="24">
        <f t="shared" si="6"/>
        <v>0</v>
      </c>
      <c r="X36" s="18">
        <v>4</v>
      </c>
      <c r="Y36" s="18">
        <v>0</v>
      </c>
      <c r="Z36" s="24">
        <f t="shared" si="7"/>
        <v>0</v>
      </c>
      <c r="AA36" s="18">
        <v>22</v>
      </c>
      <c r="AB36" s="18">
        <v>1</v>
      </c>
      <c r="AC36" s="24">
        <f t="shared" si="8"/>
        <v>4.5454545454545456E-2</v>
      </c>
      <c r="AD36" s="18">
        <v>22</v>
      </c>
      <c r="AE36" s="18">
        <v>2</v>
      </c>
      <c r="AF36" s="24">
        <f t="shared" si="9"/>
        <v>9.0909090909090912E-2</v>
      </c>
      <c r="AG36" s="18">
        <v>17</v>
      </c>
      <c r="AH36" s="18">
        <v>0</v>
      </c>
      <c r="AI36" s="24">
        <f t="shared" si="10"/>
        <v>0</v>
      </c>
      <c r="AJ36" s="18">
        <v>3</v>
      </c>
      <c r="AK36" s="18">
        <v>0</v>
      </c>
      <c r="AL36" s="24">
        <f t="shared" si="11"/>
        <v>0</v>
      </c>
      <c r="AM36" s="18">
        <v>23</v>
      </c>
      <c r="AN36" s="18">
        <v>1</v>
      </c>
      <c r="AO36" s="24">
        <f t="shared" si="12"/>
        <v>4.3478260869565216E-2</v>
      </c>
    </row>
    <row r="37" spans="1:41" ht="14.4" customHeight="1" x14ac:dyDescent="0.3">
      <c r="A37" s="5" t="s">
        <v>56</v>
      </c>
      <c r="B37" s="5" t="s">
        <v>59</v>
      </c>
      <c r="C37" s="9">
        <v>247</v>
      </c>
      <c r="D37" s="9">
        <v>18</v>
      </c>
      <c r="E37" s="23">
        <f t="shared" si="0"/>
        <v>7.28744939271255E-2</v>
      </c>
      <c r="F37" s="18">
        <v>8</v>
      </c>
      <c r="G37" s="18">
        <v>2</v>
      </c>
      <c r="H37" s="24">
        <f t="shared" si="1"/>
        <v>0.25</v>
      </c>
      <c r="I37" s="18">
        <v>17</v>
      </c>
      <c r="J37" s="18">
        <v>1</v>
      </c>
      <c r="K37" s="24">
        <f t="shared" si="2"/>
        <v>5.8823529411764705E-2</v>
      </c>
      <c r="L37" s="18">
        <v>18</v>
      </c>
      <c r="M37" s="18">
        <v>3</v>
      </c>
      <c r="N37" s="24">
        <f t="shared" si="3"/>
        <v>0.16666666666666666</v>
      </c>
      <c r="O37" s="18">
        <v>9</v>
      </c>
      <c r="P37" s="18">
        <v>1</v>
      </c>
      <c r="Q37" s="24">
        <f t="shared" si="4"/>
        <v>0.1111111111111111</v>
      </c>
      <c r="R37" s="18">
        <v>19</v>
      </c>
      <c r="S37" s="18">
        <v>2</v>
      </c>
      <c r="T37" s="24">
        <f t="shared" si="5"/>
        <v>0.10526315789473684</v>
      </c>
      <c r="U37" s="18">
        <v>9</v>
      </c>
      <c r="V37" s="18">
        <v>1</v>
      </c>
      <c r="W37" s="24">
        <f t="shared" si="6"/>
        <v>0.1111111111111111</v>
      </c>
      <c r="X37" s="18">
        <v>2</v>
      </c>
      <c r="Y37" s="18">
        <v>0</v>
      </c>
      <c r="Z37" s="24">
        <f t="shared" si="7"/>
        <v>0</v>
      </c>
      <c r="AA37" s="18">
        <v>16</v>
      </c>
      <c r="AB37" s="18">
        <v>2</v>
      </c>
      <c r="AC37" s="24">
        <f t="shared" si="8"/>
        <v>0.125</v>
      </c>
      <c r="AD37" s="18">
        <v>23</v>
      </c>
      <c r="AE37" s="18">
        <v>0</v>
      </c>
      <c r="AF37" s="24">
        <f t="shared" si="9"/>
        <v>0</v>
      </c>
      <c r="AG37" s="18">
        <v>15</v>
      </c>
      <c r="AH37" s="18">
        <v>4</v>
      </c>
      <c r="AI37" s="24">
        <f t="shared" si="10"/>
        <v>0.26666666666666666</v>
      </c>
      <c r="AJ37" s="18">
        <v>1</v>
      </c>
      <c r="AK37" s="18">
        <v>0</v>
      </c>
      <c r="AL37" s="24">
        <f t="shared" si="11"/>
        <v>0</v>
      </c>
      <c r="AM37" s="18">
        <v>19</v>
      </c>
      <c r="AN37" s="18">
        <v>1</v>
      </c>
      <c r="AO37" s="24">
        <f t="shared" si="12"/>
        <v>5.2631578947368418E-2</v>
      </c>
    </row>
    <row r="38" spans="1:41" ht="14.4" customHeight="1" x14ac:dyDescent="0.3">
      <c r="A38" s="5" t="s">
        <v>56</v>
      </c>
      <c r="B38" s="5" t="s">
        <v>60</v>
      </c>
      <c r="C38" s="9">
        <v>270</v>
      </c>
      <c r="D38" s="9">
        <v>25</v>
      </c>
      <c r="E38" s="23">
        <f t="shared" si="0"/>
        <v>9.2592592592592587E-2</v>
      </c>
      <c r="F38" s="18">
        <v>16</v>
      </c>
      <c r="G38" s="18">
        <v>2</v>
      </c>
      <c r="H38" s="24">
        <f t="shared" si="1"/>
        <v>0.125</v>
      </c>
      <c r="I38" s="18">
        <v>22</v>
      </c>
      <c r="J38" s="18">
        <v>8</v>
      </c>
      <c r="K38" s="24">
        <f t="shared" si="2"/>
        <v>0.36363636363636365</v>
      </c>
      <c r="L38" s="18">
        <v>15</v>
      </c>
      <c r="M38" s="18">
        <v>4</v>
      </c>
      <c r="N38" s="24">
        <f t="shared" si="3"/>
        <v>0.26666666666666666</v>
      </c>
      <c r="O38" s="18">
        <v>9</v>
      </c>
      <c r="P38" s="18">
        <v>1</v>
      </c>
      <c r="Q38" s="24">
        <f t="shared" si="4"/>
        <v>0.1111111111111111</v>
      </c>
      <c r="R38" s="18">
        <v>19</v>
      </c>
      <c r="S38" s="18">
        <v>4</v>
      </c>
      <c r="T38" s="24">
        <f t="shared" si="5"/>
        <v>0.21052631578947367</v>
      </c>
      <c r="U38" s="18">
        <v>11</v>
      </c>
      <c r="V38" s="18">
        <v>0</v>
      </c>
      <c r="W38" s="24">
        <f t="shared" si="6"/>
        <v>0</v>
      </c>
      <c r="X38" s="18">
        <v>6</v>
      </c>
      <c r="Y38" s="18">
        <v>2</v>
      </c>
      <c r="Z38" s="24">
        <f t="shared" si="7"/>
        <v>0.33333333333333331</v>
      </c>
      <c r="AA38" s="18">
        <v>26</v>
      </c>
      <c r="AB38" s="18">
        <v>1</v>
      </c>
      <c r="AC38" s="24">
        <f t="shared" si="8"/>
        <v>3.8461538461538464E-2</v>
      </c>
      <c r="AD38" s="18">
        <v>21</v>
      </c>
      <c r="AE38" s="18">
        <v>1</v>
      </c>
      <c r="AF38" s="24">
        <f t="shared" si="9"/>
        <v>4.7619047619047616E-2</v>
      </c>
      <c r="AG38" s="18">
        <v>18</v>
      </c>
      <c r="AH38" s="18">
        <v>2</v>
      </c>
      <c r="AI38" s="24">
        <f t="shared" si="10"/>
        <v>0.1111111111111111</v>
      </c>
      <c r="AJ38" s="18">
        <v>3</v>
      </c>
      <c r="AK38" s="18">
        <v>0</v>
      </c>
      <c r="AL38" s="24">
        <f t="shared" si="11"/>
        <v>0</v>
      </c>
      <c r="AM38" s="18">
        <v>20</v>
      </c>
      <c r="AN38" s="18">
        <v>0</v>
      </c>
      <c r="AO38" s="24">
        <f t="shared" si="12"/>
        <v>0</v>
      </c>
    </row>
    <row r="39" spans="1:41" ht="14.4" customHeight="1" x14ac:dyDescent="0.3">
      <c r="A39" s="5" t="s">
        <v>56</v>
      </c>
      <c r="B39" s="5" t="s">
        <v>61</v>
      </c>
      <c r="C39" s="9">
        <v>269</v>
      </c>
      <c r="D39" s="9">
        <v>16</v>
      </c>
      <c r="E39" s="23">
        <f t="shared" si="0"/>
        <v>5.9479553903345722E-2</v>
      </c>
      <c r="F39" s="18">
        <v>9</v>
      </c>
      <c r="G39" s="18">
        <v>0</v>
      </c>
      <c r="H39" s="24">
        <f t="shared" si="1"/>
        <v>0</v>
      </c>
      <c r="I39" s="18">
        <v>16</v>
      </c>
      <c r="J39" s="18">
        <v>4</v>
      </c>
      <c r="K39" s="24">
        <f t="shared" si="2"/>
        <v>0.25</v>
      </c>
      <c r="L39" s="18">
        <v>18</v>
      </c>
      <c r="M39" s="18">
        <v>2</v>
      </c>
      <c r="N39" s="24">
        <f t="shared" si="3"/>
        <v>0.1111111111111111</v>
      </c>
      <c r="O39" s="18">
        <v>12</v>
      </c>
      <c r="P39" s="18">
        <v>2</v>
      </c>
      <c r="Q39" s="24">
        <f t="shared" si="4"/>
        <v>0.16666666666666666</v>
      </c>
      <c r="R39" s="18">
        <v>19</v>
      </c>
      <c r="S39" s="18">
        <v>0</v>
      </c>
      <c r="T39" s="24">
        <f t="shared" si="5"/>
        <v>0</v>
      </c>
      <c r="U39" s="18">
        <v>12</v>
      </c>
      <c r="V39" s="18">
        <v>0</v>
      </c>
      <c r="W39" s="24">
        <f t="shared" si="6"/>
        <v>0</v>
      </c>
      <c r="X39" s="18">
        <v>3</v>
      </c>
      <c r="Y39" s="18">
        <v>2</v>
      </c>
      <c r="Z39" s="24">
        <f t="shared" si="7"/>
        <v>0.66666666666666663</v>
      </c>
      <c r="AA39" s="18">
        <v>22</v>
      </c>
      <c r="AB39" s="18">
        <v>1</v>
      </c>
      <c r="AC39" s="24">
        <f t="shared" si="8"/>
        <v>4.5454545454545456E-2</v>
      </c>
      <c r="AD39" s="18">
        <v>20</v>
      </c>
      <c r="AE39" s="18">
        <v>3</v>
      </c>
      <c r="AF39" s="24">
        <f t="shared" si="9"/>
        <v>0.15</v>
      </c>
      <c r="AG39" s="18">
        <v>16</v>
      </c>
      <c r="AH39" s="18">
        <v>1</v>
      </c>
      <c r="AI39" s="24">
        <f t="shared" si="10"/>
        <v>6.25E-2</v>
      </c>
      <c r="AJ39" s="18">
        <v>2</v>
      </c>
      <c r="AK39" s="18">
        <v>0</v>
      </c>
      <c r="AL39" s="24">
        <f t="shared" si="11"/>
        <v>0</v>
      </c>
      <c r="AM39" s="18">
        <v>10</v>
      </c>
      <c r="AN39" s="18">
        <v>1</v>
      </c>
      <c r="AO39" s="24">
        <f t="shared" si="12"/>
        <v>0.1</v>
      </c>
    </row>
    <row r="40" spans="1:41" ht="14.4" customHeight="1" x14ac:dyDescent="0.3">
      <c r="A40" s="5" t="s">
        <v>56</v>
      </c>
      <c r="B40" s="5" t="s">
        <v>62</v>
      </c>
      <c r="C40" s="9">
        <v>397</v>
      </c>
      <c r="D40" s="9">
        <v>15</v>
      </c>
      <c r="E40" s="23">
        <f t="shared" si="0"/>
        <v>3.7783375314861464E-2</v>
      </c>
      <c r="F40" s="18">
        <v>21</v>
      </c>
      <c r="G40" s="18">
        <v>1</v>
      </c>
      <c r="H40" s="24">
        <f t="shared" si="1"/>
        <v>4.7619047619047616E-2</v>
      </c>
      <c r="I40" s="18">
        <v>44</v>
      </c>
      <c r="J40" s="18">
        <v>4</v>
      </c>
      <c r="K40" s="24">
        <f t="shared" si="2"/>
        <v>9.0909090909090912E-2</v>
      </c>
      <c r="L40" s="18">
        <v>11</v>
      </c>
      <c r="M40" s="18">
        <v>0</v>
      </c>
      <c r="N40" s="24">
        <f t="shared" si="3"/>
        <v>0</v>
      </c>
      <c r="O40" s="18">
        <v>11</v>
      </c>
      <c r="P40" s="18">
        <v>1</v>
      </c>
      <c r="Q40" s="24">
        <f t="shared" si="4"/>
        <v>9.0909090909090912E-2</v>
      </c>
      <c r="R40" s="18">
        <v>15</v>
      </c>
      <c r="S40" s="18">
        <v>3</v>
      </c>
      <c r="T40" s="24">
        <f t="shared" si="5"/>
        <v>0.2</v>
      </c>
      <c r="U40" s="18">
        <v>14</v>
      </c>
      <c r="V40" s="18">
        <v>0</v>
      </c>
      <c r="W40" s="24">
        <f t="shared" si="6"/>
        <v>0</v>
      </c>
      <c r="X40" s="18">
        <v>7</v>
      </c>
      <c r="Y40" s="18">
        <v>0</v>
      </c>
      <c r="Z40" s="24">
        <f t="shared" si="7"/>
        <v>0</v>
      </c>
      <c r="AA40" s="18">
        <v>29</v>
      </c>
      <c r="AB40" s="18">
        <v>2</v>
      </c>
      <c r="AC40" s="24">
        <f t="shared" si="8"/>
        <v>6.8965517241379309E-2</v>
      </c>
      <c r="AD40" s="18">
        <v>27</v>
      </c>
      <c r="AE40" s="18">
        <v>0</v>
      </c>
      <c r="AF40" s="24">
        <f t="shared" si="9"/>
        <v>0</v>
      </c>
      <c r="AG40" s="18">
        <v>33</v>
      </c>
      <c r="AH40" s="18">
        <v>3</v>
      </c>
      <c r="AI40" s="24">
        <f t="shared" si="10"/>
        <v>9.0909090909090912E-2</v>
      </c>
      <c r="AJ40" s="18">
        <v>1</v>
      </c>
      <c r="AK40" s="18">
        <v>0</v>
      </c>
      <c r="AL40" s="24">
        <f t="shared" si="11"/>
        <v>0</v>
      </c>
      <c r="AM40" s="18">
        <v>25</v>
      </c>
      <c r="AN40" s="18">
        <v>0</v>
      </c>
      <c r="AO40" s="24">
        <f t="shared" si="12"/>
        <v>0</v>
      </c>
    </row>
    <row r="41" spans="1:41" ht="14.4" customHeight="1" x14ac:dyDescent="0.3">
      <c r="A41" s="5" t="s">
        <v>56</v>
      </c>
      <c r="B41" s="5" t="s">
        <v>63</v>
      </c>
      <c r="C41" s="9">
        <v>242</v>
      </c>
      <c r="D41" s="9">
        <v>19</v>
      </c>
      <c r="E41" s="23">
        <f t="shared" si="0"/>
        <v>7.8512396694214878E-2</v>
      </c>
      <c r="F41" s="18">
        <v>7</v>
      </c>
      <c r="G41" s="18">
        <v>0</v>
      </c>
      <c r="H41" s="24">
        <f t="shared" si="1"/>
        <v>0</v>
      </c>
      <c r="I41" s="18">
        <v>23</v>
      </c>
      <c r="J41" s="18">
        <v>6</v>
      </c>
      <c r="K41" s="24">
        <f t="shared" si="2"/>
        <v>0.2608695652173913</v>
      </c>
      <c r="L41" s="18">
        <v>22</v>
      </c>
      <c r="M41" s="18">
        <v>3</v>
      </c>
      <c r="N41" s="24">
        <f t="shared" si="3"/>
        <v>0.13636363636363635</v>
      </c>
      <c r="O41" s="18">
        <v>13</v>
      </c>
      <c r="P41" s="18">
        <v>0</v>
      </c>
      <c r="Q41" s="24">
        <f t="shared" si="4"/>
        <v>0</v>
      </c>
      <c r="R41" s="18">
        <v>13</v>
      </c>
      <c r="S41" s="18">
        <v>1</v>
      </c>
      <c r="T41" s="24">
        <f t="shared" si="5"/>
        <v>7.6923076923076927E-2</v>
      </c>
      <c r="U41" s="18">
        <v>9</v>
      </c>
      <c r="V41" s="18">
        <v>1</v>
      </c>
      <c r="W41" s="24">
        <f t="shared" si="6"/>
        <v>0.1111111111111111</v>
      </c>
      <c r="X41" s="18">
        <v>18</v>
      </c>
      <c r="Y41" s="18">
        <v>0</v>
      </c>
      <c r="Z41" s="24">
        <f t="shared" si="7"/>
        <v>0</v>
      </c>
      <c r="AA41" s="18">
        <v>13</v>
      </c>
      <c r="AB41" s="18">
        <v>5</v>
      </c>
      <c r="AC41" s="24">
        <f t="shared" si="8"/>
        <v>0.38461538461538464</v>
      </c>
      <c r="AD41" s="18">
        <v>15</v>
      </c>
      <c r="AE41" s="18">
        <v>1</v>
      </c>
      <c r="AF41" s="24">
        <f t="shared" si="9"/>
        <v>6.6666666666666666E-2</v>
      </c>
      <c r="AG41" s="18">
        <v>12</v>
      </c>
      <c r="AH41" s="18">
        <v>2</v>
      </c>
      <c r="AI41" s="24">
        <f t="shared" si="10"/>
        <v>0.16666666666666666</v>
      </c>
      <c r="AJ41" s="18">
        <v>0</v>
      </c>
      <c r="AK41" s="18">
        <v>0</v>
      </c>
      <c r="AL41" s="24" t="e">
        <f t="shared" si="11"/>
        <v>#DIV/0!</v>
      </c>
      <c r="AM41" s="18">
        <v>16</v>
      </c>
      <c r="AN41" s="18">
        <v>0</v>
      </c>
      <c r="AO41" s="24">
        <f t="shared" si="12"/>
        <v>0</v>
      </c>
    </row>
    <row r="42" spans="1:41" ht="14.4" customHeight="1" x14ac:dyDescent="0.3">
      <c r="A42" s="5" t="s">
        <v>56</v>
      </c>
      <c r="B42" s="5" t="s">
        <v>64</v>
      </c>
      <c r="C42" s="9">
        <v>314</v>
      </c>
      <c r="D42" s="9">
        <v>23</v>
      </c>
      <c r="E42" s="23">
        <f t="shared" si="0"/>
        <v>7.32484076433121E-2</v>
      </c>
      <c r="F42" s="18">
        <v>18</v>
      </c>
      <c r="G42" s="18">
        <v>3</v>
      </c>
      <c r="H42" s="24">
        <f t="shared" si="1"/>
        <v>0.16666666666666666</v>
      </c>
      <c r="I42" s="18">
        <v>31</v>
      </c>
      <c r="J42" s="18">
        <v>5</v>
      </c>
      <c r="K42" s="24">
        <f t="shared" si="2"/>
        <v>0.16129032258064516</v>
      </c>
      <c r="L42" s="18">
        <v>20</v>
      </c>
      <c r="M42" s="18">
        <v>3</v>
      </c>
      <c r="N42" s="24">
        <f t="shared" si="3"/>
        <v>0.15</v>
      </c>
      <c r="O42" s="18">
        <v>7</v>
      </c>
      <c r="P42" s="18">
        <v>1</v>
      </c>
      <c r="Q42" s="24">
        <f t="shared" si="4"/>
        <v>0.14285714285714285</v>
      </c>
      <c r="R42" s="18">
        <v>21</v>
      </c>
      <c r="S42" s="18">
        <v>2</v>
      </c>
      <c r="T42" s="24">
        <f t="shared" si="5"/>
        <v>9.5238095238095233E-2</v>
      </c>
      <c r="U42" s="18">
        <v>10</v>
      </c>
      <c r="V42" s="18">
        <v>2</v>
      </c>
      <c r="W42" s="24">
        <f t="shared" si="6"/>
        <v>0.2</v>
      </c>
      <c r="X42" s="18">
        <v>6</v>
      </c>
      <c r="Y42" s="18">
        <v>2</v>
      </c>
      <c r="Z42" s="24">
        <f t="shared" si="7"/>
        <v>0.33333333333333331</v>
      </c>
      <c r="AA42" s="18">
        <v>28</v>
      </c>
      <c r="AB42" s="18">
        <v>2</v>
      </c>
      <c r="AC42" s="24">
        <f t="shared" si="8"/>
        <v>7.1428571428571425E-2</v>
      </c>
      <c r="AD42" s="18">
        <v>22</v>
      </c>
      <c r="AE42" s="18">
        <v>0</v>
      </c>
      <c r="AF42" s="24">
        <f t="shared" si="9"/>
        <v>0</v>
      </c>
      <c r="AG42" s="18">
        <v>30</v>
      </c>
      <c r="AH42" s="18">
        <v>3</v>
      </c>
      <c r="AI42" s="24">
        <f t="shared" si="10"/>
        <v>0.1</v>
      </c>
      <c r="AJ42" s="18">
        <v>0</v>
      </c>
      <c r="AK42" s="18">
        <v>0</v>
      </c>
      <c r="AL42" s="24" t="e">
        <f t="shared" si="11"/>
        <v>#DIV/0!</v>
      </c>
      <c r="AM42" s="18">
        <v>21</v>
      </c>
      <c r="AN42" s="18">
        <v>0</v>
      </c>
      <c r="AO42" s="24">
        <f t="shared" si="12"/>
        <v>0</v>
      </c>
    </row>
    <row r="43" spans="1:41" ht="14.4" customHeight="1" x14ac:dyDescent="0.3">
      <c r="A43" s="5" t="s">
        <v>56</v>
      </c>
      <c r="B43" s="5" t="s">
        <v>65</v>
      </c>
      <c r="C43" s="9">
        <v>530</v>
      </c>
      <c r="D43" s="9">
        <v>9</v>
      </c>
      <c r="E43" s="23">
        <f t="shared" si="0"/>
        <v>1.6981132075471698E-2</v>
      </c>
      <c r="F43" s="18">
        <v>35</v>
      </c>
      <c r="G43" s="18">
        <v>1</v>
      </c>
      <c r="H43" s="24">
        <f t="shared" si="1"/>
        <v>2.8571428571428571E-2</v>
      </c>
      <c r="I43" s="18">
        <v>41</v>
      </c>
      <c r="J43" s="18">
        <v>0</v>
      </c>
      <c r="K43" s="24">
        <f t="shared" si="2"/>
        <v>0</v>
      </c>
      <c r="L43" s="18">
        <v>40</v>
      </c>
      <c r="M43" s="18">
        <v>1</v>
      </c>
      <c r="N43" s="24">
        <f t="shared" si="3"/>
        <v>2.5000000000000001E-2</v>
      </c>
      <c r="O43" s="18">
        <v>23</v>
      </c>
      <c r="P43" s="18">
        <v>0</v>
      </c>
      <c r="Q43" s="24">
        <f t="shared" si="4"/>
        <v>0</v>
      </c>
      <c r="R43" s="18">
        <v>16</v>
      </c>
      <c r="S43" s="18">
        <v>1</v>
      </c>
      <c r="T43" s="24">
        <f t="shared" si="5"/>
        <v>6.25E-2</v>
      </c>
      <c r="U43" s="18">
        <v>21</v>
      </c>
      <c r="V43" s="18">
        <v>0</v>
      </c>
      <c r="W43" s="24">
        <f t="shared" si="6"/>
        <v>0</v>
      </c>
      <c r="X43" s="18">
        <v>7</v>
      </c>
      <c r="Y43" s="18">
        <v>0</v>
      </c>
      <c r="Z43" s="24">
        <f t="shared" si="7"/>
        <v>0</v>
      </c>
      <c r="AA43" s="18">
        <v>31</v>
      </c>
      <c r="AB43" s="18">
        <v>0</v>
      </c>
      <c r="AC43" s="24">
        <f t="shared" si="8"/>
        <v>0</v>
      </c>
      <c r="AD43" s="18">
        <v>43</v>
      </c>
      <c r="AE43" s="18">
        <v>1</v>
      </c>
      <c r="AF43" s="24">
        <f t="shared" si="9"/>
        <v>2.3255813953488372E-2</v>
      </c>
      <c r="AG43" s="18">
        <v>55</v>
      </c>
      <c r="AH43" s="18">
        <v>2</v>
      </c>
      <c r="AI43" s="24">
        <f t="shared" si="10"/>
        <v>3.6363636363636362E-2</v>
      </c>
      <c r="AJ43" s="18">
        <v>4</v>
      </c>
      <c r="AK43" s="18">
        <v>1</v>
      </c>
      <c r="AL43" s="24">
        <f t="shared" si="11"/>
        <v>0.25</v>
      </c>
      <c r="AM43" s="18">
        <v>36</v>
      </c>
      <c r="AN43" s="18">
        <v>2</v>
      </c>
      <c r="AO43" s="24">
        <f t="shared" si="12"/>
        <v>5.5555555555555552E-2</v>
      </c>
    </row>
    <row r="44" spans="1:41" ht="14.4" customHeight="1" x14ac:dyDescent="0.3">
      <c r="A44" s="5" t="s">
        <v>56</v>
      </c>
      <c r="B44" s="5" t="s">
        <v>66</v>
      </c>
      <c r="C44" s="9">
        <v>341</v>
      </c>
      <c r="D44" s="9">
        <v>24</v>
      </c>
      <c r="E44" s="23">
        <f t="shared" si="0"/>
        <v>7.0381231671554259E-2</v>
      </c>
      <c r="F44" s="18">
        <v>14</v>
      </c>
      <c r="G44" s="18">
        <v>2</v>
      </c>
      <c r="H44" s="24">
        <f t="shared" si="1"/>
        <v>0.14285714285714285</v>
      </c>
      <c r="I44" s="18">
        <v>38</v>
      </c>
      <c r="J44" s="18">
        <v>10</v>
      </c>
      <c r="K44" s="24">
        <f t="shared" si="2"/>
        <v>0.26315789473684209</v>
      </c>
      <c r="L44" s="18">
        <v>3</v>
      </c>
      <c r="M44" s="18">
        <v>0</v>
      </c>
      <c r="N44" s="24">
        <f t="shared" si="3"/>
        <v>0</v>
      </c>
      <c r="O44" s="18">
        <v>9</v>
      </c>
      <c r="P44" s="18">
        <v>0</v>
      </c>
      <c r="Q44" s="24">
        <f t="shared" si="4"/>
        <v>0</v>
      </c>
      <c r="R44" s="18">
        <v>27</v>
      </c>
      <c r="S44" s="18">
        <v>2</v>
      </c>
      <c r="T44" s="24">
        <f t="shared" si="5"/>
        <v>7.407407407407407E-2</v>
      </c>
      <c r="U44" s="18">
        <v>15</v>
      </c>
      <c r="V44" s="18">
        <v>2</v>
      </c>
      <c r="W44" s="24">
        <f t="shared" si="6"/>
        <v>0.13333333333333333</v>
      </c>
      <c r="X44" s="18">
        <v>24</v>
      </c>
      <c r="Y44" s="18">
        <v>1</v>
      </c>
      <c r="Z44" s="24">
        <f t="shared" si="7"/>
        <v>4.1666666666666664E-2</v>
      </c>
      <c r="AA44" s="18">
        <v>28</v>
      </c>
      <c r="AB44" s="18">
        <v>3</v>
      </c>
      <c r="AC44" s="24">
        <f t="shared" si="8"/>
        <v>0.10714285714285714</v>
      </c>
      <c r="AD44" s="18">
        <v>24</v>
      </c>
      <c r="AE44" s="18">
        <v>1</v>
      </c>
      <c r="AF44" s="24">
        <f t="shared" si="9"/>
        <v>4.1666666666666664E-2</v>
      </c>
      <c r="AG44" s="18">
        <v>28</v>
      </c>
      <c r="AH44" s="18">
        <v>2</v>
      </c>
      <c r="AI44" s="24">
        <f t="shared" si="10"/>
        <v>7.1428571428571425E-2</v>
      </c>
      <c r="AJ44" s="18">
        <v>2</v>
      </c>
      <c r="AK44" s="18">
        <v>0</v>
      </c>
      <c r="AL44" s="24">
        <f t="shared" si="11"/>
        <v>0</v>
      </c>
      <c r="AM44" s="18">
        <v>27</v>
      </c>
      <c r="AN44" s="18">
        <v>0</v>
      </c>
      <c r="AO44" s="24">
        <f t="shared" si="12"/>
        <v>0</v>
      </c>
    </row>
    <row r="45" spans="1:41" ht="14.4" customHeight="1" x14ac:dyDescent="0.3">
      <c r="A45" s="5" t="s">
        <v>56</v>
      </c>
      <c r="B45" s="5" t="s">
        <v>67</v>
      </c>
      <c r="C45" s="9">
        <v>763</v>
      </c>
      <c r="D45" s="9">
        <v>45</v>
      </c>
      <c r="E45" s="23">
        <f t="shared" si="0"/>
        <v>5.8977719528178242E-2</v>
      </c>
      <c r="F45" s="18">
        <v>36</v>
      </c>
      <c r="G45" s="18">
        <v>4</v>
      </c>
      <c r="H45" s="24">
        <f t="shared" si="1"/>
        <v>0.1111111111111111</v>
      </c>
      <c r="I45" s="18">
        <v>80</v>
      </c>
      <c r="J45" s="18">
        <v>10</v>
      </c>
      <c r="K45" s="24">
        <f t="shared" si="2"/>
        <v>0.125</v>
      </c>
      <c r="L45" s="18">
        <v>35</v>
      </c>
      <c r="M45" s="18">
        <v>9</v>
      </c>
      <c r="N45" s="24">
        <f t="shared" si="3"/>
        <v>0.25714285714285712</v>
      </c>
      <c r="O45" s="18">
        <v>45</v>
      </c>
      <c r="P45" s="18">
        <v>1</v>
      </c>
      <c r="Q45" s="24">
        <f t="shared" si="4"/>
        <v>2.2222222222222223E-2</v>
      </c>
      <c r="R45" s="18">
        <v>37</v>
      </c>
      <c r="S45" s="18">
        <v>7</v>
      </c>
      <c r="T45" s="24">
        <f t="shared" si="5"/>
        <v>0.1891891891891892</v>
      </c>
      <c r="U45" s="18">
        <v>23</v>
      </c>
      <c r="V45" s="18">
        <v>2</v>
      </c>
      <c r="W45" s="24">
        <f t="shared" si="6"/>
        <v>8.6956521739130432E-2</v>
      </c>
      <c r="X45" s="18">
        <v>12</v>
      </c>
      <c r="Y45" s="18">
        <v>0</v>
      </c>
      <c r="Z45" s="24">
        <f t="shared" si="7"/>
        <v>0</v>
      </c>
      <c r="AA45" s="18">
        <v>63</v>
      </c>
      <c r="AB45" s="18">
        <v>4</v>
      </c>
      <c r="AC45" s="24">
        <f t="shared" si="8"/>
        <v>6.3492063492063489E-2</v>
      </c>
      <c r="AD45" s="18">
        <v>58</v>
      </c>
      <c r="AE45" s="18">
        <v>2</v>
      </c>
      <c r="AF45" s="24">
        <f t="shared" si="9"/>
        <v>3.4482758620689655E-2</v>
      </c>
      <c r="AG45" s="18">
        <v>85</v>
      </c>
      <c r="AH45" s="18">
        <v>3</v>
      </c>
      <c r="AI45" s="24">
        <f t="shared" si="10"/>
        <v>3.5294117647058823E-2</v>
      </c>
      <c r="AJ45" s="18">
        <v>7</v>
      </c>
      <c r="AK45" s="18">
        <v>2</v>
      </c>
      <c r="AL45" s="24">
        <f t="shared" si="11"/>
        <v>0.2857142857142857</v>
      </c>
      <c r="AM45" s="18">
        <v>48</v>
      </c>
      <c r="AN45" s="18">
        <v>0</v>
      </c>
      <c r="AO45" s="24">
        <f t="shared" si="12"/>
        <v>0</v>
      </c>
    </row>
    <row r="46" spans="1:41" ht="14.4" customHeight="1" x14ac:dyDescent="0.3">
      <c r="A46" s="5" t="s">
        <v>68</v>
      </c>
      <c r="B46" s="5" t="s">
        <v>69</v>
      </c>
      <c r="C46" s="9">
        <v>450</v>
      </c>
      <c r="D46" s="9">
        <v>24</v>
      </c>
      <c r="E46" s="23">
        <f t="shared" si="0"/>
        <v>5.3333333333333337E-2</v>
      </c>
      <c r="F46" s="18">
        <v>32</v>
      </c>
      <c r="G46" s="18">
        <v>4</v>
      </c>
      <c r="H46" s="24">
        <f t="shared" si="1"/>
        <v>0.125</v>
      </c>
      <c r="I46" s="18">
        <v>41</v>
      </c>
      <c r="J46" s="18">
        <v>1</v>
      </c>
      <c r="K46" s="24">
        <f t="shared" si="2"/>
        <v>2.4390243902439025E-2</v>
      </c>
      <c r="L46" s="18">
        <v>21</v>
      </c>
      <c r="M46" s="18">
        <v>5</v>
      </c>
      <c r="N46" s="24">
        <f t="shared" si="3"/>
        <v>0.23809523809523808</v>
      </c>
      <c r="O46" s="18">
        <v>19</v>
      </c>
      <c r="P46" s="18">
        <v>0</v>
      </c>
      <c r="Q46" s="24">
        <f t="shared" si="4"/>
        <v>0</v>
      </c>
      <c r="R46" s="18">
        <v>27</v>
      </c>
      <c r="S46" s="18">
        <v>3</v>
      </c>
      <c r="T46" s="24">
        <f t="shared" si="5"/>
        <v>0.1111111111111111</v>
      </c>
      <c r="U46" s="18">
        <v>25</v>
      </c>
      <c r="V46" s="18">
        <v>1</v>
      </c>
      <c r="W46" s="24">
        <f t="shared" si="6"/>
        <v>0.04</v>
      </c>
      <c r="X46" s="18">
        <v>5</v>
      </c>
      <c r="Y46" s="18">
        <v>1</v>
      </c>
      <c r="Z46" s="24">
        <f t="shared" si="7"/>
        <v>0.2</v>
      </c>
      <c r="AA46" s="18">
        <v>34</v>
      </c>
      <c r="AB46" s="18">
        <v>2</v>
      </c>
      <c r="AC46" s="24">
        <f t="shared" si="8"/>
        <v>5.8823529411764705E-2</v>
      </c>
      <c r="AD46" s="18">
        <v>34</v>
      </c>
      <c r="AE46" s="18">
        <v>3</v>
      </c>
      <c r="AF46" s="24">
        <f t="shared" si="9"/>
        <v>8.8235294117647065E-2</v>
      </c>
      <c r="AG46" s="18">
        <v>27</v>
      </c>
      <c r="AH46" s="18">
        <v>2</v>
      </c>
      <c r="AI46" s="24">
        <f t="shared" si="10"/>
        <v>7.407407407407407E-2</v>
      </c>
      <c r="AJ46" s="18">
        <v>4</v>
      </c>
      <c r="AK46" s="18">
        <v>0</v>
      </c>
      <c r="AL46" s="24">
        <f t="shared" si="11"/>
        <v>0</v>
      </c>
      <c r="AM46" s="18">
        <v>34</v>
      </c>
      <c r="AN46" s="18">
        <v>0</v>
      </c>
      <c r="AO46" s="24">
        <f t="shared" si="12"/>
        <v>0</v>
      </c>
    </row>
    <row r="47" spans="1:41" ht="14.4" customHeight="1" x14ac:dyDescent="0.3">
      <c r="A47" s="5" t="s">
        <v>68</v>
      </c>
      <c r="B47" s="5" t="s">
        <v>70</v>
      </c>
      <c r="C47" s="9">
        <v>100</v>
      </c>
      <c r="D47" s="9">
        <v>5</v>
      </c>
      <c r="E47" s="23">
        <f t="shared" si="0"/>
        <v>0.05</v>
      </c>
      <c r="F47" s="18">
        <v>6</v>
      </c>
      <c r="G47" s="18">
        <v>0</v>
      </c>
      <c r="H47" s="24">
        <f t="shared" si="1"/>
        <v>0</v>
      </c>
      <c r="I47" s="18">
        <v>7</v>
      </c>
      <c r="J47" s="18">
        <v>1</v>
      </c>
      <c r="K47" s="24">
        <f t="shared" si="2"/>
        <v>0.14285714285714285</v>
      </c>
      <c r="L47" s="18">
        <v>11</v>
      </c>
      <c r="M47" s="18">
        <v>1</v>
      </c>
      <c r="N47" s="24">
        <f t="shared" si="3"/>
        <v>9.0909090909090912E-2</v>
      </c>
      <c r="O47" s="18">
        <v>3</v>
      </c>
      <c r="P47" s="18">
        <v>1</v>
      </c>
      <c r="Q47" s="24">
        <f t="shared" si="4"/>
        <v>0.33333333333333331</v>
      </c>
      <c r="R47" s="18">
        <v>5</v>
      </c>
      <c r="S47" s="18">
        <v>0</v>
      </c>
      <c r="T47" s="24">
        <f t="shared" si="5"/>
        <v>0</v>
      </c>
      <c r="U47" s="18">
        <v>3</v>
      </c>
      <c r="V47" s="18">
        <v>0</v>
      </c>
      <c r="W47" s="24">
        <f t="shared" si="6"/>
        <v>0</v>
      </c>
      <c r="X47" s="18">
        <v>6</v>
      </c>
      <c r="Y47" s="18">
        <v>0</v>
      </c>
      <c r="Z47" s="24">
        <f t="shared" si="7"/>
        <v>0</v>
      </c>
      <c r="AA47" s="18">
        <v>7</v>
      </c>
      <c r="AB47" s="18">
        <v>0</v>
      </c>
      <c r="AC47" s="24">
        <f t="shared" si="8"/>
        <v>0</v>
      </c>
      <c r="AD47" s="18">
        <v>5</v>
      </c>
      <c r="AE47" s="18">
        <v>0</v>
      </c>
      <c r="AF47" s="24">
        <f t="shared" si="9"/>
        <v>0</v>
      </c>
      <c r="AG47" s="18">
        <v>10</v>
      </c>
      <c r="AH47" s="18">
        <v>1</v>
      </c>
      <c r="AI47" s="24">
        <f t="shared" si="10"/>
        <v>0.1</v>
      </c>
      <c r="AJ47" s="18">
        <v>3</v>
      </c>
      <c r="AK47" s="18">
        <v>0</v>
      </c>
      <c r="AL47" s="24">
        <f t="shared" si="11"/>
        <v>0</v>
      </c>
      <c r="AM47" s="18">
        <v>5</v>
      </c>
      <c r="AN47" s="18">
        <v>1</v>
      </c>
      <c r="AO47" s="24">
        <f t="shared" si="12"/>
        <v>0.2</v>
      </c>
    </row>
    <row r="48" spans="1:41" ht="14.4" customHeight="1" x14ac:dyDescent="0.3">
      <c r="A48" s="5" t="s">
        <v>68</v>
      </c>
      <c r="B48" s="5" t="s">
        <v>71</v>
      </c>
      <c r="C48" s="9">
        <v>189</v>
      </c>
      <c r="D48" s="9">
        <v>9</v>
      </c>
      <c r="E48" s="23">
        <f t="shared" si="0"/>
        <v>4.7619047619047616E-2</v>
      </c>
      <c r="F48" s="18">
        <v>9</v>
      </c>
      <c r="G48" s="18">
        <v>0</v>
      </c>
      <c r="H48" s="24">
        <f t="shared" si="1"/>
        <v>0</v>
      </c>
      <c r="I48" s="18">
        <v>15</v>
      </c>
      <c r="J48" s="18">
        <v>2</v>
      </c>
      <c r="K48" s="24">
        <f t="shared" si="2"/>
        <v>0.13333333333333333</v>
      </c>
      <c r="L48" s="18">
        <v>15</v>
      </c>
      <c r="M48" s="18">
        <v>1</v>
      </c>
      <c r="N48" s="24">
        <f t="shared" si="3"/>
        <v>6.6666666666666666E-2</v>
      </c>
      <c r="O48" s="18">
        <v>15</v>
      </c>
      <c r="P48" s="18">
        <v>1</v>
      </c>
      <c r="Q48" s="24">
        <f t="shared" si="4"/>
        <v>6.6666666666666666E-2</v>
      </c>
      <c r="R48" s="18">
        <v>10</v>
      </c>
      <c r="S48" s="18">
        <v>1</v>
      </c>
      <c r="T48" s="24">
        <f t="shared" si="5"/>
        <v>0.1</v>
      </c>
      <c r="U48" s="18">
        <v>8</v>
      </c>
      <c r="V48" s="18">
        <v>1</v>
      </c>
      <c r="W48" s="24">
        <f t="shared" si="6"/>
        <v>0.125</v>
      </c>
      <c r="X48" s="18">
        <v>11</v>
      </c>
      <c r="Y48" s="18">
        <v>1</v>
      </c>
      <c r="Z48" s="24">
        <f t="shared" si="7"/>
        <v>9.0909090909090912E-2</v>
      </c>
      <c r="AA48" s="18">
        <v>14</v>
      </c>
      <c r="AB48" s="18">
        <v>0</v>
      </c>
      <c r="AC48" s="24">
        <f t="shared" si="8"/>
        <v>0</v>
      </c>
      <c r="AD48" s="18">
        <v>13</v>
      </c>
      <c r="AE48" s="18">
        <v>1</v>
      </c>
      <c r="AF48" s="24">
        <f t="shared" si="9"/>
        <v>7.6923076923076927E-2</v>
      </c>
      <c r="AG48" s="18">
        <v>15</v>
      </c>
      <c r="AH48" s="18">
        <v>1</v>
      </c>
      <c r="AI48" s="24">
        <f t="shared" si="10"/>
        <v>6.6666666666666666E-2</v>
      </c>
      <c r="AJ48" s="18">
        <v>1</v>
      </c>
      <c r="AK48" s="18">
        <v>0</v>
      </c>
      <c r="AL48" s="24">
        <f t="shared" si="11"/>
        <v>0</v>
      </c>
      <c r="AM48" s="18">
        <v>8</v>
      </c>
      <c r="AN48" s="18">
        <v>0</v>
      </c>
      <c r="AO48" s="24">
        <f t="shared" si="12"/>
        <v>0</v>
      </c>
    </row>
    <row r="49" spans="1:41" ht="14.4" customHeight="1" x14ac:dyDescent="0.3">
      <c r="A49" s="5" t="s">
        <v>68</v>
      </c>
      <c r="B49" s="5" t="s">
        <v>72</v>
      </c>
      <c r="C49" s="9">
        <v>134</v>
      </c>
      <c r="D49" s="9">
        <v>9</v>
      </c>
      <c r="E49" s="23">
        <f t="shared" si="0"/>
        <v>6.7164179104477612E-2</v>
      </c>
      <c r="F49" s="18">
        <v>9</v>
      </c>
      <c r="G49" s="18">
        <v>0</v>
      </c>
      <c r="H49" s="24">
        <f t="shared" si="1"/>
        <v>0</v>
      </c>
      <c r="I49" s="18">
        <v>8</v>
      </c>
      <c r="J49" s="18">
        <v>1</v>
      </c>
      <c r="K49" s="24">
        <f t="shared" si="2"/>
        <v>0.125</v>
      </c>
      <c r="L49" s="18">
        <v>4</v>
      </c>
      <c r="M49" s="18">
        <v>1</v>
      </c>
      <c r="N49" s="24">
        <f t="shared" si="3"/>
        <v>0.25</v>
      </c>
      <c r="O49" s="18">
        <v>13</v>
      </c>
      <c r="P49" s="18">
        <v>1</v>
      </c>
      <c r="Q49" s="24">
        <f t="shared" si="4"/>
        <v>7.6923076923076927E-2</v>
      </c>
      <c r="R49" s="18">
        <v>14</v>
      </c>
      <c r="S49" s="18">
        <v>2</v>
      </c>
      <c r="T49" s="24">
        <f t="shared" si="5"/>
        <v>0.14285714285714285</v>
      </c>
      <c r="U49" s="18">
        <v>9</v>
      </c>
      <c r="V49" s="18">
        <v>1</v>
      </c>
      <c r="W49" s="24">
        <f t="shared" si="6"/>
        <v>0.1111111111111111</v>
      </c>
      <c r="X49" s="18">
        <v>6</v>
      </c>
      <c r="Y49" s="18">
        <v>0</v>
      </c>
      <c r="Z49" s="24">
        <f t="shared" si="7"/>
        <v>0</v>
      </c>
      <c r="AA49" s="18">
        <v>8</v>
      </c>
      <c r="AB49" s="18">
        <v>2</v>
      </c>
      <c r="AC49" s="24">
        <f t="shared" si="8"/>
        <v>0.25</v>
      </c>
      <c r="AD49" s="18">
        <v>11</v>
      </c>
      <c r="AE49" s="18">
        <v>0</v>
      </c>
      <c r="AF49" s="24">
        <f t="shared" si="9"/>
        <v>0</v>
      </c>
      <c r="AG49" s="18">
        <v>6</v>
      </c>
      <c r="AH49" s="18">
        <v>1</v>
      </c>
      <c r="AI49" s="24">
        <f t="shared" si="10"/>
        <v>0.16666666666666666</v>
      </c>
      <c r="AJ49" s="18">
        <v>1</v>
      </c>
      <c r="AK49" s="18">
        <v>0</v>
      </c>
      <c r="AL49" s="24">
        <f t="shared" si="11"/>
        <v>0</v>
      </c>
      <c r="AM49" s="18">
        <v>6</v>
      </c>
      <c r="AN49" s="18">
        <v>0</v>
      </c>
      <c r="AO49" s="24">
        <f t="shared" si="12"/>
        <v>0</v>
      </c>
    </row>
    <row r="50" spans="1:41" ht="15" customHeight="1" thickBot="1" x14ac:dyDescent="0.35">
      <c r="A50" s="6" t="s">
        <v>68</v>
      </c>
      <c r="B50" s="6" t="s">
        <v>73</v>
      </c>
      <c r="C50" s="10">
        <v>72</v>
      </c>
      <c r="D50" s="10">
        <v>6</v>
      </c>
      <c r="E50" s="23">
        <f t="shared" si="0"/>
        <v>8.3333333333333329E-2</v>
      </c>
      <c r="F50" s="19">
        <v>5</v>
      </c>
      <c r="G50" s="19">
        <v>1</v>
      </c>
      <c r="H50" s="24">
        <f t="shared" si="1"/>
        <v>0.2</v>
      </c>
      <c r="I50" s="19">
        <v>13</v>
      </c>
      <c r="J50" s="19">
        <v>3</v>
      </c>
      <c r="K50" s="24">
        <f t="shared" si="2"/>
        <v>0.23076923076923078</v>
      </c>
      <c r="L50" s="19">
        <v>10</v>
      </c>
      <c r="M50" s="19">
        <v>0</v>
      </c>
      <c r="N50" s="24">
        <f t="shared" si="3"/>
        <v>0</v>
      </c>
      <c r="O50" s="19">
        <v>5</v>
      </c>
      <c r="P50" s="19">
        <v>0</v>
      </c>
      <c r="Q50" s="24">
        <f t="shared" si="4"/>
        <v>0</v>
      </c>
      <c r="R50" s="19">
        <v>1</v>
      </c>
      <c r="S50" s="19">
        <v>0</v>
      </c>
      <c r="T50" s="24">
        <f t="shared" si="5"/>
        <v>0</v>
      </c>
      <c r="U50" s="19">
        <v>0</v>
      </c>
      <c r="V50" s="19">
        <v>0</v>
      </c>
      <c r="W50" s="24" t="e">
        <f t="shared" si="6"/>
        <v>#DIV/0!</v>
      </c>
      <c r="X50" s="19">
        <v>1</v>
      </c>
      <c r="Y50" s="19">
        <v>0</v>
      </c>
      <c r="Z50" s="24">
        <f t="shared" si="7"/>
        <v>0</v>
      </c>
      <c r="AA50" s="19">
        <v>0</v>
      </c>
      <c r="AB50" s="19">
        <v>0</v>
      </c>
      <c r="AC50" s="24" t="e">
        <f t="shared" si="8"/>
        <v>#DIV/0!</v>
      </c>
      <c r="AD50" s="19">
        <v>4</v>
      </c>
      <c r="AE50" s="19">
        <v>0</v>
      </c>
      <c r="AF50" s="24">
        <f t="shared" si="9"/>
        <v>0</v>
      </c>
      <c r="AG50" s="19">
        <v>7</v>
      </c>
      <c r="AH50" s="19">
        <v>0</v>
      </c>
      <c r="AI50" s="24">
        <f t="shared" si="10"/>
        <v>0</v>
      </c>
      <c r="AJ50" s="19">
        <v>5</v>
      </c>
      <c r="AK50" s="19">
        <v>0</v>
      </c>
      <c r="AL50" s="24">
        <f t="shared" si="11"/>
        <v>0</v>
      </c>
      <c r="AM50" s="19">
        <v>17</v>
      </c>
      <c r="AN50" s="19">
        <v>2</v>
      </c>
      <c r="AO50" s="24">
        <f t="shared" si="12"/>
        <v>0.11764705882352941</v>
      </c>
    </row>
    <row r="51" spans="1:41" ht="15" customHeight="1" thickBot="1" x14ac:dyDescent="0.35">
      <c r="A51" s="32" t="s">
        <v>74</v>
      </c>
      <c r="B51" s="33"/>
      <c r="C51" s="25">
        <f>SUM(C4:C50)</f>
        <v>16474</v>
      </c>
      <c r="D51" s="7">
        <f>SUM(D4:D50)</f>
        <v>1044</v>
      </c>
      <c r="E51" s="26">
        <f t="shared" si="0"/>
        <v>6.337258710695641E-2</v>
      </c>
      <c r="F51" s="20">
        <f>SUM(F4:F50)</f>
        <v>814</v>
      </c>
      <c r="G51" s="20">
        <f>SUM(G4:G50)</f>
        <v>113</v>
      </c>
      <c r="H51" s="27">
        <f t="shared" si="1"/>
        <v>0.13882063882063883</v>
      </c>
      <c r="I51" s="20">
        <f>SUM(I4:I50)</f>
        <v>1251</v>
      </c>
      <c r="J51" s="20">
        <f>SUM(J4:J50)</f>
        <v>214</v>
      </c>
      <c r="K51" s="27">
        <f t="shared" si="2"/>
        <v>0.17106314948041568</v>
      </c>
      <c r="L51" s="20">
        <f>SUM(L4:L50)</f>
        <v>909</v>
      </c>
      <c r="M51" s="20">
        <f>SUM(M4:M50)</f>
        <v>174</v>
      </c>
      <c r="N51" s="27">
        <f t="shared" si="3"/>
        <v>0.19141914191419143</v>
      </c>
      <c r="O51" s="20">
        <f>SUM(O4:O50)</f>
        <v>867</v>
      </c>
      <c r="P51" s="20">
        <f>SUM(P4:P50)</f>
        <v>105</v>
      </c>
      <c r="Q51" s="27">
        <f t="shared" si="4"/>
        <v>0.12110726643598616</v>
      </c>
      <c r="R51" s="20">
        <f>SUM(R4:R50)</f>
        <v>797</v>
      </c>
      <c r="S51" s="20">
        <f>SUM(S4:S50)</f>
        <v>112</v>
      </c>
      <c r="T51" s="27">
        <f t="shared" si="5"/>
        <v>0.14052697616060225</v>
      </c>
      <c r="U51" s="20">
        <f>SUM(U4:U50)</f>
        <v>730</v>
      </c>
      <c r="V51" s="20">
        <f>SUM(V4:V50)</f>
        <v>53</v>
      </c>
      <c r="W51" s="27">
        <f t="shared" si="6"/>
        <v>7.260273972602739E-2</v>
      </c>
      <c r="X51" s="20">
        <f>SUM(X4:X50)</f>
        <v>299</v>
      </c>
      <c r="Y51" s="20">
        <f>SUM(Y4:Y50)</f>
        <v>18</v>
      </c>
      <c r="Z51" s="27">
        <f t="shared" si="7"/>
        <v>6.0200668896321072E-2</v>
      </c>
      <c r="AA51" s="20">
        <f>SUM(AA4:AA50)</f>
        <v>1203</v>
      </c>
      <c r="AB51" s="20">
        <f>SUM(AB4:AB50)</f>
        <v>63</v>
      </c>
      <c r="AC51" s="27">
        <f t="shared" si="8"/>
        <v>5.2369077306733167E-2</v>
      </c>
      <c r="AD51" s="20">
        <f>SUM(AD4:AD50)</f>
        <v>1231</v>
      </c>
      <c r="AE51" s="20">
        <f>SUM(AE4:AE50)</f>
        <v>49</v>
      </c>
      <c r="AF51" s="27">
        <f t="shared" si="9"/>
        <v>3.9805036555645816E-2</v>
      </c>
      <c r="AG51" s="20">
        <f>SUM(AG4:AG50)</f>
        <v>1499</v>
      </c>
      <c r="AH51" s="20">
        <f>SUM(AH4:AH50)</f>
        <v>59</v>
      </c>
      <c r="AI51" s="27">
        <f t="shared" si="10"/>
        <v>3.935957304869913E-2</v>
      </c>
      <c r="AJ51" s="20">
        <f>SUM(AJ4:AJ50)</f>
        <v>198</v>
      </c>
      <c r="AK51" s="20">
        <f>SUM(AK4:AK50)</f>
        <v>13</v>
      </c>
      <c r="AL51" s="27">
        <f t="shared" si="11"/>
        <v>6.5656565656565663E-2</v>
      </c>
      <c r="AM51" s="20">
        <f>SUM(AM4:AM50)</f>
        <v>1189</v>
      </c>
      <c r="AN51" s="20">
        <f>SUM(AN4:AN50)</f>
        <v>24</v>
      </c>
      <c r="AO51" s="27">
        <f t="shared" si="12"/>
        <v>2.0185029436501262E-2</v>
      </c>
    </row>
    <row r="52" spans="1:41" x14ac:dyDescent="0.3">
      <c r="B52" s="21" t="s">
        <v>75</v>
      </c>
      <c r="C52" s="21">
        <v>6054</v>
      </c>
      <c r="D52" s="21">
        <v>337</v>
      </c>
      <c r="E52" s="21"/>
      <c r="F52" s="21">
        <v>322</v>
      </c>
      <c r="G52" s="21">
        <v>42</v>
      </c>
      <c r="H52" s="21"/>
      <c r="I52" s="21">
        <v>493</v>
      </c>
      <c r="J52" s="21">
        <v>81</v>
      </c>
      <c r="K52" s="21"/>
      <c r="L52" s="21">
        <v>340</v>
      </c>
      <c r="M52" s="21">
        <v>50</v>
      </c>
      <c r="N52" s="21"/>
      <c r="O52" s="21">
        <v>300</v>
      </c>
      <c r="P52" s="21">
        <v>45</v>
      </c>
      <c r="Q52" s="21"/>
      <c r="R52" s="21">
        <v>285</v>
      </c>
      <c r="S52" s="21">
        <v>31</v>
      </c>
      <c r="T52" s="21"/>
      <c r="U52" s="21">
        <v>254</v>
      </c>
      <c r="V52" s="21">
        <v>13</v>
      </c>
      <c r="W52" s="21"/>
      <c r="X52" s="21">
        <v>105</v>
      </c>
      <c r="Y52" s="21">
        <v>4</v>
      </c>
      <c r="Z52" s="21"/>
      <c r="AA52" s="21">
        <v>427</v>
      </c>
      <c r="AB52" s="21">
        <v>18</v>
      </c>
      <c r="AC52" s="21"/>
      <c r="AD52" s="21">
        <v>440</v>
      </c>
      <c r="AE52" s="21">
        <v>22</v>
      </c>
      <c r="AF52" s="21"/>
      <c r="AG52" s="21">
        <v>548</v>
      </c>
      <c r="AH52" s="21">
        <v>11</v>
      </c>
      <c r="AI52" s="21"/>
      <c r="AJ52" s="21">
        <v>65</v>
      </c>
      <c r="AK52" s="21">
        <v>3</v>
      </c>
      <c r="AL52" s="21"/>
      <c r="AM52" s="21">
        <v>437</v>
      </c>
      <c r="AN52" s="21">
        <v>7</v>
      </c>
      <c r="AO52" s="21"/>
    </row>
    <row r="53" spans="1:41" x14ac:dyDescent="0.3">
      <c r="B53" s="22" t="s">
        <v>76</v>
      </c>
      <c r="C53" s="22">
        <v>10420</v>
      </c>
      <c r="D53" s="22">
        <v>707</v>
      </c>
      <c r="E53" s="22"/>
      <c r="F53" s="22">
        <v>492</v>
      </c>
      <c r="G53" s="22">
        <v>71</v>
      </c>
      <c r="H53" s="22"/>
      <c r="I53" s="22">
        <v>758</v>
      </c>
      <c r="J53" s="22">
        <v>133</v>
      </c>
      <c r="K53" s="22"/>
      <c r="L53" s="22">
        <v>569</v>
      </c>
      <c r="M53" s="22">
        <v>124</v>
      </c>
      <c r="N53" s="22"/>
      <c r="O53" s="22">
        <v>567</v>
      </c>
      <c r="P53" s="22">
        <v>60</v>
      </c>
      <c r="Q53" s="22"/>
      <c r="R53" s="22">
        <v>512</v>
      </c>
      <c r="S53" s="22">
        <v>81</v>
      </c>
      <c r="T53" s="22"/>
      <c r="U53" s="22">
        <v>476</v>
      </c>
      <c r="V53" s="22">
        <v>40</v>
      </c>
      <c r="W53" s="22"/>
      <c r="X53" s="22">
        <v>194</v>
      </c>
      <c r="Y53" s="22">
        <v>14</v>
      </c>
      <c r="Z53" s="22"/>
      <c r="AA53" s="22">
        <v>776</v>
      </c>
      <c r="AB53" s="22">
        <v>45</v>
      </c>
      <c r="AC53" s="22"/>
      <c r="AD53" s="22">
        <v>791</v>
      </c>
      <c r="AE53" s="22">
        <v>27</v>
      </c>
      <c r="AF53" s="22"/>
      <c r="AG53" s="22">
        <v>951</v>
      </c>
      <c r="AH53" s="22">
        <v>48</v>
      </c>
      <c r="AI53" s="22"/>
      <c r="AJ53" s="22">
        <v>133</v>
      </c>
      <c r="AK53" s="22">
        <v>10</v>
      </c>
      <c r="AL53" s="22"/>
      <c r="AM53" s="22">
        <v>752</v>
      </c>
      <c r="AN53" s="22">
        <v>17</v>
      </c>
      <c r="AO53" s="22"/>
    </row>
  </sheetData>
  <autoFilter ref="A3:AM3" xr:uid="{00000000-0009-0000-0000-000000000000}">
    <sortState ref="A4:AM51">
      <sortCondition ref="A3"/>
    </sortState>
  </autoFilter>
  <mergeCells count="15">
    <mergeCell ref="L2:N2"/>
    <mergeCell ref="AM2:AO2"/>
    <mergeCell ref="A2:B2"/>
    <mergeCell ref="A51:B51"/>
    <mergeCell ref="I2:K2"/>
    <mergeCell ref="F2:H2"/>
    <mergeCell ref="C2:E2"/>
    <mergeCell ref="AJ2:AL2"/>
    <mergeCell ref="AG2:AI2"/>
    <mergeCell ref="AD2:AF2"/>
    <mergeCell ref="AA2:AC2"/>
    <mergeCell ref="X2:Z2"/>
    <mergeCell ref="U2:W2"/>
    <mergeCell ref="R2:T2"/>
    <mergeCell ref="O2:Q2"/>
  </mergeCells>
  <pageMargins left="0.70866141732283472" right="0.70866141732283472" top="0.74803149606299213" bottom="0.74803149606299213" header="0.31496062992125978" footer="0.31496062992125978"/>
  <pageSetup paperSize="9" scale="45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2022-10-25T12:18:10Z</cp:lastPrinted>
  <dcterms:created xsi:type="dcterms:W3CDTF">2015-06-05T18:19:34Z</dcterms:created>
  <dcterms:modified xsi:type="dcterms:W3CDTF">2022-11-10T14:18:53Z</dcterms:modified>
</cp:coreProperties>
</file>