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'Лист1'!$A$3:$AM$3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41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5" pivotButton="0" quotePrefix="0" xfId="0"/>
    <xf numFmtId="0" fontId="0" fillId="0" borderId="7" pivotButton="0" quotePrefix="0" xfId="0"/>
    <xf numFmtId="0" fontId="1" fillId="2" borderId="1" pivotButton="0" quotePrefix="0" xfId="0"/>
    <xf numFmtId="0" fontId="0" fillId="0" borderId="6" pivotButton="0" quotePrefix="0" xfId="0"/>
    <xf numFmtId="0" fontId="0" fillId="2" borderId="6" pivotButton="0" quotePrefix="0" xfId="0"/>
    <xf numFmtId="0" fontId="0" fillId="2" borderId="10" pivotButton="0" quotePrefix="0" xfId="0"/>
    <xf numFmtId="0" fontId="2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2" borderId="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3" borderId="9" applyAlignment="1" pivotButton="0" quotePrefix="0" xfId="0">
      <alignment horizontal="center" vertical="center" wrapText="1"/>
    </xf>
    <xf numFmtId="49" fontId="0" fillId="3" borderId="6" pivotButton="0" quotePrefix="0" xfId="2"/>
    <xf numFmtId="49" fontId="0" fillId="3" borderId="5" pivotButton="0" quotePrefix="0" xfId="2"/>
    <xf numFmtId="49" fontId="0" fillId="3" borderId="7" pivotButton="0" quotePrefix="0" xfId="2"/>
    <xf numFmtId="1" fontId="1" fillId="3" borderId="1" pivotButton="0" quotePrefix="0" xfId="2"/>
    <xf numFmtId="0" fontId="0" fillId="4" borderId="0" pivotButton="0" quotePrefix="0" xfId="0"/>
    <xf numFmtId="0" fontId="0" fillId="5" borderId="0" pivotButton="0" quotePrefix="0" xfId="0"/>
    <xf numFmtId="164" fontId="0" fillId="2" borderId="6" pivotButton="0" quotePrefix="0" xfId="2"/>
    <xf numFmtId="164" fontId="0" fillId="3" borderId="6" pivotButton="0" quotePrefix="0" xfId="2"/>
    <xf numFmtId="165" fontId="1" fillId="2" borderId="1" pivotButton="0" quotePrefix="0" xfId="1"/>
    <xf numFmtId="164" fontId="1" fillId="2" borderId="1" pivotButton="0" quotePrefix="0" xfId="2"/>
    <xf numFmtId="164" fontId="1" fillId="3" borderId="1" pivotButton="0" quotePrefix="0" xfId="2"/>
    <xf numFmtId="49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0" borderId="13" applyAlignment="1" pivotButton="0" quotePrefix="0" xfId="0">
      <alignment horizontal="center"/>
    </xf>
    <xf numFmtId="0" fontId="0" fillId="0" borderId="2" pivotButton="0" quotePrefix="0" xfId="0"/>
    <xf numFmtId="0" fontId="0" fillId="0" borderId="11" pivotButton="0" quotePrefix="0" xfId="0"/>
    <xf numFmtId="49" fontId="1" fillId="2" borderId="8" applyAlignment="1" pivotButton="0" quotePrefix="0" xfId="0">
      <alignment horizontal="center" vertical="center" wrapText="1"/>
    </xf>
    <xf numFmtId="49" fontId="1" fillId="3" borderId="14" applyAlignment="1" pivotButton="0" quotePrefix="0" xfId="0">
      <alignment horizontal="left" vertical="center"/>
    </xf>
    <xf numFmtId="49" fontId="1" fillId="3" borderId="11" applyAlignment="1" pivotButton="0" quotePrefix="0" xfId="0">
      <alignment horizontal="left" vertical="center"/>
    </xf>
    <xf numFmtId="49" fontId="1" fillId="3" borderId="12" applyAlignment="1" pivotButton="0" quotePrefix="0" xfId="0">
      <alignment horizontal="left" vertical="center"/>
    </xf>
    <xf numFmtId="49" fontId="0" fillId="3" borderId="5" applyAlignment="1" pivotButton="0" quotePrefix="0" xfId="2">
      <alignment horizontal="left"/>
    </xf>
    <xf numFmtId="49" fontId="1" fillId="3" borderId="8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</cellXfs>
  <cellStyles count="3">
    <cellStyle name="Обычный" xfId="0" builtinId="0"/>
    <cellStyle name="Финансовый" xfId="1" builtinId="3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</f>
              <strCache>
                <ptCount val="1"/>
                <pt idx="0">
                  <v>Офис Баткен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(Лист1!$H$4,Лист1!$K$4,Лист1!$N$4,Лист1!$Q$4,Лист1!$T$4,Лист1!$W$4,Лист1!$Z$4,Лист1!$AC$4,Лист1!$AF$4,Лист1!$AI$4,Лист1!$AL$4,Лист1!$AO$4)</f>
              <numCache>
                <formatCode>0.0%</formatCode>
                <ptCount val="12"/>
                <pt idx="0">
                  <v>0.1304347826086956</v>
                </pt>
                <pt idx="1">
                  <v>0.1304347826086956</v>
                </pt>
                <pt idx="2">
                  <v>0.125</v>
                </pt>
                <pt idx="3">
                  <v>0.1304347826086956</v>
                </pt>
                <pt idx="4">
                  <v>0.06666666666666667</v>
                </pt>
                <pt idx="5">
                  <v>0.05555555555555555</v>
                </pt>
                <pt idx="6">
                  <v>0.1176470588235294</v>
                </pt>
                <pt idx="7">
                  <v>0</v>
                </pt>
                <pt idx="8">
                  <v>0</v>
                </pt>
                <pt idx="9">
                  <v>0.3333333333333333</v>
                </pt>
                <pt idx="10">
                  <v>0.03846153846153846</v>
                </pt>
                <pt idx="11">
                  <v>0.02439024390243903</v>
                </pt>
              </numCache>
            </numRef>
          </val>
          <smooth val="0"/>
        </ser>
        <ser>
          <idx val="1"/>
          <order val="1"/>
          <tx>
            <strRef>
              <f>Лист1!$B$5</f>
              <strCache>
                <ptCount val="1"/>
                <pt idx="0">
                  <v>Офис Исфана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(Лист1!$H$5,Лист1!$K$5,Лист1!$N$5,Лист1!$Q$5,Лист1!$T$5,Лист1!$W$5,Лист1!$Z$5,Лист1!$AC$5,Лист1!$AF$5,Лист1!$AI$5,Лист1!$AL$5,Лист1!$AO$5)</f>
              <numCache>
                <formatCode>0.0%</formatCode>
                <ptCount val="12"/>
                <pt idx="0">
                  <v>0.6153846153846154</v>
                </pt>
                <pt idx="1">
                  <v>0.6153846153846154</v>
                </pt>
                <pt idx="2">
                  <v>0.6153846153846154</v>
                </pt>
                <pt idx="3">
                  <v>0.4102564102564102</v>
                </pt>
                <pt idx="4">
                  <v>0.45</v>
                </pt>
                <pt idx="5">
                  <v>0.4545454545454545</v>
                </pt>
                <pt idx="6">
                  <v>0</v>
                </pt>
                <pt idx="7">
                  <v>0.06666666666666667</v>
                </pt>
                <pt idx="8">
                  <v>0</v>
                </pt>
                <pt idx="9">
                  <v>0</v>
                </pt>
                <pt idx="10">
                  <v>0.06451612903225806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Лист1!$B$6</f>
              <strCache>
                <ptCount val="1"/>
                <pt idx="0">
                  <v>Офис Кадамжай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(Лист1!$H$6,Лист1!$K$6,Лист1!$N$6,Лист1!$Q$6,Лист1!$T$6,Лист1!$W$6,Лист1!$Z$6,Лист1!$AC$6,Лист1!$AF$6,Лист1!$AI$6,Лист1!$AL$6,Лист1!$AO$6)</f>
              <numCache>
                <formatCode>0.0%</formatCode>
                <ptCount val="12"/>
                <pt idx="0">
                  <v>0.2173913043478261</v>
                </pt>
                <pt idx="1">
                  <v>0.2173913043478261</v>
                </pt>
                <pt idx="2">
                  <v>0.125</v>
                </pt>
                <pt idx="3">
                  <v>0.1176470588235294</v>
                </pt>
                <pt idx="4">
                  <v>0.1333333333333333</v>
                </pt>
                <pt idx="5">
                  <v>0</v>
                </pt>
                <pt idx="6">
                  <v>0.1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0.04545454545454546</v>
                </pt>
                <pt idx="1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Лист1!$B$7</f>
              <strCache>
                <ptCount val="1"/>
                <pt idx="0">
                  <v>Офис Кок-Жар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(Лист1!$H$7,Лист1!$K$7,Лист1!$N$7,Лист1!$Q$7,Лист1!$T$7,Лист1!$W$7,Лист1!$Z$7,Лист1!$AC$7,Лист1!$AF$7,Лист1!$AI$7,Лист1!$AL$7,Лист1!$AO$7)</f>
              <numCache>
                <formatCode>0.0%</formatCode>
                <ptCount val="12"/>
                <pt idx="0">
                  <v>0.7333333333333333</v>
                </pt>
                <pt idx="1">
                  <v>0.7333333333333333</v>
                </pt>
                <pt idx="2">
                  <v>0.4285714285714285</v>
                </pt>
                <pt idx="3">
                  <v>0.5714285714285714</v>
                </pt>
                <pt idx="4">
                  <v>0.25</v>
                </pt>
                <pt idx="5">
                  <v>0.4166666666666667</v>
                </pt>
                <pt idx="6">
                  <v>0.2857142857142857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Лист1!$B$8</f>
              <strCache>
                <ptCount val="1"/>
                <pt idx="0">
                  <v>Офис Кызыл-Кыя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(Лист1!$H$8,Лист1!$K$8,Лист1!$N$8,Лист1!$Q$8,Лист1!$T$8,Лист1!$W$8,Лист1!$Z$8,Лист1!$AC$8,Лист1!$AF$8,Лист1!$AI$8,Лист1!$AL$8,Лист1!$AO$8)</f>
              <numCache>
                <formatCode>0.0%</formatCode>
                <ptCount val="12"/>
                <pt idx="0">
                  <v>0.15</v>
                </pt>
                <pt idx="1">
                  <v>0.15</v>
                </pt>
                <pt idx="2">
                  <v>0.103448275862069</v>
                </pt>
                <pt idx="3">
                  <v>0.175</v>
                </pt>
                <pt idx="4">
                  <v>0.3103448275862069</v>
                </pt>
                <pt idx="5">
                  <v>0.125</v>
                </pt>
                <pt idx="6">
                  <v>0.1785714285714286</v>
                </pt>
                <pt idx="7">
                  <v>0.09523809523809523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0.06122448979591837</v>
                </pt>
              </numCache>
            </numRef>
          </val>
          <smooth val="0"/>
        </ser>
        <ser>
          <idx val="5"/>
          <order val="5"/>
          <tx>
            <strRef>
              <f>Лист1!$B$9</f>
              <strCache>
                <ptCount val="1"/>
                <pt idx="0">
                  <v>Офис Ноокат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(Лист1!$H$9,Лист1!$K$9,Лист1!$N$9,Лист1!$Q$9,Лист1!$T$9,Лист1!$W$9,Лист1!$Z$9,Лист1!$AC$9,Лист1!$AF$9,Лист1!$AI$9,Лист1!$AL$9,Лист1!$AO$9)</f>
              <numCache>
                <formatCode>0.0%</formatCode>
                <ptCount val="12"/>
                <pt idx="0">
                  <v>0.04651162790697674</v>
                </pt>
                <pt idx="1">
                  <v>0.04651162790697674</v>
                </pt>
                <pt idx="2">
                  <v>0.07692307692307693</v>
                </pt>
                <pt idx="3">
                  <v>0.103448275862069</v>
                </pt>
                <pt idx="4">
                  <v>0.1481481481481481</v>
                </pt>
                <pt idx="5">
                  <v>0.02941176470588235</v>
                </pt>
                <pt idx="6">
                  <v>0.1153846153846154</v>
                </pt>
                <pt idx="7">
                  <v>0</v>
                </pt>
                <pt idx="8">
                  <v>0</v>
                </pt>
                <pt idx="9">
                  <v>0.05555555555555555</v>
                </pt>
                <pt idx="10">
                  <v>0.04651162790697674</v>
                </pt>
                <pt idx="11">
                  <v>0.02083333333333333</v>
                </pt>
              </numCache>
            </numRef>
          </val>
          <smooth val="0"/>
        </ser>
        <ser>
          <idx val="6"/>
          <order val="6"/>
          <tx>
            <strRef>
              <f>Лист1!$B$10</f>
              <strCache>
                <ptCount val="1"/>
                <pt idx="0">
                  <v>Офис Сулюкта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(Лист1!$H$10,Лист1!$K$10,Лист1!$N$10,Лист1!$Q$10,Лист1!$T$10,Лист1!$W$10,Лист1!$Z$10,Лист1!$AC$10,Лист1!$AF$10,Лист1!$AI$10,Лист1!$AL$10,Лист1!$AO$10)</f>
              <numCache>
                <formatCode>0.0%</formatCode>
                <ptCount val="12"/>
                <pt idx="0">
                  <v>0.04347826086956522</v>
                </pt>
                <pt idx="1">
                  <v>0.04347826086956522</v>
                </pt>
                <pt idx="2">
                  <v>0.1052631578947368</v>
                </pt>
                <pt idx="3">
                  <v>0.2857142857142857</v>
                </pt>
                <pt idx="4">
                  <v>0.2307692307692308</v>
                </pt>
                <pt idx="5">
                  <v>0.125</v>
                </pt>
                <pt idx="6">
                  <v>0.1111111111111111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0.04761904761904762</v>
                </pt>
                <pt idx="11">
                  <v>0.1666666666666667</v>
                </pt>
              </numCache>
            </numRef>
          </val>
          <smooth val="0"/>
        </ser>
        <ser>
          <idx val="7"/>
          <order val="7"/>
          <tx>
            <strRef>
              <f>Лист1!$B$11</f>
              <strCache>
                <ptCount val="1"/>
                <pt idx="0">
                  <v>Офис Уч-Коргон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(Лист1!$H$11,Лист1!$K$11,Лист1!$N$11,Лист1!$Q$11,Лист1!$T$11,Лист1!$W$11,Лист1!$Z$11,Лист1!$AC$11,Лист1!$AF$11,Лист1!$AI$11,Лист1!$AL$11,Лист1!$AO$11)</f>
              <numCache>
                <formatCode>0.0%</formatCode>
                <ptCount val="12"/>
                <pt idx="0">
                  <v>0.06</v>
                </pt>
                <pt idx="1">
                  <v>0.06</v>
                </pt>
                <pt idx="2">
                  <v>0</v>
                </pt>
                <pt idx="3">
                  <v>0.06666666666666667</v>
                </pt>
                <pt idx="4">
                  <v>0.1739130434782609</v>
                </pt>
                <pt idx="5">
                  <v>0</v>
                </pt>
                <pt idx="6">
                  <v>0.1666666666666667</v>
                </pt>
                <pt idx="7">
                  <v>0</v>
                </pt>
                <pt idx="8">
                  <v>0</v>
                </pt>
                <pt idx="9">
                  <v>0.03333333333333333</v>
                </pt>
                <pt idx="10">
                  <v>0.03125</v>
                </pt>
                <pt idx="11">
                  <v>0.06060606060606061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Лист1!$B$12</f>
              <strCache>
                <ptCount val="1"/>
                <pt idx="0">
                  <v>Офис Ак-Суу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(Лист1!$H$12,Лист1!$K$12,Лист1!$N$12,Лист1!$Q$12,Лист1!$T$12,Лист1!$W$12,Лист1!$Z$12,Лист1!$AC$12,Лист1!$AF$12,Лист1!$AI$12,Лист1!$AL$12,Лист1!$AO$12)</f>
              <numCache>
                <formatCode>0.0%</formatCode>
                <ptCount val="12"/>
                <pt idx="0">
                  <v>0.2142857142857143</v>
                </pt>
                <pt idx="1">
                  <v>0.2142857142857143</v>
                </pt>
                <pt idx="2">
                  <v>0.2</v>
                </pt>
                <pt idx="3">
                  <v>0</v>
                </pt>
                <pt idx="4">
                  <v>0</v>
                </pt>
                <pt idx="5">
                  <v>0.125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0.1666666666666667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Лист1!$B$13</f>
              <strCache>
                <ptCount val="1"/>
                <pt idx="0">
                  <v>Офис Ананьево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(Лист1!$H$13,Лист1!$K$13,Лист1!$N$13,Лист1!$Q$13,Лист1!$T$13,Лист1!$W$13,Лист1!$Z$13,Лист1!$AC$13,Лист1!$AF$13,Лист1!$AI$13,Лист1!$AL$13,Лист1!$AO$13)</f>
              <numCache>
                <formatCode>0.0%</formatCode>
                <ptCount val="12"/>
                <pt idx="0">
                  <v>0.1666666666666667</v>
                </pt>
                <pt idx="1">
                  <v>0.1666666666666667</v>
                </pt>
                <pt idx="2">
                  <v>0.3846153846153846</v>
                </pt>
                <pt idx="3">
                  <v>0.5454545454545454</v>
                </pt>
                <pt idx="4">
                  <v>0.5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Лист1!$B$14</f>
              <strCache>
                <ptCount val="1"/>
                <pt idx="0">
                  <v>Офис Барскоон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(Лист1!$H$14,Лист1!$K$14,Лист1!$N$14,Лист1!$Q$14,Лист1!$T$14,Лист1!$W$14,Лист1!$Z$14,Лист1!$AC$14,Лист1!$AF$14,Лист1!$AI$14,Лист1!$AL$14,Лист1!$AO$14)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1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Лист1!$B$15</f>
              <strCache>
                <ptCount val="1"/>
                <pt idx="0">
                  <v>Офис Григорьевка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(Лист1!$H$15,Лист1!$K$15,Лист1!$N$15,Лист1!$Q$15,Лист1!$T$15,Лист1!$W$15,Лист1!$Z$15,Лист1!$AC$15,Лист1!$AF$15,Лист1!$AI$15,Лист1!$AL$15,Лист1!$AO$15)</f>
              <numCache>
                <formatCode>0.0%</formatCode>
                <ptCount val="12"/>
                <pt idx="0">
                  <v>0.4</v>
                </pt>
                <pt idx="1">
                  <v>0.4</v>
                </pt>
                <pt idx="2">
                  <v>0.25</v>
                </pt>
                <pt idx="3">
                  <v>0.5</v>
                </pt>
                <pt idx="4">
                  <v>0.25</v>
                </pt>
                <pt idx="5">
                  <v>0.2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Лист1!$B$16</f>
              <strCache>
                <ptCount val="1"/>
                <pt idx="0">
                  <v>Офис Каракол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(Лист1!$H$16,Лист1!$K$16,Лист1!$N$16,Лист1!$Q$16,Лист1!$T$16,Лист1!$W$16,Лист1!$Z$16,Лист1!$AC$16,Лист1!$AF$16,Лист1!$AI$16,Лист1!$AL$16,Лист1!$AO$16)</f>
              <numCache>
                <formatCode>0.0%</formatCode>
                <ptCount val="12"/>
                <pt idx="0">
                  <v>0.3809523809523809</v>
                </pt>
                <pt idx="1">
                  <v>0.3809523809523809</v>
                </pt>
                <pt idx="2">
                  <v>0.1052631578947368</v>
                </pt>
                <pt idx="3">
                  <v>0.21875</v>
                </pt>
                <pt idx="4">
                  <v>0.2272727272727273</v>
                </pt>
                <pt idx="5">
                  <v>0.03225806451612903</v>
                </pt>
                <pt idx="6">
                  <v>0.1333333333333333</v>
                </pt>
                <pt idx="7">
                  <v>0</v>
                </pt>
                <pt idx="8">
                  <v>0</v>
                </pt>
                <pt idx="9">
                  <v>0.04166666666666666</v>
                </pt>
                <pt idx="10">
                  <v>0.1</v>
                </pt>
                <pt idx="11">
                  <v>0.02127659574468085</v>
                </pt>
              </numCache>
            </numRef>
          </val>
          <smooth val="0"/>
        </ser>
        <ser>
          <idx val="5"/>
          <order val="5"/>
          <tx>
            <strRef>
              <f>Лист1!$B$17</f>
              <strCache>
                <ptCount val="1"/>
                <pt idx="0">
                  <v>Офис Кызыл-Суу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(Лист1!$H$17,Лист1!$K$17,Лист1!$N$17,Лист1!$Q$17,Лист1!$T$17,Лист1!$W$17,Лист1!$Z$17,Лист1!$AC$17,Лист1!$AF$17,Лист1!$AI$17,Лист1!$AL$17,Лист1!$AO$17)</f>
              <numCache>
                <formatCode>0.0%</formatCode>
                <ptCount val="12"/>
                <pt idx="0">
                  <v>0.3333333333333333</v>
                </pt>
                <pt idx="1">
                  <v>0.3333333333333333</v>
                </pt>
                <pt idx="2">
                  <v>0.1428571428571428</v>
                </pt>
                <pt idx="3">
                  <v>0.125</v>
                </pt>
                <pt idx="4">
                  <v>0</v>
                </pt>
                <pt idx="5">
                  <v>0.6666666666666666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0.25</v>
                </pt>
                <pt idx="11">
                  <v>0</v>
                </pt>
              </numCache>
            </numRef>
          </val>
          <smooth val="0"/>
        </ser>
        <ser>
          <idx val="6"/>
          <order val="6"/>
          <tx>
            <strRef>
              <f>Лист1!$B$18</f>
              <strCache>
                <ptCount val="1"/>
                <pt idx="0">
                  <v>Офис Тюп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(Лист1!$H$18,Лист1!$K$18,Лист1!$N$18,Лист1!$Q$18,Лист1!$T$18,Лист1!$W$18,Лист1!$Z$18,Лист1!$AC$18,Лист1!$AF$18,Лист1!$AI$18,Лист1!$AL$18,Лист1!$AO$18)</f>
              <numCache>
                <formatCode>0.0%</formatCode>
                <ptCount val="12"/>
                <pt idx="0">
                  <v>0.2142857142857143</v>
                </pt>
                <pt idx="1">
                  <v>0.2142857142857143</v>
                </pt>
                <pt idx="2">
                  <v>0.1428571428571428</v>
                </pt>
                <pt idx="3">
                  <v>0.1052631578947368</v>
                </pt>
                <pt idx="4">
                  <v>0.06666666666666667</v>
                </pt>
                <pt idx="5">
                  <v>0</v>
                </pt>
                <pt idx="6">
                  <v>0.1538461538461539</v>
                </pt>
                <pt idx="7">
                  <v>0.05263157894736842</v>
                </pt>
                <pt idx="8">
                  <v>0</v>
                </pt>
                <pt idx="9">
                  <v>0.1</v>
                </pt>
                <pt idx="10">
                  <v>0.15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Лист1!$B$19</f>
              <strCache>
                <ptCount val="1"/>
                <pt idx="0">
                  <v>Офис Базаркоргон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(Лист1!$H$19,Лист1!$K$19,Лист1!$N$19,Лист1!$Q$19,Лист1!$T$19,Лист1!$W$19,Лист1!$Z$19,Лист1!$AC$19,Лист1!$AF$19,Лист1!$AI$19,Лист1!$AL$19,Лист1!$AO$19)</f>
              <numCache>
                <formatCode>0.0%</formatCode>
                <ptCount val="12"/>
                <pt idx="0">
                  <v>0.07142857142857142</v>
                </pt>
                <pt idx="1">
                  <v>0.07142857142857142</v>
                </pt>
                <pt idx="2">
                  <v>0.1428571428571428</v>
                </pt>
                <pt idx="3">
                  <v>0.1428571428571428</v>
                </pt>
                <pt idx="4">
                  <v>0.1714285714285714</v>
                </pt>
                <pt idx="5">
                  <v>0.02439024390243903</v>
                </pt>
                <pt idx="6">
                  <v>0.1428571428571428</v>
                </pt>
                <pt idx="7">
                  <v>0.2307692307692308</v>
                </pt>
                <pt idx="8">
                  <v>0.1818181818181818</v>
                </pt>
                <pt idx="9">
                  <v>0.04761904761904762</v>
                </pt>
                <pt idx="10">
                  <v>0.06382978723404255</v>
                </pt>
                <pt idx="11">
                  <v>0.03773584905660377</v>
                </pt>
              </numCache>
            </numRef>
          </val>
          <smooth val="0"/>
        </ser>
        <ser>
          <idx val="1"/>
          <order val="1"/>
          <tx>
            <strRef>
              <f>Лист1!$B$20</f>
              <strCache>
                <ptCount val="1"/>
                <pt idx="0">
                  <v>Офис Жалалабад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(Лист1!$H$20,Лист1!$K$20,Лист1!$N$20,Лист1!$Q$20,Лист1!$T$20,Лист1!$W$20,Лист1!$Z$20,Лист1!$AC$20,Лист1!$AF$20,Лист1!$AI$20,Лист1!$AL$20,Лист1!$AO$20)</f>
              <numCache>
                <formatCode>0.0%</formatCode>
                <ptCount val="12"/>
                <pt idx="0">
                  <v>0.1538461538461539</v>
                </pt>
                <pt idx="1">
                  <v>0.1538461538461539</v>
                </pt>
                <pt idx="2">
                  <v>0.1186440677966102</v>
                </pt>
                <pt idx="3">
                  <v>0.1296296296296296</v>
                </pt>
                <pt idx="4">
                  <v>0.1392405063291139</v>
                </pt>
                <pt idx="5">
                  <v>0.07017543859649122</v>
                </pt>
                <pt idx="6">
                  <v>0.09090909090909091</v>
                </pt>
                <pt idx="7">
                  <v>0.05128205128205128</v>
                </pt>
                <pt idx="8">
                  <v>0.5</v>
                </pt>
                <pt idx="9">
                  <v>0.05494505494505494</v>
                </pt>
                <pt idx="10">
                  <v>0.06741573033707865</v>
                </pt>
                <pt idx="11">
                  <v>0.0380952380952381</v>
                </pt>
              </numCache>
            </numRef>
          </val>
          <smooth val="0"/>
        </ser>
        <ser>
          <idx val="2"/>
          <order val="2"/>
          <tx>
            <strRef>
              <f>Лист1!$B$21</f>
              <strCache>
                <ptCount val="1"/>
                <pt idx="0">
                  <v>Офис Кочкор-Ата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(Лист1!$H$21,Лист1!$K$21,Лист1!$N$21,Лист1!$Q$21,Лист1!$T$21,Лист1!$W$21,Лист1!$Z$21,Лист1!$AC$21,Лист1!$AF$21,Лист1!$AI$21,Лист1!$AL$21,Лист1!$AO$21)</f>
              <numCache>
                <formatCode>0.0%</formatCode>
                <ptCount val="12"/>
                <pt idx="0">
                  <v>0.2</v>
                </pt>
                <pt idx="1">
                  <v>0.2</v>
                </pt>
                <pt idx="2">
                  <v>0</v>
                </pt>
                <pt idx="3">
                  <v>0.06666666666666667</v>
                </pt>
                <pt idx="4">
                  <v>0.2222222222222222</v>
                </pt>
                <pt idx="5">
                  <v>0</v>
                </pt>
                <pt idx="6">
                  <v>0.04166666666666666</v>
                </pt>
                <pt idx="7">
                  <v>0</v>
                </pt>
                <pt idx="8">
                  <v>0</v>
                </pt>
                <pt idx="9">
                  <v>0.07894736842105263</v>
                </pt>
                <pt idx="10">
                  <v>0.02380952380952381</v>
                </pt>
                <pt idx="11">
                  <v>0.0425531914893617</v>
                </pt>
              </numCache>
            </numRef>
          </val>
          <smooth val="0"/>
        </ser>
        <ser>
          <idx val="3"/>
          <order val="3"/>
          <tx>
            <strRef>
              <f>Лист1!$B$22</f>
              <strCache>
                <ptCount val="1"/>
                <pt idx="0">
                  <v>Офис Масы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(Лист1!$H$22,Лист1!$K$22,Лист1!$N$22,Лист1!$Q$22,Лист1!$T$22,Лист1!$W$22,Лист1!$Z$22,Лист1!$AC$22,Лист1!$AF$22,Лист1!$AI$22,Лист1!$AL$22,Лист1!$AO$22)</f>
              <numCache>
                <formatCode>0.0%</formatCode>
                <ptCount val="12"/>
                <pt idx="0">
                  <v>0.08333333333333333</v>
                </pt>
                <pt idx="1">
                  <v>0.08333333333333333</v>
                </pt>
                <pt idx="2">
                  <v>0.1333333333333333</v>
                </pt>
                <pt idx="3">
                  <v>0.1428571428571428</v>
                </pt>
                <pt idx="4">
                  <v>0.25</v>
                </pt>
                <pt idx="5">
                  <v>0</v>
                </pt>
                <pt idx="6">
                  <v>0.09090909090909091</v>
                </pt>
                <pt idx="7">
                  <v>0.06666666666666667</v>
                </pt>
                <pt idx="8">
                  <v>0</v>
                </pt>
                <pt idx="9">
                  <v>0.03846153846153846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Лист1!$B$23</f>
              <strCache>
                <ptCount val="1"/>
                <pt idx="0">
                  <v>Офис Октябрьское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(Лист1!$H$23,Лист1!$K$23,Лист1!$N$23,Лист1!$Q$23,Лист1!$T$23,Лист1!$W$23,Лист1!$Z$23,Лист1!$AC$23,Лист1!$AF$23,Лист1!$AI$23,Лист1!$AL$23,Лист1!$AO$23)</f>
              <numCache>
                <formatCode>0.0%</formatCode>
                <ptCount val="12"/>
                <pt idx="0">
                  <v>0.163265306122449</v>
                </pt>
                <pt idx="1">
                  <v>0.163265306122449</v>
                </pt>
                <pt idx="2">
                  <v>0</v>
                </pt>
                <pt idx="3">
                  <v>0.1206896551724138</v>
                </pt>
                <pt idx="4">
                  <v>0.07692307692307693</v>
                </pt>
                <pt idx="5">
                  <v>0.2222222222222222</v>
                </pt>
                <pt idx="6">
                  <v>0.84</v>
                </pt>
                <pt idx="7">
                  <v>0.04166666666666666</v>
                </pt>
                <pt idx="8">
                  <v>0</v>
                </pt>
                <pt idx="9">
                  <v>0.01923076923076923</v>
                </pt>
                <pt idx="10">
                  <v>0.05</v>
                </pt>
                <pt idx="11">
                  <v>0.02173913043478261</v>
                </pt>
              </numCache>
            </numRef>
          </val>
          <smooth val="0"/>
        </ser>
        <ser>
          <idx val="5"/>
          <order val="5"/>
          <tx>
            <strRef>
              <f>Лист1!$B$24</f>
              <strCache>
                <ptCount val="1"/>
                <pt idx="0">
                  <v>Офис Сузак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(Лист1!$H$24,Лист1!$K$24,Лист1!$N$24,Лист1!$Q$24,Лист1!$T$24,Лист1!$W$24,Лист1!$Z$24,Лист1!$AC$24,Лист1!$AF$24,Лист1!$AI$24,Лист1!$AL$24,Лист1!$AO$24)</f>
              <numCache>
                <formatCode>0.0%</formatCode>
                <ptCount val="12"/>
                <pt idx="0">
                  <v>0.1428571428571428</v>
                </pt>
                <pt idx="1">
                  <v>0.1428571428571428</v>
                </pt>
                <pt idx="2">
                  <v>0.05</v>
                </pt>
                <pt idx="3">
                  <v>0.1176470588235294</v>
                </pt>
                <pt idx="4">
                  <v>0.1724137931034483</v>
                </pt>
                <pt idx="5">
                  <v>0.2068965517241379</v>
                </pt>
                <pt idx="6">
                  <v>0.2222222222222222</v>
                </pt>
                <pt idx="7">
                  <v>0</v>
                </pt>
                <pt idx="8">
                  <v>0</v>
                </pt>
                <pt idx="9">
                  <v>0.0392156862745098</v>
                </pt>
                <pt idx="10">
                  <v>0</v>
                </pt>
                <pt idx="11">
                  <v>0.0425531914893617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Лист1!$B$25</f>
              <strCache>
                <ptCount val="1"/>
                <pt idx="0">
                  <v>Офис Атбашы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(Лист1!$H$25,Лист1!$K$25,Лист1!$N$25,Лист1!$Q$25,Лист1!$T$25,Лист1!$W$25,Лист1!$Z$25,Лист1!$AC$25,Лист1!$AF$25,Лист1!$AI$25,Лист1!$AL$25,Лист1!$AO$25)</f>
              <numCache>
                <formatCode>0.0%</formatCode>
                <ptCount val="12"/>
                <pt idx="0">
                  <v>0.1351351351351351</v>
                </pt>
                <pt idx="1">
                  <v>0.1351351351351351</v>
                </pt>
                <pt idx="2">
                  <v>0.1428571428571428</v>
                </pt>
                <pt idx="3">
                  <v>0.25</v>
                </pt>
                <pt idx="4">
                  <v>0.5</v>
                </pt>
                <pt idx="5">
                  <v>0.125</v>
                </pt>
                <pt idx="6">
                  <v>0.08333333333333333</v>
                </pt>
                <pt idx="7">
                  <v>0.25</v>
                </pt>
                <pt idx="8">
                  <v>0</v>
                </pt>
                <pt idx="9">
                  <v>0</v>
                </pt>
                <pt idx="10">
                  <v>0.04347826086956522</v>
                </pt>
                <pt idx="11">
                  <v>0.03448275862068965</v>
                </pt>
              </numCache>
            </numRef>
          </val>
          <smooth val="0"/>
        </ser>
        <ser>
          <idx val="1"/>
          <order val="1"/>
          <tx>
            <strRef>
              <f>Лист1!$B$26</f>
              <strCache>
                <ptCount val="1"/>
                <pt idx="0">
                  <v>Офис Балыкчы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(Лист1!$H$26,Лист1!$K$26,Лист1!$N$26,Лист1!$Q$26,Лист1!$T$26,Лист1!$W$26,Лист1!$Z$26,Лист1!$AC$26,Лист1!$AF$26,Лист1!$AI$26,Лист1!$AL$26,Лист1!$AO$26)</f>
              <numCache>
                <formatCode>0.0%</formatCode>
                <ptCount val="12"/>
                <pt idx="0">
                  <v>0.25</v>
                </pt>
                <pt idx="1">
                  <v>0.25</v>
                </pt>
                <pt idx="2">
                  <v>0.4444444444444444</v>
                </pt>
                <pt idx="3">
                  <v>0.375</v>
                </pt>
                <pt idx="4">
                  <v>0.1904761904761905</v>
                </pt>
                <pt idx="5">
                  <v>0.2857142857142857</v>
                </pt>
                <pt idx="6">
                  <v>0.2105263157894737</v>
                </pt>
                <pt idx="7">
                  <v>0.2380952380952381</v>
                </pt>
                <pt idx="8">
                  <v>0</v>
                </pt>
                <pt idx="9">
                  <v>0.02564102564102564</v>
                </pt>
                <pt idx="10">
                  <v>0</v>
                </pt>
                <pt idx="11">
                  <v>0.05263157894736842</v>
                </pt>
              </numCache>
            </numRef>
          </val>
          <smooth val="0"/>
        </ser>
        <ser>
          <idx val="2"/>
          <order val="2"/>
          <tx>
            <strRef>
              <f>Лист1!$B$27</f>
              <strCache>
                <ptCount val="1"/>
                <pt idx="0">
                  <v>Офис Боконбаево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(Лист1!$H$27,Лист1!$K$27,Лист1!$N$27,Лист1!$Q$27,Лист1!$T$27,Лист1!$W$27,Лист1!$Z$27,Лист1!$AC$27,Лист1!$AF$27,Лист1!$AI$27,Лист1!$AL$27,Лист1!$AO$27)</f>
              <numCache>
                <formatCode>0.0%</formatCode>
                <ptCount val="12"/>
                <pt idx="0">
                  <v>0.08695652173913043</v>
                </pt>
                <pt idx="1">
                  <v>0.08695652173913043</v>
                </pt>
                <pt idx="2">
                  <v>0.1176470588235294</v>
                </pt>
                <pt idx="3">
                  <v>0.05555555555555555</v>
                </pt>
                <pt idx="4">
                  <v>0.1764705882352941</v>
                </pt>
                <pt idx="5">
                  <v>0.4444444444444444</v>
                </pt>
                <pt idx="6">
                  <v>0.1764705882352941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0.03225806451612903</v>
                </pt>
                <pt idx="11">
                  <v>0.02777777777777778</v>
                </pt>
              </numCache>
            </numRef>
          </val>
          <smooth val="0"/>
        </ser>
        <ser>
          <idx val="3"/>
          <order val="3"/>
          <tx>
            <strRef>
              <f>Лист1!$B$28</f>
              <strCache>
                <ptCount val="1"/>
                <pt idx="0">
                  <v>Офис Кочкор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(Лист1!$H$28,Лист1!$K$28,Лист1!$N$28,Лист1!$Q$28,Лист1!$T$28,Лист1!$W$28,Лист1!$Z$28,Лист1!$AC$28,Лист1!$AF$28,Лист1!$AI$28,Лист1!$AL$28,Лист1!$AO$28)</f>
              <numCache>
                <formatCode>0.0%</formatCode>
                <ptCount val="12"/>
                <pt idx="0">
                  <v>0.04838709677419355</v>
                </pt>
                <pt idx="1">
                  <v>0.04838709677419355</v>
                </pt>
                <pt idx="2">
                  <v>0</v>
                </pt>
                <pt idx="3">
                  <v>0.09090909090909091</v>
                </pt>
                <pt idx="4">
                  <v>0.1818181818181818</v>
                </pt>
                <pt idx="5">
                  <v>0.02564102564102564</v>
                </pt>
                <pt idx="6">
                  <v>0.06666666666666667</v>
                </pt>
                <pt idx="7">
                  <v>0.1578947368421053</v>
                </pt>
                <pt idx="8">
                  <v>0</v>
                </pt>
                <pt idx="9">
                  <v>0.131578947368421</v>
                </pt>
                <pt idx="10">
                  <v>0.03125</v>
                </pt>
                <pt idx="11">
                  <v>0.03846153846153846</v>
                </pt>
              </numCache>
            </numRef>
          </val>
          <smooth val="0"/>
        </ser>
        <ser>
          <idx val="4"/>
          <order val="4"/>
          <tx>
            <strRef>
              <f>Лист1!$B$29</f>
              <strCache>
                <ptCount val="1"/>
                <pt idx="0">
                  <v>Офис Нарын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(Лист1!$H$29,Лист1!$K$29,Лист1!$N$29,Лист1!$Q$29,Лист1!$T$29,Лист1!$W$29,Лист1!$Z$29,Лист1!$AC$29,Лист1!$AF$29,Лист1!$AI$29,Лист1!$AL$29,Лист1!$AO$29)</f>
              <numCache>
                <formatCode>0.0%</formatCode>
                <ptCount val="12"/>
                <pt idx="0">
                  <v>0.1111111111111111</v>
                </pt>
                <pt idx="1">
                  <v>0.1111111111111111</v>
                </pt>
                <pt idx="2">
                  <v>0.06451612903225806</v>
                </pt>
                <pt idx="3">
                  <v>0</v>
                </pt>
                <pt idx="4">
                  <v>0.04</v>
                </pt>
                <pt idx="5">
                  <v>0.05263157894736842</v>
                </pt>
                <pt idx="6">
                  <v>0.04761904761904762</v>
                </pt>
                <pt idx="7">
                  <v>0.0625</v>
                </pt>
                <pt idx="8">
                  <v>0</v>
                </pt>
                <pt idx="9">
                  <v>0.02564102564102564</v>
                </pt>
                <pt idx="10">
                  <v>0.02272727272727273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Лист1!$B$30</f>
              <strCache>
                <ptCount val="1"/>
                <pt idx="0">
                  <v>Офис Араван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(Лист1!$H$30,Лист1!$K$30,Лист1!$N$30,Лист1!$Q$30,Лист1!$T$30,Лист1!$W$30,Лист1!$Z$30,Лист1!$AC$30,Лист1!$AF$30,Лист1!$AI$30,Лист1!$AL$30,Лист1!$AO$30)</f>
              <numCache>
                <formatCode>0.0%</formatCode>
                <ptCount val="12"/>
                <pt idx="0">
                  <v>0.5</v>
                </pt>
                <pt idx="1">
                  <v>0.5</v>
                </pt>
                <pt idx="2">
                  <v>0.7692307692307693</v>
                </pt>
                <pt idx="3">
                  <v>0</v>
                </pt>
                <pt idx="4">
                  <v>0.3076923076923077</v>
                </pt>
                <pt idx="5">
                  <v>0.2</v>
                </pt>
                <pt idx="6">
                  <v>0.05882352941176471</v>
                </pt>
                <pt idx="7">
                  <v>0</v>
                </pt>
                <pt idx="8">
                  <v>0</v>
                </pt>
                <pt idx="9">
                  <v>0.2142857142857143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Лист1!$B$31</f>
              <strCache>
                <ptCount val="1"/>
                <pt idx="0">
                  <v>Офис Карасуу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(Лист1!$H$31,Лист1!$K$31,Лист1!$N$31,Лист1!$Q$31,Лист1!$T$31,Лист1!$W$31,Лист1!$Z$31,Лист1!$AC$31,Лист1!$AF$31,Лист1!$AI$31,Лист1!$AL$31,Лист1!$AO$31)</f>
              <numCache>
                <formatCode>0.0%</formatCode>
                <ptCount val="12"/>
                <pt idx="0">
                  <v>0.1538461538461539</v>
                </pt>
                <pt idx="1">
                  <v>0.1538461538461539</v>
                </pt>
                <pt idx="2">
                  <v>0</v>
                </pt>
                <pt idx="3">
                  <v>0.2142857142857143</v>
                </pt>
                <pt idx="4">
                  <v>0.3846153846153846</v>
                </pt>
                <pt idx="5">
                  <v>0</v>
                </pt>
                <pt idx="6">
                  <v>0.5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Лист1!$B$32</f>
              <strCache>
                <ptCount val="1"/>
                <pt idx="0">
                  <v>Офис Куршаб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(Лист1!$H$32,Лист1!$K$32,Лист1!$N$32,Лист1!$Q$32,Лист1!$T$32,Лист1!$W$32,Лист1!$Z$32,Лист1!$AC$32,Лист1!$AF$32,Лист1!$AI$32,Лист1!$AL$32,Лист1!$AO$32)</f>
              <numCache>
                <formatCode>0.0%</formatCode>
                <ptCount val="12"/>
                <pt idx="0">
                  <v>0.375</v>
                </pt>
                <pt idx="1">
                  <v>0.375</v>
                </pt>
                <pt idx="2">
                  <v>0.5</v>
                </pt>
                <pt idx="3">
                  <v>0.3636363636363636</v>
                </pt>
                <pt idx="4">
                  <v>0.2</v>
                </pt>
                <pt idx="5">
                  <v>0</v>
                </pt>
                <pt idx="6">
                  <v>0.05882352941176471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0.07692307692307693</v>
                </pt>
                <pt idx="11">
                  <v>0.08</v>
                </pt>
              </numCache>
            </numRef>
          </val>
          <smooth val="0"/>
        </ser>
        <ser>
          <idx val="3"/>
          <order val="3"/>
          <tx>
            <strRef>
              <f>Лист1!$B$33</f>
              <strCache>
                <ptCount val="1"/>
                <pt idx="0">
                  <v>Офис Отуз-Адыр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(Лист1!$H$33,Лист1!$K$33,Лист1!$N$33,Лист1!$Q$33,Лист1!$T$33,Лист1!$W$33,Лист1!$Z$33,Лист1!$AC$33,Лист1!$AF$33,Лист1!$AI$33,Лист1!$AL$33,Лист1!$AO$33)</f>
              <numCache>
                <formatCode>0.0%</formatCode>
                <ptCount val="12"/>
                <pt idx="0">
                  <v>0.1428571428571428</v>
                </pt>
                <pt idx="1">
                  <v>0.1428571428571428</v>
                </pt>
                <pt idx="2">
                  <v>0</v>
                </pt>
                <pt idx="3">
                  <v>0.09090909090909091</v>
                </pt>
                <pt idx="4">
                  <v>0.2647058823529412</v>
                </pt>
                <pt idx="5">
                  <v>0.2941176470588235</v>
                </pt>
                <pt idx="6">
                  <v>0.1304347826086956</v>
                </pt>
                <pt idx="7">
                  <v>0</v>
                </pt>
                <pt idx="8">
                  <v>0.1333333333333333</v>
                </pt>
                <pt idx="9">
                  <v>0.03333333333333333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Лист1!$B$34</f>
              <strCache>
                <ptCount val="1"/>
                <pt idx="0">
                  <v>Офис Узген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(Лист1!$H$34,Лист1!$K$34,Лист1!$N$34,Лист1!$Q$34,Лист1!$T$34,Лист1!$W$34,Лист1!$Z$34,Лист1!$AC$34,Лист1!$AF$34,Лист1!$AI$34,Лист1!$AL$34,Лист1!$AO$34)</f>
              <numCache>
                <formatCode>0.0%</formatCode>
                <ptCount val="12"/>
                <pt idx="0">
                  <v>0.2272727272727273</v>
                </pt>
                <pt idx="1">
                  <v>0.2272727272727273</v>
                </pt>
                <pt idx="2">
                  <v>0.1764705882352941</v>
                </pt>
                <pt idx="3">
                  <v>0.3333333333333333</v>
                </pt>
                <pt idx="4">
                  <v>0.4285714285714285</v>
                </pt>
                <pt idx="5">
                  <v>0.2195121951219512</v>
                </pt>
                <pt idx="6">
                  <v>0.1111111111111111</v>
                </pt>
                <pt idx="7">
                  <v>0.1304347826086956</v>
                </pt>
                <pt idx="8">
                  <v>0</v>
                </pt>
                <pt idx="9">
                  <v>0.05405405405405406</v>
                </pt>
                <pt idx="10">
                  <v>0.02702702702702703</v>
                </pt>
                <pt idx="11">
                  <v>0.0196078431372549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Лист1!$B$35</f>
              <strCache>
                <ptCount val="1"/>
                <pt idx="0">
                  <v>Офис Аламединский рынок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(Лист1!$H$35,Лист1!$K$35,Лист1!$N$35,Лист1!$Q$35,Лист1!$T$35,Лист1!$W$35,Лист1!$Z$35,Лист1!$AC$35,Лист1!$AF$35,Лист1!$AI$35,Лист1!$AL$35,Лист1!$AO$35)</f>
              <numCache>
                <formatCode>0.0%</formatCode>
                <ptCount val="12"/>
                <pt idx="0">
                  <v>0.1956521739130435</v>
                </pt>
                <pt idx="1">
                  <v>0.1956521739130435</v>
                </pt>
                <pt idx="2">
                  <v>0.1</v>
                </pt>
                <pt idx="3">
                  <v>0.4042553191489361</v>
                </pt>
                <pt idx="4">
                  <v>0.5238095238095238</v>
                </pt>
                <pt idx="5">
                  <v>0.4705882352941176</v>
                </pt>
                <pt idx="6">
                  <v>0.05555555555555555</v>
                </pt>
                <pt idx="7">
                  <v>0.2857142857142857</v>
                </pt>
                <pt idx="8">
                  <v>0</v>
                </pt>
                <pt idx="9">
                  <v>0.05263157894736842</v>
                </pt>
                <pt idx="10">
                  <v>0</v>
                </pt>
                <pt idx="11">
                  <v>0.01694915254237288</v>
                </pt>
              </numCache>
            </numRef>
          </val>
          <smooth val="0"/>
        </ser>
        <ser>
          <idx val="1"/>
          <order val="1"/>
          <tx>
            <strRef>
              <f>Лист1!$B$36</f>
              <strCache>
                <ptCount val="1"/>
                <pt idx="0">
                  <v>Офис Бакай-Ата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(Лист1!$H$36,Лист1!$K$36,Лист1!$N$36,Лист1!$Q$36,Лист1!$T$36,Лист1!$W$36,Лист1!$Z$36,Лист1!$AC$36,Лист1!$AF$36,Лист1!$AI$36,Лист1!$AL$36,Лист1!$AO$36)</f>
              <numCache>
                <formatCode>0.0%</formatCode>
                <ptCount val="12"/>
                <pt idx="0">
                  <v>0.05714285714285714</v>
                </pt>
                <pt idx="1">
                  <v>0.05714285714285714</v>
                </pt>
                <pt idx="2">
                  <v>0.15</v>
                </pt>
                <pt idx="3">
                  <v>0</v>
                </pt>
                <pt idx="4">
                  <v>0</v>
                </pt>
                <pt idx="5">
                  <v>0.1111111111111111</v>
                </pt>
                <pt idx="6">
                  <v>0.1111111111111111</v>
                </pt>
                <pt idx="7">
                  <v>0</v>
                </pt>
                <pt idx="8">
                  <v>0</v>
                </pt>
                <pt idx="9">
                  <v>0.04545454545454546</v>
                </pt>
                <pt idx="10">
                  <v>0.09090909090909091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Лист1!$B$37</f>
              <strCache>
                <ptCount val="1"/>
                <pt idx="0">
                  <v xml:space="preserve">Офис Беловодское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(Лист1!$H$37,Лист1!$K$37,Лист1!$N$37,Лист1!$Q$37,Лист1!$T$37,Лист1!$W$37,Лист1!$Z$37,Лист1!$AC$37,Лист1!$AF$37,Лист1!$AI$37,Лист1!$AL$37,Лист1!$AO$37)</f>
              <numCache>
                <formatCode>0.0%</formatCode>
                <ptCount val="12"/>
                <pt idx="0">
                  <v>0.04166666666666666</v>
                </pt>
                <pt idx="1">
                  <v>0.04166666666666666</v>
                </pt>
                <pt idx="2">
                  <v>0.25</v>
                </pt>
                <pt idx="3">
                  <v>0.05882352941176471</v>
                </pt>
                <pt idx="4">
                  <v>0.1666666666666667</v>
                </pt>
                <pt idx="5">
                  <v>0.1111111111111111</v>
                </pt>
                <pt idx="6">
                  <v>0.1052631578947368</v>
                </pt>
                <pt idx="7">
                  <v>0.1111111111111111</v>
                </pt>
                <pt idx="8">
                  <v>0</v>
                </pt>
                <pt idx="9">
                  <v>0.125</v>
                </pt>
                <pt idx="10">
                  <v>0</v>
                </pt>
                <pt idx="11">
                  <v>0.2666666666666667</v>
                </pt>
              </numCache>
            </numRef>
          </val>
          <smooth val="0"/>
        </ser>
        <ser>
          <idx val="3"/>
          <order val="3"/>
          <tx>
            <strRef>
              <f>Лист1!$B$38</f>
              <strCache>
                <ptCount val="1"/>
                <pt idx="0">
                  <v>Офис Кант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(Лист1!$H$38,Лист1!$K$38,Лист1!$N$38,Лист1!$Q$38,Лист1!$T$38,Лист1!$W$38,Лист1!$Z$38,Лист1!$AC$38,Лист1!$AF$38,Лист1!$AI$38,Лист1!$AL$38,Лист1!$AO$38)</f>
              <numCache>
                <formatCode>0.0%</formatCode>
                <ptCount val="12"/>
                <pt idx="0">
                  <v>0.3684210526315789</v>
                </pt>
                <pt idx="1">
                  <v>0.3684210526315789</v>
                </pt>
                <pt idx="2">
                  <v>0.125</v>
                </pt>
                <pt idx="3">
                  <v>0.3636363636363636</v>
                </pt>
                <pt idx="4">
                  <v>0.2666666666666667</v>
                </pt>
                <pt idx="5">
                  <v>0.1111111111111111</v>
                </pt>
                <pt idx="6">
                  <v>0.2105263157894737</v>
                </pt>
                <pt idx="7">
                  <v>0</v>
                </pt>
                <pt idx="8">
                  <v>0.3333333333333333</v>
                </pt>
                <pt idx="9">
                  <v>0.03846153846153846</v>
                </pt>
                <pt idx="10">
                  <v>0.04761904761904762</v>
                </pt>
                <pt idx="11">
                  <v>0.1111111111111111</v>
                </pt>
              </numCache>
            </numRef>
          </val>
          <smooth val="0"/>
        </ser>
        <ser>
          <idx val="4"/>
          <order val="4"/>
          <tx>
            <strRef>
              <f>Лист1!$B$39</f>
              <strCache>
                <ptCount val="1"/>
                <pt idx="0">
                  <v xml:space="preserve">Офис Кара-Балта 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(Лист1!$H$39,Лист1!$K$39,Лист1!$N$39,Лист1!$Q$39,Лист1!$T$39,Лист1!$W$39,Лист1!$Z$39,Лист1!$AC$39,Лист1!$AF$39,Лист1!$AI$39,Лист1!$AL$39,Лист1!$AO$39)</f>
              <numCache>
                <formatCode>0.0%</formatCode>
                <ptCount val="12"/>
                <pt idx="0">
                  <v>0.3076923076923077</v>
                </pt>
                <pt idx="1">
                  <v>0.3076923076923077</v>
                </pt>
                <pt idx="2">
                  <v>0</v>
                </pt>
                <pt idx="3">
                  <v>0.25</v>
                </pt>
                <pt idx="4">
                  <v>0.1111111111111111</v>
                </pt>
                <pt idx="5">
                  <v>0.1666666666666667</v>
                </pt>
                <pt idx="6">
                  <v>0</v>
                </pt>
                <pt idx="7">
                  <v>0</v>
                </pt>
                <pt idx="8">
                  <v>0.6666666666666666</v>
                </pt>
                <pt idx="9">
                  <v>0.04545454545454546</v>
                </pt>
                <pt idx="10">
                  <v>0.15</v>
                </pt>
                <pt idx="11">
                  <v>0.0625</v>
                </pt>
              </numCache>
            </numRef>
          </val>
          <smooth val="0"/>
        </ser>
        <ser>
          <idx val="5"/>
          <order val="5"/>
          <tx>
            <strRef>
              <f>Лист1!$B$40</f>
              <strCache>
                <ptCount val="1"/>
                <pt idx="0">
                  <v>Офис Кемин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(Лист1!$H$40,Лист1!$K$40,Лист1!$N$40,Лист1!$Q$40,Лист1!$T$40,Лист1!$W$40,Лист1!$Z$40,Лист1!$AC$40,Лист1!$AF$40,Лист1!$AI$40,Лист1!$AL$40,Лист1!$AO$40)</f>
              <numCache>
                <formatCode>0.0%</formatCode>
                <ptCount val="12"/>
                <pt idx="0">
                  <v>0.07142857142857142</v>
                </pt>
                <pt idx="1">
                  <v>0.07142857142857142</v>
                </pt>
                <pt idx="2">
                  <v>0.04761904761904762</v>
                </pt>
                <pt idx="3">
                  <v>0.09090909090909091</v>
                </pt>
                <pt idx="4">
                  <v>0</v>
                </pt>
                <pt idx="5">
                  <v>0.09090909090909091</v>
                </pt>
                <pt idx="6">
                  <v>0.2</v>
                </pt>
                <pt idx="7">
                  <v>0</v>
                </pt>
                <pt idx="8">
                  <v>0</v>
                </pt>
                <pt idx="9">
                  <v>0.06896551724137931</v>
                </pt>
                <pt idx="10">
                  <v>0</v>
                </pt>
                <pt idx="11">
                  <v>0.09090909090909091</v>
                </pt>
              </numCache>
            </numRef>
          </val>
          <smooth val="0"/>
        </ser>
        <ser>
          <idx val="6"/>
          <order val="6"/>
          <tx>
            <strRef>
              <f>Лист1!$B$41</f>
              <strCache>
                <ptCount val="1"/>
                <pt idx="0">
                  <v>Офис Кызыладыр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(Лист1!$H$41,Лист1!$K$41,Лист1!$N$41,Лист1!$Q$41,Лист1!$T$41,Лист1!$W$41,Лист1!$Z$41,Лист1!$AC$41,Лист1!$AF$41,Лист1!$AI$41,Лист1!$AL$41,Лист1!$AO$41)</f>
              <numCache>
                <formatCode>0.0%</formatCode>
                <ptCount val="12"/>
                <pt idx="0">
                  <v>0.3823529411764706</v>
                </pt>
                <pt idx="1">
                  <v>0.3823529411764706</v>
                </pt>
                <pt idx="2">
                  <v>0</v>
                </pt>
                <pt idx="3">
                  <v>0.2608695652173913</v>
                </pt>
                <pt idx="4">
                  <v>0.1363636363636364</v>
                </pt>
                <pt idx="5">
                  <v>0</v>
                </pt>
                <pt idx="6">
                  <v>0.07692307692307693</v>
                </pt>
                <pt idx="7">
                  <v>0.1111111111111111</v>
                </pt>
                <pt idx="8">
                  <v>0</v>
                </pt>
                <pt idx="9">
                  <v>0.3846153846153846</v>
                </pt>
                <pt idx="10">
                  <v>0.06666666666666667</v>
                </pt>
                <pt idx="11">
                  <v>0.1666666666666667</v>
                </pt>
              </numCache>
            </numRef>
          </val>
          <smooth val="0"/>
        </ser>
        <ser>
          <idx val="7"/>
          <order val="7"/>
          <tx>
            <strRef>
              <f>Лист1!$B$42</f>
              <strCache>
                <ptCount val="1"/>
                <pt idx="0">
                  <v>Офис Новопавловка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(Лист1!$H$42,Лист1!$K$42,Лист1!$N$42,Лист1!$Q$42,Лист1!$T$42,Лист1!$W$42,Лист1!$Z$42,Лист1!$AC$42,Лист1!$AF$42,Лист1!$AI$42,Лист1!$AL$42,Лист1!$AO$42)</f>
              <numCache>
                <formatCode>0.0%</formatCode>
                <ptCount val="12"/>
                <pt idx="0">
                  <v>0.1666666666666667</v>
                </pt>
                <pt idx="1">
                  <v>0.1666666666666667</v>
                </pt>
                <pt idx="2">
                  <v>0.1666666666666667</v>
                </pt>
                <pt idx="3">
                  <v>0.1612903225806452</v>
                </pt>
                <pt idx="4">
                  <v>0.15</v>
                </pt>
                <pt idx="5">
                  <v>0.1428571428571428</v>
                </pt>
                <pt idx="6">
                  <v>0.09523809523809523</v>
                </pt>
                <pt idx="7">
                  <v>0.2</v>
                </pt>
                <pt idx="8">
                  <v>0.3333333333333333</v>
                </pt>
                <pt idx="9">
                  <v>0.07142857142857142</v>
                </pt>
                <pt idx="10">
                  <v>0</v>
                </pt>
                <pt idx="11">
                  <v>0.1</v>
                </pt>
              </numCache>
            </numRef>
          </val>
          <smooth val="0"/>
        </ser>
        <ser>
          <idx val="8"/>
          <order val="8"/>
          <tx>
            <strRef>
              <f>Лист1!$B$43</f>
              <strCache>
                <ptCount val="1"/>
                <pt idx="0">
                  <v>Офис Покровка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(Лист1!$H$43,Лист1!$K$43,Лист1!$N$43,Лист1!$Q$43,Лист1!$T$43,Лист1!$W$43,Лист1!$Z$43,Лист1!$AC$43,Лист1!$AF$43,Лист1!$AI$43,Лист1!$AL$43,Лист1!$AO$43)</f>
              <numCache>
                <formatCode>0.0%</formatCode>
                <ptCount val="12"/>
                <pt idx="0">
                  <v>0.05660377358490566</v>
                </pt>
                <pt idx="1">
                  <v>0.05660377358490566</v>
                </pt>
                <pt idx="2">
                  <v>0.02857142857142857</v>
                </pt>
                <pt idx="3">
                  <v>0</v>
                </pt>
                <pt idx="4">
                  <v>0.025</v>
                </pt>
                <pt idx="5">
                  <v>0</v>
                </pt>
                <pt idx="6">
                  <v>0.0625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0.02325581395348837</v>
                </pt>
                <pt idx="11">
                  <v>0.03636363636363636</v>
                </pt>
              </numCache>
            </numRef>
          </val>
          <smooth val="0"/>
        </ser>
        <ser>
          <idx val="9"/>
          <order val="9"/>
          <tx>
            <strRef>
              <f>Лист1!$B$44</f>
              <strCache>
                <ptCount val="1"/>
                <pt idx="0">
                  <v xml:space="preserve">Офис Талас 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(Лист1!$H$44,Лист1!$K$44,Лист1!$N$44,Лист1!$Q$44,Лист1!$T$44,Лист1!$W$44,Лист1!$Z$44,Лист1!$AC$44,Лист1!$AF$44,Лист1!$AI$44,Лист1!$AL$44,Лист1!$AO$44)</f>
              <numCache>
                <formatCode>0.0%</formatCode>
                <ptCount val="12"/>
                <pt idx="0">
                  <v>0.1351351351351351</v>
                </pt>
                <pt idx="1">
                  <v>0.1351351351351351</v>
                </pt>
                <pt idx="2">
                  <v>0.1428571428571428</v>
                </pt>
                <pt idx="3">
                  <v>0.2631578947368421</v>
                </pt>
                <pt idx="4">
                  <v>0</v>
                </pt>
                <pt idx="5">
                  <v>0</v>
                </pt>
                <pt idx="6">
                  <v>0.07407407407407407</v>
                </pt>
                <pt idx="7">
                  <v>0.1333333333333333</v>
                </pt>
                <pt idx="8">
                  <v>0.04166666666666666</v>
                </pt>
                <pt idx="9">
                  <v>0.1071428571428571</v>
                </pt>
                <pt idx="10">
                  <v>0.04166666666666666</v>
                </pt>
                <pt idx="11">
                  <v>0.07142857142857142</v>
                </pt>
              </numCache>
            </numRef>
          </val>
          <smooth val="0"/>
        </ser>
        <ser>
          <idx val="10"/>
          <order val="10"/>
          <tx>
            <strRef>
              <f>Лист1!$B$45</f>
              <strCache>
                <ptCount val="1"/>
                <pt idx="0">
                  <v>Офис Токмок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(Лист1!$H$45,Лист1!$K$45,Лист1!$N$45,Лист1!$Q$45,Лист1!$T$45,Лист1!$W$45,Лист1!$Z$45,Лист1!$AC$45,Лист1!$AF$45,Лист1!$AI$45,Лист1!$AL$45,Лист1!$AO$45)</f>
              <numCache>
                <formatCode>0.0%</formatCode>
                <ptCount val="12"/>
                <pt idx="0">
                  <v>0.2077922077922078</v>
                </pt>
                <pt idx="1">
                  <v>0.2077922077922078</v>
                </pt>
                <pt idx="2">
                  <v>0.1111111111111111</v>
                </pt>
                <pt idx="3">
                  <v>0.125</v>
                </pt>
                <pt idx="4">
                  <v>0.2571428571428571</v>
                </pt>
                <pt idx="5">
                  <v>0.02222222222222222</v>
                </pt>
                <pt idx="6">
                  <v>0.1891891891891892</v>
                </pt>
                <pt idx="7">
                  <v>0.08695652173913043</v>
                </pt>
                <pt idx="8">
                  <v>0</v>
                </pt>
                <pt idx="9">
                  <v>0.06349206349206349</v>
                </pt>
                <pt idx="10">
                  <v>0.03448275862068965</v>
                </pt>
                <pt idx="11">
                  <v>0.03529411764705882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10502072687661"/>
          <h val="0.640270094688492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Лист1!$B$46</f>
              <strCache>
                <ptCount val="1"/>
                <pt idx="0">
                  <v>Офис Ала-Бука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(Лист1!$H$46,Лист1!$K$46,Лист1!$N$46,Лист1!$Q$46,Лист1!$T$46,Лист1!$W$46,Лист1!$Z$46,Лист1!$AC$46,Лист1!$AF$46,Лист1!$AI$46,Лист1!$AL$46,Лист1!$AO$46)</f>
              <numCache>
                <formatCode>0.0%</formatCode>
                <ptCount val="12"/>
                <pt idx="0">
                  <v>0.2162162162162162</v>
                </pt>
                <pt idx="1">
                  <v>0.2162162162162162</v>
                </pt>
                <pt idx="2">
                  <v>0.125</v>
                </pt>
                <pt idx="3">
                  <v>0.02439024390243903</v>
                </pt>
                <pt idx="4">
                  <v>0.2380952380952381</v>
                </pt>
                <pt idx="5">
                  <v>0</v>
                </pt>
                <pt idx="6">
                  <v>0.1111111111111111</v>
                </pt>
                <pt idx="7">
                  <v>0.04</v>
                </pt>
                <pt idx="8">
                  <v>0.2</v>
                </pt>
                <pt idx="9">
                  <v>0.05882352941176471</v>
                </pt>
                <pt idx="10">
                  <v>0.08823529411764706</v>
                </pt>
                <pt idx="11">
                  <v>0.07407407407407407</v>
                </pt>
              </numCache>
            </numRef>
          </val>
          <smooth val="0"/>
        </ser>
        <ser>
          <idx val="1"/>
          <order val="1"/>
          <tx>
            <strRef>
              <f>Лист1!$B$47</f>
              <strCache>
                <ptCount val="1"/>
                <pt idx="0">
                  <v>Офис Каракуль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(Лист1!$H$47,Лист1!$K$47,Лист1!$N$47,Лист1!$Q$47,Лист1!$T$47,Лист1!$W$47,Лист1!$Z$47,Лист1!$AC$47,Лист1!$AF$47,Лист1!$AI$47,Лист1!$AL$47,Лист1!$AO$47)</f>
              <numCache>
                <formatCode>0.0%</formatCode>
                <ptCount val="12"/>
                <pt idx="0">
                  <v>0.1428571428571428</v>
                </pt>
                <pt idx="1">
                  <v>0.1428571428571428</v>
                </pt>
                <pt idx="2">
                  <v>0</v>
                </pt>
                <pt idx="3">
                  <v>0.1428571428571428</v>
                </pt>
                <pt idx="4">
                  <v>0.09090909090909091</v>
                </pt>
                <pt idx="5">
                  <v>0.3333333333333333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0.1</v>
                </pt>
              </numCache>
            </numRef>
          </val>
          <smooth val="0"/>
        </ser>
        <ser>
          <idx val="2"/>
          <order val="2"/>
          <tx>
            <strRef>
              <f>Лист1!$B$48</f>
              <strCache>
                <ptCount val="1"/>
                <pt idx="0">
                  <v>Офис Кербен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(Лист1!$H$48,Лист1!$K$48,Лист1!$N$48,Лист1!$Q$48,Лист1!$T$48,Лист1!$W$48,Лист1!$Z$48,Лист1!$AC$48,Лист1!$AF$48,Лист1!$AI$48,Лист1!$AL$48,Лист1!$AO$48)</f>
              <numCache>
                <formatCode>0.0%</formatCode>
                <ptCount val="12"/>
                <pt idx="0">
                  <v>0.09090909090909091</v>
                </pt>
                <pt idx="1">
                  <v>0.09090909090909091</v>
                </pt>
                <pt idx="2">
                  <v>0</v>
                </pt>
                <pt idx="3">
                  <v>0.1333333333333333</v>
                </pt>
                <pt idx="4">
                  <v>0.06666666666666667</v>
                </pt>
                <pt idx="5">
                  <v>0.06666666666666667</v>
                </pt>
                <pt idx="6">
                  <v>0.1</v>
                </pt>
                <pt idx="7">
                  <v>0.125</v>
                </pt>
                <pt idx="8">
                  <v>0.09090909090909091</v>
                </pt>
                <pt idx="9">
                  <v>0</v>
                </pt>
                <pt idx="10">
                  <v>0.07692307692307693</v>
                </pt>
                <pt idx="11">
                  <v>0.06666666666666667</v>
                </pt>
              </numCache>
            </numRef>
          </val>
          <smooth val="0"/>
        </ser>
        <ser>
          <idx val="3"/>
          <order val="3"/>
          <tx>
            <strRef>
              <f>Лист1!$B$49</f>
              <strCache>
                <ptCount val="1"/>
                <pt idx="0">
                  <v>Офис Ташкомур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(Лист1!$H$49,Лист1!$K$49,Лист1!$N$49,Лист1!$Q$49,Лист1!$T$49,Лист1!$W$49,Лист1!$Z$49,Лист1!$AC$49,Лист1!$AF$49,Лист1!$AI$49,Лист1!$AL$49,Лист1!$AO$49)</f>
              <numCache>
                <formatCode>0.0%</formatCode>
                <ptCount val="12"/>
                <pt idx="0">
                  <v>0.4444444444444444</v>
                </pt>
                <pt idx="1">
                  <v>0.4444444444444444</v>
                </pt>
                <pt idx="2">
                  <v>0</v>
                </pt>
                <pt idx="3">
                  <v>0.125</v>
                </pt>
                <pt idx="4">
                  <v>0.25</v>
                </pt>
                <pt idx="5">
                  <v>0.07692307692307693</v>
                </pt>
                <pt idx="6">
                  <v>0.1428571428571428</v>
                </pt>
                <pt idx="7">
                  <v>0.1111111111111111</v>
                </pt>
                <pt idx="8">
                  <v>0</v>
                </pt>
                <pt idx="9">
                  <v>0.25</v>
                </pt>
                <pt idx="10">
                  <v>0</v>
                </pt>
                <pt idx="11">
                  <v>0.1666666666666667</v>
                </pt>
              </numCache>
            </numRef>
          </val>
          <smooth val="0"/>
        </ser>
        <ser>
          <idx val="4"/>
          <order val="4"/>
          <tx>
            <strRef>
              <f>Лист1!$B$50</f>
              <strCache>
                <ptCount val="1"/>
                <pt idx="0">
                  <v>Офис Токтогул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11-10 по 11-16</v>
                </pt>
                <pt idx="1">
                  <v>% 11-10 по 11-16</v>
                </pt>
                <pt idx="2">
                  <v>% 11-03 по 11-09</v>
                </pt>
                <pt idx="3">
                  <v>% 10-27 по 11-02</v>
                </pt>
                <pt idx="4">
                  <v>% 10-20 по 10-26</v>
                </pt>
                <pt idx="5">
                  <v>% 10-13 по 10-19</v>
                </pt>
                <pt idx="6">
                  <v>% 10-06 по 10-12</v>
                </pt>
                <pt idx="7">
                  <v>% 09-29 по 10-05</v>
                </pt>
                <pt idx="8">
                  <v>% 09-22 по 09-28</v>
                </pt>
                <pt idx="9">
                  <v>% 09-15 по 09-21</v>
                </pt>
                <pt idx="10">
                  <v>% 09-08 по 09-14</v>
                </pt>
                <pt idx="11">
                  <v>% 09-01 по 09-07</v>
                </pt>
              </strCache>
            </strRef>
          </cat>
          <val>
            <numRef>
              <f>(Лист1!$H$50,Лист1!$K$50,Лист1!$N$50,Лист1!$Q$50,Лист1!$T$50,Лист1!$W$50,Лист1!$Z$50,Лист1!$AC$50,Лист1!$AF$50,Лист1!$AI$50,Лист1!$AL$50,Лист1!$AO$50)</f>
              <numCache>
                <formatCode>0.0%</formatCode>
                <ptCount val="12"/>
                <pt idx="0">
                  <v>0.2</v>
                </pt>
                <pt idx="1">
                  <v>0.2</v>
                </pt>
                <pt idx="2">
                  <v>0.2</v>
                </pt>
                <pt idx="3">
                  <v>0.2307692307692308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76200</colOff>
      <row>54</row>
      <rowOff>26895</rowOff>
    </from>
    <to>
      <col>13</col>
      <colOff>297179</colOff>
      <row>74</row>
      <rowOff>106681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110836</colOff>
      <row>75</row>
      <rowOff>83128</rowOff>
    </from>
    <to>
      <col>13</col>
      <colOff>331815</colOff>
      <row>95</row>
      <rowOff>162914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110836</colOff>
      <row>96</row>
      <rowOff>152400</rowOff>
    </from>
    <to>
      <col>13</col>
      <colOff>331815</colOff>
      <row>117</row>
      <rowOff>52077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138545</colOff>
      <row>118</row>
      <rowOff>27710</rowOff>
    </from>
    <to>
      <col>13</col>
      <colOff>359524</colOff>
      <row>138</row>
      <rowOff>107496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152400</colOff>
      <row>139</row>
      <rowOff>69273</rowOff>
    </from>
    <to>
      <col>13</col>
      <colOff>373379</colOff>
      <row>159</row>
      <rowOff>149059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152400</colOff>
      <row>160</row>
      <rowOff>152400</rowOff>
    </from>
    <to>
      <col>13</col>
      <colOff>373379</colOff>
      <row>181</row>
      <rowOff>52077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166255</colOff>
      <row>181</row>
      <rowOff>166255</rowOff>
    </from>
    <to>
      <col>13</col>
      <colOff>387234</colOff>
      <row>202</row>
      <rowOff>65932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selection activeCell="H15" sqref="H15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5" customWidth="1" style="2" min="15" max="15"/>
    <col width="15.77734375" customWidth="1" style="2" min="16" max="16"/>
    <col width="8.109375" customWidth="1" style="2" min="17" max="17"/>
    <col width="15" customWidth="1" style="2" min="18" max="18"/>
    <col width="15.77734375" customWidth="1" style="2" min="19" max="19"/>
    <col width="8.109375" customWidth="1" style="2" min="20" max="20"/>
    <col width="15" customWidth="1" style="2" min="21" max="21"/>
    <col width="15.77734375" customWidth="1" style="2" min="22" max="22"/>
    <col width="8.109375" customWidth="1" style="2" min="23" max="23"/>
    <col width="15" customWidth="1" style="2" min="24" max="24"/>
    <col width="15.77734375" customWidth="1" style="2" min="25" max="25"/>
    <col width="8.109375" customWidth="1" style="2" min="26" max="26"/>
    <col width="15" customWidth="1" style="2" min="27" max="27"/>
    <col width="15.77734375" customWidth="1" style="2" min="28" max="28"/>
    <col width="8.109375" customWidth="1" style="2" min="29" max="29"/>
    <col width="15" customWidth="1" style="2" min="30" max="30"/>
    <col width="15.77734375" customWidth="1" style="2" min="31" max="31"/>
    <col width="8.109375" customWidth="1" style="2" min="32" max="32"/>
    <col width="15" customWidth="1" style="2" min="33" max="33"/>
    <col width="15.77734375" customWidth="1" style="2" min="34" max="34"/>
    <col width="8.109375" customWidth="1" style="2" min="35" max="35"/>
    <col width="15" customWidth="1" style="2" min="36" max="36"/>
    <col width="15.77734375" customWidth="1" style="2" min="37" max="37"/>
    <col width="8.109375" customWidth="1" style="2" min="38" max="38"/>
    <col width="15" customWidth="1" style="2" min="39" max="39"/>
    <col width="15.77734375" customWidth="1" style="2" min="40" max="40"/>
    <col width="8.109375" customWidth="1" style="2" min="41" max="41"/>
    <col width="9.109375" customWidth="1" style="2" min="42" max="55"/>
    <col width="9.109375" customWidth="1" style="2" min="56" max="16384"/>
  </cols>
  <sheetData>
    <row r="1" ht="31.95" customFormat="1" customHeight="1" s="1" thickBot="1">
      <c r="A1" s="15" t="inlineStr">
        <is>
          <t>Отчет по регистрациям в приложении "Мой Доктор" с 12.07.22</t>
        </is>
      </c>
      <c r="B1" s="11" t="n"/>
      <c r="C1" s="11" t="n"/>
      <c r="D1" s="11" t="n"/>
      <c r="E1" s="11" t="n"/>
      <c r="F1" s="15" t="inlineStr">
        <is>
          <t xml:space="preserve">по 25.11.22 </t>
        </is>
      </c>
      <c r="G1" s="11" t="n"/>
      <c r="H1" s="11" t="n"/>
      <c r="I1" s="11" t="n"/>
      <c r="J1" s="11" t="n"/>
      <c r="K1" s="11" t="n"/>
      <c r="L1" s="11" t="n"/>
      <c r="M1" s="11" t="n"/>
      <c r="N1" s="11" t="n"/>
      <c r="O1" s="15" t="n"/>
      <c r="P1" s="11" t="n"/>
      <c r="Q1" s="11" t="n"/>
      <c r="R1" s="15" t="n"/>
      <c r="S1" s="11" t="n"/>
      <c r="T1" s="11" t="n"/>
      <c r="U1" s="15" t="n"/>
      <c r="V1" s="11" t="n"/>
      <c r="W1" s="11" t="n"/>
      <c r="X1" s="15" t="n"/>
      <c r="Y1" s="11" t="n"/>
      <c r="Z1" s="11" t="n"/>
      <c r="AA1" s="15" t="n"/>
      <c r="AB1" s="11" t="n"/>
      <c r="AC1" s="11" t="n"/>
      <c r="AD1" s="15" t="n"/>
      <c r="AE1" s="11" t="n"/>
      <c r="AF1" s="11" t="n"/>
      <c r="AG1" s="15" t="n"/>
      <c r="AH1" s="11" t="n"/>
      <c r="AI1" s="11" t="n"/>
      <c r="AJ1" s="15" t="n"/>
      <c r="AK1" s="11" t="n"/>
      <c r="AL1" s="11" t="n"/>
      <c r="AM1" s="15" t="n"/>
      <c r="AN1" s="11" t="n"/>
      <c r="AO1" s="11" t="n"/>
    </row>
    <row r="2" ht="21.75" customFormat="1" customHeight="1" s="3">
      <c r="A2" s="28" t="n"/>
      <c r="B2" s="29" t="n"/>
      <c r="C2" s="33" t="inlineStr">
        <is>
          <t>весь период</t>
        </is>
      </c>
      <c r="D2" s="32" t="n"/>
      <c r="E2" s="29" t="n"/>
      <c r="F2" s="38" t="inlineStr">
        <is>
          <t>неделя 11-17 по 11-23</t>
        </is>
      </c>
      <c r="G2" s="32" t="n"/>
      <c r="H2" s="29" t="n"/>
      <c r="I2" s="34" t="inlineStr">
        <is>
          <t>неделя 11-10 по 11-16</t>
        </is>
      </c>
      <c r="J2" s="35" t="n"/>
      <c r="K2" s="36" t="n"/>
      <c r="L2" s="34" t="inlineStr">
        <is>
          <t>неделя 11-03 по 11-09</t>
        </is>
      </c>
      <c r="M2" s="35" t="n"/>
      <c r="N2" s="36" t="n"/>
      <c r="O2" s="34" t="inlineStr">
        <is>
          <t>неделя 10-27 по 11-02</t>
        </is>
      </c>
      <c r="P2" s="35" t="n"/>
      <c r="Q2" s="36" t="n"/>
      <c r="R2" s="34" t="inlineStr">
        <is>
          <t>неделя 10-20 по 10-26</t>
        </is>
      </c>
      <c r="S2" s="35" t="n"/>
      <c r="T2" s="36" t="n"/>
      <c r="U2" s="34" t="inlineStr">
        <is>
          <t>неделя 10-13 по 10-19</t>
        </is>
      </c>
      <c r="V2" s="35" t="n"/>
      <c r="W2" s="36" t="n"/>
      <c r="X2" s="34" t="inlineStr">
        <is>
          <t>неделя 10-06 по 10-12</t>
        </is>
      </c>
      <c r="Y2" s="35" t="n"/>
      <c r="Z2" s="36" t="n"/>
      <c r="AA2" s="34" t="inlineStr">
        <is>
          <t>неделя 09-29 по 10-05</t>
        </is>
      </c>
      <c r="AB2" s="35" t="n"/>
      <c r="AC2" s="36" t="n"/>
      <c r="AD2" s="34" t="inlineStr">
        <is>
          <t>неделя 09-22 по 09-28</t>
        </is>
      </c>
      <c r="AE2" s="35" t="n"/>
      <c r="AF2" s="36" t="n"/>
      <c r="AG2" s="34" t="inlineStr">
        <is>
          <t>неделя 09-15 по 09-21</t>
        </is>
      </c>
      <c r="AH2" s="35" t="n"/>
      <c r="AI2" s="36" t="n"/>
      <c r="AJ2" s="34" t="inlineStr">
        <is>
          <t>неделя 09-08 по 09-14</t>
        </is>
      </c>
      <c r="AK2" s="35" t="n"/>
      <c r="AL2" s="36" t="n"/>
      <c r="AM2" s="34" t="inlineStr">
        <is>
          <t>неделя 09-01 по 09-07</t>
        </is>
      </c>
      <c r="AN2" s="35" t="n"/>
      <c r="AO2" s="36" t="n"/>
    </row>
    <row r="3" ht="36" customFormat="1" customHeight="1" s="4" thickBot="1">
      <c r="A3" s="12" t="inlineStr">
        <is>
          <t>Округ</t>
        </is>
      </c>
      <c r="B3" s="13" t="inlineStr">
        <is>
          <t>Офис</t>
        </is>
      </c>
      <c r="C3" s="14" t="inlineStr">
        <is>
          <t>полисов выданно</t>
        </is>
      </c>
      <c r="D3" s="14" t="inlineStr">
        <is>
          <t>регистрации в приложении</t>
        </is>
      </c>
      <c r="E3" s="14" t="inlineStr">
        <is>
          <t>%</t>
        </is>
      </c>
      <c r="F3" s="16" t="inlineStr">
        <is>
          <t>полисов выданно</t>
        </is>
      </c>
      <c r="G3" s="16" t="inlineStr">
        <is>
          <t>регистрации в приложении</t>
        </is>
      </c>
      <c r="H3" s="16">
        <f>"% " &amp; RIGHT(F2,14)</f>
        <v/>
      </c>
      <c r="I3" s="16" t="inlineStr">
        <is>
          <t>полисов выданно</t>
        </is>
      </c>
      <c r="J3" s="16" t="inlineStr">
        <is>
          <t>регистрации в приложении</t>
        </is>
      </c>
      <c r="K3" s="16">
        <f>"% " &amp; RIGHT(I2,14)</f>
        <v/>
      </c>
      <c r="L3" s="16" t="inlineStr">
        <is>
          <t>полисов выданно</t>
        </is>
      </c>
      <c r="M3" s="16" t="inlineStr">
        <is>
          <t>регистрации в приложении</t>
        </is>
      </c>
      <c r="N3" s="16">
        <f>"% " &amp; RIGHT(L2,14)</f>
        <v/>
      </c>
      <c r="O3" s="16" t="inlineStr">
        <is>
          <t>полисов выданно</t>
        </is>
      </c>
      <c r="P3" s="16" t="inlineStr">
        <is>
          <t>регистрации в приложении</t>
        </is>
      </c>
      <c r="Q3" s="16">
        <f>"% " &amp; RIGHT(O2,14)</f>
        <v/>
      </c>
      <c r="R3" s="16" t="inlineStr">
        <is>
          <t>полисов выданно</t>
        </is>
      </c>
      <c r="S3" s="16" t="inlineStr">
        <is>
          <t>регистрации в приложении</t>
        </is>
      </c>
      <c r="T3" s="16">
        <f>"% " &amp; RIGHT(R2,14)</f>
        <v/>
      </c>
      <c r="U3" s="16" t="inlineStr">
        <is>
          <t>полисов выданно</t>
        </is>
      </c>
      <c r="V3" s="16" t="inlineStr">
        <is>
          <t>регистрации в приложении</t>
        </is>
      </c>
      <c r="W3" s="16">
        <f>"% " &amp; RIGHT(U2,14)</f>
        <v/>
      </c>
      <c r="X3" s="16" t="inlineStr">
        <is>
          <t>полисов выданно</t>
        </is>
      </c>
      <c r="Y3" s="16" t="inlineStr">
        <is>
          <t>регистрации в приложении</t>
        </is>
      </c>
      <c r="Z3" s="16">
        <f>"% " &amp; RIGHT(X2,14)</f>
        <v/>
      </c>
      <c r="AA3" s="16" t="inlineStr">
        <is>
          <t>полисов выданно</t>
        </is>
      </c>
      <c r="AB3" s="16" t="inlineStr">
        <is>
          <t>регистрации в приложении</t>
        </is>
      </c>
      <c r="AC3" s="16">
        <f>"% " &amp; RIGHT(AA2,14)</f>
        <v/>
      </c>
      <c r="AD3" s="16" t="inlineStr">
        <is>
          <t>полисов выданно</t>
        </is>
      </c>
      <c r="AE3" s="16" t="inlineStr">
        <is>
          <t>регистрации в приложении</t>
        </is>
      </c>
      <c r="AF3" s="16">
        <f>"% " &amp; RIGHT(AD2,14)</f>
        <v/>
      </c>
      <c r="AG3" s="16" t="inlineStr">
        <is>
          <t>полисов выданно</t>
        </is>
      </c>
      <c r="AH3" s="16" t="inlineStr">
        <is>
          <t>регистрации в приложении</t>
        </is>
      </c>
      <c r="AI3" s="16">
        <f>"% " &amp; RIGHT(AG2,14)</f>
        <v/>
      </c>
      <c r="AJ3" s="16" t="inlineStr">
        <is>
          <t>полисов выданно</t>
        </is>
      </c>
      <c r="AK3" s="16" t="inlineStr">
        <is>
          <t>регистрации в приложении</t>
        </is>
      </c>
      <c r="AL3" s="16">
        <f>"% " &amp; RIGHT(AJ2,14)</f>
        <v/>
      </c>
      <c r="AM3" s="16" t="inlineStr">
        <is>
          <t>полисов выданно</t>
        </is>
      </c>
      <c r="AN3" s="16" t="inlineStr">
        <is>
          <t>регистрации в приложении</t>
        </is>
      </c>
      <c r="AO3" s="16">
        <f>"% " &amp; RIGHT(AM2,14)</f>
        <v/>
      </c>
    </row>
    <row r="4" ht="14.4" customHeight="1" s="2">
      <c r="A4" s="8" t="inlineStr">
        <is>
          <t>Баткенский</t>
        </is>
      </c>
      <c r="B4" s="8" t="inlineStr">
        <is>
          <t>Офис Баткен</t>
        </is>
      </c>
      <c r="C4" s="9" t="n">
        <v>326</v>
      </c>
      <c r="D4" s="9" t="n">
        <v>21</v>
      </c>
      <c r="E4" s="23">
        <f>D4/C4</f>
        <v/>
      </c>
      <c r="F4" s="17" t="n">
        <v>16</v>
      </c>
      <c r="G4" s="17" t="n">
        <v>4</v>
      </c>
      <c r="H4" s="24">
        <f>G4/F4</f>
        <v/>
      </c>
      <c r="I4" s="17" t="n">
        <v>23</v>
      </c>
      <c r="J4" s="17" t="n">
        <v>3</v>
      </c>
      <c r="K4" s="24">
        <f>J4/I4</f>
        <v/>
      </c>
      <c r="L4" s="17" t="n">
        <v>16</v>
      </c>
      <c r="M4" s="17" t="n">
        <v>2</v>
      </c>
      <c r="N4" s="24">
        <f>M4/L4</f>
        <v/>
      </c>
      <c r="O4" s="17" t="n">
        <v>23</v>
      </c>
      <c r="P4" s="17" t="n">
        <v>3</v>
      </c>
      <c r="Q4" s="24">
        <f>P4/O4</f>
        <v/>
      </c>
      <c r="R4" s="17" t="n">
        <v>15</v>
      </c>
      <c r="S4" s="17" t="n">
        <v>1</v>
      </c>
      <c r="T4" s="24">
        <f>S4/R4</f>
        <v/>
      </c>
      <c r="U4" s="17" t="n">
        <v>18</v>
      </c>
      <c r="V4" s="17" t="n">
        <v>1</v>
      </c>
      <c r="W4" s="24">
        <f>V4/U4</f>
        <v/>
      </c>
      <c r="X4" s="17" t="n">
        <v>17</v>
      </c>
      <c r="Y4" s="17" t="n">
        <v>2</v>
      </c>
      <c r="Z4" s="24">
        <f>Y4/X4</f>
        <v/>
      </c>
      <c r="AA4" s="17" t="n">
        <v>20</v>
      </c>
      <c r="AB4" s="17" t="n">
        <v>0</v>
      </c>
      <c r="AC4" s="24">
        <f>AB4/AA4</f>
        <v/>
      </c>
      <c r="AD4" s="17" t="n">
        <v>0</v>
      </c>
      <c r="AE4" s="17" t="n">
        <v>0</v>
      </c>
      <c r="AF4" s="24">
        <f>AE4/AD4</f>
        <v/>
      </c>
      <c r="AG4" s="17" t="n">
        <v>3</v>
      </c>
      <c r="AH4" s="17" t="n">
        <v>1</v>
      </c>
      <c r="AI4" s="24">
        <f>AH4/AG4</f>
        <v/>
      </c>
      <c r="AJ4" s="17" t="n">
        <v>26</v>
      </c>
      <c r="AK4" s="17" t="n">
        <v>1</v>
      </c>
      <c r="AL4" s="24">
        <f>AK4/AJ4</f>
        <v/>
      </c>
      <c r="AM4" s="17" t="n">
        <v>41</v>
      </c>
      <c r="AN4" s="17" t="n">
        <v>1</v>
      </c>
      <c r="AO4" s="24">
        <f>AN4/AM4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9" t="n">
        <v>461</v>
      </c>
      <c r="D5" s="9" t="n">
        <v>87</v>
      </c>
      <c r="E5" s="23">
        <f>D5/C5</f>
        <v/>
      </c>
      <c r="F5" s="18" t="n">
        <v>20</v>
      </c>
      <c r="G5" s="18" t="n">
        <v>8</v>
      </c>
      <c r="H5" s="24">
        <f>G5/F5</f>
        <v/>
      </c>
      <c r="I5" s="18" t="n">
        <v>39</v>
      </c>
      <c r="J5" s="18" t="n">
        <v>24</v>
      </c>
      <c r="K5" s="24">
        <f>J5/I5</f>
        <v/>
      </c>
      <c r="L5" s="18" t="n">
        <v>26</v>
      </c>
      <c r="M5" s="18" t="n">
        <v>16</v>
      </c>
      <c r="N5" s="24">
        <f>M5/L5</f>
        <v/>
      </c>
      <c r="O5" s="18" t="n">
        <v>39</v>
      </c>
      <c r="P5" s="18" t="n">
        <v>16</v>
      </c>
      <c r="Q5" s="24">
        <f>P5/O5</f>
        <v/>
      </c>
      <c r="R5" s="18" t="n">
        <v>20</v>
      </c>
      <c r="S5" s="18" t="n">
        <v>9</v>
      </c>
      <c r="T5" s="24">
        <f>S5/R5</f>
        <v/>
      </c>
      <c r="U5" s="18" t="n">
        <v>22</v>
      </c>
      <c r="V5" s="18" t="n">
        <v>10</v>
      </c>
      <c r="W5" s="24">
        <f>V5/U5</f>
        <v/>
      </c>
      <c r="X5" s="18" t="n">
        <v>17</v>
      </c>
      <c r="Y5" s="18" t="n">
        <v>0</v>
      </c>
      <c r="Z5" s="24">
        <f>Y5/X5</f>
        <v/>
      </c>
      <c r="AA5" s="18" t="n">
        <v>15</v>
      </c>
      <c r="AB5" s="18" t="n">
        <v>1</v>
      </c>
      <c r="AC5" s="24">
        <f>AB5/AA5</f>
        <v/>
      </c>
      <c r="AD5" s="18" t="n">
        <v>0</v>
      </c>
      <c r="AE5" s="18" t="n">
        <v>0</v>
      </c>
      <c r="AF5" s="24">
        <f>AE5/AD5</f>
        <v/>
      </c>
      <c r="AG5" s="18" t="n">
        <v>6</v>
      </c>
      <c r="AH5" s="18" t="n">
        <v>0</v>
      </c>
      <c r="AI5" s="24">
        <f>AH5/AG5</f>
        <v/>
      </c>
      <c r="AJ5" s="18" t="n">
        <v>31</v>
      </c>
      <c r="AK5" s="18" t="n">
        <v>2</v>
      </c>
      <c r="AL5" s="24">
        <f>AK5/AJ5</f>
        <v/>
      </c>
      <c r="AM5" s="18" t="n">
        <v>37</v>
      </c>
      <c r="AN5" s="18" t="n">
        <v>0</v>
      </c>
      <c r="AO5" s="24">
        <f>AN5/AM5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9" t="n">
        <v>278</v>
      </c>
      <c r="D6" s="9" t="n">
        <v>26</v>
      </c>
      <c r="E6" s="23">
        <f>D6/C6</f>
        <v/>
      </c>
      <c r="F6" s="18" t="n">
        <v>22</v>
      </c>
      <c r="G6" s="18" t="n">
        <v>12</v>
      </c>
      <c r="H6" s="24">
        <f>G6/F6</f>
        <v/>
      </c>
      <c r="I6" s="18" t="n">
        <v>23</v>
      </c>
      <c r="J6" s="18" t="n">
        <v>5</v>
      </c>
      <c r="K6" s="24">
        <f>J6/I6</f>
        <v/>
      </c>
      <c r="L6" s="18" t="n">
        <v>8</v>
      </c>
      <c r="M6" s="18" t="n">
        <v>1</v>
      </c>
      <c r="N6" s="24">
        <f>M6/L6</f>
        <v/>
      </c>
      <c r="O6" s="18" t="n">
        <v>17</v>
      </c>
      <c r="P6" s="18" t="n">
        <v>2</v>
      </c>
      <c r="Q6" s="24">
        <f>P6/O6</f>
        <v/>
      </c>
      <c r="R6" s="18" t="n">
        <v>15</v>
      </c>
      <c r="S6" s="18" t="n">
        <v>2</v>
      </c>
      <c r="T6" s="24">
        <f>S6/R6</f>
        <v/>
      </c>
      <c r="U6" s="18" t="n">
        <v>12</v>
      </c>
      <c r="V6" s="18" t="n">
        <v>0</v>
      </c>
      <c r="W6" s="24">
        <f>V6/U6</f>
        <v/>
      </c>
      <c r="X6" s="18" t="n">
        <v>10</v>
      </c>
      <c r="Y6" s="18" t="n">
        <v>1</v>
      </c>
      <c r="Z6" s="24">
        <f>Y6/X6</f>
        <v/>
      </c>
      <c r="AA6" s="18" t="n">
        <v>9</v>
      </c>
      <c r="AB6" s="18" t="n">
        <v>0</v>
      </c>
      <c r="AC6" s="24">
        <f>AB6/AA6</f>
        <v/>
      </c>
      <c r="AD6" s="18" t="n">
        <v>2</v>
      </c>
      <c r="AE6" s="18" t="n">
        <v>0</v>
      </c>
      <c r="AF6" s="24">
        <f>AE6/AD6</f>
        <v/>
      </c>
      <c r="AG6" s="18" t="n">
        <v>14</v>
      </c>
      <c r="AH6" s="18" t="n">
        <v>0</v>
      </c>
      <c r="AI6" s="24">
        <f>AH6/AG6</f>
        <v/>
      </c>
      <c r="AJ6" s="18" t="n">
        <v>22</v>
      </c>
      <c r="AK6" s="18" t="n">
        <v>1</v>
      </c>
      <c r="AL6" s="24">
        <f>AK6/AJ6</f>
        <v/>
      </c>
      <c r="AM6" s="18" t="n">
        <v>30</v>
      </c>
      <c r="AN6" s="18" t="n">
        <v>0</v>
      </c>
      <c r="AO6" s="24">
        <f>AN6/AM6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9" t="n">
        <v>186</v>
      </c>
      <c r="D7" s="9" t="n">
        <v>40</v>
      </c>
      <c r="E7" s="23">
        <f>D7/C7</f>
        <v/>
      </c>
      <c r="F7" s="18" t="n">
        <v>13</v>
      </c>
      <c r="G7" s="18" t="n">
        <v>6</v>
      </c>
      <c r="H7" s="24">
        <f>G7/F7</f>
        <v/>
      </c>
      <c r="I7" s="18" t="n">
        <v>15</v>
      </c>
      <c r="J7" s="18" t="n">
        <v>11</v>
      </c>
      <c r="K7" s="24">
        <f>J7/I7</f>
        <v/>
      </c>
      <c r="L7" s="18" t="n">
        <v>7</v>
      </c>
      <c r="M7" s="18" t="n">
        <v>3</v>
      </c>
      <c r="N7" s="24">
        <f>M7/L7</f>
        <v/>
      </c>
      <c r="O7" s="18" t="n">
        <v>14</v>
      </c>
      <c r="P7" s="18" t="n">
        <v>8</v>
      </c>
      <c r="Q7" s="24">
        <f>P7/O7</f>
        <v/>
      </c>
      <c r="R7" s="18" t="n">
        <v>16</v>
      </c>
      <c r="S7" s="18" t="n">
        <v>4</v>
      </c>
      <c r="T7" s="24">
        <f>S7/R7</f>
        <v/>
      </c>
      <c r="U7" s="18" t="n">
        <v>12</v>
      </c>
      <c r="V7" s="18" t="n">
        <v>5</v>
      </c>
      <c r="W7" s="24">
        <f>V7/U7</f>
        <v/>
      </c>
      <c r="X7" s="18" t="n">
        <v>7</v>
      </c>
      <c r="Y7" s="18" t="n">
        <v>2</v>
      </c>
      <c r="Z7" s="24">
        <f>Y7/X7</f>
        <v/>
      </c>
      <c r="AA7" s="18" t="n">
        <v>8</v>
      </c>
      <c r="AB7" s="18" t="n">
        <v>0</v>
      </c>
      <c r="AC7" s="24">
        <f>AB7/AA7</f>
        <v/>
      </c>
      <c r="AD7" s="18" t="n">
        <v>1</v>
      </c>
      <c r="AE7" s="18" t="n">
        <v>0</v>
      </c>
      <c r="AF7" s="24">
        <f>AE7/AD7</f>
        <v/>
      </c>
      <c r="AG7" s="18" t="n">
        <v>7</v>
      </c>
      <c r="AH7" s="18" t="n">
        <v>0</v>
      </c>
      <c r="AI7" s="24">
        <f>AH7/AG7</f>
        <v/>
      </c>
      <c r="AJ7" s="18" t="n">
        <v>9</v>
      </c>
      <c r="AK7" s="18" t="n">
        <v>0</v>
      </c>
      <c r="AL7" s="24">
        <f>AK7/AJ7</f>
        <v/>
      </c>
      <c r="AM7" s="18" t="n">
        <v>16</v>
      </c>
      <c r="AN7" s="18" t="n">
        <v>0</v>
      </c>
      <c r="AO7" s="24">
        <f>AN7/AM7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9" t="n">
        <v>646</v>
      </c>
      <c r="D8" s="9" t="n">
        <v>55</v>
      </c>
      <c r="E8" s="23">
        <f>D8/C8</f>
        <v/>
      </c>
      <c r="F8" s="18" t="n">
        <v>44</v>
      </c>
      <c r="G8" s="18" t="n">
        <v>8</v>
      </c>
      <c r="H8" s="24">
        <f>G8/F8</f>
        <v/>
      </c>
      <c r="I8" s="18" t="n">
        <v>60</v>
      </c>
      <c r="J8" s="18" t="n">
        <v>9</v>
      </c>
      <c r="K8" s="24">
        <f>J8/I8</f>
        <v/>
      </c>
      <c r="L8" s="18" t="n">
        <v>29</v>
      </c>
      <c r="M8" s="18" t="n">
        <v>3</v>
      </c>
      <c r="N8" s="24">
        <f>M8/L8</f>
        <v/>
      </c>
      <c r="O8" s="18" t="n">
        <v>40</v>
      </c>
      <c r="P8" s="18" t="n">
        <v>7</v>
      </c>
      <c r="Q8" s="24">
        <f>P8/O8</f>
        <v/>
      </c>
      <c r="R8" s="18" t="n">
        <v>29</v>
      </c>
      <c r="S8" s="18" t="n">
        <v>9</v>
      </c>
      <c r="T8" s="24">
        <f>S8/R8</f>
        <v/>
      </c>
      <c r="U8" s="18" t="n">
        <v>32</v>
      </c>
      <c r="V8" s="18" t="n">
        <v>4</v>
      </c>
      <c r="W8" s="24">
        <f>V8/U8</f>
        <v/>
      </c>
      <c r="X8" s="18" t="n">
        <v>28</v>
      </c>
      <c r="Y8" s="18" t="n">
        <v>5</v>
      </c>
      <c r="Z8" s="24">
        <f>Y8/X8</f>
        <v/>
      </c>
      <c r="AA8" s="18" t="n">
        <v>42</v>
      </c>
      <c r="AB8" s="18" t="n">
        <v>4</v>
      </c>
      <c r="AC8" s="24">
        <f>AB8/AA8</f>
        <v/>
      </c>
      <c r="AD8" s="18" t="n">
        <v>0</v>
      </c>
      <c r="AE8" s="18" t="n">
        <v>0</v>
      </c>
      <c r="AF8" s="24">
        <f>AE8/AD8</f>
        <v/>
      </c>
      <c r="AG8" s="18" t="n">
        <v>42</v>
      </c>
      <c r="AH8" s="18" t="n">
        <v>0</v>
      </c>
      <c r="AI8" s="24">
        <f>AH8/AG8</f>
        <v/>
      </c>
      <c r="AJ8" s="18" t="n">
        <v>32</v>
      </c>
      <c r="AK8" s="18" t="n">
        <v>0</v>
      </c>
      <c r="AL8" s="24">
        <f>AK8/AJ8</f>
        <v/>
      </c>
      <c r="AM8" s="18" t="n">
        <v>49</v>
      </c>
      <c r="AN8" s="18" t="n">
        <v>3</v>
      </c>
      <c r="AO8" s="24">
        <f>AN8/AM8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9" t="n">
        <v>570</v>
      </c>
      <c r="D9" s="9" t="n">
        <v>23</v>
      </c>
      <c r="E9" s="23">
        <f>D9/C9</f>
        <v/>
      </c>
      <c r="F9" s="18" t="n">
        <v>39</v>
      </c>
      <c r="G9" s="18" t="n">
        <v>2</v>
      </c>
      <c r="H9" s="24">
        <f>G9/F9</f>
        <v/>
      </c>
      <c r="I9" s="18" t="n">
        <v>43</v>
      </c>
      <c r="J9" s="18" t="n">
        <v>2</v>
      </c>
      <c r="K9" s="24">
        <f>J9/I9</f>
        <v/>
      </c>
      <c r="L9" s="18" t="n">
        <v>13</v>
      </c>
      <c r="M9" s="18" t="n">
        <v>1</v>
      </c>
      <c r="N9" s="24">
        <f>M9/L9</f>
        <v/>
      </c>
      <c r="O9" s="18" t="n">
        <v>29</v>
      </c>
      <c r="P9" s="18" t="n">
        <v>3</v>
      </c>
      <c r="Q9" s="24">
        <f>P9/O9</f>
        <v/>
      </c>
      <c r="R9" s="18" t="n">
        <v>27</v>
      </c>
      <c r="S9" s="18" t="n">
        <v>4</v>
      </c>
      <c r="T9" s="24">
        <f>S9/R9</f>
        <v/>
      </c>
      <c r="U9" s="18" t="n">
        <v>34</v>
      </c>
      <c r="V9" s="18" t="n">
        <v>1</v>
      </c>
      <c r="W9" s="24">
        <f>V9/U9</f>
        <v/>
      </c>
      <c r="X9" s="18" t="n">
        <v>26</v>
      </c>
      <c r="Y9" s="18" t="n">
        <v>3</v>
      </c>
      <c r="Z9" s="24">
        <f>Y9/X9</f>
        <v/>
      </c>
      <c r="AA9" s="18" t="n">
        <v>32</v>
      </c>
      <c r="AB9" s="18" t="n">
        <v>0</v>
      </c>
      <c r="AC9" s="24">
        <f>AB9/AA9</f>
        <v/>
      </c>
      <c r="AD9" s="18" t="n">
        <v>5</v>
      </c>
      <c r="AE9" s="18" t="n">
        <v>0</v>
      </c>
      <c r="AF9" s="24">
        <f>AE9/AD9</f>
        <v/>
      </c>
      <c r="AG9" s="18" t="n">
        <v>36</v>
      </c>
      <c r="AH9" s="18" t="n">
        <v>2</v>
      </c>
      <c r="AI9" s="24">
        <f>AH9/AG9</f>
        <v/>
      </c>
      <c r="AJ9" s="18" t="n">
        <v>43</v>
      </c>
      <c r="AK9" s="18" t="n">
        <v>2</v>
      </c>
      <c r="AL9" s="24">
        <f>AK9/AJ9</f>
        <v/>
      </c>
      <c r="AM9" s="18" t="n">
        <v>48</v>
      </c>
      <c r="AN9" s="18" t="n">
        <v>1</v>
      </c>
      <c r="AO9" s="24">
        <f>AN9/AM9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9" t="n">
        <v>263</v>
      </c>
      <c r="D10" s="9" t="n">
        <v>22</v>
      </c>
      <c r="E10" s="23">
        <f>D10/C10</f>
        <v/>
      </c>
      <c r="F10" s="18" t="n">
        <v>11</v>
      </c>
      <c r="G10" s="18" t="n">
        <v>3</v>
      </c>
      <c r="H10" s="24">
        <f>G10/F10</f>
        <v/>
      </c>
      <c r="I10" s="18" t="n">
        <v>23</v>
      </c>
      <c r="J10" s="18" t="n">
        <v>1</v>
      </c>
      <c r="K10" s="24">
        <f>J10/I10</f>
        <v/>
      </c>
      <c r="L10" s="18" t="n">
        <v>19</v>
      </c>
      <c r="M10" s="18" t="n">
        <v>2</v>
      </c>
      <c r="N10" s="24">
        <f>M10/L10</f>
        <v/>
      </c>
      <c r="O10" s="18" t="n">
        <v>14</v>
      </c>
      <c r="P10" s="18" t="n">
        <v>4</v>
      </c>
      <c r="Q10" s="24">
        <f>P10/O10</f>
        <v/>
      </c>
      <c r="R10" s="18" t="n">
        <v>13</v>
      </c>
      <c r="S10" s="18" t="n">
        <v>3</v>
      </c>
      <c r="T10" s="24">
        <f>S10/R10</f>
        <v/>
      </c>
      <c r="U10" s="18" t="n">
        <v>8</v>
      </c>
      <c r="V10" s="18" t="n">
        <v>1</v>
      </c>
      <c r="W10" s="24">
        <f>V10/U10</f>
        <v/>
      </c>
      <c r="X10" s="18" t="n">
        <v>9</v>
      </c>
      <c r="Y10" s="18" t="n">
        <v>1</v>
      </c>
      <c r="Z10" s="24">
        <f>Y10/X10</f>
        <v/>
      </c>
      <c r="AA10" s="18" t="n">
        <v>5</v>
      </c>
      <c r="AB10" s="18" t="n">
        <v>0</v>
      </c>
      <c r="AC10" s="24">
        <f>AB10/AA10</f>
        <v/>
      </c>
      <c r="AD10" s="18" t="n">
        <v>0</v>
      </c>
      <c r="AE10" s="18" t="n">
        <v>1</v>
      </c>
      <c r="AF10" s="24">
        <f>AE10/AD10</f>
        <v/>
      </c>
      <c r="AG10" s="18" t="n">
        <v>4</v>
      </c>
      <c r="AH10" s="18" t="n">
        <v>0</v>
      </c>
      <c r="AI10" s="24">
        <f>AH10/AG10</f>
        <v/>
      </c>
      <c r="AJ10" s="18" t="n">
        <v>21</v>
      </c>
      <c r="AK10" s="18" t="n">
        <v>1</v>
      </c>
      <c r="AL10" s="24">
        <f>AK10/AJ10</f>
        <v/>
      </c>
      <c r="AM10" s="18" t="n">
        <v>18</v>
      </c>
      <c r="AN10" s="18" t="n">
        <v>3</v>
      </c>
      <c r="AO10" s="24">
        <f>AN10/AM10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9" t="n">
        <v>513</v>
      </c>
      <c r="D11" s="9" t="n">
        <v>18</v>
      </c>
      <c r="E11" s="23">
        <f>D11/C11</f>
        <v/>
      </c>
      <c r="F11" s="18" t="n">
        <v>41</v>
      </c>
      <c r="G11" s="18" t="n">
        <v>1</v>
      </c>
      <c r="H11" s="24">
        <f>G11/F11</f>
        <v/>
      </c>
      <c r="I11" s="18" t="n">
        <v>50</v>
      </c>
      <c r="J11" s="18" t="n">
        <v>3</v>
      </c>
      <c r="K11" s="24">
        <f>J11/I11</f>
        <v/>
      </c>
      <c r="L11" s="18" t="n">
        <v>28</v>
      </c>
      <c r="M11" s="18" t="n">
        <v>0</v>
      </c>
      <c r="N11" s="24">
        <f>M11/L11</f>
        <v/>
      </c>
      <c r="O11" s="18" t="n">
        <v>30</v>
      </c>
      <c r="P11" s="18" t="n">
        <v>2</v>
      </c>
      <c r="Q11" s="24">
        <f>P11/O11</f>
        <v/>
      </c>
      <c r="R11" s="18" t="n">
        <v>23</v>
      </c>
      <c r="S11" s="18" t="n">
        <v>4</v>
      </c>
      <c r="T11" s="24">
        <f>S11/R11</f>
        <v/>
      </c>
      <c r="U11" s="18" t="n">
        <v>23</v>
      </c>
      <c r="V11" s="18" t="n">
        <v>0</v>
      </c>
      <c r="W11" s="24">
        <f>V11/U11</f>
        <v/>
      </c>
      <c r="X11" s="18" t="n">
        <v>18</v>
      </c>
      <c r="Y11" s="18" t="n">
        <v>3</v>
      </c>
      <c r="Z11" s="24">
        <f>Y11/X11</f>
        <v/>
      </c>
      <c r="AA11" s="18" t="n">
        <v>17</v>
      </c>
      <c r="AB11" s="18" t="n">
        <v>0</v>
      </c>
      <c r="AC11" s="24">
        <f>AB11/AA11</f>
        <v/>
      </c>
      <c r="AD11" s="18" t="n">
        <v>0</v>
      </c>
      <c r="AE11" s="18" t="n">
        <v>0</v>
      </c>
      <c r="AF11" s="24">
        <f>AE11/AD11</f>
        <v/>
      </c>
      <c r="AG11" s="18" t="n">
        <v>30</v>
      </c>
      <c r="AH11" s="18" t="n">
        <v>1</v>
      </c>
      <c r="AI11" s="24">
        <f>AH11/AG11</f>
        <v/>
      </c>
      <c r="AJ11" s="18" t="n">
        <v>32</v>
      </c>
      <c r="AK11" s="18" t="n">
        <v>1</v>
      </c>
      <c r="AL11" s="24">
        <f>AK11/AJ11</f>
        <v/>
      </c>
      <c r="AM11" s="18" t="n">
        <v>33</v>
      </c>
      <c r="AN11" s="18" t="n">
        <v>2</v>
      </c>
      <c r="AO11" s="24">
        <f>AN11/AM11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9" t="n">
        <v>192</v>
      </c>
      <c r="D12" s="9" t="n">
        <v>8</v>
      </c>
      <c r="E12" s="23">
        <f>D12/C12</f>
        <v/>
      </c>
      <c r="F12" s="18" t="n">
        <v>12</v>
      </c>
      <c r="G12" s="18" t="n">
        <v>2</v>
      </c>
      <c r="H12" s="24">
        <f>G12/F12</f>
        <v/>
      </c>
      <c r="I12" s="18" t="n">
        <v>14</v>
      </c>
      <c r="J12" s="18" t="n">
        <v>3</v>
      </c>
      <c r="K12" s="24">
        <f>J12/I12</f>
        <v/>
      </c>
      <c r="L12" s="18" t="n">
        <v>5</v>
      </c>
      <c r="M12" s="18" t="n">
        <v>1</v>
      </c>
      <c r="N12" s="24">
        <f>M12/L12</f>
        <v/>
      </c>
      <c r="O12" s="18" t="n">
        <v>11</v>
      </c>
      <c r="P12" s="18" t="n">
        <v>0</v>
      </c>
      <c r="Q12" s="24">
        <f>P12/O12</f>
        <v/>
      </c>
      <c r="R12" s="18" t="n">
        <v>6</v>
      </c>
      <c r="S12" s="18" t="n">
        <v>0</v>
      </c>
      <c r="T12" s="24">
        <f>S12/R12</f>
        <v/>
      </c>
      <c r="U12" s="18" t="n">
        <v>8</v>
      </c>
      <c r="V12" s="18" t="n">
        <v>1</v>
      </c>
      <c r="W12" s="24">
        <f>V12/U12</f>
        <v/>
      </c>
      <c r="X12" s="18" t="n">
        <v>10</v>
      </c>
      <c r="Y12" s="18" t="n">
        <v>0</v>
      </c>
      <c r="Z12" s="24">
        <f>Y12/X12</f>
        <v/>
      </c>
      <c r="AA12" s="18" t="n">
        <v>15</v>
      </c>
      <c r="AB12" s="18" t="n">
        <v>0</v>
      </c>
      <c r="AC12" s="24">
        <f>AB12/AA12</f>
        <v/>
      </c>
      <c r="AD12" s="18" t="n">
        <v>5</v>
      </c>
      <c r="AE12" s="18" t="n">
        <v>0</v>
      </c>
      <c r="AF12" s="24">
        <f>AE12/AD12</f>
        <v/>
      </c>
      <c r="AG12" s="18" t="n">
        <v>13</v>
      </c>
      <c r="AH12" s="18" t="n">
        <v>0</v>
      </c>
      <c r="AI12" s="24">
        <f>AH12/AG12</f>
        <v/>
      </c>
      <c r="AJ12" s="18" t="n">
        <v>6</v>
      </c>
      <c r="AK12" s="18" t="n">
        <v>1</v>
      </c>
      <c r="AL12" s="24">
        <f>AK12/AJ12</f>
        <v/>
      </c>
      <c r="AM12" s="18" t="n">
        <v>13</v>
      </c>
      <c r="AN12" s="18" t="n">
        <v>0</v>
      </c>
      <c r="AO12" s="24">
        <f>AN12/AM12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9" t="n">
        <v>131</v>
      </c>
      <c r="D13" s="9" t="n">
        <v>15</v>
      </c>
      <c r="E13" s="23">
        <f>D13/C13</f>
        <v/>
      </c>
      <c r="F13" s="18" t="n">
        <v>5</v>
      </c>
      <c r="G13" s="18" t="n">
        <v>2</v>
      </c>
      <c r="H13" s="24">
        <f>G13/F13</f>
        <v/>
      </c>
      <c r="I13" s="18" t="n">
        <v>6</v>
      </c>
      <c r="J13" s="18" t="n">
        <v>1</v>
      </c>
      <c r="K13" s="24">
        <f>J13/I13</f>
        <v/>
      </c>
      <c r="L13" s="18" t="n">
        <v>13</v>
      </c>
      <c r="M13" s="18" t="n">
        <v>5</v>
      </c>
      <c r="N13" s="24">
        <f>M13/L13</f>
        <v/>
      </c>
      <c r="O13" s="18" t="n">
        <v>11</v>
      </c>
      <c r="P13" s="18" t="n">
        <v>6</v>
      </c>
      <c r="Q13" s="24">
        <f>P13/O13</f>
        <v/>
      </c>
      <c r="R13" s="18" t="n">
        <v>2</v>
      </c>
      <c r="S13" s="18" t="n">
        <v>1</v>
      </c>
      <c r="T13" s="24">
        <f>S13/R13</f>
        <v/>
      </c>
      <c r="U13" s="18" t="n">
        <v>2</v>
      </c>
      <c r="V13" s="18" t="n">
        <v>0</v>
      </c>
      <c r="W13" s="24">
        <f>V13/U13</f>
        <v/>
      </c>
      <c r="X13" s="18" t="n">
        <v>0</v>
      </c>
      <c r="Y13" s="18" t="n">
        <v>0</v>
      </c>
      <c r="Z13" s="24">
        <f>Y13/X13</f>
        <v/>
      </c>
      <c r="AA13" s="18" t="n">
        <v>4</v>
      </c>
      <c r="AB13" s="18" t="n">
        <v>0</v>
      </c>
      <c r="AC13" s="24">
        <f>AB13/AA13</f>
        <v/>
      </c>
      <c r="AD13" s="18" t="n">
        <v>0</v>
      </c>
      <c r="AE13" s="18" t="n">
        <v>0</v>
      </c>
      <c r="AF13" s="24">
        <f>AE13/AD13</f>
        <v/>
      </c>
      <c r="AG13" s="18" t="n">
        <v>3</v>
      </c>
      <c r="AH13" s="18" t="n">
        <v>0</v>
      </c>
      <c r="AI13" s="24">
        <f>AH13/AG13</f>
        <v/>
      </c>
      <c r="AJ13" s="18" t="n">
        <v>6</v>
      </c>
      <c r="AK13" s="18" t="n">
        <v>0</v>
      </c>
      <c r="AL13" s="24">
        <f>AK13/AJ13</f>
        <v/>
      </c>
      <c r="AM13" s="18" t="n">
        <v>16</v>
      </c>
      <c r="AN13" s="18" t="n">
        <v>0</v>
      </c>
      <c r="AO13" s="24">
        <f>AN13/AM13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9" t="n">
        <v>36</v>
      </c>
      <c r="D14" s="9" t="n">
        <v>3</v>
      </c>
      <c r="E14" s="23">
        <f>D14/C14</f>
        <v/>
      </c>
      <c r="F14" s="18" t="n">
        <v>2</v>
      </c>
      <c r="G14" s="18" t="n">
        <v>0</v>
      </c>
      <c r="H14" s="24">
        <f>G14/F14</f>
        <v/>
      </c>
      <c r="I14" s="18" t="n">
        <v>1</v>
      </c>
      <c r="J14" s="18" t="n">
        <v>0</v>
      </c>
      <c r="K14" s="24">
        <f>J14/I14</f>
        <v/>
      </c>
      <c r="L14" s="18" t="n">
        <v>1</v>
      </c>
      <c r="M14" s="18" t="n">
        <v>0</v>
      </c>
      <c r="N14" s="24">
        <f>M14/L14</f>
        <v/>
      </c>
      <c r="O14" s="18" t="n">
        <v>1</v>
      </c>
      <c r="P14" s="18" t="n">
        <v>0</v>
      </c>
      <c r="Q14" s="24">
        <f>P14/O14</f>
        <v/>
      </c>
      <c r="R14" s="18" t="n">
        <v>1</v>
      </c>
      <c r="S14" s="18" t="n">
        <v>1</v>
      </c>
      <c r="T14" s="24">
        <f>S14/R14</f>
        <v/>
      </c>
      <c r="U14" s="18" t="n">
        <v>0</v>
      </c>
      <c r="V14" s="18" t="n">
        <v>0</v>
      </c>
      <c r="W14" s="24">
        <f>V14/U14</f>
        <v/>
      </c>
      <c r="X14" s="18" t="n">
        <v>1</v>
      </c>
      <c r="Y14" s="18" t="n">
        <v>1</v>
      </c>
      <c r="Z14" s="24">
        <f>Y14/X14</f>
        <v/>
      </c>
      <c r="AA14" s="18" t="n">
        <v>3</v>
      </c>
      <c r="AB14" s="18" t="n">
        <v>0</v>
      </c>
      <c r="AC14" s="24">
        <f>AB14/AA14</f>
        <v/>
      </c>
      <c r="AD14" s="18" t="n">
        <v>0</v>
      </c>
      <c r="AE14" s="18" t="n">
        <v>1</v>
      </c>
      <c r="AF14" s="24">
        <f>AE14/AD14</f>
        <v/>
      </c>
      <c r="AG14" s="18" t="n">
        <v>4</v>
      </c>
      <c r="AH14" s="18" t="n">
        <v>0</v>
      </c>
      <c r="AI14" s="24">
        <f>AH14/AG14</f>
        <v/>
      </c>
      <c r="AJ14" s="18" t="n">
        <v>3</v>
      </c>
      <c r="AK14" s="18" t="n">
        <v>0</v>
      </c>
      <c r="AL14" s="24">
        <f>AK14/AJ14</f>
        <v/>
      </c>
      <c r="AM14" s="18" t="n">
        <v>1</v>
      </c>
      <c r="AN14" s="18" t="n">
        <v>0</v>
      </c>
      <c r="AO14" s="24">
        <f>AN14/AM14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9" t="n">
        <v>102</v>
      </c>
      <c r="D15" s="9" t="n">
        <v>15</v>
      </c>
      <c r="E15" s="23">
        <f>D15/C15</f>
        <v/>
      </c>
      <c r="F15" s="18" t="n">
        <v>10</v>
      </c>
      <c r="G15" s="18" t="n">
        <v>4</v>
      </c>
      <c r="H15" s="24">
        <f>G15/F15</f>
        <v/>
      </c>
      <c r="I15" s="18" t="n">
        <v>5</v>
      </c>
      <c r="J15" s="18" t="n">
        <v>2</v>
      </c>
      <c r="K15" s="24">
        <f>J15/I15</f>
        <v/>
      </c>
      <c r="L15" s="18" t="n">
        <v>8</v>
      </c>
      <c r="M15" s="18" t="n">
        <v>2</v>
      </c>
      <c r="N15" s="24">
        <f>M15/L15</f>
        <v/>
      </c>
      <c r="O15" s="18" t="n">
        <v>8</v>
      </c>
      <c r="P15" s="18" t="n">
        <v>4</v>
      </c>
      <c r="Q15" s="24">
        <f>P15/O15</f>
        <v/>
      </c>
      <c r="R15" s="18" t="n">
        <v>4</v>
      </c>
      <c r="S15" s="18" t="n">
        <v>1</v>
      </c>
      <c r="T15" s="24">
        <f>S15/R15</f>
        <v/>
      </c>
      <c r="U15" s="18" t="n">
        <v>5</v>
      </c>
      <c r="V15" s="18" t="n">
        <v>1</v>
      </c>
      <c r="W15" s="24">
        <f>V15/U15</f>
        <v/>
      </c>
      <c r="X15" s="18" t="n">
        <v>1</v>
      </c>
      <c r="Y15" s="18" t="n">
        <v>0</v>
      </c>
      <c r="Z15" s="24">
        <f>Y15/X15</f>
        <v/>
      </c>
      <c r="AA15" s="18" t="n">
        <v>0</v>
      </c>
      <c r="AB15" s="18" t="n">
        <v>1</v>
      </c>
      <c r="AC15" s="24">
        <f>AB15/AA15</f>
        <v/>
      </c>
      <c r="AD15" s="18" t="n">
        <v>3</v>
      </c>
      <c r="AE15" s="18" t="n">
        <v>0</v>
      </c>
      <c r="AF15" s="24">
        <f>AE15/AD15</f>
        <v/>
      </c>
      <c r="AG15" s="18" t="n">
        <v>8</v>
      </c>
      <c r="AH15" s="18" t="n">
        <v>0</v>
      </c>
      <c r="AI15" s="24">
        <f>AH15/AG15</f>
        <v/>
      </c>
      <c r="AJ15" s="18" t="n">
        <v>4</v>
      </c>
      <c r="AK15" s="18" t="n">
        <v>0</v>
      </c>
      <c r="AL15" s="24">
        <f>AK15/AJ15</f>
        <v/>
      </c>
      <c r="AM15" s="18" t="n">
        <v>4</v>
      </c>
      <c r="AN15" s="18" t="n">
        <v>0</v>
      </c>
      <c r="AO15" s="24">
        <f>AN15/AM15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9" t="n">
        <v>478</v>
      </c>
      <c r="D16" s="9" t="n">
        <v>33</v>
      </c>
      <c r="E16" s="23">
        <f>D16/C16</f>
        <v/>
      </c>
      <c r="F16" s="18" t="n">
        <v>29</v>
      </c>
      <c r="G16" s="18" t="n">
        <v>1</v>
      </c>
      <c r="H16" s="24">
        <f>G16/F16</f>
        <v/>
      </c>
      <c r="I16" s="18" t="n">
        <v>21</v>
      </c>
      <c r="J16" s="18" t="n">
        <v>8</v>
      </c>
      <c r="K16" s="24">
        <f>J16/I16</f>
        <v/>
      </c>
      <c r="L16" s="18" t="n">
        <v>19</v>
      </c>
      <c r="M16" s="18" t="n">
        <v>2</v>
      </c>
      <c r="N16" s="24">
        <f>M16/L16</f>
        <v/>
      </c>
      <c r="O16" s="18" t="n">
        <v>32</v>
      </c>
      <c r="P16" s="18" t="n">
        <v>7</v>
      </c>
      <c r="Q16" s="24">
        <f>P16/O16</f>
        <v/>
      </c>
      <c r="R16" s="18" t="n">
        <v>22</v>
      </c>
      <c r="S16" s="18" t="n">
        <v>5</v>
      </c>
      <c r="T16" s="24">
        <f>S16/R16</f>
        <v/>
      </c>
      <c r="U16" s="18" t="n">
        <v>31</v>
      </c>
      <c r="V16" s="18" t="n">
        <v>1</v>
      </c>
      <c r="W16" s="24">
        <f>V16/U16</f>
        <v/>
      </c>
      <c r="X16" s="18" t="n">
        <v>15</v>
      </c>
      <c r="Y16" s="18" t="n">
        <v>2</v>
      </c>
      <c r="Z16" s="24">
        <f>Y16/X16</f>
        <v/>
      </c>
      <c r="AA16" s="18" t="n">
        <v>27</v>
      </c>
      <c r="AB16" s="18" t="n">
        <v>0</v>
      </c>
      <c r="AC16" s="24">
        <f>AB16/AA16</f>
        <v/>
      </c>
      <c r="AD16" s="18" t="n">
        <v>8</v>
      </c>
      <c r="AE16" s="18" t="n">
        <v>0</v>
      </c>
      <c r="AF16" s="24">
        <f>AE16/AD16</f>
        <v/>
      </c>
      <c r="AG16" s="18" t="n">
        <v>24</v>
      </c>
      <c r="AH16" s="18" t="n">
        <v>1</v>
      </c>
      <c r="AI16" s="24">
        <f>AH16/AG16</f>
        <v/>
      </c>
      <c r="AJ16" s="18" t="n">
        <v>30</v>
      </c>
      <c r="AK16" s="18" t="n">
        <v>3</v>
      </c>
      <c r="AL16" s="24">
        <f>AK16/AJ16</f>
        <v/>
      </c>
      <c r="AM16" s="18" t="n">
        <v>47</v>
      </c>
      <c r="AN16" s="18" t="n">
        <v>1</v>
      </c>
      <c r="AO16" s="24">
        <f>AN16/AM16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9" t="n">
        <v>66</v>
      </c>
      <c r="D17" s="9" t="n">
        <v>7</v>
      </c>
      <c r="E17" s="23">
        <f>D17/C17</f>
        <v/>
      </c>
      <c r="F17" s="18" t="n">
        <v>5</v>
      </c>
      <c r="G17" s="18" t="n">
        <v>0</v>
      </c>
      <c r="H17" s="24">
        <f>G17/F17</f>
        <v/>
      </c>
      <c r="I17" s="18" t="n">
        <v>6</v>
      </c>
      <c r="J17" s="18" t="n">
        <v>2</v>
      </c>
      <c r="K17" s="24">
        <f>J17/I17</f>
        <v/>
      </c>
      <c r="L17" s="18" t="n">
        <v>7</v>
      </c>
      <c r="M17" s="18" t="n">
        <v>1</v>
      </c>
      <c r="N17" s="24">
        <f>M17/L17</f>
        <v/>
      </c>
      <c r="O17" s="18" t="n">
        <v>8</v>
      </c>
      <c r="P17" s="18" t="n">
        <v>1</v>
      </c>
      <c r="Q17" s="24">
        <f>P17/O17</f>
        <v/>
      </c>
      <c r="R17" s="18" t="n">
        <v>6</v>
      </c>
      <c r="S17" s="18" t="n">
        <v>0</v>
      </c>
      <c r="T17" s="24">
        <f>S17/R17</f>
        <v/>
      </c>
      <c r="U17" s="18" t="n">
        <v>3</v>
      </c>
      <c r="V17" s="18" t="n">
        <v>2</v>
      </c>
      <c r="W17" s="24">
        <f>V17/U17</f>
        <v/>
      </c>
      <c r="X17" s="18" t="n">
        <v>0</v>
      </c>
      <c r="Y17" s="18" t="n">
        <v>0</v>
      </c>
      <c r="Z17" s="24">
        <f>Y17/X17</f>
        <v/>
      </c>
      <c r="AA17" s="18" t="n">
        <v>3</v>
      </c>
      <c r="AB17" s="18" t="n">
        <v>0</v>
      </c>
      <c r="AC17" s="24">
        <f>AB17/AA17</f>
        <v/>
      </c>
      <c r="AD17" s="18" t="n">
        <v>1</v>
      </c>
      <c r="AE17" s="18" t="n">
        <v>0</v>
      </c>
      <c r="AF17" s="24">
        <f>AE17/AD17</f>
        <v/>
      </c>
      <c r="AG17" s="18" t="n">
        <v>3</v>
      </c>
      <c r="AH17" s="18" t="n">
        <v>0</v>
      </c>
      <c r="AI17" s="24">
        <f>AH17/AG17</f>
        <v/>
      </c>
      <c r="AJ17" s="18" t="n">
        <v>4</v>
      </c>
      <c r="AK17" s="18" t="n">
        <v>1</v>
      </c>
      <c r="AL17" s="24">
        <f>AK17/AJ17</f>
        <v/>
      </c>
      <c r="AM17" s="18" t="n">
        <v>3</v>
      </c>
      <c r="AN17" s="18" t="n">
        <v>0</v>
      </c>
      <c r="AO17" s="24">
        <f>AN17/AM17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9" t="n">
        <v>365</v>
      </c>
      <c r="D18" s="9" t="n">
        <v>27</v>
      </c>
      <c r="E18" s="23">
        <f>D18/C18</f>
        <v/>
      </c>
      <c r="F18" s="18" t="n">
        <v>29</v>
      </c>
      <c r="G18" s="18" t="n">
        <v>8</v>
      </c>
      <c r="H18" s="24">
        <f>G18/F18</f>
        <v/>
      </c>
      <c r="I18" s="18" t="n">
        <v>28</v>
      </c>
      <c r="J18" s="18" t="n">
        <v>6</v>
      </c>
      <c r="K18" s="24">
        <f>J18/I18</f>
        <v/>
      </c>
      <c r="L18" s="18" t="n">
        <v>14</v>
      </c>
      <c r="M18" s="18" t="n">
        <v>2</v>
      </c>
      <c r="N18" s="24">
        <f>M18/L18</f>
        <v/>
      </c>
      <c r="O18" s="18" t="n">
        <v>19</v>
      </c>
      <c r="P18" s="18" t="n">
        <v>2</v>
      </c>
      <c r="Q18" s="24">
        <f>P18/O18</f>
        <v/>
      </c>
      <c r="R18" s="18" t="n">
        <v>15</v>
      </c>
      <c r="S18" s="18" t="n">
        <v>1</v>
      </c>
      <c r="T18" s="24">
        <f>S18/R18</f>
        <v/>
      </c>
      <c r="U18" s="18" t="n">
        <v>27</v>
      </c>
      <c r="V18" s="18" t="n">
        <v>0</v>
      </c>
      <c r="W18" s="24">
        <f>V18/U18</f>
        <v/>
      </c>
      <c r="X18" s="18" t="n">
        <v>13</v>
      </c>
      <c r="Y18" s="18" t="n">
        <v>2</v>
      </c>
      <c r="Z18" s="24">
        <f>Y18/X18</f>
        <v/>
      </c>
      <c r="AA18" s="18" t="n">
        <v>19</v>
      </c>
      <c r="AB18" s="18" t="n">
        <v>1</v>
      </c>
      <c r="AC18" s="24">
        <f>AB18/AA18</f>
        <v/>
      </c>
      <c r="AD18" s="18" t="n">
        <v>4</v>
      </c>
      <c r="AE18" s="18" t="n">
        <v>0</v>
      </c>
      <c r="AF18" s="24">
        <f>AE18/AD18</f>
        <v/>
      </c>
      <c r="AG18" s="18" t="n">
        <v>20</v>
      </c>
      <c r="AH18" s="18" t="n">
        <v>2</v>
      </c>
      <c r="AI18" s="24">
        <f>AH18/AG18</f>
        <v/>
      </c>
      <c r="AJ18" s="18" t="n">
        <v>20</v>
      </c>
      <c r="AK18" s="18" t="n">
        <v>3</v>
      </c>
      <c r="AL18" s="24">
        <f>AK18/AJ18</f>
        <v/>
      </c>
      <c r="AM18" s="18" t="n">
        <v>35</v>
      </c>
      <c r="AN18" s="18" t="n">
        <v>0</v>
      </c>
      <c r="AO18" s="24">
        <f>AN18/AM18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9" t="n">
        <v>859</v>
      </c>
      <c r="D19" s="9" t="n">
        <v>55</v>
      </c>
      <c r="E19" s="23">
        <f>D19/C19</f>
        <v/>
      </c>
      <c r="F19" s="18" t="n">
        <v>55</v>
      </c>
      <c r="G19" s="18" t="n">
        <v>5</v>
      </c>
      <c r="H19" s="24">
        <f>G19/F19</f>
        <v/>
      </c>
      <c r="I19" s="18" t="n">
        <v>56</v>
      </c>
      <c r="J19" s="18" t="n">
        <v>4</v>
      </c>
      <c r="K19" s="24">
        <f>J19/I19</f>
        <v/>
      </c>
      <c r="L19" s="18" t="n">
        <v>28</v>
      </c>
      <c r="M19" s="18" t="n">
        <v>4</v>
      </c>
      <c r="N19" s="24">
        <f>M19/L19</f>
        <v/>
      </c>
      <c r="O19" s="18" t="n">
        <v>63</v>
      </c>
      <c r="P19" s="18" t="n">
        <v>9</v>
      </c>
      <c r="Q19" s="24">
        <f>P19/O19</f>
        <v/>
      </c>
      <c r="R19" s="18" t="n">
        <v>35</v>
      </c>
      <c r="S19" s="18" t="n">
        <v>6</v>
      </c>
      <c r="T19" s="24">
        <f>S19/R19</f>
        <v/>
      </c>
      <c r="U19" s="18" t="n">
        <v>41</v>
      </c>
      <c r="V19" s="18" t="n">
        <v>1</v>
      </c>
      <c r="W19" s="24">
        <f>V19/U19</f>
        <v/>
      </c>
      <c r="X19" s="18" t="n">
        <v>42</v>
      </c>
      <c r="Y19" s="18" t="n">
        <v>6</v>
      </c>
      <c r="Z19" s="24">
        <f>Y19/X19</f>
        <v/>
      </c>
      <c r="AA19" s="18" t="n">
        <v>26</v>
      </c>
      <c r="AB19" s="18" t="n">
        <v>6</v>
      </c>
      <c r="AC19" s="24">
        <f>AB19/AA19</f>
        <v/>
      </c>
      <c r="AD19" s="18" t="n">
        <v>11</v>
      </c>
      <c r="AE19" s="18" t="n">
        <v>2</v>
      </c>
      <c r="AF19" s="24">
        <f>AE19/AD19</f>
        <v/>
      </c>
      <c r="AG19" s="18" t="n">
        <v>63</v>
      </c>
      <c r="AH19" s="18" t="n">
        <v>3</v>
      </c>
      <c r="AI19" s="24">
        <f>AH19/AG19</f>
        <v/>
      </c>
      <c r="AJ19" s="18" t="n">
        <v>47</v>
      </c>
      <c r="AK19" s="18" t="n">
        <v>3</v>
      </c>
      <c r="AL19" s="24">
        <f>AK19/AJ19</f>
        <v/>
      </c>
      <c r="AM19" s="18" t="n">
        <v>53</v>
      </c>
      <c r="AN19" s="18" t="n">
        <v>2</v>
      </c>
      <c r="AO19" s="24">
        <f>AN19/AM19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9" t="n">
        <v>1311</v>
      </c>
      <c r="D20" s="9" t="n">
        <v>92</v>
      </c>
      <c r="E20" s="23">
        <f>D20/C20</f>
        <v/>
      </c>
      <c r="F20" s="18" t="n">
        <v>82</v>
      </c>
      <c r="G20" s="18" t="n">
        <v>14</v>
      </c>
      <c r="H20" s="24">
        <f>G20/F20</f>
        <v/>
      </c>
      <c r="I20" s="18" t="n">
        <v>104</v>
      </c>
      <c r="J20" s="18" t="n">
        <v>16</v>
      </c>
      <c r="K20" s="24">
        <f>J20/I20</f>
        <v/>
      </c>
      <c r="L20" s="18" t="n">
        <v>59</v>
      </c>
      <c r="M20" s="18" t="n">
        <v>7</v>
      </c>
      <c r="N20" s="24">
        <f>M20/L20</f>
        <v/>
      </c>
      <c r="O20" s="18" t="n">
        <v>54</v>
      </c>
      <c r="P20" s="18" t="n">
        <v>7</v>
      </c>
      <c r="Q20" s="24">
        <f>P20/O20</f>
        <v/>
      </c>
      <c r="R20" s="18" t="n">
        <v>79</v>
      </c>
      <c r="S20" s="18" t="n">
        <v>11</v>
      </c>
      <c r="T20" s="24">
        <f>S20/R20</f>
        <v/>
      </c>
      <c r="U20" s="18" t="n">
        <v>57</v>
      </c>
      <c r="V20" s="18" t="n">
        <v>4</v>
      </c>
      <c r="W20" s="24">
        <f>V20/U20</f>
        <v/>
      </c>
      <c r="X20" s="18" t="n">
        <v>44</v>
      </c>
      <c r="Y20" s="18" t="n">
        <v>4</v>
      </c>
      <c r="Z20" s="24">
        <f>Y20/X20</f>
        <v/>
      </c>
      <c r="AA20" s="18" t="n">
        <v>39</v>
      </c>
      <c r="AB20" s="18" t="n">
        <v>2</v>
      </c>
      <c r="AC20" s="24">
        <f>AB20/AA20</f>
        <v/>
      </c>
      <c r="AD20" s="18" t="n">
        <v>6</v>
      </c>
      <c r="AE20" s="18" t="n">
        <v>3</v>
      </c>
      <c r="AF20" s="24">
        <f>AE20/AD20</f>
        <v/>
      </c>
      <c r="AG20" s="18" t="n">
        <v>91</v>
      </c>
      <c r="AH20" s="18" t="n">
        <v>5</v>
      </c>
      <c r="AI20" s="24">
        <f>AH20/AG20</f>
        <v/>
      </c>
      <c r="AJ20" s="18" t="n">
        <v>89</v>
      </c>
      <c r="AK20" s="18" t="n">
        <v>6</v>
      </c>
      <c r="AL20" s="24">
        <f>AK20/AJ20</f>
        <v/>
      </c>
      <c r="AM20" s="18" t="n">
        <v>105</v>
      </c>
      <c r="AN20" s="18" t="n">
        <v>4</v>
      </c>
      <c r="AO20" s="24">
        <f>AN20/AM20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9" t="n">
        <v>597</v>
      </c>
      <c r="D21" s="9" t="n">
        <v>42</v>
      </c>
      <c r="E21" s="23">
        <f>D21/C21</f>
        <v/>
      </c>
      <c r="F21" s="18" t="n">
        <v>42</v>
      </c>
      <c r="G21" s="18" t="n">
        <v>13</v>
      </c>
      <c r="H21" s="24">
        <f>G21/F21</f>
        <v/>
      </c>
      <c r="I21" s="18" t="n">
        <v>55</v>
      </c>
      <c r="J21" s="18" t="n">
        <v>11</v>
      </c>
      <c r="K21" s="24">
        <f>J21/I21</f>
        <v/>
      </c>
      <c r="L21" s="18" t="n">
        <v>26</v>
      </c>
      <c r="M21" s="18" t="n">
        <v>0</v>
      </c>
      <c r="N21" s="24">
        <f>M21/L21</f>
        <v/>
      </c>
      <c r="O21" s="18" t="n">
        <v>30</v>
      </c>
      <c r="P21" s="18" t="n">
        <v>2</v>
      </c>
      <c r="Q21" s="24">
        <f>P21/O21</f>
        <v/>
      </c>
      <c r="R21" s="18" t="n">
        <v>18</v>
      </c>
      <c r="S21" s="18" t="n">
        <v>4</v>
      </c>
      <c r="T21" s="24">
        <f>S21/R21</f>
        <v/>
      </c>
      <c r="U21" s="18" t="n">
        <v>24</v>
      </c>
      <c r="V21" s="18" t="n">
        <v>0</v>
      </c>
      <c r="W21" s="24">
        <f>V21/U21</f>
        <v/>
      </c>
      <c r="X21" s="18" t="n">
        <v>24</v>
      </c>
      <c r="Y21" s="18" t="n">
        <v>1</v>
      </c>
      <c r="Z21" s="24">
        <f>Y21/X21</f>
        <v/>
      </c>
      <c r="AA21" s="18" t="n">
        <v>22</v>
      </c>
      <c r="AB21" s="18" t="n">
        <v>0</v>
      </c>
      <c r="AC21" s="24">
        <f>AB21/AA21</f>
        <v/>
      </c>
      <c r="AD21" s="18" t="n">
        <v>12</v>
      </c>
      <c r="AE21" s="18" t="n">
        <v>0</v>
      </c>
      <c r="AF21" s="24">
        <f>AE21/AD21</f>
        <v/>
      </c>
      <c r="AG21" s="18" t="n">
        <v>38</v>
      </c>
      <c r="AH21" s="18" t="n">
        <v>3</v>
      </c>
      <c r="AI21" s="24">
        <f>AH21/AG21</f>
        <v/>
      </c>
      <c r="AJ21" s="18" t="n">
        <v>42</v>
      </c>
      <c r="AK21" s="18" t="n">
        <v>1</v>
      </c>
      <c r="AL21" s="24">
        <f>AK21/AJ21</f>
        <v/>
      </c>
      <c r="AM21" s="18" t="n">
        <v>47</v>
      </c>
      <c r="AN21" s="18" t="n">
        <v>2</v>
      </c>
      <c r="AO21" s="24">
        <f>AN21/AM21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9" t="n">
        <v>415</v>
      </c>
      <c r="D22" s="9" t="n">
        <v>16</v>
      </c>
      <c r="E22" s="23">
        <f>D22/C22</f>
        <v/>
      </c>
      <c r="F22" s="18" t="n">
        <v>21</v>
      </c>
      <c r="G22" s="18" t="n">
        <v>0</v>
      </c>
      <c r="H22" s="24">
        <f>G22/F22</f>
        <v/>
      </c>
      <c r="I22" s="18" t="n">
        <v>36</v>
      </c>
      <c r="J22" s="18" t="n">
        <v>3</v>
      </c>
      <c r="K22" s="24">
        <f>J22/I22</f>
        <v/>
      </c>
      <c r="L22" s="18" t="n">
        <v>15</v>
      </c>
      <c r="M22" s="18" t="n">
        <v>2</v>
      </c>
      <c r="N22" s="24">
        <f>M22/L22</f>
        <v/>
      </c>
      <c r="O22" s="18" t="n">
        <v>21</v>
      </c>
      <c r="P22" s="18" t="n">
        <v>3</v>
      </c>
      <c r="Q22" s="24">
        <f>P22/O22</f>
        <v/>
      </c>
      <c r="R22" s="18" t="n">
        <v>16</v>
      </c>
      <c r="S22" s="18" t="n">
        <v>4</v>
      </c>
      <c r="T22" s="24">
        <f>S22/R22</f>
        <v/>
      </c>
      <c r="U22" s="18" t="n">
        <v>21</v>
      </c>
      <c r="V22" s="18" t="n">
        <v>0</v>
      </c>
      <c r="W22" s="24">
        <f>V22/U22</f>
        <v/>
      </c>
      <c r="X22" s="18" t="n">
        <v>11</v>
      </c>
      <c r="Y22" s="18" t="n">
        <v>1</v>
      </c>
      <c r="Z22" s="24">
        <f>Y22/X22</f>
        <v/>
      </c>
      <c r="AA22" s="18" t="n">
        <v>15</v>
      </c>
      <c r="AB22" s="18" t="n">
        <v>1</v>
      </c>
      <c r="AC22" s="24">
        <f>AB22/AA22</f>
        <v/>
      </c>
      <c r="AD22" s="18" t="n">
        <v>8</v>
      </c>
      <c r="AE22" s="18" t="n">
        <v>0</v>
      </c>
      <c r="AF22" s="24">
        <f>AE22/AD22</f>
        <v/>
      </c>
      <c r="AG22" s="18" t="n">
        <v>26</v>
      </c>
      <c r="AH22" s="18" t="n">
        <v>1</v>
      </c>
      <c r="AI22" s="24">
        <f>AH22/AG22</f>
        <v/>
      </c>
      <c r="AJ22" s="18" t="n">
        <v>30</v>
      </c>
      <c r="AK22" s="18" t="n">
        <v>0</v>
      </c>
      <c r="AL22" s="24">
        <f>AK22/AJ22</f>
        <v/>
      </c>
      <c r="AM22" s="18" t="n">
        <v>31</v>
      </c>
      <c r="AN22" s="18" t="n">
        <v>0</v>
      </c>
      <c r="AO22" s="24">
        <f>AN22/AM22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9" t="n">
        <v>729</v>
      </c>
      <c r="D23" s="9" t="n">
        <v>56</v>
      </c>
      <c r="E23" s="23">
        <f>D23/C23</f>
        <v/>
      </c>
      <c r="F23" s="18" t="n">
        <v>54</v>
      </c>
      <c r="G23" s="18" t="n">
        <v>2</v>
      </c>
      <c r="H23" s="24">
        <f>G23/F23</f>
        <v/>
      </c>
      <c r="I23" s="18" t="n">
        <v>49</v>
      </c>
      <c r="J23" s="18" t="n">
        <v>8</v>
      </c>
      <c r="K23" s="24">
        <f>J23/I23</f>
        <v/>
      </c>
      <c r="L23" s="18" t="n">
        <v>38</v>
      </c>
      <c r="M23" s="18" t="n">
        <v>0</v>
      </c>
      <c r="N23" s="24">
        <f>M23/L23</f>
        <v/>
      </c>
      <c r="O23" s="18" t="n">
        <v>58</v>
      </c>
      <c r="P23" s="18" t="n">
        <v>7</v>
      </c>
      <c r="Q23" s="24">
        <f>P23/O23</f>
        <v/>
      </c>
      <c r="R23" s="18" t="n">
        <v>39</v>
      </c>
      <c r="S23" s="18" t="n">
        <v>3</v>
      </c>
      <c r="T23" s="24">
        <f>S23/R23</f>
        <v/>
      </c>
      <c r="U23" s="18" t="n">
        <v>27</v>
      </c>
      <c r="V23" s="18" t="n">
        <v>6</v>
      </c>
      <c r="W23" s="24">
        <f>V23/U23</f>
        <v/>
      </c>
      <c r="X23" s="18" t="n">
        <v>25</v>
      </c>
      <c r="Y23" s="18" t="n">
        <v>21</v>
      </c>
      <c r="Z23" s="24">
        <f>Y23/X23</f>
        <v/>
      </c>
      <c r="AA23" s="18" t="n">
        <v>24</v>
      </c>
      <c r="AB23" s="18" t="n">
        <v>1</v>
      </c>
      <c r="AC23" s="24">
        <f>AB23/AA23</f>
        <v/>
      </c>
      <c r="AD23" s="18" t="n">
        <v>8</v>
      </c>
      <c r="AE23" s="18" t="n">
        <v>0</v>
      </c>
      <c r="AF23" s="24">
        <f>AE23/AD23</f>
        <v/>
      </c>
      <c r="AG23" s="18" t="n">
        <v>52</v>
      </c>
      <c r="AH23" s="18" t="n">
        <v>1</v>
      </c>
      <c r="AI23" s="24">
        <f>AH23/AG23</f>
        <v/>
      </c>
      <c r="AJ23" s="18" t="n">
        <v>40</v>
      </c>
      <c r="AK23" s="18" t="n">
        <v>2</v>
      </c>
      <c r="AL23" s="24">
        <f>AK23/AJ23</f>
        <v/>
      </c>
      <c r="AM23" s="18" t="n">
        <v>46</v>
      </c>
      <c r="AN23" s="18" t="n">
        <v>1</v>
      </c>
      <c r="AO23" s="24">
        <f>AN23/AM23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9" t="n">
        <v>630</v>
      </c>
      <c r="D24" s="9" t="n">
        <v>40</v>
      </c>
      <c r="E24" s="23">
        <f>D24/C24</f>
        <v/>
      </c>
      <c r="F24" s="18" t="n">
        <v>40</v>
      </c>
      <c r="G24" s="18" t="n">
        <v>8</v>
      </c>
      <c r="H24" s="24">
        <f>G24/F24</f>
        <v/>
      </c>
      <c r="I24" s="37" t="n">
        <v>49</v>
      </c>
      <c r="J24" s="18" t="n">
        <v>7</v>
      </c>
      <c r="K24" s="24">
        <f>J24/I24</f>
        <v/>
      </c>
      <c r="L24" s="18" t="n">
        <v>20</v>
      </c>
      <c r="M24" s="18" t="n">
        <v>1</v>
      </c>
      <c r="N24" s="24">
        <f>M24/L24</f>
        <v/>
      </c>
      <c r="O24" s="18" t="n">
        <v>34</v>
      </c>
      <c r="P24" s="18" t="n">
        <v>4</v>
      </c>
      <c r="Q24" s="24">
        <f>P24/O24</f>
        <v/>
      </c>
      <c r="R24" s="18" t="n">
        <v>29</v>
      </c>
      <c r="S24" s="18" t="n">
        <v>5</v>
      </c>
      <c r="T24" s="24">
        <f>S24/R24</f>
        <v/>
      </c>
      <c r="U24" s="18" t="n">
        <v>29</v>
      </c>
      <c r="V24" s="18" t="n">
        <v>6</v>
      </c>
      <c r="W24" s="24">
        <f>V24/U24</f>
        <v/>
      </c>
      <c r="X24" s="18" t="n">
        <v>18</v>
      </c>
      <c r="Y24" s="18" t="n">
        <v>4</v>
      </c>
      <c r="Z24" s="24">
        <f>Y24/X24</f>
        <v/>
      </c>
      <c r="AA24" s="18" t="n">
        <v>24</v>
      </c>
      <c r="AB24" s="18" t="n">
        <v>0</v>
      </c>
      <c r="AC24" s="24">
        <f>AB24/AA24</f>
        <v/>
      </c>
      <c r="AD24" s="18" t="n">
        <v>4</v>
      </c>
      <c r="AE24" s="18" t="n">
        <v>0</v>
      </c>
      <c r="AF24" s="24">
        <f>AE24/AD24</f>
        <v/>
      </c>
      <c r="AG24" s="18" t="n">
        <v>51</v>
      </c>
      <c r="AH24" s="18" t="n">
        <v>2</v>
      </c>
      <c r="AI24" s="24">
        <f>AH24/AG24</f>
        <v/>
      </c>
      <c r="AJ24" s="18" t="n">
        <v>35</v>
      </c>
      <c r="AK24" s="18" t="n">
        <v>0</v>
      </c>
      <c r="AL24" s="24">
        <f>AK24/AJ24</f>
        <v/>
      </c>
      <c r="AM24" s="18" t="n">
        <v>47</v>
      </c>
      <c r="AN24" s="18" t="n">
        <v>2</v>
      </c>
      <c r="AO24" s="24">
        <f>AN24/AM24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9" t="n">
        <v>386</v>
      </c>
      <c r="D25" s="9" t="n">
        <v>31</v>
      </c>
      <c r="E25" s="23">
        <f>D25/C25</f>
        <v/>
      </c>
      <c r="F25" s="18" t="n">
        <v>23</v>
      </c>
      <c r="G25" s="18" t="n">
        <v>1</v>
      </c>
      <c r="H25" s="24">
        <f>G25/F25</f>
        <v/>
      </c>
      <c r="I25" s="18" t="n">
        <v>37</v>
      </c>
      <c r="J25" s="18" t="n">
        <v>5</v>
      </c>
      <c r="K25" s="24">
        <f>J25/I25</f>
        <v/>
      </c>
      <c r="L25" s="18" t="n">
        <v>7</v>
      </c>
      <c r="M25" s="18" t="n">
        <v>1</v>
      </c>
      <c r="N25" s="24">
        <f>M25/L25</f>
        <v/>
      </c>
      <c r="O25" s="18" t="n">
        <v>16</v>
      </c>
      <c r="P25" s="18" t="n">
        <v>4</v>
      </c>
      <c r="Q25" s="24">
        <f>P25/O25</f>
        <v/>
      </c>
      <c r="R25" s="18" t="n">
        <v>18</v>
      </c>
      <c r="S25" s="18" t="n">
        <v>9</v>
      </c>
      <c r="T25" s="24">
        <f>S25/R25</f>
        <v/>
      </c>
      <c r="U25" s="18" t="n">
        <v>16</v>
      </c>
      <c r="V25" s="18" t="n">
        <v>2</v>
      </c>
      <c r="W25" s="24">
        <f>V25/U25</f>
        <v/>
      </c>
      <c r="X25" s="18" t="n">
        <v>12</v>
      </c>
      <c r="Y25" s="18" t="n">
        <v>1</v>
      </c>
      <c r="Z25" s="24">
        <f>Y25/X25</f>
        <v/>
      </c>
      <c r="AA25" s="18" t="n">
        <v>16</v>
      </c>
      <c r="AB25" s="18" t="n">
        <v>4</v>
      </c>
      <c r="AC25" s="24">
        <f>AB25/AA25</f>
        <v/>
      </c>
      <c r="AD25" s="18" t="n">
        <v>12</v>
      </c>
      <c r="AE25" s="18" t="n">
        <v>0</v>
      </c>
      <c r="AF25" s="24">
        <f>AE25/AD25</f>
        <v/>
      </c>
      <c r="AG25" s="18" t="n">
        <v>24</v>
      </c>
      <c r="AH25" s="18" t="n">
        <v>0</v>
      </c>
      <c r="AI25" s="24">
        <f>AH25/AG25</f>
        <v/>
      </c>
      <c r="AJ25" s="18" t="n">
        <v>23</v>
      </c>
      <c r="AK25" s="18" t="n">
        <v>1</v>
      </c>
      <c r="AL25" s="24">
        <f>AK25/AJ25</f>
        <v/>
      </c>
      <c r="AM25" s="18" t="n">
        <v>29</v>
      </c>
      <c r="AN25" s="18" t="n">
        <v>1</v>
      </c>
      <c r="AO25" s="24">
        <f>AN25/AM25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9" t="n">
        <v>529</v>
      </c>
      <c r="D26" s="9" t="n">
        <v>74</v>
      </c>
      <c r="E26" s="23">
        <f>D26/C26</f>
        <v/>
      </c>
      <c r="F26" s="18" t="n">
        <v>20</v>
      </c>
      <c r="G26" s="18" t="n">
        <v>7</v>
      </c>
      <c r="H26" s="24">
        <f>G26/F26</f>
        <v/>
      </c>
      <c r="I26" s="18" t="n">
        <v>44</v>
      </c>
      <c r="J26" s="18" t="n">
        <v>11</v>
      </c>
      <c r="K26" s="24">
        <f>J26/I26</f>
        <v/>
      </c>
      <c r="L26" s="18" t="n">
        <v>18</v>
      </c>
      <c r="M26" s="18" t="n">
        <v>8</v>
      </c>
      <c r="N26" s="24">
        <f>M26/L26</f>
        <v/>
      </c>
      <c r="O26" s="18" t="n">
        <v>48</v>
      </c>
      <c r="P26" s="18" t="n">
        <v>18</v>
      </c>
      <c r="Q26" s="24">
        <f>P26/O26</f>
        <v/>
      </c>
      <c r="R26" s="18" t="n">
        <v>21</v>
      </c>
      <c r="S26" s="18" t="n">
        <v>4</v>
      </c>
      <c r="T26" s="24">
        <f>S26/R26</f>
        <v/>
      </c>
      <c r="U26" s="18" t="n">
        <v>21</v>
      </c>
      <c r="V26" s="18" t="n">
        <v>6</v>
      </c>
      <c r="W26" s="24">
        <f>V26/U26</f>
        <v/>
      </c>
      <c r="X26" s="18" t="n">
        <v>19</v>
      </c>
      <c r="Y26" s="18" t="n">
        <v>4</v>
      </c>
      <c r="Z26" s="24">
        <f>Y26/X26</f>
        <v/>
      </c>
      <c r="AA26" s="18" t="n">
        <v>21</v>
      </c>
      <c r="AB26" s="18" t="n">
        <v>5</v>
      </c>
      <c r="AC26" s="24">
        <f>AB26/AA26</f>
        <v/>
      </c>
      <c r="AD26" s="18" t="n">
        <v>10</v>
      </c>
      <c r="AE26" s="18" t="n">
        <v>0</v>
      </c>
      <c r="AF26" s="24">
        <f>AE26/AD26</f>
        <v/>
      </c>
      <c r="AG26" s="18" t="n">
        <v>39</v>
      </c>
      <c r="AH26" s="18" t="n">
        <v>1</v>
      </c>
      <c r="AI26" s="24">
        <f>AH26/AG26</f>
        <v/>
      </c>
      <c r="AJ26" s="18" t="n">
        <v>32</v>
      </c>
      <c r="AK26" s="18" t="n">
        <v>0</v>
      </c>
      <c r="AL26" s="24">
        <f>AK26/AJ26</f>
        <v/>
      </c>
      <c r="AM26" s="18" t="n">
        <v>38</v>
      </c>
      <c r="AN26" s="18" t="n">
        <v>2</v>
      </c>
      <c r="AO26" s="24">
        <f>AN26/AM26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9" t="n">
        <v>410</v>
      </c>
      <c r="D27" s="9" t="n">
        <v>27</v>
      </c>
      <c r="E27" s="23">
        <f>D27/C27</f>
        <v/>
      </c>
      <c r="F27" s="18" t="n">
        <v>27</v>
      </c>
      <c r="G27" s="18" t="n">
        <v>2</v>
      </c>
      <c r="H27" s="24">
        <f>G27/F27</f>
        <v/>
      </c>
      <c r="I27" s="18" t="n">
        <v>23</v>
      </c>
      <c r="J27" s="18" t="n">
        <v>2</v>
      </c>
      <c r="K27" s="24">
        <f>J27/I27</f>
        <v/>
      </c>
      <c r="L27" s="18" t="n">
        <v>17</v>
      </c>
      <c r="M27" s="18" t="n">
        <v>2</v>
      </c>
      <c r="N27" s="24">
        <f>M27/L27</f>
        <v/>
      </c>
      <c r="O27" s="18" t="n">
        <v>18</v>
      </c>
      <c r="P27" s="18" t="n">
        <v>1</v>
      </c>
      <c r="Q27" s="24">
        <f>P27/O27</f>
        <v/>
      </c>
      <c r="R27" s="18" t="n">
        <v>17</v>
      </c>
      <c r="S27" s="18" t="n">
        <v>3</v>
      </c>
      <c r="T27" s="24">
        <f>S27/R27</f>
        <v/>
      </c>
      <c r="U27" s="18" t="n">
        <v>18</v>
      </c>
      <c r="V27" s="18" t="n">
        <v>8</v>
      </c>
      <c r="W27" s="24">
        <f>V27/U27</f>
        <v/>
      </c>
      <c r="X27" s="18" t="n">
        <v>17</v>
      </c>
      <c r="Y27" s="18" t="n">
        <v>3</v>
      </c>
      <c r="Z27" s="24">
        <f>Y27/X27</f>
        <v/>
      </c>
      <c r="AA27" s="18" t="n">
        <v>18</v>
      </c>
      <c r="AB27" s="18" t="n">
        <v>3</v>
      </c>
      <c r="AC27" s="24">
        <f>AB27/AA27</f>
        <v/>
      </c>
      <c r="AD27" s="18" t="n">
        <v>2</v>
      </c>
      <c r="AE27" s="18" t="n">
        <v>0</v>
      </c>
      <c r="AF27" s="24">
        <f>AE27/AD27</f>
        <v/>
      </c>
      <c r="AG27" s="18" t="n">
        <v>25</v>
      </c>
      <c r="AH27" s="18" t="n">
        <v>0</v>
      </c>
      <c r="AI27" s="24">
        <f>AH27/AG27</f>
        <v/>
      </c>
      <c r="AJ27" s="18" t="n">
        <v>31</v>
      </c>
      <c r="AK27" s="18" t="n">
        <v>1</v>
      </c>
      <c r="AL27" s="24">
        <f>AK27/AJ27</f>
        <v/>
      </c>
      <c r="AM27" s="18" t="n">
        <v>36</v>
      </c>
      <c r="AN27" s="18" t="n">
        <v>1</v>
      </c>
      <c r="AO27" s="24">
        <f>AN27/AM27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9" t="n">
        <v>614</v>
      </c>
      <c r="D28" s="9" t="n">
        <v>26</v>
      </c>
      <c r="E28" s="23">
        <f>D28/C28</f>
        <v/>
      </c>
      <c r="F28" s="18" t="n">
        <v>34</v>
      </c>
      <c r="G28" s="18" t="n">
        <v>0</v>
      </c>
      <c r="H28" s="24">
        <f>G28/F28</f>
        <v/>
      </c>
      <c r="I28" s="18" t="n">
        <v>62</v>
      </c>
      <c r="J28" s="18" t="n">
        <v>3</v>
      </c>
      <c r="K28" s="24">
        <f>J28/I28</f>
        <v/>
      </c>
      <c r="L28" s="18" t="n">
        <v>19</v>
      </c>
      <c r="M28" s="18" t="n">
        <v>0</v>
      </c>
      <c r="N28" s="24">
        <f>M28/L28</f>
        <v/>
      </c>
      <c r="O28" s="18" t="n">
        <v>33</v>
      </c>
      <c r="P28" s="18" t="n">
        <v>3</v>
      </c>
      <c r="Q28" s="24">
        <f>P28/O28</f>
        <v/>
      </c>
      <c r="R28" s="18" t="n">
        <v>22</v>
      </c>
      <c r="S28" s="18" t="n">
        <v>4</v>
      </c>
      <c r="T28" s="24">
        <f>S28/R28</f>
        <v/>
      </c>
      <c r="U28" s="18" t="n">
        <v>39</v>
      </c>
      <c r="V28" s="18" t="n">
        <v>1</v>
      </c>
      <c r="W28" s="24">
        <f>V28/U28</f>
        <v/>
      </c>
      <c r="X28" s="18" t="n">
        <v>30</v>
      </c>
      <c r="Y28" s="18" t="n">
        <v>2</v>
      </c>
      <c r="Z28" s="24">
        <f>Y28/X28</f>
        <v/>
      </c>
      <c r="AA28" s="18" t="n">
        <v>19</v>
      </c>
      <c r="AB28" s="18" t="n">
        <v>3</v>
      </c>
      <c r="AC28" s="24">
        <f>AB28/AA28</f>
        <v/>
      </c>
      <c r="AD28" s="18" t="n">
        <v>23</v>
      </c>
      <c r="AE28" s="18" t="n">
        <v>0</v>
      </c>
      <c r="AF28" s="24">
        <f>AE28/AD28</f>
        <v/>
      </c>
      <c r="AG28" s="18" t="n">
        <v>38</v>
      </c>
      <c r="AH28" s="18" t="n">
        <v>5</v>
      </c>
      <c r="AI28" s="24">
        <f>AH28/AG28</f>
        <v/>
      </c>
      <c r="AJ28" s="18" t="n">
        <v>32</v>
      </c>
      <c r="AK28" s="18" t="n">
        <v>1</v>
      </c>
      <c r="AL28" s="24">
        <f>AK28/AJ28</f>
        <v/>
      </c>
      <c r="AM28" s="18" t="n">
        <v>52</v>
      </c>
      <c r="AN28" s="18" t="n">
        <v>2</v>
      </c>
      <c r="AO28" s="24">
        <f>AN28/AM28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9" t="n">
        <v>532</v>
      </c>
      <c r="D29" s="9" t="n">
        <v>17</v>
      </c>
      <c r="E29" s="23">
        <f>D29/C29</f>
        <v/>
      </c>
      <c r="F29" s="18" t="n">
        <v>26</v>
      </c>
      <c r="G29" s="18" t="n">
        <v>0</v>
      </c>
      <c r="H29" s="24">
        <f>G29/F29</f>
        <v/>
      </c>
      <c r="I29" s="18" t="n">
        <v>36</v>
      </c>
      <c r="J29" s="18" t="n">
        <v>4</v>
      </c>
      <c r="K29" s="24">
        <f>J29/I29</f>
        <v/>
      </c>
      <c r="L29" s="18" t="n">
        <v>31</v>
      </c>
      <c r="M29" s="18" t="n">
        <v>2</v>
      </c>
      <c r="N29" s="24">
        <f>M29/L29</f>
        <v/>
      </c>
      <c r="O29" s="18" t="n">
        <v>20</v>
      </c>
      <c r="P29" s="18" t="n">
        <v>0</v>
      </c>
      <c r="Q29" s="24">
        <f>P29/O29</f>
        <v/>
      </c>
      <c r="R29" s="18" t="n">
        <v>25</v>
      </c>
      <c r="S29" s="18" t="n">
        <v>1</v>
      </c>
      <c r="T29" s="24">
        <f>S29/R29</f>
        <v/>
      </c>
      <c r="U29" s="18" t="n">
        <v>19</v>
      </c>
      <c r="V29" s="18" t="n">
        <v>1</v>
      </c>
      <c r="W29" s="24">
        <f>V29/U29</f>
        <v/>
      </c>
      <c r="X29" s="18" t="n">
        <v>21</v>
      </c>
      <c r="Y29" s="18" t="n">
        <v>1</v>
      </c>
      <c r="Z29" s="24">
        <f>Y29/X29</f>
        <v/>
      </c>
      <c r="AA29" s="18" t="n">
        <v>16</v>
      </c>
      <c r="AB29" s="18" t="n">
        <v>1</v>
      </c>
      <c r="AC29" s="24">
        <f>AB29/AA29</f>
        <v/>
      </c>
      <c r="AD29" s="18" t="n">
        <v>4</v>
      </c>
      <c r="AE29" s="18" t="n">
        <v>0</v>
      </c>
      <c r="AF29" s="24">
        <f>AE29/AD29</f>
        <v/>
      </c>
      <c r="AG29" s="18" t="n">
        <v>39</v>
      </c>
      <c r="AH29" s="18" t="n">
        <v>1</v>
      </c>
      <c r="AI29" s="24">
        <f>AH29/AG29</f>
        <v/>
      </c>
      <c r="AJ29" s="18" t="n">
        <v>44</v>
      </c>
      <c r="AK29" s="18" t="n">
        <v>1</v>
      </c>
      <c r="AL29" s="24">
        <f>AK29/AJ29</f>
        <v/>
      </c>
      <c r="AM29" s="18" t="n">
        <v>44</v>
      </c>
      <c r="AN29" s="18" t="n">
        <v>0</v>
      </c>
      <c r="AO29" s="24">
        <f>AN29/AM29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9" t="n">
        <v>236</v>
      </c>
      <c r="D30" s="9" t="n">
        <v>48</v>
      </c>
      <c r="E30" s="23">
        <f>D30/C30</f>
        <v/>
      </c>
      <c r="F30" s="18" t="n">
        <v>18</v>
      </c>
      <c r="G30" s="18" t="n">
        <v>15</v>
      </c>
      <c r="H30" s="24">
        <f>G30/F30</f>
        <v/>
      </c>
      <c r="I30" s="18" t="n">
        <v>22</v>
      </c>
      <c r="J30" s="18" t="n">
        <v>11</v>
      </c>
      <c r="K30" s="24">
        <f>J30/I30</f>
        <v/>
      </c>
      <c r="L30" s="18" t="n">
        <v>13</v>
      </c>
      <c r="M30" s="18" t="n">
        <v>10</v>
      </c>
      <c r="N30" s="24">
        <f>M30/L30</f>
        <v/>
      </c>
      <c r="O30" s="18" t="n">
        <v>11</v>
      </c>
      <c r="P30" s="18" t="n">
        <v>0</v>
      </c>
      <c r="Q30" s="24">
        <f>P30/O30</f>
        <v/>
      </c>
      <c r="R30" s="18" t="n">
        <v>13</v>
      </c>
      <c r="S30" s="18" t="n">
        <v>4</v>
      </c>
      <c r="T30" s="24">
        <f>S30/R30</f>
        <v/>
      </c>
      <c r="U30" s="18" t="n">
        <v>10</v>
      </c>
      <c r="V30" s="18" t="n">
        <v>2</v>
      </c>
      <c r="W30" s="24">
        <f>V30/U30</f>
        <v/>
      </c>
      <c r="X30" s="18" t="n">
        <v>17</v>
      </c>
      <c r="Y30" s="18" t="n">
        <v>1</v>
      </c>
      <c r="Z30" s="24">
        <f>Y30/X30</f>
        <v/>
      </c>
      <c r="AA30" s="18" t="n">
        <v>13</v>
      </c>
      <c r="AB30" s="18" t="n">
        <v>0</v>
      </c>
      <c r="AC30" s="24">
        <f>AB30/AA30</f>
        <v/>
      </c>
      <c r="AD30" s="18" t="n">
        <v>3</v>
      </c>
      <c r="AE30" s="18" t="n">
        <v>0</v>
      </c>
      <c r="AF30" s="24">
        <f>AE30/AD30</f>
        <v/>
      </c>
      <c r="AG30" s="18" t="n">
        <v>14</v>
      </c>
      <c r="AH30" s="18" t="n">
        <v>3</v>
      </c>
      <c r="AI30" s="24">
        <f>AH30/AG30</f>
        <v/>
      </c>
      <c r="AJ30" s="18" t="n">
        <v>11</v>
      </c>
      <c r="AK30" s="18" t="n">
        <v>0</v>
      </c>
      <c r="AL30" s="24">
        <f>AK30/AJ30</f>
        <v/>
      </c>
      <c r="AM30" s="18" t="n">
        <v>15</v>
      </c>
      <c r="AN30" s="18" t="n">
        <v>0</v>
      </c>
      <c r="AO30" s="24">
        <f>AN30/AM30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9" t="n">
        <v>157</v>
      </c>
      <c r="D31" s="9" t="n">
        <v>17</v>
      </c>
      <c r="E31" s="23">
        <f>D31/C31</f>
        <v/>
      </c>
      <c r="F31" s="18" t="n">
        <v>3</v>
      </c>
      <c r="G31" s="18" t="n">
        <v>1</v>
      </c>
      <c r="H31" s="24">
        <f>G31/F31</f>
        <v/>
      </c>
      <c r="I31" s="18" t="n">
        <v>13</v>
      </c>
      <c r="J31" s="18" t="n">
        <v>2</v>
      </c>
      <c r="K31" s="24">
        <f>J31/I31</f>
        <v/>
      </c>
      <c r="L31" s="18" t="n">
        <v>5</v>
      </c>
      <c r="M31" s="18" t="n">
        <v>0</v>
      </c>
      <c r="N31" s="24">
        <f>M31/L31</f>
        <v/>
      </c>
      <c r="O31" s="18" t="n">
        <v>14</v>
      </c>
      <c r="P31" s="18" t="n">
        <v>3</v>
      </c>
      <c r="Q31" s="24">
        <f>P31/O31</f>
        <v/>
      </c>
      <c r="R31" s="18" t="n">
        <v>13</v>
      </c>
      <c r="S31" s="18" t="n">
        <v>5</v>
      </c>
      <c r="T31" s="24">
        <f>S31/R31</f>
        <v/>
      </c>
      <c r="U31" s="18" t="n">
        <v>7</v>
      </c>
      <c r="V31" s="18" t="n">
        <v>0</v>
      </c>
      <c r="W31" s="24">
        <f>V31/U31</f>
        <v/>
      </c>
      <c r="X31" s="18" t="n">
        <v>8</v>
      </c>
      <c r="Y31" s="18" t="n">
        <v>4</v>
      </c>
      <c r="Z31" s="24">
        <f>Y31/X31</f>
        <v/>
      </c>
      <c r="AA31" s="18" t="n">
        <v>7</v>
      </c>
      <c r="AB31" s="18" t="n">
        <v>0</v>
      </c>
      <c r="AC31" s="24">
        <f>AB31/AA31</f>
        <v/>
      </c>
      <c r="AD31" s="18" t="n">
        <v>3</v>
      </c>
      <c r="AE31" s="18" t="n">
        <v>0</v>
      </c>
      <c r="AF31" s="24">
        <f>AE31/AD31</f>
        <v/>
      </c>
      <c r="AG31" s="18" t="n">
        <v>7</v>
      </c>
      <c r="AH31" s="18" t="n">
        <v>0</v>
      </c>
      <c r="AI31" s="24">
        <f>AH31/AG31</f>
        <v/>
      </c>
      <c r="AJ31" s="18" t="n">
        <v>14</v>
      </c>
      <c r="AK31" s="18" t="n">
        <v>0</v>
      </c>
      <c r="AL31" s="24">
        <f>AK31/AJ31</f>
        <v/>
      </c>
      <c r="AM31" s="18" t="n">
        <v>15</v>
      </c>
      <c r="AN31" s="18" t="n">
        <v>0</v>
      </c>
      <c r="AO31" s="24">
        <f>AN31/AM31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9" t="n">
        <v>295</v>
      </c>
      <c r="D32" s="9" t="n">
        <v>39</v>
      </c>
      <c r="E32" s="23">
        <f>D32/C32</f>
        <v/>
      </c>
      <c r="F32" s="18" t="n">
        <v>18</v>
      </c>
      <c r="G32" s="18" t="n">
        <v>4</v>
      </c>
      <c r="H32" s="24">
        <f>G32/F32</f>
        <v/>
      </c>
      <c r="I32" s="18" t="n">
        <v>24</v>
      </c>
      <c r="J32" s="18" t="n">
        <v>9</v>
      </c>
      <c r="K32" s="24">
        <f>J32/I32</f>
        <v/>
      </c>
      <c r="L32" s="18" t="n">
        <v>14</v>
      </c>
      <c r="M32" s="18" t="n">
        <v>7</v>
      </c>
      <c r="N32" s="24">
        <f>M32/L32</f>
        <v/>
      </c>
      <c r="O32" s="18" t="n">
        <v>11</v>
      </c>
      <c r="P32" s="18" t="n">
        <v>4</v>
      </c>
      <c r="Q32" s="24">
        <f>P32/O32</f>
        <v/>
      </c>
      <c r="R32" s="18" t="n">
        <v>20</v>
      </c>
      <c r="S32" s="18" t="n">
        <v>4</v>
      </c>
      <c r="T32" s="24">
        <f>S32/R32</f>
        <v/>
      </c>
      <c r="U32" s="18" t="n">
        <v>7</v>
      </c>
      <c r="V32" s="18" t="n">
        <v>0</v>
      </c>
      <c r="W32" s="24">
        <f>V32/U32</f>
        <v/>
      </c>
      <c r="X32" s="18" t="n">
        <v>17</v>
      </c>
      <c r="Y32" s="18" t="n">
        <v>1</v>
      </c>
      <c r="Z32" s="24">
        <f>Y32/X32</f>
        <v/>
      </c>
      <c r="AA32" s="18" t="n">
        <v>10</v>
      </c>
      <c r="AB32" s="18" t="n">
        <v>0</v>
      </c>
      <c r="AC32" s="24">
        <f>AB32/AA32</f>
        <v/>
      </c>
      <c r="AD32" s="18" t="n">
        <v>7</v>
      </c>
      <c r="AE32" s="18" t="n">
        <v>0</v>
      </c>
      <c r="AF32" s="24">
        <f>AE32/AD32</f>
        <v/>
      </c>
      <c r="AG32" s="18" t="n">
        <v>14</v>
      </c>
      <c r="AH32" s="18" t="n">
        <v>0</v>
      </c>
      <c r="AI32" s="24">
        <f>AH32/AG32</f>
        <v/>
      </c>
      <c r="AJ32" s="18" t="n">
        <v>13</v>
      </c>
      <c r="AK32" s="18" t="n">
        <v>1</v>
      </c>
      <c r="AL32" s="24">
        <f>AK32/AJ32</f>
        <v/>
      </c>
      <c r="AM32" s="18" t="n">
        <v>25</v>
      </c>
      <c r="AN32" s="18" t="n">
        <v>2</v>
      </c>
      <c r="AO32" s="24">
        <f>AN32/AM32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9" t="n">
        <v>480</v>
      </c>
      <c r="D33" s="9" t="n">
        <v>30</v>
      </c>
      <c r="E33" s="23">
        <f>D33/C33</f>
        <v/>
      </c>
      <c r="F33" s="18" t="n">
        <v>29</v>
      </c>
      <c r="G33" s="18" t="n">
        <v>1</v>
      </c>
      <c r="H33" s="24">
        <f>G33/F33</f>
        <v/>
      </c>
      <c r="I33" s="18" t="n">
        <v>42</v>
      </c>
      <c r="J33" s="18" t="n">
        <v>6</v>
      </c>
      <c r="K33" s="24">
        <f>J33/I33</f>
        <v/>
      </c>
      <c r="L33" s="18" t="n">
        <v>9</v>
      </c>
      <c r="M33" s="18" t="n">
        <v>0</v>
      </c>
      <c r="N33" s="24">
        <f>M33/L33</f>
        <v/>
      </c>
      <c r="O33" s="18" t="n">
        <v>33</v>
      </c>
      <c r="P33" s="18" t="n">
        <v>3</v>
      </c>
      <c r="Q33" s="24">
        <f>P33/O33</f>
        <v/>
      </c>
      <c r="R33" s="18" t="n">
        <v>34</v>
      </c>
      <c r="S33" s="18" t="n">
        <v>9</v>
      </c>
      <c r="T33" s="24">
        <f>S33/R33</f>
        <v/>
      </c>
      <c r="U33" s="18" t="n">
        <v>17</v>
      </c>
      <c r="V33" s="18" t="n">
        <v>5</v>
      </c>
      <c r="W33" s="24">
        <f>V33/U33</f>
        <v/>
      </c>
      <c r="X33" s="18" t="n">
        <v>23</v>
      </c>
      <c r="Y33" s="18" t="n">
        <v>3</v>
      </c>
      <c r="Z33" s="24">
        <f>Y33/X33</f>
        <v/>
      </c>
      <c r="AA33" s="18" t="n">
        <v>17</v>
      </c>
      <c r="AB33" s="18" t="n">
        <v>0</v>
      </c>
      <c r="AC33" s="24">
        <f>AB33/AA33</f>
        <v/>
      </c>
      <c r="AD33" s="18" t="n">
        <v>15</v>
      </c>
      <c r="AE33" s="18" t="n">
        <v>2</v>
      </c>
      <c r="AF33" s="24">
        <f>AE33/AD33</f>
        <v/>
      </c>
      <c r="AG33" s="18" t="n">
        <v>30</v>
      </c>
      <c r="AH33" s="18" t="n">
        <v>1</v>
      </c>
      <c r="AI33" s="24">
        <f>AH33/AG33</f>
        <v/>
      </c>
      <c r="AJ33" s="18" t="n">
        <v>31</v>
      </c>
      <c r="AK33" s="18" t="n">
        <v>0</v>
      </c>
      <c r="AL33" s="24">
        <f>AK33/AJ33</f>
        <v/>
      </c>
      <c r="AM33" s="18" t="n">
        <v>41</v>
      </c>
      <c r="AN33" s="18" t="n">
        <v>0</v>
      </c>
      <c r="AO33" s="24">
        <f>AN33/AM33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9" t="n">
        <v>510</v>
      </c>
      <c r="D34" s="9" t="n">
        <v>51</v>
      </c>
      <c r="E34" s="23">
        <f>D34/C34</f>
        <v/>
      </c>
      <c r="F34" s="18" t="n">
        <v>21</v>
      </c>
      <c r="G34" s="18" t="n">
        <v>3</v>
      </c>
      <c r="H34" s="24">
        <f>G34/F34</f>
        <v/>
      </c>
      <c r="I34" s="18" t="n">
        <v>44</v>
      </c>
      <c r="J34" s="18" t="n">
        <v>10</v>
      </c>
      <c r="K34" s="24">
        <f>J34/I34</f>
        <v/>
      </c>
      <c r="L34" s="18" t="n">
        <v>17</v>
      </c>
      <c r="M34" s="18" t="n">
        <v>3</v>
      </c>
      <c r="N34" s="24">
        <f>M34/L34</f>
        <v/>
      </c>
      <c r="O34" s="18" t="n">
        <v>18</v>
      </c>
      <c r="P34" s="18" t="n">
        <v>6</v>
      </c>
      <c r="Q34" s="24">
        <f>P34/O34</f>
        <v/>
      </c>
      <c r="R34" s="18" t="n">
        <v>21</v>
      </c>
      <c r="S34" s="18" t="n">
        <v>9</v>
      </c>
      <c r="T34" s="24">
        <f>S34/R34</f>
        <v/>
      </c>
      <c r="U34" s="18" t="n">
        <v>41</v>
      </c>
      <c r="V34" s="18" t="n">
        <v>9</v>
      </c>
      <c r="W34" s="24">
        <f>V34/U34</f>
        <v/>
      </c>
      <c r="X34" s="18" t="n">
        <v>18</v>
      </c>
      <c r="Y34" s="18" t="n">
        <v>2</v>
      </c>
      <c r="Z34" s="24">
        <f>Y34/X34</f>
        <v/>
      </c>
      <c r="AA34" s="18" t="n">
        <v>23</v>
      </c>
      <c r="AB34" s="18" t="n">
        <v>3</v>
      </c>
      <c r="AC34" s="24">
        <f>AB34/AA34</f>
        <v/>
      </c>
      <c r="AD34" s="18" t="n">
        <v>5</v>
      </c>
      <c r="AE34" s="18" t="n">
        <v>0</v>
      </c>
      <c r="AF34" s="24">
        <f>AE34/AD34</f>
        <v/>
      </c>
      <c r="AG34" s="18" t="n">
        <v>37</v>
      </c>
      <c r="AH34" s="18" t="n">
        <v>2</v>
      </c>
      <c r="AI34" s="24">
        <f>AH34/AG34</f>
        <v/>
      </c>
      <c r="AJ34" s="18" t="n">
        <v>37</v>
      </c>
      <c r="AK34" s="18" t="n">
        <v>1</v>
      </c>
      <c r="AL34" s="24">
        <f>AK34/AJ34</f>
        <v/>
      </c>
      <c r="AM34" s="18" t="n">
        <v>51</v>
      </c>
      <c r="AN34" s="18" t="n">
        <v>1</v>
      </c>
      <c r="AO34" s="24">
        <f>AN34/AM34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9" t="n">
        <v>713</v>
      </c>
      <c r="D35" s="9" t="n">
        <v>89</v>
      </c>
      <c r="E35" s="23">
        <f>D35/C35</f>
        <v/>
      </c>
      <c r="F35" s="18" t="n">
        <v>46</v>
      </c>
      <c r="G35" s="18" t="n">
        <v>13</v>
      </c>
      <c r="H35" s="24">
        <f>G35/F35</f>
        <v/>
      </c>
      <c r="I35" s="18" t="n">
        <v>46</v>
      </c>
      <c r="J35" s="18" t="n">
        <v>9</v>
      </c>
      <c r="K35" s="24">
        <f>J35/I35</f>
        <v/>
      </c>
      <c r="L35" s="18" t="n">
        <v>20</v>
      </c>
      <c r="M35" s="18" t="n">
        <v>2</v>
      </c>
      <c r="N35" s="24">
        <f>M35/L35</f>
        <v/>
      </c>
      <c r="O35" s="18" t="n">
        <v>47</v>
      </c>
      <c r="P35" s="18" t="n">
        <v>19</v>
      </c>
      <c r="Q35" s="24">
        <f>P35/O35</f>
        <v/>
      </c>
      <c r="R35" s="18" t="n">
        <v>21</v>
      </c>
      <c r="S35" s="18" t="n">
        <v>11</v>
      </c>
      <c r="T35" s="24">
        <f>S35/R35</f>
        <v/>
      </c>
      <c r="U35" s="18" t="n">
        <v>34</v>
      </c>
      <c r="V35" s="18" t="n">
        <v>16</v>
      </c>
      <c r="W35" s="24">
        <f>V35/U35</f>
        <v/>
      </c>
      <c r="X35" s="18" t="n">
        <v>18</v>
      </c>
      <c r="Y35" s="18" t="n">
        <v>1</v>
      </c>
      <c r="Z35" s="24">
        <f>Y35/X35</f>
        <v/>
      </c>
      <c r="AA35" s="18" t="n">
        <v>21</v>
      </c>
      <c r="AB35" s="18" t="n">
        <v>6</v>
      </c>
      <c r="AC35" s="24">
        <f>AB35/AA35</f>
        <v/>
      </c>
      <c r="AD35" s="18" t="n">
        <v>19</v>
      </c>
      <c r="AE35" s="18" t="n">
        <v>0</v>
      </c>
      <c r="AF35" s="24">
        <f>AE35/AD35</f>
        <v/>
      </c>
      <c r="AG35" s="18" t="n">
        <v>57</v>
      </c>
      <c r="AH35" s="18" t="n">
        <v>3</v>
      </c>
      <c r="AI35" s="24">
        <f>AH35/AG35</f>
        <v/>
      </c>
      <c r="AJ35" s="18" t="n">
        <v>49</v>
      </c>
      <c r="AK35" s="18" t="n">
        <v>0</v>
      </c>
      <c r="AL35" s="24">
        <f>AK35/AJ35</f>
        <v/>
      </c>
      <c r="AM35" s="18" t="n">
        <v>59</v>
      </c>
      <c r="AN35" s="18" t="n">
        <v>1</v>
      </c>
      <c r="AO35" s="24">
        <f>AN35/AM35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9" t="n">
        <v>315</v>
      </c>
      <c r="D36" s="9" t="n">
        <v>12</v>
      </c>
      <c r="E36" s="23">
        <f>D36/C36</f>
        <v/>
      </c>
      <c r="F36" s="18" t="n">
        <v>27</v>
      </c>
      <c r="G36" s="18" t="n">
        <v>0</v>
      </c>
      <c r="H36" s="24">
        <f>G36/F36</f>
        <v/>
      </c>
      <c r="I36" s="18" t="n">
        <v>35</v>
      </c>
      <c r="J36" s="18" t="n">
        <v>2</v>
      </c>
      <c r="K36" s="24">
        <f>J36/I36</f>
        <v/>
      </c>
      <c r="L36" s="18" t="n">
        <v>20</v>
      </c>
      <c r="M36" s="18" t="n">
        <v>3</v>
      </c>
      <c r="N36" s="24">
        <f>M36/L36</f>
        <v/>
      </c>
      <c r="O36" s="18" t="n">
        <v>30</v>
      </c>
      <c r="P36" s="18" t="n">
        <v>0</v>
      </c>
      <c r="Q36" s="24">
        <f>P36/O36</f>
        <v/>
      </c>
      <c r="R36" s="18" t="n">
        <v>11</v>
      </c>
      <c r="S36" s="18" t="n">
        <v>0</v>
      </c>
      <c r="T36" s="24">
        <f>S36/R36</f>
        <v/>
      </c>
      <c r="U36" s="18" t="n">
        <v>9</v>
      </c>
      <c r="V36" s="18" t="n">
        <v>1</v>
      </c>
      <c r="W36" s="24">
        <f>V36/U36</f>
        <v/>
      </c>
      <c r="X36" s="18" t="n">
        <v>18</v>
      </c>
      <c r="Y36" s="18" t="n">
        <v>2</v>
      </c>
      <c r="Z36" s="24">
        <f>Y36/X36</f>
        <v/>
      </c>
      <c r="AA36" s="18" t="n">
        <v>11</v>
      </c>
      <c r="AB36" s="18" t="n">
        <v>0</v>
      </c>
      <c r="AC36" s="24">
        <f>AB36/AA36</f>
        <v/>
      </c>
      <c r="AD36" s="18" t="n">
        <v>4</v>
      </c>
      <c r="AE36" s="18" t="n">
        <v>0</v>
      </c>
      <c r="AF36" s="24">
        <f>AE36/AD36</f>
        <v/>
      </c>
      <c r="AG36" s="18" t="n">
        <v>22</v>
      </c>
      <c r="AH36" s="18" t="n">
        <v>1</v>
      </c>
      <c r="AI36" s="24">
        <f>AH36/AG36</f>
        <v/>
      </c>
      <c r="AJ36" s="18" t="n">
        <v>22</v>
      </c>
      <c r="AK36" s="18" t="n">
        <v>2</v>
      </c>
      <c r="AL36" s="24">
        <f>AK36/AJ36</f>
        <v/>
      </c>
      <c r="AM36" s="18" t="n">
        <v>17</v>
      </c>
      <c r="AN36" s="18" t="n">
        <v>0</v>
      </c>
      <c r="AO36" s="24">
        <f>AN36/AM36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9" t="n">
        <v>295</v>
      </c>
      <c r="D37" s="9" t="n">
        <v>22</v>
      </c>
      <c r="E37" s="23">
        <f>D37/C37</f>
        <v/>
      </c>
      <c r="F37" s="18" t="n">
        <v>21</v>
      </c>
      <c r="G37" s="18" t="n">
        <v>3</v>
      </c>
      <c r="H37" s="24">
        <f>G37/F37</f>
        <v/>
      </c>
      <c r="I37" s="18" t="n">
        <v>24</v>
      </c>
      <c r="J37" s="18" t="n">
        <v>1</v>
      </c>
      <c r="K37" s="24">
        <f>J37/I37</f>
        <v/>
      </c>
      <c r="L37" s="18" t="n">
        <v>8</v>
      </c>
      <c r="M37" s="18" t="n">
        <v>2</v>
      </c>
      <c r="N37" s="24">
        <f>M37/L37</f>
        <v/>
      </c>
      <c r="O37" s="18" t="n">
        <v>17</v>
      </c>
      <c r="P37" s="18" t="n">
        <v>1</v>
      </c>
      <c r="Q37" s="24">
        <f>P37/O37</f>
        <v/>
      </c>
      <c r="R37" s="18" t="n">
        <v>18</v>
      </c>
      <c r="S37" s="18" t="n">
        <v>3</v>
      </c>
      <c r="T37" s="24">
        <f>S37/R37</f>
        <v/>
      </c>
      <c r="U37" s="18" t="n">
        <v>9</v>
      </c>
      <c r="V37" s="18" t="n">
        <v>1</v>
      </c>
      <c r="W37" s="24">
        <f>V37/U37</f>
        <v/>
      </c>
      <c r="X37" s="18" t="n">
        <v>19</v>
      </c>
      <c r="Y37" s="18" t="n">
        <v>2</v>
      </c>
      <c r="Z37" s="24">
        <f>Y37/X37</f>
        <v/>
      </c>
      <c r="AA37" s="18" t="n">
        <v>9</v>
      </c>
      <c r="AB37" s="18" t="n">
        <v>1</v>
      </c>
      <c r="AC37" s="24">
        <f>AB37/AA37</f>
        <v/>
      </c>
      <c r="AD37" s="18" t="n">
        <v>2</v>
      </c>
      <c r="AE37" s="18" t="n">
        <v>0</v>
      </c>
      <c r="AF37" s="24">
        <f>AE37/AD37</f>
        <v/>
      </c>
      <c r="AG37" s="18" t="n">
        <v>16</v>
      </c>
      <c r="AH37" s="18" t="n">
        <v>2</v>
      </c>
      <c r="AI37" s="24">
        <f>AH37/AG37</f>
        <v/>
      </c>
      <c r="AJ37" s="18" t="n">
        <v>23</v>
      </c>
      <c r="AK37" s="18" t="n">
        <v>0</v>
      </c>
      <c r="AL37" s="24">
        <f>AK37/AJ37</f>
        <v/>
      </c>
      <c r="AM37" s="18" t="n">
        <v>15</v>
      </c>
      <c r="AN37" s="18" t="n">
        <v>4</v>
      </c>
      <c r="AO37" s="24">
        <f>AN37/AM37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9" t="n">
        <v>331</v>
      </c>
      <c r="D38" s="9" t="n">
        <v>41</v>
      </c>
      <c r="E38" s="23">
        <f>D38/C38</f>
        <v/>
      </c>
      <c r="F38" s="18" t="n">
        <v>31</v>
      </c>
      <c r="G38" s="18" t="n">
        <v>7</v>
      </c>
      <c r="H38" s="24">
        <f>G38/F38</f>
        <v/>
      </c>
      <c r="I38" s="18" t="n">
        <v>19</v>
      </c>
      <c r="J38" s="18" t="n">
        <v>7</v>
      </c>
      <c r="K38" s="24">
        <f>J38/I38</f>
        <v/>
      </c>
      <c r="L38" s="18" t="n">
        <v>16</v>
      </c>
      <c r="M38" s="18" t="n">
        <v>2</v>
      </c>
      <c r="N38" s="24">
        <f>M38/L38</f>
        <v/>
      </c>
      <c r="O38" s="18" t="n">
        <v>22</v>
      </c>
      <c r="P38" s="18" t="n">
        <v>8</v>
      </c>
      <c r="Q38" s="24">
        <f>P38/O38</f>
        <v/>
      </c>
      <c r="R38" s="18" t="n">
        <v>15</v>
      </c>
      <c r="S38" s="18" t="n">
        <v>4</v>
      </c>
      <c r="T38" s="24">
        <f>S38/R38</f>
        <v/>
      </c>
      <c r="U38" s="18" t="n">
        <v>9</v>
      </c>
      <c r="V38" s="18" t="n">
        <v>1</v>
      </c>
      <c r="W38" s="24">
        <f>V38/U38</f>
        <v/>
      </c>
      <c r="X38" s="18" t="n">
        <v>19</v>
      </c>
      <c r="Y38" s="18" t="n">
        <v>4</v>
      </c>
      <c r="Z38" s="24">
        <f>Y38/X38</f>
        <v/>
      </c>
      <c r="AA38" s="18" t="n">
        <v>11</v>
      </c>
      <c r="AB38" s="18" t="n">
        <v>0</v>
      </c>
      <c r="AC38" s="24">
        <f>AB38/AA38</f>
        <v/>
      </c>
      <c r="AD38" s="18" t="n">
        <v>6</v>
      </c>
      <c r="AE38" s="18" t="n">
        <v>2</v>
      </c>
      <c r="AF38" s="24">
        <f>AE38/AD38</f>
        <v/>
      </c>
      <c r="AG38" s="18" t="n">
        <v>26</v>
      </c>
      <c r="AH38" s="18" t="n">
        <v>1</v>
      </c>
      <c r="AI38" s="24">
        <f>AH38/AG38</f>
        <v/>
      </c>
      <c r="AJ38" s="18" t="n">
        <v>21</v>
      </c>
      <c r="AK38" s="18" t="n">
        <v>1</v>
      </c>
      <c r="AL38" s="24">
        <f>AK38/AJ38</f>
        <v/>
      </c>
      <c r="AM38" s="18" t="n">
        <v>18</v>
      </c>
      <c r="AN38" s="18" t="n">
        <v>2</v>
      </c>
      <c r="AO38" s="24">
        <f>AN38/AM38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9" t="n">
        <v>321</v>
      </c>
      <c r="D39" s="9" t="n">
        <v>37</v>
      </c>
      <c r="E39" s="23">
        <f>D39/C39</f>
        <v/>
      </c>
      <c r="F39" s="18" t="n">
        <v>20</v>
      </c>
      <c r="G39" s="18" t="n">
        <v>11</v>
      </c>
      <c r="H39" s="24">
        <f>G39/F39</f>
        <v/>
      </c>
      <c r="I39" s="18" t="n">
        <v>26</v>
      </c>
      <c r="J39" s="18" t="n">
        <v>8</v>
      </c>
      <c r="K39" s="24">
        <f>J39/I39</f>
        <v/>
      </c>
      <c r="L39" s="18" t="n">
        <v>9</v>
      </c>
      <c r="M39" s="18" t="n">
        <v>0</v>
      </c>
      <c r="N39" s="24">
        <f>M39/L39</f>
        <v/>
      </c>
      <c r="O39" s="18" t="n">
        <v>16</v>
      </c>
      <c r="P39" s="18" t="n">
        <v>4</v>
      </c>
      <c r="Q39" s="24">
        <f>P39/O39</f>
        <v/>
      </c>
      <c r="R39" s="18" t="n">
        <v>18</v>
      </c>
      <c r="S39" s="18" t="n">
        <v>2</v>
      </c>
      <c r="T39" s="24">
        <f>S39/R39</f>
        <v/>
      </c>
      <c r="U39" s="18" t="n">
        <v>12</v>
      </c>
      <c r="V39" s="18" t="n">
        <v>2</v>
      </c>
      <c r="W39" s="24">
        <f>V39/U39</f>
        <v/>
      </c>
      <c r="X39" s="18" t="n">
        <v>19</v>
      </c>
      <c r="Y39" s="18" t="n">
        <v>0</v>
      </c>
      <c r="Z39" s="24">
        <f>Y39/X39</f>
        <v/>
      </c>
      <c r="AA39" s="18" t="n">
        <v>12</v>
      </c>
      <c r="AB39" s="18" t="n">
        <v>0</v>
      </c>
      <c r="AC39" s="24">
        <f>AB39/AA39</f>
        <v/>
      </c>
      <c r="AD39" s="18" t="n">
        <v>3</v>
      </c>
      <c r="AE39" s="18" t="n">
        <v>2</v>
      </c>
      <c r="AF39" s="24">
        <f>AE39/AD39</f>
        <v/>
      </c>
      <c r="AG39" s="18" t="n">
        <v>22</v>
      </c>
      <c r="AH39" s="18" t="n">
        <v>1</v>
      </c>
      <c r="AI39" s="24">
        <f>AH39/AG39</f>
        <v/>
      </c>
      <c r="AJ39" s="18" t="n">
        <v>20</v>
      </c>
      <c r="AK39" s="18" t="n">
        <v>3</v>
      </c>
      <c r="AL39" s="24">
        <f>AK39/AJ39</f>
        <v/>
      </c>
      <c r="AM39" s="18" t="n">
        <v>16</v>
      </c>
      <c r="AN39" s="18" t="n">
        <v>1</v>
      </c>
      <c r="AO39" s="24">
        <f>AN39/AM39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9" t="n">
        <v>452</v>
      </c>
      <c r="D40" s="9" t="n">
        <v>17</v>
      </c>
      <c r="E40" s="23">
        <f>D40/C40</f>
        <v/>
      </c>
      <c r="F40" s="18" t="n">
        <v>21</v>
      </c>
      <c r="G40" s="18" t="n">
        <v>0</v>
      </c>
      <c r="H40" s="24">
        <f>G40/F40</f>
        <v/>
      </c>
      <c r="I40" s="18" t="n">
        <v>28</v>
      </c>
      <c r="J40" s="18" t="n">
        <v>2</v>
      </c>
      <c r="K40" s="24">
        <f>J40/I40</f>
        <v/>
      </c>
      <c r="L40" s="18" t="n">
        <v>21</v>
      </c>
      <c r="M40" s="18" t="n">
        <v>1</v>
      </c>
      <c r="N40" s="24">
        <f>M40/L40</f>
        <v/>
      </c>
      <c r="O40" s="18" t="n">
        <v>44</v>
      </c>
      <c r="P40" s="18" t="n">
        <v>4</v>
      </c>
      <c r="Q40" s="24">
        <f>P40/O40</f>
        <v/>
      </c>
      <c r="R40" s="18" t="n">
        <v>11</v>
      </c>
      <c r="S40" s="18" t="n">
        <v>0</v>
      </c>
      <c r="T40" s="24">
        <f>S40/R40</f>
        <v/>
      </c>
      <c r="U40" s="18" t="n">
        <v>11</v>
      </c>
      <c r="V40" s="18" t="n">
        <v>1</v>
      </c>
      <c r="W40" s="24">
        <f>V40/U40</f>
        <v/>
      </c>
      <c r="X40" s="18" t="n">
        <v>15</v>
      </c>
      <c r="Y40" s="18" t="n">
        <v>3</v>
      </c>
      <c r="Z40" s="24">
        <f>Y40/X40</f>
        <v/>
      </c>
      <c r="AA40" s="18" t="n">
        <v>14</v>
      </c>
      <c r="AB40" s="18" t="n">
        <v>0</v>
      </c>
      <c r="AC40" s="24">
        <f>AB40/AA40</f>
        <v/>
      </c>
      <c r="AD40" s="18" t="n">
        <v>7</v>
      </c>
      <c r="AE40" s="18" t="n">
        <v>0</v>
      </c>
      <c r="AF40" s="24">
        <f>AE40/AD40</f>
        <v/>
      </c>
      <c r="AG40" s="18" t="n">
        <v>29</v>
      </c>
      <c r="AH40" s="18" t="n">
        <v>2</v>
      </c>
      <c r="AI40" s="24">
        <f>AH40/AG40</f>
        <v/>
      </c>
      <c r="AJ40" s="18" t="n">
        <v>27</v>
      </c>
      <c r="AK40" s="18" t="n">
        <v>0</v>
      </c>
      <c r="AL40" s="24">
        <f>AK40/AJ40</f>
        <v/>
      </c>
      <c r="AM40" s="18" t="n">
        <v>33</v>
      </c>
      <c r="AN40" s="18" t="n">
        <v>3</v>
      </c>
      <c r="AO40" s="24">
        <f>AN40/AM40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9" t="n">
        <v>304</v>
      </c>
      <c r="D41" s="9" t="n">
        <v>37</v>
      </c>
      <c r="E41" s="23">
        <f>D41/C41</f>
        <v/>
      </c>
      <c r="F41" s="18" t="n">
        <v>22</v>
      </c>
      <c r="G41" s="18" t="n">
        <v>5</v>
      </c>
      <c r="H41" s="24">
        <f>G41/F41</f>
        <v/>
      </c>
      <c r="I41" s="18" t="n">
        <v>34</v>
      </c>
      <c r="J41" s="18" t="n">
        <v>13</v>
      </c>
      <c r="K41" s="24">
        <f>J41/I41</f>
        <v/>
      </c>
      <c r="L41" s="18" t="n">
        <v>7</v>
      </c>
      <c r="M41" s="18" t="n">
        <v>0</v>
      </c>
      <c r="N41" s="24">
        <f>M41/L41</f>
        <v/>
      </c>
      <c r="O41" s="18" t="n">
        <v>23</v>
      </c>
      <c r="P41" s="18" t="n">
        <v>6</v>
      </c>
      <c r="Q41" s="24">
        <f>P41/O41</f>
        <v/>
      </c>
      <c r="R41" s="18" t="n">
        <v>22</v>
      </c>
      <c r="S41" s="18" t="n">
        <v>3</v>
      </c>
      <c r="T41" s="24">
        <f>S41/R41</f>
        <v/>
      </c>
      <c r="U41" s="18" t="n">
        <v>13</v>
      </c>
      <c r="V41" s="18" t="n">
        <v>0</v>
      </c>
      <c r="W41" s="24">
        <f>V41/U41</f>
        <v/>
      </c>
      <c r="X41" s="18" t="n">
        <v>13</v>
      </c>
      <c r="Y41" s="18" t="n">
        <v>1</v>
      </c>
      <c r="Z41" s="24">
        <f>Y41/X41</f>
        <v/>
      </c>
      <c r="AA41" s="18" t="n">
        <v>9</v>
      </c>
      <c r="AB41" s="18" t="n">
        <v>1</v>
      </c>
      <c r="AC41" s="24">
        <f>AB41/AA41</f>
        <v/>
      </c>
      <c r="AD41" s="18" t="n">
        <v>18</v>
      </c>
      <c r="AE41" s="18" t="n">
        <v>0</v>
      </c>
      <c r="AF41" s="24">
        <f>AE41/AD41</f>
        <v/>
      </c>
      <c r="AG41" s="18" t="n">
        <v>13</v>
      </c>
      <c r="AH41" s="18" t="n">
        <v>5</v>
      </c>
      <c r="AI41" s="24">
        <f>AH41/AG41</f>
        <v/>
      </c>
      <c r="AJ41" s="18" t="n">
        <v>15</v>
      </c>
      <c r="AK41" s="18" t="n">
        <v>1</v>
      </c>
      <c r="AL41" s="24">
        <f>AK41/AJ41</f>
        <v/>
      </c>
      <c r="AM41" s="18" t="n">
        <v>12</v>
      </c>
      <c r="AN41" s="18" t="n">
        <v>2</v>
      </c>
      <c r="AO41" s="24">
        <f>AN41/AM41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9" t="n">
        <v>374</v>
      </c>
      <c r="D42" s="9" t="n">
        <v>31</v>
      </c>
      <c r="E42" s="23">
        <f>D42/C42</f>
        <v/>
      </c>
      <c r="F42" s="18" t="n">
        <v>18</v>
      </c>
      <c r="G42" s="18" t="n">
        <v>3</v>
      </c>
      <c r="H42" s="24">
        <f>G42/F42</f>
        <v/>
      </c>
      <c r="I42" s="18" t="n">
        <v>24</v>
      </c>
      <c r="J42" s="18" t="n">
        <v>4</v>
      </c>
      <c r="K42" s="24">
        <f>J42/I42</f>
        <v/>
      </c>
      <c r="L42" s="18" t="n">
        <v>18</v>
      </c>
      <c r="M42" s="18" t="n">
        <v>3</v>
      </c>
      <c r="N42" s="24">
        <f>M42/L42</f>
        <v/>
      </c>
      <c r="O42" s="18" t="n">
        <v>31</v>
      </c>
      <c r="P42" s="18" t="n">
        <v>5</v>
      </c>
      <c r="Q42" s="24">
        <f>P42/O42</f>
        <v/>
      </c>
      <c r="R42" s="18" t="n">
        <v>20</v>
      </c>
      <c r="S42" s="18" t="n">
        <v>3</v>
      </c>
      <c r="T42" s="24">
        <f>S42/R42</f>
        <v/>
      </c>
      <c r="U42" s="18" t="n">
        <v>7</v>
      </c>
      <c r="V42" s="18" t="n">
        <v>1</v>
      </c>
      <c r="W42" s="24">
        <f>V42/U42</f>
        <v/>
      </c>
      <c r="X42" s="18" t="n">
        <v>21</v>
      </c>
      <c r="Y42" s="18" t="n">
        <v>2</v>
      </c>
      <c r="Z42" s="24">
        <f>Y42/X42</f>
        <v/>
      </c>
      <c r="AA42" s="18" t="n">
        <v>10</v>
      </c>
      <c r="AB42" s="18" t="n">
        <v>2</v>
      </c>
      <c r="AC42" s="24">
        <f>AB42/AA42</f>
        <v/>
      </c>
      <c r="AD42" s="18" t="n">
        <v>6</v>
      </c>
      <c r="AE42" s="18" t="n">
        <v>2</v>
      </c>
      <c r="AF42" s="24">
        <f>AE42/AD42</f>
        <v/>
      </c>
      <c r="AG42" s="18" t="n">
        <v>28</v>
      </c>
      <c r="AH42" s="18" t="n">
        <v>2</v>
      </c>
      <c r="AI42" s="24">
        <f>AH42/AG42</f>
        <v/>
      </c>
      <c r="AJ42" s="18" t="n">
        <v>22</v>
      </c>
      <c r="AK42" s="18" t="n">
        <v>0</v>
      </c>
      <c r="AL42" s="24">
        <f>AK42/AJ42</f>
        <v/>
      </c>
      <c r="AM42" s="18" t="n">
        <v>30</v>
      </c>
      <c r="AN42" s="18" t="n">
        <v>3</v>
      </c>
      <c r="AO42" s="24">
        <f>AN42/AM42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9" t="n">
        <v>666</v>
      </c>
      <c r="D43" s="9" t="n">
        <v>12</v>
      </c>
      <c r="E43" s="23">
        <f>D43/C43</f>
        <v/>
      </c>
      <c r="F43" s="18" t="n">
        <v>48</v>
      </c>
      <c r="G43" s="18" t="n">
        <v>0</v>
      </c>
      <c r="H43" s="24">
        <f>G43/F43</f>
        <v/>
      </c>
      <c r="I43" s="18" t="n">
        <v>53</v>
      </c>
      <c r="J43" s="18" t="n">
        <v>3</v>
      </c>
      <c r="K43" s="24">
        <f>J43/I43</f>
        <v/>
      </c>
      <c r="L43" s="18" t="n">
        <v>35</v>
      </c>
      <c r="M43" s="18" t="n">
        <v>1</v>
      </c>
      <c r="N43" s="24">
        <f>M43/L43</f>
        <v/>
      </c>
      <c r="O43" s="18" t="n">
        <v>41</v>
      </c>
      <c r="P43" s="18" t="n">
        <v>0</v>
      </c>
      <c r="Q43" s="24">
        <f>P43/O43</f>
        <v/>
      </c>
      <c r="R43" s="18" t="n">
        <v>40</v>
      </c>
      <c r="S43" s="18" t="n">
        <v>1</v>
      </c>
      <c r="T43" s="24">
        <f>S43/R43</f>
        <v/>
      </c>
      <c r="U43" s="18" t="n">
        <v>23</v>
      </c>
      <c r="V43" s="18" t="n">
        <v>0</v>
      </c>
      <c r="W43" s="24">
        <f>V43/U43</f>
        <v/>
      </c>
      <c r="X43" s="18" t="n">
        <v>16</v>
      </c>
      <c r="Y43" s="18" t="n">
        <v>1</v>
      </c>
      <c r="Z43" s="24">
        <f>Y43/X43</f>
        <v/>
      </c>
      <c r="AA43" s="18" t="n">
        <v>21</v>
      </c>
      <c r="AB43" s="18" t="n">
        <v>0</v>
      </c>
      <c r="AC43" s="24">
        <f>AB43/AA43</f>
        <v/>
      </c>
      <c r="AD43" s="18" t="n">
        <v>7</v>
      </c>
      <c r="AE43" s="18" t="n">
        <v>0</v>
      </c>
      <c r="AF43" s="24">
        <f>AE43/AD43</f>
        <v/>
      </c>
      <c r="AG43" s="18" t="n">
        <v>31</v>
      </c>
      <c r="AH43" s="18" t="n">
        <v>0</v>
      </c>
      <c r="AI43" s="24">
        <f>AH43/AG43</f>
        <v/>
      </c>
      <c r="AJ43" s="18" t="n">
        <v>43</v>
      </c>
      <c r="AK43" s="18" t="n">
        <v>1</v>
      </c>
      <c r="AL43" s="24">
        <f>AK43/AJ43</f>
        <v/>
      </c>
      <c r="AM43" s="18" t="n">
        <v>55</v>
      </c>
      <c r="AN43" s="18" t="n">
        <v>2</v>
      </c>
      <c r="AO43" s="24">
        <f>AN43/AM43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9" t="n">
        <v>399</v>
      </c>
      <c r="D44" s="9" t="n">
        <v>35</v>
      </c>
      <c r="E44" s="23">
        <f>D44/C44</f>
        <v/>
      </c>
      <c r="F44" s="18" t="n">
        <v>19</v>
      </c>
      <c r="G44" s="18" t="n">
        <v>6</v>
      </c>
      <c r="H44" s="24">
        <f>G44/F44</f>
        <v/>
      </c>
      <c r="I44" s="18" t="n">
        <v>37</v>
      </c>
      <c r="J44" s="18" t="n">
        <v>5</v>
      </c>
      <c r="K44" s="24">
        <f>J44/I44</f>
        <v/>
      </c>
      <c r="L44" s="18" t="n">
        <v>14</v>
      </c>
      <c r="M44" s="18" t="n">
        <v>2</v>
      </c>
      <c r="N44" s="24">
        <f>M44/L44</f>
        <v/>
      </c>
      <c r="O44" s="18" t="n">
        <v>38</v>
      </c>
      <c r="P44" s="18" t="n">
        <v>10</v>
      </c>
      <c r="Q44" s="24">
        <f>P44/O44</f>
        <v/>
      </c>
      <c r="R44" s="18" t="n">
        <v>3</v>
      </c>
      <c r="S44" s="18" t="n">
        <v>0</v>
      </c>
      <c r="T44" s="24">
        <f>S44/R44</f>
        <v/>
      </c>
      <c r="U44" s="18" t="n">
        <v>9</v>
      </c>
      <c r="V44" s="18" t="n">
        <v>0</v>
      </c>
      <c r="W44" s="24">
        <f>V44/U44</f>
        <v/>
      </c>
      <c r="X44" s="18" t="n">
        <v>27</v>
      </c>
      <c r="Y44" s="18" t="n">
        <v>2</v>
      </c>
      <c r="Z44" s="24">
        <f>Y44/X44</f>
        <v/>
      </c>
      <c r="AA44" s="18" t="n">
        <v>15</v>
      </c>
      <c r="AB44" s="18" t="n">
        <v>2</v>
      </c>
      <c r="AC44" s="24">
        <f>AB44/AA44</f>
        <v/>
      </c>
      <c r="AD44" s="18" t="n">
        <v>24</v>
      </c>
      <c r="AE44" s="18" t="n">
        <v>1</v>
      </c>
      <c r="AF44" s="24">
        <f>AE44/AD44</f>
        <v/>
      </c>
      <c r="AG44" s="18" t="n">
        <v>28</v>
      </c>
      <c r="AH44" s="18" t="n">
        <v>3</v>
      </c>
      <c r="AI44" s="24">
        <f>AH44/AG44</f>
        <v/>
      </c>
      <c r="AJ44" s="18" t="n">
        <v>24</v>
      </c>
      <c r="AK44" s="18" t="n">
        <v>1</v>
      </c>
      <c r="AL44" s="24">
        <f>AK44/AJ44</f>
        <v/>
      </c>
      <c r="AM44" s="18" t="n">
        <v>28</v>
      </c>
      <c r="AN44" s="18" t="n">
        <v>2</v>
      </c>
      <c r="AO44" s="24">
        <f>AN44/AM44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9" t="n">
        <v>922</v>
      </c>
      <c r="D45" s="9" t="n">
        <v>71</v>
      </c>
      <c r="E45" s="23">
        <f>D45/C45</f>
        <v/>
      </c>
      <c r="F45" s="18" t="n">
        <v>49</v>
      </c>
      <c r="G45" s="18" t="n">
        <v>8</v>
      </c>
      <c r="H45" s="24">
        <f>G45/F45</f>
        <v/>
      </c>
      <c r="I45" s="18" t="n">
        <v>77</v>
      </c>
      <c r="J45" s="18" t="n">
        <v>16</v>
      </c>
      <c r="K45" s="24">
        <f>J45/I45</f>
        <v/>
      </c>
      <c r="L45" s="18" t="n">
        <v>36</v>
      </c>
      <c r="M45" s="18" t="n">
        <v>4</v>
      </c>
      <c r="N45" s="24">
        <f>M45/L45</f>
        <v/>
      </c>
      <c r="O45" s="18" t="n">
        <v>80</v>
      </c>
      <c r="P45" s="18" t="n">
        <v>10</v>
      </c>
      <c r="Q45" s="24">
        <f>P45/O45</f>
        <v/>
      </c>
      <c r="R45" s="18" t="n">
        <v>35</v>
      </c>
      <c r="S45" s="18" t="n">
        <v>9</v>
      </c>
      <c r="T45" s="24">
        <f>S45/R45</f>
        <v/>
      </c>
      <c r="U45" s="18" t="n">
        <v>45</v>
      </c>
      <c r="V45" s="18" t="n">
        <v>1</v>
      </c>
      <c r="W45" s="24">
        <f>V45/U45</f>
        <v/>
      </c>
      <c r="X45" s="18" t="n">
        <v>37</v>
      </c>
      <c r="Y45" s="18" t="n">
        <v>7</v>
      </c>
      <c r="Z45" s="24">
        <f>Y45/X45</f>
        <v/>
      </c>
      <c r="AA45" s="18" t="n">
        <v>23</v>
      </c>
      <c r="AB45" s="18" t="n">
        <v>2</v>
      </c>
      <c r="AC45" s="24">
        <f>AB45/AA45</f>
        <v/>
      </c>
      <c r="AD45" s="18" t="n">
        <v>12</v>
      </c>
      <c r="AE45" s="18" t="n">
        <v>0</v>
      </c>
      <c r="AF45" s="24">
        <f>AE45/AD45</f>
        <v/>
      </c>
      <c r="AG45" s="18" t="n">
        <v>63</v>
      </c>
      <c r="AH45" s="18" t="n">
        <v>4</v>
      </c>
      <c r="AI45" s="24">
        <f>AH45/AG45</f>
        <v/>
      </c>
      <c r="AJ45" s="18" t="n">
        <v>58</v>
      </c>
      <c r="AK45" s="18" t="n">
        <v>2</v>
      </c>
      <c r="AL45" s="24">
        <f>AK45/AJ45</f>
        <v/>
      </c>
      <c r="AM45" s="18" t="n">
        <v>85</v>
      </c>
      <c r="AN45" s="18" t="n">
        <v>3</v>
      </c>
      <c r="AO45" s="24">
        <f>AN45/AM45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9" t="n">
        <v>532</v>
      </c>
      <c r="D46" s="9" t="n">
        <v>39</v>
      </c>
      <c r="E46" s="23">
        <f>D46/C46</f>
        <v/>
      </c>
      <c r="F46" s="18" t="n">
        <v>39</v>
      </c>
      <c r="G46" s="18" t="n">
        <v>7</v>
      </c>
      <c r="H46" s="24">
        <f>G46/F46</f>
        <v/>
      </c>
      <c r="I46" s="18" t="n">
        <v>37</v>
      </c>
      <c r="J46" s="18" t="n">
        <v>8</v>
      </c>
      <c r="K46" s="24">
        <f>J46/I46</f>
        <v/>
      </c>
      <c r="L46" s="18" t="n">
        <v>32</v>
      </c>
      <c r="M46" s="18" t="n">
        <v>4</v>
      </c>
      <c r="N46" s="24">
        <f>M46/L46</f>
        <v/>
      </c>
      <c r="O46" s="18" t="n">
        <v>41</v>
      </c>
      <c r="P46" s="18" t="n">
        <v>1</v>
      </c>
      <c r="Q46" s="24">
        <f>P46/O46</f>
        <v/>
      </c>
      <c r="R46" s="18" t="n">
        <v>21</v>
      </c>
      <c r="S46" s="18" t="n">
        <v>5</v>
      </c>
      <c r="T46" s="24">
        <f>S46/R46</f>
        <v/>
      </c>
      <c r="U46" s="18" t="n">
        <v>19</v>
      </c>
      <c r="V46" s="18" t="n">
        <v>0</v>
      </c>
      <c r="W46" s="24">
        <f>V46/U46</f>
        <v/>
      </c>
      <c r="X46" s="18" t="n">
        <v>27</v>
      </c>
      <c r="Y46" s="18" t="n">
        <v>3</v>
      </c>
      <c r="Z46" s="24">
        <f>Y46/X46</f>
        <v/>
      </c>
      <c r="AA46" s="18" t="n">
        <v>25</v>
      </c>
      <c r="AB46" s="18" t="n">
        <v>1</v>
      </c>
      <c r="AC46" s="24">
        <f>AB46/AA46</f>
        <v/>
      </c>
      <c r="AD46" s="18" t="n">
        <v>5</v>
      </c>
      <c r="AE46" s="18" t="n">
        <v>1</v>
      </c>
      <c r="AF46" s="24">
        <f>AE46/AD46</f>
        <v/>
      </c>
      <c r="AG46" s="18" t="n">
        <v>34</v>
      </c>
      <c r="AH46" s="18" t="n">
        <v>2</v>
      </c>
      <c r="AI46" s="24">
        <f>AH46/AG46</f>
        <v/>
      </c>
      <c r="AJ46" s="18" t="n">
        <v>34</v>
      </c>
      <c r="AK46" s="18" t="n">
        <v>3</v>
      </c>
      <c r="AL46" s="24">
        <f>AK46/AJ46</f>
        <v/>
      </c>
      <c r="AM46" s="18" t="n">
        <v>27</v>
      </c>
      <c r="AN46" s="18" t="n">
        <v>2</v>
      </c>
      <c r="AO46" s="24">
        <f>AN46/AM46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9" t="n">
        <v>115</v>
      </c>
      <c r="D47" s="9" t="n">
        <v>6</v>
      </c>
      <c r="E47" s="23">
        <f>D47/C47</f>
        <v/>
      </c>
      <c r="F47" s="18" t="n">
        <v>5</v>
      </c>
      <c r="G47" s="18" t="n">
        <v>0</v>
      </c>
      <c r="H47" s="24">
        <f>G47/F47</f>
        <v/>
      </c>
      <c r="I47" s="18" t="n">
        <v>7</v>
      </c>
      <c r="J47" s="18" t="n">
        <v>1</v>
      </c>
      <c r="K47" s="24">
        <f>J47/I47</f>
        <v/>
      </c>
      <c r="L47" s="18" t="n">
        <v>6</v>
      </c>
      <c r="M47" s="18" t="n">
        <v>0</v>
      </c>
      <c r="N47" s="24">
        <f>M47/L47</f>
        <v/>
      </c>
      <c r="O47" s="18" t="n">
        <v>7</v>
      </c>
      <c r="P47" s="18" t="n">
        <v>1</v>
      </c>
      <c r="Q47" s="24">
        <f>P47/O47</f>
        <v/>
      </c>
      <c r="R47" s="18" t="n">
        <v>11</v>
      </c>
      <c r="S47" s="18" t="n">
        <v>1</v>
      </c>
      <c r="T47" s="24">
        <f>S47/R47</f>
        <v/>
      </c>
      <c r="U47" s="18" t="n">
        <v>3</v>
      </c>
      <c r="V47" s="18" t="n">
        <v>1</v>
      </c>
      <c r="W47" s="24">
        <f>V47/U47</f>
        <v/>
      </c>
      <c r="X47" s="18" t="n">
        <v>5</v>
      </c>
      <c r="Y47" s="18" t="n">
        <v>0</v>
      </c>
      <c r="Z47" s="24">
        <f>Y47/X47</f>
        <v/>
      </c>
      <c r="AA47" s="18" t="n">
        <v>3</v>
      </c>
      <c r="AB47" s="18" t="n">
        <v>0</v>
      </c>
      <c r="AC47" s="24">
        <f>AB47/AA47</f>
        <v/>
      </c>
      <c r="AD47" s="18" t="n">
        <v>6</v>
      </c>
      <c r="AE47" s="18" t="n">
        <v>0</v>
      </c>
      <c r="AF47" s="24">
        <f>AE47/AD47</f>
        <v/>
      </c>
      <c r="AG47" s="18" t="n">
        <v>7</v>
      </c>
      <c r="AH47" s="18" t="n">
        <v>0</v>
      </c>
      <c r="AI47" s="24">
        <f>AH47/AG47</f>
        <v/>
      </c>
      <c r="AJ47" s="18" t="n">
        <v>5</v>
      </c>
      <c r="AK47" s="18" t="n">
        <v>0</v>
      </c>
      <c r="AL47" s="24">
        <f>AK47/AJ47</f>
        <v/>
      </c>
      <c r="AM47" s="18" t="n">
        <v>10</v>
      </c>
      <c r="AN47" s="18" t="n">
        <v>1</v>
      </c>
      <c r="AO47" s="24">
        <f>AN47/AM47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9" t="n">
        <v>234</v>
      </c>
      <c r="D48" s="9" t="n">
        <v>12</v>
      </c>
      <c r="E48" s="23">
        <f>D48/C48</f>
        <v/>
      </c>
      <c r="F48" s="18" t="n">
        <v>19</v>
      </c>
      <c r="G48" s="18" t="n">
        <v>1</v>
      </c>
      <c r="H48" s="24">
        <f>G48/F48</f>
        <v/>
      </c>
      <c r="I48" s="18" t="n">
        <v>22</v>
      </c>
      <c r="J48" s="18" t="n">
        <v>2</v>
      </c>
      <c r="K48" s="24">
        <f>J48/I48</f>
        <v/>
      </c>
      <c r="L48" s="18" t="n">
        <v>9</v>
      </c>
      <c r="M48" s="18" t="n">
        <v>0</v>
      </c>
      <c r="N48" s="24">
        <f>M48/L48</f>
        <v/>
      </c>
      <c r="O48" s="18" t="n">
        <v>15</v>
      </c>
      <c r="P48" s="18" t="n">
        <v>2</v>
      </c>
      <c r="Q48" s="24">
        <f>P48/O48</f>
        <v/>
      </c>
      <c r="R48" s="18" t="n">
        <v>15</v>
      </c>
      <c r="S48" s="18" t="n">
        <v>1</v>
      </c>
      <c r="T48" s="24">
        <f>S48/R48</f>
        <v/>
      </c>
      <c r="U48" s="18" t="n">
        <v>15</v>
      </c>
      <c r="V48" s="18" t="n">
        <v>1</v>
      </c>
      <c r="W48" s="24">
        <f>V48/U48</f>
        <v/>
      </c>
      <c r="X48" s="18" t="n">
        <v>10</v>
      </c>
      <c r="Y48" s="18" t="n">
        <v>1</v>
      </c>
      <c r="Z48" s="24">
        <f>Y48/X48</f>
        <v/>
      </c>
      <c r="AA48" s="18" t="n">
        <v>8</v>
      </c>
      <c r="AB48" s="18" t="n">
        <v>1</v>
      </c>
      <c r="AC48" s="24">
        <f>AB48/AA48</f>
        <v/>
      </c>
      <c r="AD48" s="18" t="n">
        <v>11</v>
      </c>
      <c r="AE48" s="18" t="n">
        <v>1</v>
      </c>
      <c r="AF48" s="24">
        <f>AE48/AD48</f>
        <v/>
      </c>
      <c r="AG48" s="18" t="n">
        <v>14</v>
      </c>
      <c r="AH48" s="18" t="n">
        <v>0</v>
      </c>
      <c r="AI48" s="24">
        <f>AH48/AG48</f>
        <v/>
      </c>
      <c r="AJ48" s="18" t="n">
        <v>13</v>
      </c>
      <c r="AK48" s="18" t="n">
        <v>1</v>
      </c>
      <c r="AL48" s="24">
        <f>AK48/AJ48</f>
        <v/>
      </c>
      <c r="AM48" s="18" t="n">
        <v>15</v>
      </c>
      <c r="AN48" s="18" t="n">
        <v>1</v>
      </c>
      <c r="AO48" s="24">
        <f>AN48/AM48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9" t="n">
        <v>161</v>
      </c>
      <c r="D49" s="9" t="n">
        <v>16</v>
      </c>
      <c r="E49" s="23">
        <f>D49/C49</f>
        <v/>
      </c>
      <c r="F49" s="18" t="n">
        <v>15</v>
      </c>
      <c r="G49" s="18" t="n">
        <v>2</v>
      </c>
      <c r="H49" s="24">
        <f>G49/F49</f>
        <v/>
      </c>
      <c r="I49" s="18" t="n">
        <v>9</v>
      </c>
      <c r="J49" s="18" t="n">
        <v>4</v>
      </c>
      <c r="K49" s="24">
        <f>J49/I49</f>
        <v/>
      </c>
      <c r="L49" s="18" t="n">
        <v>9</v>
      </c>
      <c r="M49" s="18" t="n">
        <v>0</v>
      </c>
      <c r="N49" s="24">
        <f>M49/L49</f>
        <v/>
      </c>
      <c r="O49" s="18" t="n">
        <v>8</v>
      </c>
      <c r="P49" s="18" t="n">
        <v>1</v>
      </c>
      <c r="Q49" s="24">
        <f>P49/O49</f>
        <v/>
      </c>
      <c r="R49" s="18" t="n">
        <v>4</v>
      </c>
      <c r="S49" s="18" t="n">
        <v>1</v>
      </c>
      <c r="T49" s="24">
        <f>S49/R49</f>
        <v/>
      </c>
      <c r="U49" s="18" t="n">
        <v>13</v>
      </c>
      <c r="V49" s="18" t="n">
        <v>1</v>
      </c>
      <c r="W49" s="24">
        <f>V49/U49</f>
        <v/>
      </c>
      <c r="X49" s="18" t="n">
        <v>14</v>
      </c>
      <c r="Y49" s="18" t="n">
        <v>2</v>
      </c>
      <c r="Z49" s="24">
        <f>Y49/X49</f>
        <v/>
      </c>
      <c r="AA49" s="18" t="n">
        <v>9</v>
      </c>
      <c r="AB49" s="18" t="n">
        <v>1</v>
      </c>
      <c r="AC49" s="24">
        <f>AB49/AA49</f>
        <v/>
      </c>
      <c r="AD49" s="18" t="n">
        <v>6</v>
      </c>
      <c r="AE49" s="18" t="n">
        <v>0</v>
      </c>
      <c r="AF49" s="24">
        <f>AE49/AD49</f>
        <v/>
      </c>
      <c r="AG49" s="18" t="n">
        <v>8</v>
      </c>
      <c r="AH49" s="18" t="n">
        <v>2</v>
      </c>
      <c r="AI49" s="24">
        <f>AH49/AG49</f>
        <v/>
      </c>
      <c r="AJ49" s="18" t="n">
        <v>11</v>
      </c>
      <c r="AK49" s="18" t="n">
        <v>0</v>
      </c>
      <c r="AL49" s="24">
        <f>AK49/AJ49</f>
        <v/>
      </c>
      <c r="AM49" s="18" t="n">
        <v>6</v>
      </c>
      <c r="AN49" s="18" t="n">
        <v>1</v>
      </c>
      <c r="AO49" s="24">
        <f>AN49/AM49</f>
        <v/>
      </c>
    </row>
    <row r="50" ht="15" customHeight="1" s="2" thickBot="1">
      <c r="A50" s="6" t="inlineStr">
        <is>
          <t>Ташкумырский</t>
        </is>
      </c>
      <c r="B50" s="6" t="inlineStr">
        <is>
          <t>Офис Токтогул</t>
        </is>
      </c>
      <c r="C50" s="10" t="n">
        <v>129</v>
      </c>
      <c r="D50" s="10" t="n">
        <v>18</v>
      </c>
      <c r="E50" s="23">
        <f>D50/C50</f>
        <v/>
      </c>
      <c r="F50" s="19" t="n">
        <v>32</v>
      </c>
      <c r="G50" s="19" t="n">
        <v>5</v>
      </c>
      <c r="H50" s="24">
        <f>G50/F50</f>
        <v/>
      </c>
      <c r="I50" s="19" t="n">
        <v>20</v>
      </c>
      <c r="J50" s="19" t="n">
        <v>4</v>
      </c>
      <c r="K50" s="24">
        <f>J50/I50</f>
        <v/>
      </c>
      <c r="L50" s="19" t="n">
        <v>5</v>
      </c>
      <c r="M50" s="19" t="n">
        <v>1</v>
      </c>
      <c r="N50" s="24">
        <f>M50/L50</f>
        <v/>
      </c>
      <c r="O50" s="19" t="n">
        <v>13</v>
      </c>
      <c r="P50" s="19" t="n">
        <v>3</v>
      </c>
      <c r="Q50" s="24">
        <f>P50/O50</f>
        <v/>
      </c>
      <c r="R50" s="19" t="n">
        <v>10</v>
      </c>
      <c r="S50" s="19" t="n">
        <v>0</v>
      </c>
      <c r="T50" s="24">
        <f>S50/R50</f>
        <v/>
      </c>
      <c r="U50" s="19" t="n">
        <v>5</v>
      </c>
      <c r="V50" s="19" t="n">
        <v>0</v>
      </c>
      <c r="W50" s="24">
        <f>V50/U50</f>
        <v/>
      </c>
      <c r="X50" s="19" t="n">
        <v>1</v>
      </c>
      <c r="Y50" s="19" t="n">
        <v>0</v>
      </c>
      <c r="Z50" s="24">
        <f>Y50/X50</f>
        <v/>
      </c>
      <c r="AA50" s="19" t="n">
        <v>0</v>
      </c>
      <c r="AB50" s="19" t="n">
        <v>0</v>
      </c>
      <c r="AC50" s="24">
        <f>AB50/AA50</f>
        <v/>
      </c>
      <c r="AD50" s="19" t="n">
        <v>1</v>
      </c>
      <c r="AE50" s="19" t="n">
        <v>0</v>
      </c>
      <c r="AF50" s="24">
        <f>AE50/AD50</f>
        <v/>
      </c>
      <c r="AG50" s="19" t="n">
        <v>0</v>
      </c>
      <c r="AH50" s="19" t="n">
        <v>0</v>
      </c>
      <c r="AI50" s="24">
        <f>AH50/AG50</f>
        <v/>
      </c>
      <c r="AJ50" s="19" t="n">
        <v>4</v>
      </c>
      <c r="AK50" s="19" t="n">
        <v>0</v>
      </c>
      <c r="AL50" s="24">
        <f>AK50/AJ50</f>
        <v/>
      </c>
      <c r="AM50" s="19" t="n">
        <v>7</v>
      </c>
      <c r="AN50" s="19" t="n">
        <v>0</v>
      </c>
      <c r="AO50" s="24">
        <f>AN50/AM50</f>
        <v/>
      </c>
    </row>
    <row r="51" ht="15" customHeight="1" s="2" thickBot="1">
      <c r="A51" s="30" t="inlineStr">
        <is>
          <t>ИТОГО</t>
        </is>
      </c>
      <c r="B51" s="31" t="n"/>
      <c r="C51" s="25">
        <f>SUM(C4:C50)</f>
        <v/>
      </c>
      <c r="D51" s="7">
        <f>SUM(D4:D50)</f>
        <v/>
      </c>
      <c r="E51" s="26">
        <f>D51/C51</f>
        <v/>
      </c>
      <c r="F51" s="20">
        <f>SUM(F4:F50)</f>
        <v/>
      </c>
      <c r="G51" s="20">
        <f>SUM(G4:G50)</f>
        <v/>
      </c>
      <c r="H51" s="27">
        <f>G51/F51</f>
        <v/>
      </c>
      <c r="I51" s="20">
        <f>SUM(I4:I50)</f>
        <v/>
      </c>
      <c r="J51" s="20">
        <f>SUM(J4:J50)</f>
        <v/>
      </c>
      <c r="K51" s="27">
        <f>J51/I51</f>
        <v/>
      </c>
      <c r="L51" s="20">
        <f>SUM(L4:L50)</f>
        <v/>
      </c>
      <c r="M51" s="20">
        <f>SUM(M4:M50)</f>
        <v/>
      </c>
      <c r="N51" s="27">
        <f>M51/L51</f>
        <v/>
      </c>
      <c r="O51" s="20">
        <f>SUM(O4:O50)</f>
        <v/>
      </c>
      <c r="P51" s="20">
        <f>SUM(P4:P50)</f>
        <v/>
      </c>
      <c r="Q51" s="27">
        <f>P51/O51</f>
        <v/>
      </c>
      <c r="R51" s="20">
        <f>SUM(R4:R50)</f>
        <v/>
      </c>
      <c r="S51" s="20">
        <f>SUM(S4:S50)</f>
        <v/>
      </c>
      <c r="T51" s="27">
        <f>S51/R51</f>
        <v/>
      </c>
      <c r="U51" s="20">
        <f>SUM(U4:U50)</f>
        <v/>
      </c>
      <c r="V51" s="20">
        <f>SUM(V4:V50)</f>
        <v/>
      </c>
      <c r="W51" s="27">
        <f>V51/U51</f>
        <v/>
      </c>
      <c r="X51" s="20">
        <f>SUM(X4:X50)</f>
        <v/>
      </c>
      <c r="Y51" s="20">
        <f>SUM(Y4:Y50)</f>
        <v/>
      </c>
      <c r="Z51" s="27">
        <f>Y51/X51</f>
        <v/>
      </c>
      <c r="AA51" s="20">
        <f>SUM(AA4:AA50)</f>
        <v/>
      </c>
      <c r="AB51" s="20">
        <f>SUM(AB4:AB50)</f>
        <v/>
      </c>
      <c r="AC51" s="27">
        <f>AB51/AA51</f>
        <v/>
      </c>
      <c r="AD51" s="20">
        <f>SUM(AD4:AD50)</f>
        <v/>
      </c>
      <c r="AE51" s="20">
        <f>SUM(AE4:AE50)</f>
        <v/>
      </c>
      <c r="AF51" s="27">
        <f>AE51/AD51</f>
        <v/>
      </c>
      <c r="AG51" s="20">
        <f>SUM(AG4:AG50)</f>
        <v/>
      </c>
      <c r="AH51" s="20">
        <f>SUM(AH4:AH50)</f>
        <v/>
      </c>
      <c r="AI51" s="27">
        <f>AH51/AG51</f>
        <v/>
      </c>
      <c r="AJ51" s="20">
        <f>SUM(AJ4:AJ50)</f>
        <v/>
      </c>
      <c r="AK51" s="20">
        <f>SUM(AK4:AK50)</f>
        <v/>
      </c>
      <c r="AL51" s="27">
        <f>AK51/AJ51</f>
        <v/>
      </c>
      <c r="AM51" s="20">
        <f>SUM(AM4:AM50)</f>
        <v/>
      </c>
      <c r="AN51" s="20">
        <f>SUM(AN4:AN50)</f>
        <v/>
      </c>
      <c r="AO51" s="27">
        <f>AN51/AM51</f>
        <v/>
      </c>
    </row>
    <row r="52">
      <c r="B52" s="21" t="inlineStr">
        <is>
          <t>мужчины</t>
        </is>
      </c>
      <c r="C52" s="21" t="n">
        <v>7244</v>
      </c>
      <c r="D52" s="21" t="n">
        <v>536</v>
      </c>
      <c r="E52" s="21" t="n"/>
      <c r="F52" s="21" t="n">
        <v>499</v>
      </c>
      <c r="G52" s="21" t="n">
        <v>92</v>
      </c>
      <c r="H52" s="21" t="n"/>
      <c r="I52" s="21" t="n">
        <v>322</v>
      </c>
      <c r="J52" s="21" t="n">
        <v>42</v>
      </c>
      <c r="K52" s="21" t="n"/>
      <c r="L52" s="21" t="n">
        <v>493</v>
      </c>
      <c r="M52" s="21" t="n">
        <v>81</v>
      </c>
      <c r="N52" s="21" t="n"/>
      <c r="O52" s="21" t="n">
        <v>340</v>
      </c>
      <c r="P52" s="21" t="n">
        <v>50</v>
      </c>
      <c r="Q52" s="21" t="n"/>
      <c r="R52" s="21" t="n">
        <v>300</v>
      </c>
      <c r="S52" s="21" t="n">
        <v>45</v>
      </c>
      <c r="T52" s="21" t="n"/>
      <c r="U52" s="21" t="n">
        <v>285</v>
      </c>
      <c r="V52" s="21" t="n">
        <v>31</v>
      </c>
      <c r="W52" s="21" t="n"/>
      <c r="X52" s="21" t="n">
        <v>254</v>
      </c>
      <c r="Y52" s="21" t="n">
        <v>13</v>
      </c>
      <c r="Z52" s="21" t="n"/>
      <c r="AA52" s="21" t="n">
        <v>105</v>
      </c>
      <c r="AB52" s="21" t="n">
        <v>4</v>
      </c>
      <c r="AC52" s="21" t="n"/>
      <c r="AD52" s="21" t="n">
        <v>427</v>
      </c>
      <c r="AE52" s="21" t="n">
        <v>18</v>
      </c>
      <c r="AF52" s="21" t="n"/>
      <c r="AG52" s="21" t="n">
        <v>440</v>
      </c>
      <c r="AH52" s="21" t="n">
        <v>22</v>
      </c>
      <c r="AI52" s="21" t="n"/>
      <c r="AJ52" s="21" t="n">
        <v>548</v>
      </c>
      <c r="AK52" s="21" t="n">
        <v>11</v>
      </c>
      <c r="AL52" s="21" t="n"/>
      <c r="AM52" s="21" t="n">
        <v>65</v>
      </c>
      <c r="AN52" s="21" t="n">
        <v>3</v>
      </c>
      <c r="AO52" s="21" t="n"/>
    </row>
    <row r="53">
      <c r="B53" s="22" t="inlineStr">
        <is>
          <t>женщины</t>
        </is>
      </c>
      <c r="C53" s="22" t="n">
        <v>12322</v>
      </c>
      <c r="D53" s="22" t="n">
        <v>1020</v>
      </c>
      <c r="E53" s="22" t="n"/>
      <c r="F53" s="22" t="n">
        <v>744</v>
      </c>
      <c r="G53" s="22" t="n">
        <v>116</v>
      </c>
      <c r="H53" s="22" t="n"/>
      <c r="I53" s="22" t="n">
        <v>492</v>
      </c>
      <c r="J53" s="22" t="n">
        <v>71</v>
      </c>
      <c r="K53" s="22" t="n"/>
      <c r="L53" s="22" t="n">
        <v>758</v>
      </c>
      <c r="M53" s="22" t="n">
        <v>133</v>
      </c>
      <c r="N53" s="22" t="n"/>
      <c r="O53" s="22" t="n">
        <v>569</v>
      </c>
      <c r="P53" s="22" t="n">
        <v>124</v>
      </c>
      <c r="Q53" s="22" t="n"/>
      <c r="R53" s="22" t="n">
        <v>567</v>
      </c>
      <c r="S53" s="22" t="n">
        <v>60</v>
      </c>
      <c r="T53" s="22" t="n"/>
      <c r="U53" s="22" t="n">
        <v>512</v>
      </c>
      <c r="V53" s="22" t="n">
        <v>81</v>
      </c>
      <c r="W53" s="22" t="n"/>
      <c r="X53" s="22" t="n">
        <v>476</v>
      </c>
      <c r="Y53" s="22" t="n">
        <v>40</v>
      </c>
      <c r="Z53" s="22" t="n"/>
      <c r="AA53" s="22" t="n">
        <v>194</v>
      </c>
      <c r="AB53" s="22" t="n">
        <v>14</v>
      </c>
      <c r="AC53" s="22" t="n"/>
      <c r="AD53" s="22" t="n">
        <v>776</v>
      </c>
      <c r="AE53" s="22" t="n">
        <v>45</v>
      </c>
      <c r="AF53" s="22" t="n"/>
      <c r="AG53" s="22" t="n">
        <v>791</v>
      </c>
      <c r="AH53" s="22" t="n">
        <v>27</v>
      </c>
      <c r="AI53" s="22" t="n"/>
      <c r="AJ53" s="22" t="n">
        <v>951</v>
      </c>
      <c r="AK53" s="22" t="n">
        <v>48</v>
      </c>
      <c r="AL53" s="22" t="n"/>
      <c r="AM53" s="22" t="n">
        <v>133</v>
      </c>
      <c r="AN53" s="22" t="n">
        <v>10</v>
      </c>
      <c r="AO53" s="22" t="n"/>
    </row>
  </sheetData>
  <autoFilter ref="A3:AM3">
    <sortState ref="A4:AM51">
      <sortCondition ref="A3"/>
    </sortState>
  </autoFilter>
  <mergeCells count="4">
    <mergeCell ref="A2:B2"/>
    <mergeCell ref="A51:B51"/>
    <mergeCell ref="F2:H2"/>
    <mergeCell ref="C2:E2"/>
  </mergeCells>
  <pageMargins left="0.7086614173228347" right="0.7086614173228347" top="0.7480314960629921" bottom="0.7480314960629921" header="0.3149606299212598" footer="0.3149606299212598"/>
  <pageSetup orientation="landscape" paperSize="9" scale="45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2022-11-25T05:20:17Z</dcterms:modified>
  <cp:lastModifiedBy>Администратор</cp:lastModifiedBy>
  <cp:lastPrinted>2022-10-25T12:18:10Z</cp:lastPrinted>
</cp:coreProperties>
</file>