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'Лист1'!$A$3:$U$3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5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164" fontId="0" fillId="0" borderId="6" pivotButton="0" quotePrefix="0" xfId="2"/>
    <xf numFmtId="0" fontId="0" fillId="3" borderId="6" pivotButton="0" quotePrefix="0" xfId="0"/>
    <xf numFmtId="0" fontId="0" fillId="0" borderId="8" pivotButton="0" quotePrefix="0" xfId="0"/>
    <xf numFmtId="0" fontId="0" fillId="3" borderId="8" pivotButton="0" quotePrefix="0" xfId="0"/>
    <xf numFmtId="164" fontId="0" fillId="0" borderId="8" pivotButton="0" quotePrefix="0" xfId="2"/>
    <xf numFmtId="165" fontId="1" fillId="2" borderId="1" pivotButton="0" quotePrefix="0" xfId="1"/>
    <xf numFmtId="0" fontId="1" fillId="2" borderId="1" pivotButton="0" quotePrefix="0" xfId="0"/>
    <xf numFmtId="164" fontId="1" fillId="2" borderId="1" pivotButton="0" quotePrefix="0" xfId="2"/>
    <xf numFmtId="0" fontId="1" fillId="3" borderId="1" pivotButton="0" quotePrefix="0" xfId="0"/>
    <xf numFmtId="164" fontId="1" fillId="3" borderId="1" pivotButton="0" quotePrefix="0" xfId="2"/>
    <xf numFmtId="0" fontId="1" fillId="0" borderId="1" pivotButton="0" quotePrefix="0" xfId="0"/>
    <xf numFmtId="164" fontId="1" fillId="0" borderId="1" pivotButton="0" quotePrefix="0" xfId="2"/>
    <xf numFmtId="164" fontId="1" fillId="0" borderId="2" pivotButton="0" quotePrefix="0" xfId="2"/>
    <xf numFmtId="0" fontId="0" fillId="0" borderId="7" pivotButton="0" quotePrefix="0" xfId="0"/>
    <xf numFmtId="0" fontId="0" fillId="2" borderId="7" pivotButton="0" quotePrefix="0" xfId="0"/>
    <xf numFmtId="164" fontId="0" fillId="2" borderId="7" pivotButton="0" quotePrefix="0" xfId="2"/>
    <xf numFmtId="0" fontId="0" fillId="3" borderId="7" pivotButton="0" quotePrefix="0" xfId="0"/>
    <xf numFmtId="164" fontId="0" fillId="3" borderId="7" pivotButton="0" quotePrefix="0" xfId="2"/>
    <xf numFmtId="164" fontId="0" fillId="0" borderId="7" pivotButton="0" quotePrefix="0" xfId="2"/>
    <xf numFmtId="165" fontId="1" fillId="0" borderId="1" pivotButton="0" quotePrefix="0" xfId="1"/>
    <xf numFmtId="165" fontId="1" fillId="0" borderId="3" pivotButton="0" quotePrefix="0" xfId="1"/>
    <xf numFmtId="0" fontId="0" fillId="2" borderId="12" pivotButton="0" quotePrefix="0" xfId="0"/>
    <xf numFmtId="164" fontId="0" fillId="0" borderId="12" pivotButton="0" quotePrefix="0" xfId="2"/>
    <xf numFmtId="0" fontId="2" fillId="0" borderId="0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2" borderId="10" applyAlignment="1" pivotButton="0" quotePrefix="0" xfId="0">
      <alignment horizontal="center" vertical="center" wrapText="1"/>
    </xf>
    <xf numFmtId="0" fontId="1" fillId="3" borderId="1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4" borderId="10" applyAlignment="1" pivotButton="0" quotePrefix="0" xfId="0">
      <alignment horizontal="center" vertical="center" wrapText="1"/>
    </xf>
    <xf numFmtId="164" fontId="0" fillId="4" borderId="7" pivotButton="0" quotePrefix="0" xfId="2"/>
    <xf numFmtId="164" fontId="1" fillId="4" borderId="1" pivotButton="0" quotePrefix="0" xfId="2"/>
    <xf numFmtId="49" fontId="0" fillId="4" borderId="7" pivotButton="0" quotePrefix="0" xfId="2"/>
    <xf numFmtId="49" fontId="0" fillId="4" borderId="6" pivotButton="0" quotePrefix="0" xfId="2"/>
    <xf numFmtId="49" fontId="0" fillId="4" borderId="8" pivotButton="0" quotePrefix="0" xfId="2"/>
    <xf numFmtId="1" fontId="1" fillId="4" borderId="1" pivotButton="0" quotePrefix="0" xfId="2"/>
    <xf numFmtId="49" fontId="0" fillId="0" borderId="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center"/>
    </xf>
    <xf numFmtId="0" fontId="0" fillId="0" borderId="3" pivotButton="0" quotePrefix="0" xfId="0"/>
    <xf numFmtId="49" fontId="1" fillId="4" borderId="9" applyAlignment="1" pivotButton="0" quotePrefix="0" xfId="0">
      <alignment horizontal="center" vertical="center" wrapText="1"/>
    </xf>
    <xf numFmtId="0" fontId="0" fillId="0" borderId="13" pivotButton="0" quotePrefix="0" xfId="0"/>
    <xf numFmtId="49" fontId="1" fillId="0" borderId="9" applyAlignment="1" pivotButton="0" quotePrefix="0" xfId="0">
      <alignment horizontal="center" vertical="center" wrapText="1"/>
    </xf>
    <xf numFmtId="49" fontId="1" fillId="2" borderId="9" applyAlignment="1" pivotButton="0" quotePrefix="0" xfId="0">
      <alignment horizontal="center" vertical="center" wrapText="1"/>
    </xf>
    <xf numFmtId="49" fontId="1" fillId="3" borderId="9" applyAlignment="1" pivotButton="0" quotePrefix="0" xfId="0">
      <alignment horizontal="center" vertical="center" wrapText="1"/>
    </xf>
  </cellXfs>
  <cellStyles count="3">
    <cellStyle name="Обычный" xfId="0" builtinId="0"/>
    <cellStyle name="Финансовый" xfId="1" builtinId="3"/>
    <cellStyle name="Процентный" xfId="2" builtinId="5"/>
  </cellStyles>
  <dxfs count="1">
    <dxf>
      <font>
        <color auto="1"/>
      </font>
      <fill>
        <patternFill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 xml:space="preserve"> клиентов, которые скачали Приложение "Мой Доктор" от количества выданных Страховых полисов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2036974789915966"/>
          <y val="0.01851851851851852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685639230514063"/>
          <y val="0.09722222222222222"/>
          <w val="0.9522552145816239"/>
          <h val="0.4868908573928259"/>
        </manualLayout>
      </layout>
      <lineChart>
        <grouping val="standard"/>
        <varyColors val="0"/>
        <ser>
          <idx val="0"/>
          <order val="0"/>
          <tx>
            <strRef>
              <f>Лист1!$C$2</f>
              <strCache>
                <ptCount val="1"/>
                <pt idx="0">
                  <v>весь период</v>
                </pt>
              </strCache>
            </strRef>
          </tx>
          <spPr>
            <a:ln w="28575" cap="rnd">
              <a:solidFill>
                <a:srgbClr val="00B05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Лист1!$E$4:$E$50</f>
              <numCache>
                <formatCode>0.0%</formatCode>
                <ptCount val="47"/>
                <pt idx="0">
                  <v>0.0273972602739726</v>
                </pt>
                <pt idx="1">
                  <v>0.0198019801980198</v>
                </pt>
                <pt idx="2">
                  <v>0.01075268817204301</v>
                </pt>
                <pt idx="3">
                  <v>0.02586206896551724</v>
                </pt>
                <pt idx="4">
                  <v>0.03496503496503497</v>
                </pt>
                <pt idx="5">
                  <v>0.02512562814070352</v>
                </pt>
                <pt idx="6">
                  <v>0.05027932960893855</v>
                </pt>
                <pt idx="7">
                  <v>0.02140672782874618</v>
                </pt>
                <pt idx="8">
                  <v>0.01388888888888889</v>
                </pt>
                <pt idx="9">
                  <v>0</v>
                </pt>
                <pt idx="10">
                  <v>0.06666666666666667</v>
                </pt>
                <pt idx="11">
                  <v>0.01639344262295082</v>
                </pt>
                <pt idx="12">
                  <v>0.02915451895043732</v>
                </pt>
                <pt idx="13">
                  <v>0.05882352941176471</v>
                </pt>
                <pt idx="14">
                  <v>0.03319502074688797</v>
                </pt>
                <pt idx="15">
                  <v>0.04180602006688963</v>
                </pt>
                <pt idx="16">
                  <v>0.0331858407079646</v>
                </pt>
                <pt idx="17">
                  <v>0.02696078431372549</v>
                </pt>
                <pt idx="18">
                  <v>0.0136518771331058</v>
                </pt>
                <pt idx="19">
                  <v>0.05870020964360587</v>
                </pt>
                <pt idx="20">
                  <v>0.02242152466367713</v>
                </pt>
                <pt idx="21">
                  <v>0.03237410071942446</v>
                </pt>
                <pt idx="22">
                  <v>0.0547945205479452</v>
                </pt>
                <pt idx="23">
                  <v>0.03114186851211072</v>
                </pt>
                <pt idx="24">
                  <v>0.03571428571428571</v>
                </pt>
                <pt idx="25">
                  <v>0.02072538860103627</v>
                </pt>
                <pt idx="26">
                  <v>0.03896103896103896</v>
                </pt>
                <pt idx="27">
                  <v>0.05607476635514019</v>
                </pt>
                <pt idx="28">
                  <v>0.03553299492385787</v>
                </pt>
                <pt idx="29">
                  <v>0.01829268292682927</v>
                </pt>
                <pt idx="30">
                  <v>0.02688172043010753</v>
                </pt>
                <pt idx="31">
                  <v>0.03180914512922465</v>
                </pt>
                <pt idx="32">
                  <v>0.03592814371257485</v>
                </pt>
                <pt idx="33">
                  <v>0.055</v>
                </pt>
                <pt idx="34">
                  <v>0.04784688995215311</v>
                </pt>
                <pt idx="35">
                  <v>0.03669724770642202</v>
                </pt>
                <pt idx="36">
                  <v>0.02857142857142857</v>
                </pt>
                <pt idx="37">
                  <v>0.05405405405405406</v>
                </pt>
                <pt idx="38">
                  <v>0.04602510460251046</v>
                </pt>
                <pt idx="39">
                  <v>0.01724137931034483</v>
                </pt>
                <pt idx="40">
                  <v>0.04240282685512368</v>
                </pt>
                <pt idx="41">
                  <v>0.03666666666666667</v>
                </pt>
                <pt idx="42">
                  <v>0.04322766570605188</v>
                </pt>
                <pt idx="43">
                  <v>0.02631578947368421</v>
                </pt>
                <pt idx="44">
                  <v>0.03546099290780142</v>
                </pt>
                <pt idx="45">
                  <v>0.05660377358490566</v>
                </pt>
                <pt idx="46">
                  <v>0.05128205128205128</v>
                </pt>
              </numCache>
            </numRef>
          </val>
          <smooth val="0"/>
        </ser>
        <ser>
          <idx val="1"/>
          <order val="1"/>
          <tx>
            <strRef>
              <f>Лист1!$L$2</f>
              <strCache>
                <ptCount val="1"/>
                <pt idx="0">
                  <v>октябрь</v>
                </pt>
              </strCache>
            </strRef>
          </tx>
          <spPr>
            <a:ln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Лист1!$N$4:$N$50</f>
              <numCache>
                <formatCode>0.0%</formatCode>
                <ptCount val="47"/>
                <pt idx="0">
                  <v>0.0425531914893617</v>
                </pt>
                <pt idx="1">
                  <v>0.06818181818181818</v>
                </pt>
                <pt idx="2">
                  <v>0.04</v>
                </pt>
                <pt idx="3">
                  <v>0.1</v>
                </pt>
                <pt idx="4">
                  <v>0.1022727272727273</v>
                </pt>
                <pt idx="5">
                  <v>0.04477611940298507</v>
                </pt>
                <pt idx="6">
                  <v>0.1052631578947368</v>
                </pt>
                <pt idx="7">
                  <v>0.06521739130434782</v>
                </pt>
                <pt idx="8">
                  <v>0.03333333333333333</v>
                </pt>
                <pt idx="9">
                  <v>0</v>
                </pt>
                <pt idx="10">
                  <v>0.3333333333333333</v>
                </pt>
                <pt idx="11">
                  <v>0.25</v>
                </pt>
                <pt idx="12">
                  <v>0.03448275862068965</v>
                </pt>
                <pt idx="13">
                  <v>0.1666666666666667</v>
                </pt>
                <pt idx="14">
                  <v>0.07692307692307693</v>
                </pt>
                <pt idx="15">
                  <v>0.1318681318681319</v>
                </pt>
                <pt idx="16">
                  <v>0.04273504273504274</v>
                </pt>
                <pt idx="17">
                  <v>0.01612903225806452</v>
                </pt>
                <pt idx="18">
                  <v>0.05555555555555555</v>
                </pt>
                <pt idx="19">
                  <v>0.35</v>
                </pt>
                <pt idx="20">
                  <v>0.06557377049180328</v>
                </pt>
                <pt idx="21">
                  <v>0.1142857142857143</v>
                </pt>
                <pt idx="22">
                  <v>0.2083333333333333</v>
                </pt>
                <pt idx="23">
                  <v>0.1538461538461539</v>
                </pt>
                <pt idx="24">
                  <v>0.07575757575757576</v>
                </pt>
                <pt idx="25">
                  <v>0.04166666666666666</v>
                </pt>
                <pt idx="26">
                  <v>0.05128205128205128</v>
                </pt>
                <pt idx="27">
                  <v>0.2105263157894737</v>
                </pt>
                <pt idx="28">
                  <v>0.03225806451612903</v>
                </pt>
                <pt idx="29">
                  <v>0.05660377358490566</v>
                </pt>
                <pt idx="30">
                  <v>0.06060606060606061</v>
                </pt>
                <pt idx="31">
                  <v>0.05172413793103448</v>
                </pt>
                <pt idx="32">
                  <v>0.06666666666666667</v>
                </pt>
                <pt idx="33">
                  <v>0.09375</v>
                </pt>
                <pt idx="34">
                  <v>0.1290322580645161</v>
                </pt>
                <pt idx="35">
                  <v>0</v>
                </pt>
                <pt idx="36">
                  <v>0.08823529411764706</v>
                </pt>
                <pt idx="37">
                  <v>0.03846153846153846</v>
                </pt>
                <pt idx="38">
                  <v>0.1290322580645161</v>
                </pt>
                <pt idx="39">
                  <v>0.02040816326530612</v>
                </pt>
                <pt idx="40">
                  <v>0.04761904761904762</v>
                </pt>
                <pt idx="41">
                  <v>0.08602150537634409</v>
                </pt>
                <pt idx="42">
                  <v>0.05660377358490566</v>
                </pt>
                <pt idx="43">
                  <v>0</v>
                </pt>
                <pt idx="44">
                  <v>0.04761904761904762</v>
                </pt>
                <pt idx="45">
                  <v>0.07692307692307693</v>
                </pt>
                <pt idx="46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Лист1!$F$2</f>
              <strCache>
                <ptCount val="1"/>
                <pt idx="0">
                  <v>неделя 10-07 по 10-13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Лист1!$B$4:$B$50</f>
              <strCache>
                <ptCount val="47"/>
                <pt idx="0">
                  <v>Офис Баткен</v>
                </pt>
                <pt idx="1">
                  <v>Офис Исфана</v>
                </pt>
                <pt idx="2">
                  <v>Офис Кадамжай</v>
                </pt>
                <pt idx="3">
                  <v>Офис Кок-Жар</v>
                </pt>
                <pt idx="4">
                  <v>Офис Кызыл-Кыя</v>
                </pt>
                <pt idx="5">
                  <v>Офис Ноокат</v>
                </pt>
                <pt idx="6">
                  <v>Офис Сулюкта</v>
                </pt>
                <pt idx="7">
                  <v>Офис Уч-Коргон</v>
                </pt>
                <pt idx="8">
                  <v>Офис Ак-Суу</v>
                </pt>
                <pt idx="9">
                  <v>Офис Ананьево</v>
                </pt>
                <pt idx="10">
                  <v>Офис Барскоон</v>
                </pt>
                <pt idx="11">
                  <v>Офис Григорьевка</v>
                </pt>
                <pt idx="12">
                  <v>Офис Каракол</v>
                </pt>
                <pt idx="13">
                  <v>Офис Кызыл-Суу</v>
                </pt>
                <pt idx="14">
                  <v>Офис Тюп</v>
                </pt>
                <pt idx="15">
                  <v>Офис Базаркоргон</v>
                </pt>
                <pt idx="16">
                  <v>Офис Жалалабад</v>
                </pt>
                <pt idx="17">
                  <v>Офис Кочкор-Ата</v>
                </pt>
                <pt idx="18">
                  <v>Офис Масы</v>
                </pt>
                <pt idx="19">
                  <v>Офис Октябрьское</v>
                </pt>
                <pt idx="20">
                  <v>Офис Сузак</v>
                </pt>
                <pt idx="21">
                  <v>Офис Атбашы</v>
                </pt>
                <pt idx="22">
                  <v>Офис Балыкчы</v>
                </pt>
                <pt idx="23">
                  <v>Офис Боконбаево</v>
                </pt>
                <pt idx="24">
                  <v>Офис Кочкор</v>
                </pt>
                <pt idx="25">
                  <v>Офис Нарын</v>
                </pt>
                <pt idx="26">
                  <v>Офис Араван</v>
                </pt>
                <pt idx="27">
                  <v>Офис Карасуу</v>
                </pt>
                <pt idx="28">
                  <v>Офис Куршаб</v>
                </pt>
                <pt idx="29">
                  <v>Офис Отуз-Адыр</v>
                </pt>
                <pt idx="30">
                  <v>Офис Узген</v>
                </pt>
                <pt idx="31">
                  <v>Офис Аламединский рынок</v>
                </pt>
                <pt idx="32">
                  <v>Офис Бакай-Ата</v>
                </pt>
                <pt idx="33">
                  <v xml:space="preserve">Офис Беловодское </v>
                </pt>
                <pt idx="34">
                  <v>Офис Кант</v>
                </pt>
                <pt idx="35">
                  <v xml:space="preserve">Офис Кара-Балта </v>
                </pt>
                <pt idx="36">
                  <v>Офис Кемин</v>
                </pt>
                <pt idx="37">
                  <v>Офис Кызыладыр</v>
                </pt>
                <pt idx="38">
                  <v>Офис Новопавловка</v>
                </pt>
                <pt idx="39">
                  <v>Офис Покровка</v>
                </pt>
                <pt idx="40">
                  <v xml:space="preserve">Офис Талас </v>
                </pt>
                <pt idx="41">
                  <v>Офис Токмок</v>
                </pt>
                <pt idx="42">
                  <v>Офис Ала-Бука</v>
                </pt>
                <pt idx="43">
                  <v>Офис Каракуль</v>
                </pt>
                <pt idx="44">
                  <v>Офис Кербен</v>
                </pt>
                <pt idx="45">
                  <v>Офис Ташкомур</v>
                </pt>
                <pt idx="46">
                  <v>Офис Токтогул</v>
                </pt>
              </strCache>
            </strRef>
          </cat>
          <val>
            <numRef>
              <f>Лист1!$H$4:$H$50</f>
              <numCache>
                <formatCode>0.0%</formatCode>
                <ptCount val="47"/>
                <pt idx="0">
                  <v>0.1111111111111111</v>
                </pt>
                <pt idx="1">
                  <v>0.1363636363636364</v>
                </pt>
                <pt idx="2">
                  <v>0.07142857142857142</v>
                </pt>
                <pt idx="3">
                  <v>0.2857142857142857</v>
                </pt>
                <pt idx="4">
                  <v>0.2068965517241379</v>
                </pt>
                <pt idx="5">
                  <v>0.15</v>
                </pt>
                <pt idx="6">
                  <v>0.2222222222222222</v>
                </pt>
                <pt idx="7">
                  <v>0.1666666666666667</v>
                </pt>
                <pt idx="8">
                  <v>0.08333333333333333</v>
                </pt>
                <pt idx="9">
                  <v>0</v>
                </pt>
                <pt idx="10">
                  <v>1</v>
                </pt>
                <pt idx="11">
                  <v>0</v>
                </pt>
                <pt idx="12">
                  <v>0.05555555555555555</v>
                </pt>
                <pt idx="13">
                  <v>0.5</v>
                </pt>
                <pt idx="14">
                  <v>0.04761904761904762</v>
                </pt>
                <pt idx="15">
                  <v>0.1111111111111111</v>
                </pt>
                <pt idx="16">
                  <v>0.08163265306122448</v>
                </pt>
                <pt idx="17">
                  <v>0</v>
                </pt>
                <pt idx="18">
                  <v>0</v>
                </pt>
                <pt idx="19">
                  <v>0.9130434782608695</v>
                </pt>
                <pt idx="20">
                  <v>0.1578947368421053</v>
                </pt>
                <pt idx="21">
                  <v>0.07692307692307693</v>
                </pt>
                <pt idx="22">
                  <v>0.2105263157894737</v>
                </pt>
                <pt idx="23">
                  <v>0.1052631578947368</v>
                </pt>
                <pt idx="24">
                  <v>0</v>
                </pt>
                <pt idx="25">
                  <v>0.05263157894736842</v>
                </pt>
                <pt idx="26">
                  <v>0.1428571428571428</v>
                </pt>
                <pt idx="27">
                  <v>0.3</v>
                </pt>
                <pt idx="28">
                  <v>0</v>
                </pt>
                <pt idx="29">
                  <v>0.1</v>
                </pt>
                <pt idx="30">
                  <v>0.04347826086956522</v>
                </pt>
                <pt idx="31">
                  <v>0</v>
                </pt>
                <pt idx="32">
                  <v>0.0625</v>
                </pt>
                <pt idx="33">
                  <v>0.1052631578947368</v>
                </pt>
                <pt idx="34">
                  <v>0.2105263157894737</v>
                </pt>
                <pt idx="35">
                  <v>0</v>
                </pt>
                <pt idx="36">
                  <v>0.1764705882352941</v>
                </pt>
                <pt idx="37">
                  <v>0.07142857142857142</v>
                </pt>
                <pt idx="38">
                  <v>0.1333333333333333</v>
                </pt>
                <pt idx="39">
                  <v>0.05</v>
                </pt>
                <pt idx="40">
                  <v>0.1</v>
                </pt>
                <pt idx="41">
                  <v>0.1842105263157895</v>
                </pt>
                <pt idx="42">
                  <v>0.09090909090909091</v>
                </pt>
                <pt idx="43">
                  <v>0</v>
                </pt>
                <pt idx="44">
                  <v>0.07692307692307693</v>
                </pt>
                <pt idx="45">
                  <v>0.1176470588235294</v>
                </pt>
                <pt idx="4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564608"/>
        <axId val="335556288"/>
      </lineChart>
      <catAx>
        <axId val="335564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56288"/>
        <crosses val="autoZero"/>
        <auto val="1"/>
        <lblAlgn val="ctr"/>
        <lblOffset val="100"/>
        <noMultiLvlLbl val="0"/>
      </catAx>
      <valAx>
        <axId val="3355562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3355646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114300</colOff>
      <row>52</row>
      <rowOff>14287</rowOff>
    </from>
    <to>
      <col>13</col>
      <colOff>381000</colOff>
      <row>67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W51"/>
  <sheetViews>
    <sheetView tabSelected="1" zoomScaleNormal="100" workbookViewId="0">
      <pane xSplit="14" topLeftCell="P1" activePane="topRight" state="frozen"/>
      <selection pane="topRight" activeCell="F2" sqref="F2:H2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3.88671875" customWidth="1" style="2" min="15" max="16"/>
    <col width="8.109375" customWidth="1" style="2" min="17" max="17"/>
    <col width="14.6640625" customWidth="1" style="2" min="18" max="19"/>
    <col width="8.109375" customWidth="1" style="2" min="20" max="20"/>
    <col width="9.44140625" bestFit="1" customWidth="1" style="2" min="21" max="21"/>
    <col width="14" customWidth="1" style="2" min="22" max="22"/>
    <col width="9.109375" customWidth="1" style="2" min="23" max="25"/>
    <col width="9.109375" customWidth="1" style="2" min="26" max="16384"/>
  </cols>
  <sheetData>
    <row r="1" ht="31.95" customFormat="1" customHeight="1" s="1" thickBot="1">
      <c r="A1" s="36" t="inlineStr">
        <is>
          <t>Отчет по регистрациям в приложении "Мой Доктор" с 12.07.22</t>
        </is>
      </c>
      <c r="B1" s="29" t="n"/>
      <c r="C1" s="29" t="n"/>
      <c r="D1" s="29" t="n"/>
      <c r="E1" s="29" t="n"/>
      <c r="F1" s="36" t="inlineStr">
        <is>
          <t xml:space="preserve">по 13.10.22 </t>
        </is>
      </c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</row>
    <row r="2" ht="21.75" customFormat="1" customHeight="1" s="3">
      <c r="A2" s="44" t="n"/>
      <c r="B2" s="45" t="n"/>
      <c r="C2" s="51" t="inlineStr">
        <is>
          <t>весь период</t>
        </is>
      </c>
      <c r="D2" s="49" t="n"/>
      <c r="E2" s="45" t="n"/>
      <c r="F2" s="48" t="inlineStr">
        <is>
          <t>неделя 10-07 по 10-13</t>
        </is>
      </c>
      <c r="G2" s="49" t="n"/>
      <c r="H2" s="45" t="n"/>
      <c r="I2" s="48" t="inlineStr">
        <is>
          <t>неделя 10-07 по 10-13</t>
        </is>
      </c>
      <c r="J2" s="49" t="n"/>
      <c r="K2" s="45" t="n"/>
      <c r="L2" s="52" t="inlineStr">
        <is>
          <t>октябрь</t>
        </is>
      </c>
      <c r="M2" s="49" t="n"/>
      <c r="N2" s="45" t="n"/>
      <c r="O2" s="50" t="inlineStr">
        <is>
          <t>сентябрь</t>
        </is>
      </c>
      <c r="P2" s="49" t="n"/>
      <c r="Q2" s="45" t="n"/>
      <c r="R2" s="50" t="inlineStr">
        <is>
          <t>август</t>
        </is>
      </c>
      <c r="S2" s="49" t="n"/>
      <c r="T2" s="45" t="n"/>
      <c r="U2" s="50" t="inlineStr">
        <is>
          <t>июль</t>
        </is>
      </c>
      <c r="V2" s="49" t="n"/>
      <c r="W2" s="45" t="n"/>
    </row>
    <row r="3" ht="36" customFormat="1" customHeight="1" s="4" thickBot="1">
      <c r="A3" s="30" t="inlineStr">
        <is>
          <t>Округ</t>
        </is>
      </c>
      <c r="B3" s="31" t="inlineStr">
        <is>
          <t>Офис</t>
        </is>
      </c>
      <c r="C3" s="32" t="inlineStr">
        <is>
          <t>полисов выданно</t>
        </is>
      </c>
      <c r="D3" s="32" t="inlineStr">
        <is>
          <t>регистрации в приложении</t>
        </is>
      </c>
      <c r="E3" s="32" t="inlineStr">
        <is>
          <t>%</t>
        </is>
      </c>
      <c r="F3" s="37" t="inlineStr">
        <is>
          <t>полисов выданно</t>
        </is>
      </c>
      <c r="G3" s="37" t="inlineStr">
        <is>
          <t>регистрации в приложении</t>
        </is>
      </c>
      <c r="H3" s="37" t="inlineStr">
        <is>
          <t>%</t>
        </is>
      </c>
      <c r="I3" s="37" t="inlineStr">
        <is>
          <t>полисов выданно</t>
        </is>
      </c>
      <c r="J3" s="37" t="inlineStr">
        <is>
          <t>регистрации в приложении</t>
        </is>
      </c>
      <c r="K3" s="37" t="inlineStr">
        <is>
          <t>%</t>
        </is>
      </c>
      <c r="L3" s="33" t="inlineStr">
        <is>
          <t>полисов выданно</t>
        </is>
      </c>
      <c r="M3" s="33" t="inlineStr">
        <is>
          <t>регистрации в приложении</t>
        </is>
      </c>
      <c r="N3" s="33" t="inlineStr">
        <is>
          <t>%</t>
        </is>
      </c>
      <c r="O3" s="34" t="inlineStr">
        <is>
          <t>полисов выданно</t>
        </is>
      </c>
      <c r="P3" s="34" t="inlineStr">
        <is>
          <t>регистрации в приложении</t>
        </is>
      </c>
      <c r="Q3" s="34" t="inlineStr">
        <is>
          <t>%</t>
        </is>
      </c>
      <c r="R3" s="34" t="inlineStr">
        <is>
          <t>полисов выданно</t>
        </is>
      </c>
      <c r="S3" s="34" t="inlineStr">
        <is>
          <t>регистрации в приложении</t>
        </is>
      </c>
      <c r="T3" s="34" t="inlineStr">
        <is>
          <t>%</t>
        </is>
      </c>
      <c r="U3" s="34" t="inlineStr">
        <is>
          <t>полисов выданно</t>
        </is>
      </c>
      <c r="V3" s="34" t="inlineStr">
        <is>
          <t>регистрации в приложении</t>
        </is>
      </c>
      <c r="W3" s="35" t="inlineStr">
        <is>
          <t>%</t>
        </is>
      </c>
    </row>
    <row r="4" ht="14.4" customHeight="1" s="2">
      <c r="A4" s="19" t="inlineStr">
        <is>
          <t>Баткенский</t>
        </is>
      </c>
      <c r="B4" s="19" t="inlineStr">
        <is>
          <t>Офис Баткен</t>
        </is>
      </c>
      <c r="C4" s="20" t="n">
        <v>219</v>
      </c>
      <c r="D4" s="20" t="n">
        <v>6</v>
      </c>
      <c r="E4" s="21">
        <f>D4/C4</f>
        <v/>
      </c>
      <c r="F4" s="40" t="n">
        <v>18</v>
      </c>
      <c r="G4" s="40" t="n">
        <v>2</v>
      </c>
      <c r="H4" s="38">
        <f>G4/F4</f>
        <v/>
      </c>
      <c r="I4" s="40" t="n">
        <v>18</v>
      </c>
      <c r="J4" s="40" t="n">
        <v>2</v>
      </c>
      <c r="K4" s="38">
        <f>J4/I4</f>
        <v/>
      </c>
      <c r="L4" s="22" t="n">
        <v>47</v>
      </c>
      <c r="M4" s="22" t="n">
        <v>2</v>
      </c>
      <c r="N4" s="23">
        <f>M4/L4</f>
        <v/>
      </c>
      <c r="O4" s="19" t="n">
        <v>70</v>
      </c>
      <c r="P4" s="19" t="n">
        <v>3</v>
      </c>
      <c r="Q4" s="24">
        <f>P4/O4</f>
        <v/>
      </c>
      <c r="R4" s="19" t="n">
        <v>74</v>
      </c>
      <c r="S4" s="19" t="n">
        <v>1</v>
      </c>
      <c r="T4" s="24">
        <f>S4/R4</f>
        <v/>
      </c>
      <c r="U4" s="19" t="n">
        <v>28</v>
      </c>
      <c r="V4" s="19" t="n">
        <v>0</v>
      </c>
      <c r="W4" s="24">
        <f>V4/U4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20" t="n">
        <v>303</v>
      </c>
      <c r="D5" s="20" t="n">
        <v>6</v>
      </c>
      <c r="E5" s="21">
        <f>D5/C5</f>
        <v/>
      </c>
      <c r="F5" s="41" t="n">
        <v>22</v>
      </c>
      <c r="G5" s="41" t="n">
        <v>3</v>
      </c>
      <c r="H5" s="38">
        <f>G5/F5</f>
        <v/>
      </c>
      <c r="I5" s="41" t="n">
        <v>22</v>
      </c>
      <c r="J5" s="41" t="n">
        <v>3</v>
      </c>
      <c r="K5" s="38">
        <f>J5/I5</f>
        <v/>
      </c>
      <c r="L5" s="7" t="n">
        <v>44</v>
      </c>
      <c r="M5" s="7" t="n">
        <v>3</v>
      </c>
      <c r="N5" s="23">
        <f>M5/L5</f>
        <v/>
      </c>
      <c r="O5" s="5" t="n">
        <v>74</v>
      </c>
      <c r="P5" s="5" t="n">
        <v>3</v>
      </c>
      <c r="Q5" s="6">
        <f>P5/O5</f>
        <v/>
      </c>
      <c r="R5" s="5" t="n">
        <v>120</v>
      </c>
      <c r="S5" s="5" t="n">
        <v>0</v>
      </c>
      <c r="T5" s="6">
        <f>S5/R5</f>
        <v/>
      </c>
      <c r="U5" s="5" t="n">
        <v>65</v>
      </c>
      <c r="V5" s="5" t="n">
        <v>0</v>
      </c>
      <c r="W5" s="24">
        <f>V5/U5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20" t="n">
        <v>186</v>
      </c>
      <c r="D6" s="20" t="n">
        <v>2</v>
      </c>
      <c r="E6" s="21">
        <f>D6/C6</f>
        <v/>
      </c>
      <c r="F6" s="41" t="n">
        <v>14</v>
      </c>
      <c r="G6" s="41" t="n">
        <v>1</v>
      </c>
      <c r="H6" s="38">
        <f>G6/F6</f>
        <v/>
      </c>
      <c r="I6" s="41" t="n">
        <v>14</v>
      </c>
      <c r="J6" s="41" t="n">
        <v>1</v>
      </c>
      <c r="K6" s="38">
        <f>J6/I6</f>
        <v/>
      </c>
      <c r="L6" s="7" t="n">
        <v>25</v>
      </c>
      <c r="M6" s="7" t="n">
        <v>1</v>
      </c>
      <c r="N6" s="23">
        <f>M6/L6</f>
        <v/>
      </c>
      <c r="O6" s="5" t="n">
        <v>69</v>
      </c>
      <c r="P6" s="5" t="n">
        <v>1</v>
      </c>
      <c r="Q6" s="6">
        <f>P6/O6</f>
        <v/>
      </c>
      <c r="R6" s="5" t="n">
        <v>62</v>
      </c>
      <c r="S6" s="5" t="n">
        <v>0</v>
      </c>
      <c r="T6" s="6">
        <f>S6/R6</f>
        <v/>
      </c>
      <c r="U6" s="5" t="n">
        <v>30</v>
      </c>
      <c r="V6" s="5" t="n">
        <v>0</v>
      </c>
      <c r="W6" s="24">
        <f>V6/U6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20" t="n">
        <v>116</v>
      </c>
      <c r="D7" s="20" t="n">
        <v>3</v>
      </c>
      <c r="E7" s="21">
        <f>D7/C7</f>
        <v/>
      </c>
      <c r="F7" s="41" t="n">
        <v>7</v>
      </c>
      <c r="G7" s="41" t="n">
        <v>2</v>
      </c>
      <c r="H7" s="38">
        <f>G7/F7</f>
        <v/>
      </c>
      <c r="I7" s="41" t="n">
        <v>7</v>
      </c>
      <c r="J7" s="41" t="n">
        <v>2</v>
      </c>
      <c r="K7" s="38">
        <f>J7/I7</f>
        <v/>
      </c>
      <c r="L7" s="7" t="n">
        <v>20</v>
      </c>
      <c r="M7" s="7" t="n">
        <v>2</v>
      </c>
      <c r="N7" s="23">
        <f>M7/L7</f>
        <v/>
      </c>
      <c r="O7" s="5" t="n">
        <v>35</v>
      </c>
      <c r="P7" s="5" t="n">
        <v>0</v>
      </c>
      <c r="Q7" s="6">
        <f>P7/O7</f>
        <v/>
      </c>
      <c r="R7" s="5" t="n">
        <v>32</v>
      </c>
      <c r="S7" s="5" t="n">
        <v>1</v>
      </c>
      <c r="T7" s="6">
        <f>S7/R7</f>
        <v/>
      </c>
      <c r="U7" s="5" t="n">
        <v>29</v>
      </c>
      <c r="V7" s="5" t="n">
        <v>0</v>
      </c>
      <c r="W7" s="24">
        <f>V7/U7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20" t="n">
        <v>429</v>
      </c>
      <c r="D8" s="20" t="n">
        <v>15</v>
      </c>
      <c r="E8" s="21">
        <f>D8/C8</f>
        <v/>
      </c>
      <c r="F8" s="41" t="n">
        <v>29</v>
      </c>
      <c r="G8" s="41" t="n">
        <v>6</v>
      </c>
      <c r="H8" s="38">
        <f>G8/F8</f>
        <v/>
      </c>
      <c r="I8" s="41" t="n">
        <v>29</v>
      </c>
      <c r="J8" s="41" t="n">
        <v>6</v>
      </c>
      <c r="K8" s="38">
        <f>J8/I8</f>
        <v/>
      </c>
      <c r="L8" s="7" t="n">
        <v>88</v>
      </c>
      <c r="M8" s="7" t="n">
        <v>9</v>
      </c>
      <c r="N8" s="23">
        <f>M8/L8</f>
        <v/>
      </c>
      <c r="O8" s="5" t="n">
        <v>130</v>
      </c>
      <c r="P8" s="5" t="n">
        <v>4</v>
      </c>
      <c r="Q8" s="6">
        <f>P8/O8</f>
        <v/>
      </c>
      <c r="R8" s="5" t="n">
        <v>156</v>
      </c>
      <c r="S8" s="5" t="n">
        <v>2</v>
      </c>
      <c r="T8" s="6">
        <f>S8/R8</f>
        <v/>
      </c>
      <c r="U8" s="5" t="n">
        <v>55</v>
      </c>
      <c r="V8" s="5" t="n">
        <v>0</v>
      </c>
      <c r="W8" s="24">
        <f>V8/U8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20" t="n">
        <v>398</v>
      </c>
      <c r="D9" s="20" t="n">
        <v>10</v>
      </c>
      <c r="E9" s="21">
        <f>D9/C9</f>
        <v/>
      </c>
      <c r="F9" s="41" t="n">
        <v>20</v>
      </c>
      <c r="G9" s="41" t="n">
        <v>3</v>
      </c>
      <c r="H9" s="38">
        <f>G9/F9</f>
        <v/>
      </c>
      <c r="I9" s="41" t="n">
        <v>20</v>
      </c>
      <c r="J9" s="41" t="n">
        <v>3</v>
      </c>
      <c r="K9" s="38">
        <f>J9/I9</f>
        <v/>
      </c>
      <c r="L9" s="7" t="n">
        <v>67</v>
      </c>
      <c r="M9" s="7" t="n">
        <v>3</v>
      </c>
      <c r="N9" s="23">
        <f>M9/L9</f>
        <v/>
      </c>
      <c r="O9" s="5" t="n">
        <v>140</v>
      </c>
      <c r="P9" s="5" t="n">
        <v>5</v>
      </c>
      <c r="Q9" s="6">
        <f>P9/O9</f>
        <v/>
      </c>
      <c r="R9" s="5" t="n">
        <v>119</v>
      </c>
      <c r="S9" s="5" t="n">
        <v>2</v>
      </c>
      <c r="T9" s="6">
        <f>S9/R9</f>
        <v/>
      </c>
      <c r="U9" s="5" t="n">
        <v>72</v>
      </c>
      <c r="V9" s="5" t="n">
        <v>0</v>
      </c>
      <c r="W9" s="24">
        <f>V9/U9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20" t="n">
        <v>179</v>
      </c>
      <c r="D10" s="20" t="n">
        <v>9</v>
      </c>
      <c r="E10" s="21">
        <f>D10/C10</f>
        <v/>
      </c>
      <c r="F10" s="41" t="n">
        <v>9</v>
      </c>
      <c r="G10" s="41" t="n">
        <v>2</v>
      </c>
      <c r="H10" s="38">
        <f>G10/F10</f>
        <v/>
      </c>
      <c r="I10" s="41" t="n">
        <v>9</v>
      </c>
      <c r="J10" s="41" t="n">
        <v>2</v>
      </c>
      <c r="K10" s="38">
        <f>J10/I10</f>
        <v/>
      </c>
      <c r="L10" s="7" t="n">
        <v>19</v>
      </c>
      <c r="M10" s="7" t="n">
        <v>2</v>
      </c>
      <c r="N10" s="23">
        <f>M10/L10</f>
        <v/>
      </c>
      <c r="O10" s="5" t="n">
        <v>43</v>
      </c>
      <c r="P10" s="5" t="n">
        <v>5</v>
      </c>
      <c r="Q10" s="6">
        <f>P10/O10</f>
        <v/>
      </c>
      <c r="R10" s="5" t="n">
        <v>77</v>
      </c>
      <c r="S10" s="5" t="n">
        <v>2</v>
      </c>
      <c r="T10" s="6">
        <f>S10/R10</f>
        <v/>
      </c>
      <c r="U10" s="5" t="n">
        <v>40</v>
      </c>
      <c r="V10" s="5" t="n">
        <v>0</v>
      </c>
      <c r="W10" s="24">
        <f>V10/U10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20" t="n">
        <v>327</v>
      </c>
      <c r="D11" s="20" t="n">
        <v>7</v>
      </c>
      <c r="E11" s="21">
        <f>D11/C11</f>
        <v/>
      </c>
      <c r="F11" s="41" t="n">
        <v>18</v>
      </c>
      <c r="G11" s="41" t="n">
        <v>3</v>
      </c>
      <c r="H11" s="38">
        <f>G11/F11</f>
        <v/>
      </c>
      <c r="I11" s="41" t="n">
        <v>18</v>
      </c>
      <c r="J11" s="41" t="n">
        <v>3</v>
      </c>
      <c r="K11" s="38">
        <f>J11/I11</f>
        <v/>
      </c>
      <c r="L11" s="7" t="n">
        <v>46</v>
      </c>
      <c r="M11" s="7" t="n">
        <v>3</v>
      </c>
      <c r="N11" s="23">
        <f>M11/L11</f>
        <v/>
      </c>
      <c r="O11" s="5" t="n">
        <v>99</v>
      </c>
      <c r="P11" s="5" t="n">
        <v>4</v>
      </c>
      <c r="Q11" s="6">
        <f>P11/O11</f>
        <v/>
      </c>
      <c r="R11" s="5" t="n">
        <v>115</v>
      </c>
      <c r="S11" s="5" t="n">
        <v>0</v>
      </c>
      <c r="T11" s="6">
        <f>S11/R11</f>
        <v/>
      </c>
      <c r="U11" s="5" t="n">
        <v>67</v>
      </c>
      <c r="V11" s="5" t="n">
        <v>0</v>
      </c>
      <c r="W11" s="24">
        <f>V11/U11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20" t="n">
        <v>144</v>
      </c>
      <c r="D12" s="20" t="n">
        <v>2</v>
      </c>
      <c r="E12" s="21">
        <f>D12/C12</f>
        <v/>
      </c>
      <c r="F12" s="41" t="n">
        <v>12</v>
      </c>
      <c r="G12" s="41" t="n">
        <v>1</v>
      </c>
      <c r="H12" s="38">
        <f>G12/F12</f>
        <v/>
      </c>
      <c r="I12" s="41" t="n">
        <v>12</v>
      </c>
      <c r="J12" s="41" t="n">
        <v>1</v>
      </c>
      <c r="K12" s="38">
        <f>J12/I12</f>
        <v/>
      </c>
      <c r="L12" s="7" t="n">
        <v>30</v>
      </c>
      <c r="M12" s="7" t="n">
        <v>1</v>
      </c>
      <c r="N12" s="23">
        <f>M12/L12</f>
        <v/>
      </c>
      <c r="O12" s="5" t="n">
        <v>40</v>
      </c>
      <c r="P12" s="5" t="n">
        <v>1</v>
      </c>
      <c r="Q12" s="6">
        <f>P12/O12</f>
        <v/>
      </c>
      <c r="R12" s="5" t="n">
        <v>40</v>
      </c>
      <c r="S12" s="5" t="n">
        <v>0</v>
      </c>
      <c r="T12" s="6">
        <f>S12/R12</f>
        <v/>
      </c>
      <c r="U12" s="5" t="n">
        <v>34</v>
      </c>
      <c r="V12" s="5" t="n">
        <v>0</v>
      </c>
      <c r="W12" s="24">
        <f>V12/U12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20" t="n">
        <v>93</v>
      </c>
      <c r="D13" s="20" t="n">
        <v>0</v>
      </c>
      <c r="E13" s="21">
        <f>D13/C13</f>
        <v/>
      </c>
      <c r="F13" s="41" t="n">
        <v>0</v>
      </c>
      <c r="G13" s="41" t="n">
        <v>0</v>
      </c>
      <c r="H13" s="38">
        <f>G13/F13</f>
        <v/>
      </c>
      <c r="I13" s="41" t="n">
        <v>0</v>
      </c>
      <c r="J13" s="41" t="n">
        <v>0</v>
      </c>
      <c r="K13" s="38">
        <f>J13/I13</f>
        <v/>
      </c>
      <c r="L13" s="7" t="n">
        <v>6</v>
      </c>
      <c r="M13" s="7" t="n">
        <v>0</v>
      </c>
      <c r="N13" s="23">
        <f>M13/L13</f>
        <v/>
      </c>
      <c r="O13" s="5" t="n">
        <v>25</v>
      </c>
      <c r="P13" s="5" t="n">
        <v>0</v>
      </c>
      <c r="Q13" s="6">
        <f>P13/O13</f>
        <v/>
      </c>
      <c r="R13" s="5" t="n">
        <v>42</v>
      </c>
      <c r="S13" s="5" t="n">
        <v>0</v>
      </c>
      <c r="T13" s="6">
        <f>S13/R13</f>
        <v/>
      </c>
      <c r="U13" s="5" t="n">
        <v>20</v>
      </c>
      <c r="V13" s="5" t="n">
        <v>0</v>
      </c>
      <c r="W13" s="24">
        <f>V13/U13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20" t="n">
        <v>30</v>
      </c>
      <c r="D14" s="20" t="n">
        <v>2</v>
      </c>
      <c r="E14" s="21">
        <f>D14/C14</f>
        <v/>
      </c>
      <c r="F14" s="41" t="n">
        <v>1</v>
      </c>
      <c r="G14" s="41" t="n">
        <v>1</v>
      </c>
      <c r="H14" s="38">
        <f>G14/F14</f>
        <v/>
      </c>
      <c r="I14" s="41" t="n">
        <v>1</v>
      </c>
      <c r="J14" s="41" t="n">
        <v>1</v>
      </c>
      <c r="K14" s="38">
        <f>J14/I14</f>
        <v/>
      </c>
      <c r="L14" s="7" t="n">
        <v>3</v>
      </c>
      <c r="M14" s="7" t="n">
        <v>1</v>
      </c>
      <c r="N14" s="23">
        <f>M14/L14</f>
        <v/>
      </c>
      <c r="O14" s="5" t="n">
        <v>9</v>
      </c>
      <c r="P14" s="5" t="n">
        <v>1</v>
      </c>
      <c r="Q14" s="6">
        <f>P14/O14</f>
        <v/>
      </c>
      <c r="R14" s="5" t="n">
        <v>14</v>
      </c>
      <c r="S14" s="5" t="n">
        <v>0</v>
      </c>
      <c r="T14" s="6">
        <f>S14/R14</f>
        <v/>
      </c>
      <c r="U14" s="5" t="n">
        <v>4</v>
      </c>
      <c r="V14" s="5" t="n">
        <v>0</v>
      </c>
      <c r="W14" s="24">
        <f>V14/U14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20" t="n">
        <v>61</v>
      </c>
      <c r="D15" s="20" t="n">
        <v>1</v>
      </c>
      <c r="E15" s="21">
        <f>D15/C15</f>
        <v/>
      </c>
      <c r="F15" s="41" t="n">
        <v>1</v>
      </c>
      <c r="G15" s="41" t="n">
        <v>0</v>
      </c>
      <c r="H15" s="38">
        <f>G15/F15</f>
        <v/>
      </c>
      <c r="I15" s="41" t="n">
        <v>1</v>
      </c>
      <c r="J15" s="41" t="n">
        <v>0</v>
      </c>
      <c r="K15" s="38">
        <f>J15/I15</f>
        <v/>
      </c>
      <c r="L15" s="7" t="n">
        <v>4</v>
      </c>
      <c r="M15" s="7" t="n">
        <v>1</v>
      </c>
      <c r="N15" s="23">
        <f>M15/L15</f>
        <v/>
      </c>
      <c r="O15" s="5" t="n">
        <v>19</v>
      </c>
      <c r="P15" s="5" t="n">
        <v>0</v>
      </c>
      <c r="Q15" s="6">
        <f>P15/O15</f>
        <v/>
      </c>
      <c r="R15" s="5" t="n">
        <v>18</v>
      </c>
      <c r="S15" s="5" t="n">
        <v>0</v>
      </c>
      <c r="T15" s="6">
        <f>S15/R15</f>
        <v/>
      </c>
      <c r="U15" s="5" t="n">
        <v>20</v>
      </c>
      <c r="V15" s="5" t="n">
        <v>0</v>
      </c>
      <c r="W15" s="24">
        <f>V15/U15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20" t="n">
        <v>343</v>
      </c>
      <c r="D16" s="20" t="n">
        <v>10</v>
      </c>
      <c r="E16" s="21">
        <f>D16/C16</f>
        <v/>
      </c>
      <c r="F16" s="41" t="n">
        <v>18</v>
      </c>
      <c r="G16" s="41" t="n">
        <v>1</v>
      </c>
      <c r="H16" s="38">
        <f>G16/F16</f>
        <v/>
      </c>
      <c r="I16" s="41" t="n">
        <v>18</v>
      </c>
      <c r="J16" s="41" t="n">
        <v>1</v>
      </c>
      <c r="K16" s="38">
        <f>J16/I16</f>
        <v/>
      </c>
      <c r="L16" s="7" t="n">
        <v>58</v>
      </c>
      <c r="M16" s="7" t="n">
        <v>2</v>
      </c>
      <c r="N16" s="23">
        <f>M16/L16</f>
        <v/>
      </c>
      <c r="O16" s="5" t="n">
        <v>115</v>
      </c>
      <c r="P16" s="5" t="n">
        <v>5</v>
      </c>
      <c r="Q16" s="6">
        <f>P16/O16</f>
        <v/>
      </c>
      <c r="R16" s="5" t="n">
        <v>113</v>
      </c>
      <c r="S16" s="5" t="n">
        <v>2</v>
      </c>
      <c r="T16" s="6">
        <f>S16/R16</f>
        <v/>
      </c>
      <c r="U16" s="5" t="n">
        <v>57</v>
      </c>
      <c r="V16" s="5" t="n">
        <v>1</v>
      </c>
      <c r="W16" s="24">
        <f>V16/U16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20" t="n">
        <v>34</v>
      </c>
      <c r="D17" s="20" t="n">
        <v>2</v>
      </c>
      <c r="E17" s="21">
        <f>D17/C17</f>
        <v/>
      </c>
      <c r="F17" s="41" t="n">
        <v>2</v>
      </c>
      <c r="G17" s="41" t="n">
        <v>1</v>
      </c>
      <c r="H17" s="38">
        <f>G17/F17</f>
        <v/>
      </c>
      <c r="I17" s="41" t="n">
        <v>2</v>
      </c>
      <c r="J17" s="41" t="n">
        <v>1</v>
      </c>
      <c r="K17" s="38">
        <f>J17/I17</f>
        <v/>
      </c>
      <c r="L17" s="7" t="n">
        <v>6</v>
      </c>
      <c r="M17" s="7" t="n">
        <v>1</v>
      </c>
      <c r="N17" s="23">
        <f>M17/L17</f>
        <v/>
      </c>
      <c r="O17" s="5" t="n">
        <v>11</v>
      </c>
      <c r="P17" s="5" t="n">
        <v>1</v>
      </c>
      <c r="Q17" s="6">
        <f>P17/O17</f>
        <v/>
      </c>
      <c r="R17" s="5" t="n">
        <v>7</v>
      </c>
      <c r="S17" s="5" t="n">
        <v>0</v>
      </c>
      <c r="T17" s="6">
        <f>S17/R17</f>
        <v/>
      </c>
      <c r="U17" s="5" t="n">
        <v>10</v>
      </c>
      <c r="V17" s="5" t="n">
        <v>0</v>
      </c>
      <c r="W17" s="24">
        <f>V17/U17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20" t="n">
        <v>241</v>
      </c>
      <c r="D18" s="20" t="n">
        <v>8</v>
      </c>
      <c r="E18" s="21">
        <f>D18/C18</f>
        <v/>
      </c>
      <c r="F18" s="41" t="n">
        <v>21</v>
      </c>
      <c r="G18" s="41" t="n">
        <v>1</v>
      </c>
      <c r="H18" s="38">
        <f>G18/F18</f>
        <v/>
      </c>
      <c r="I18" s="41" t="n">
        <v>21</v>
      </c>
      <c r="J18" s="41" t="n">
        <v>1</v>
      </c>
      <c r="K18" s="38">
        <f>J18/I18</f>
        <v/>
      </c>
      <c r="L18" s="7" t="n">
        <v>39</v>
      </c>
      <c r="M18" s="7" t="n">
        <v>3</v>
      </c>
      <c r="N18" s="23">
        <f>M18/L18</f>
        <v/>
      </c>
      <c r="O18" s="5" t="n">
        <v>84</v>
      </c>
      <c r="P18" s="5" t="n">
        <v>5</v>
      </c>
      <c r="Q18" s="6">
        <f>P18/O18</f>
        <v/>
      </c>
      <c r="R18" s="5" t="n">
        <v>80</v>
      </c>
      <c r="S18" s="5" t="n">
        <v>0</v>
      </c>
      <c r="T18" s="6">
        <f>S18/R18</f>
        <v/>
      </c>
      <c r="U18" s="5" t="n">
        <v>38</v>
      </c>
      <c r="V18" s="5" t="n">
        <v>0</v>
      </c>
      <c r="W18" s="24">
        <f>V18/U18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20" t="n">
        <v>598</v>
      </c>
      <c r="D19" s="20" t="n">
        <v>25</v>
      </c>
      <c r="E19" s="21">
        <f>D19/C19</f>
        <v/>
      </c>
      <c r="F19" s="41" t="n">
        <v>45</v>
      </c>
      <c r="G19" s="41" t="n">
        <v>5</v>
      </c>
      <c r="H19" s="38">
        <f>G19/F19</f>
        <v/>
      </c>
      <c r="I19" s="41" t="n">
        <v>45</v>
      </c>
      <c r="J19" s="41" t="n">
        <v>5</v>
      </c>
      <c r="K19" s="38">
        <f>J19/I19</f>
        <v/>
      </c>
      <c r="L19" s="7" t="n">
        <v>91</v>
      </c>
      <c r="M19" s="7" t="n">
        <v>12</v>
      </c>
      <c r="N19" s="23">
        <f>M19/L19</f>
        <v/>
      </c>
      <c r="O19" s="5" t="n">
        <v>175</v>
      </c>
      <c r="P19" s="5" t="n">
        <v>10</v>
      </c>
      <c r="Q19" s="6">
        <f>P19/O19</f>
        <v/>
      </c>
      <c r="R19" s="5" t="n">
        <v>181</v>
      </c>
      <c r="S19" s="5" t="n">
        <v>3</v>
      </c>
      <c r="T19" s="6">
        <f>S19/R19</f>
        <v/>
      </c>
      <c r="U19" s="5" t="n">
        <v>151</v>
      </c>
      <c r="V19" s="5" t="n">
        <v>0</v>
      </c>
      <c r="W19" s="24">
        <f>V19/U19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20" t="n">
        <v>904</v>
      </c>
      <c r="D20" s="20" t="n">
        <v>30</v>
      </c>
      <c r="E20" s="21">
        <f>D20/C20</f>
        <v/>
      </c>
      <c r="F20" s="41" t="n">
        <v>49</v>
      </c>
      <c r="G20" s="41" t="n">
        <v>4</v>
      </c>
      <c r="H20" s="38">
        <f>G20/F20</f>
        <v/>
      </c>
      <c r="I20" s="41" t="n">
        <v>49</v>
      </c>
      <c r="J20" s="41" t="n">
        <v>4</v>
      </c>
      <c r="K20" s="38">
        <f>J20/I20</f>
        <v/>
      </c>
      <c r="L20" s="7" t="n">
        <v>117</v>
      </c>
      <c r="M20" s="7" t="n">
        <v>5</v>
      </c>
      <c r="N20" s="23">
        <f>M20/L20</f>
        <v/>
      </c>
      <c r="O20" s="5" t="n">
        <v>296</v>
      </c>
      <c r="P20" s="5" t="n">
        <v>19</v>
      </c>
      <c r="Q20" s="6">
        <f>P20/O20</f>
        <v/>
      </c>
      <c r="R20" s="5" t="n">
        <v>289</v>
      </c>
      <c r="S20" s="5" t="n">
        <v>6</v>
      </c>
      <c r="T20" s="6">
        <f>S20/R20</f>
        <v/>
      </c>
      <c r="U20" s="5" t="n">
        <v>202</v>
      </c>
      <c r="V20" s="5" t="n">
        <v>0</v>
      </c>
      <c r="W20" s="24">
        <f>V20/U20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20" t="n">
        <v>408</v>
      </c>
      <c r="D21" s="20" t="n">
        <v>11</v>
      </c>
      <c r="E21" s="21">
        <f>D21/C21</f>
        <v/>
      </c>
      <c r="F21" s="41" t="n">
        <v>28</v>
      </c>
      <c r="G21" s="41" t="n">
        <v>0</v>
      </c>
      <c r="H21" s="38">
        <f>G21/F21</f>
        <v/>
      </c>
      <c r="I21" s="41" t="n">
        <v>28</v>
      </c>
      <c r="J21" s="41" t="n">
        <v>0</v>
      </c>
      <c r="K21" s="38">
        <f>J21/I21</f>
        <v/>
      </c>
      <c r="L21" s="7" t="n">
        <v>62</v>
      </c>
      <c r="M21" s="7" t="n">
        <v>1</v>
      </c>
      <c r="N21" s="23">
        <f>M21/L21</f>
        <v/>
      </c>
      <c r="O21" s="5" t="n">
        <v>139</v>
      </c>
      <c r="P21" s="5" t="n">
        <v>6</v>
      </c>
      <c r="Q21" s="6">
        <f>P21/O21</f>
        <v/>
      </c>
      <c r="R21" s="5" t="n">
        <v>144</v>
      </c>
      <c r="S21" s="5" t="n">
        <v>4</v>
      </c>
      <c r="T21" s="6">
        <f>S21/R21</f>
        <v/>
      </c>
      <c r="U21" s="5" t="n">
        <v>63</v>
      </c>
      <c r="V21" s="5" t="n">
        <v>0</v>
      </c>
      <c r="W21" s="24">
        <f>V21/U21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20" t="n">
        <v>293</v>
      </c>
      <c r="D22" s="20" t="n">
        <v>4</v>
      </c>
      <c r="E22" s="21">
        <f>D22/C22</f>
        <v/>
      </c>
      <c r="F22" s="41" t="n">
        <v>14</v>
      </c>
      <c r="G22" s="41" t="n">
        <v>0</v>
      </c>
      <c r="H22" s="38">
        <f>G22/F22</f>
        <v/>
      </c>
      <c r="I22" s="41" t="n">
        <v>14</v>
      </c>
      <c r="J22" s="41" t="n">
        <v>0</v>
      </c>
      <c r="K22" s="38">
        <f>J22/I22</f>
        <v/>
      </c>
      <c r="L22" s="7" t="n">
        <v>36</v>
      </c>
      <c r="M22" s="7" t="n">
        <v>2</v>
      </c>
      <c r="N22" s="23">
        <f>M22/L22</f>
        <v/>
      </c>
      <c r="O22" s="5" t="n">
        <v>97</v>
      </c>
      <c r="P22" s="5" t="n">
        <v>1</v>
      </c>
      <c r="Q22" s="6">
        <f>P22/O22</f>
        <v/>
      </c>
      <c r="R22" s="5" t="n">
        <v>97</v>
      </c>
      <c r="S22" s="5" t="n">
        <v>1</v>
      </c>
      <c r="T22" s="6">
        <f>S22/R22</f>
        <v/>
      </c>
      <c r="U22" s="5" t="n">
        <v>63</v>
      </c>
      <c r="V22" s="5" t="n">
        <v>0</v>
      </c>
      <c r="W22" s="24">
        <f>V22/U22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20" t="n">
        <v>477</v>
      </c>
      <c r="D23" s="20" t="n">
        <v>28</v>
      </c>
      <c r="E23" s="21">
        <f>D23/C23</f>
        <v/>
      </c>
      <c r="F23" s="41" t="n">
        <v>23</v>
      </c>
      <c r="G23" s="41" t="n">
        <v>21</v>
      </c>
      <c r="H23" s="38">
        <f>G23/F23</f>
        <v/>
      </c>
      <c r="I23" s="41" t="n">
        <v>23</v>
      </c>
      <c r="J23" s="41" t="n">
        <v>21</v>
      </c>
      <c r="K23" s="38">
        <f>J23/I23</f>
        <v/>
      </c>
      <c r="L23" s="7" t="n">
        <v>60</v>
      </c>
      <c r="M23" s="7" t="n">
        <v>21</v>
      </c>
      <c r="N23" s="23">
        <f>M23/L23</f>
        <v/>
      </c>
      <c r="O23" s="5" t="n">
        <v>151</v>
      </c>
      <c r="P23" s="5" t="n">
        <v>5</v>
      </c>
      <c r="Q23" s="6">
        <f>P23/O23</f>
        <v/>
      </c>
      <c r="R23" s="5" t="n">
        <v>167</v>
      </c>
      <c r="S23" s="5" t="n">
        <v>2</v>
      </c>
      <c r="T23" s="6">
        <f>S23/R23</f>
        <v/>
      </c>
      <c r="U23" s="5" t="n">
        <v>99</v>
      </c>
      <c r="V23" s="5" t="n">
        <v>0</v>
      </c>
      <c r="W23" s="24">
        <f>V23/U23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20" t="n">
        <v>446</v>
      </c>
      <c r="D24" s="20" t="n">
        <v>10</v>
      </c>
      <c r="E24" s="21">
        <f>D24/C24</f>
        <v/>
      </c>
      <c r="F24" s="41" t="n">
        <v>19</v>
      </c>
      <c r="G24" s="41" t="n">
        <v>3</v>
      </c>
      <c r="H24" s="38">
        <f>G24/F24</f>
        <v/>
      </c>
      <c r="I24" s="41" t="n">
        <v>19</v>
      </c>
      <c r="J24" s="41" t="n">
        <v>3</v>
      </c>
      <c r="K24" s="38">
        <f>J24/I24</f>
        <v/>
      </c>
      <c r="L24" s="7" t="n">
        <v>61</v>
      </c>
      <c r="M24" s="7" t="n">
        <v>4</v>
      </c>
      <c r="N24" s="23">
        <f>M24/L24</f>
        <v/>
      </c>
      <c r="O24" s="5" t="n">
        <v>139</v>
      </c>
      <c r="P24" s="5" t="n">
        <v>4</v>
      </c>
      <c r="Q24" s="6">
        <f>P24/O24</f>
        <v/>
      </c>
      <c r="R24" s="5" t="n">
        <v>139</v>
      </c>
      <c r="S24" s="5" t="n">
        <v>1</v>
      </c>
      <c r="T24" s="6">
        <f>S24/R24</f>
        <v/>
      </c>
      <c r="U24" s="5" t="n">
        <v>107</v>
      </c>
      <c r="V24" s="5" t="n">
        <v>1</v>
      </c>
      <c r="W24" s="24">
        <f>V24/U24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20" t="n">
        <v>278</v>
      </c>
      <c r="D25" s="20" t="n">
        <v>9</v>
      </c>
      <c r="E25" s="21">
        <f>D25/C25</f>
        <v/>
      </c>
      <c r="F25" s="41" t="n">
        <v>13</v>
      </c>
      <c r="G25" s="41" t="n">
        <v>1</v>
      </c>
      <c r="H25" s="38">
        <f>G25/F25</f>
        <v/>
      </c>
      <c r="I25" s="41" t="n">
        <v>13</v>
      </c>
      <c r="J25" s="41" t="n">
        <v>1</v>
      </c>
      <c r="K25" s="38">
        <f>J25/I25</f>
        <v/>
      </c>
      <c r="L25" s="7" t="n">
        <v>35</v>
      </c>
      <c r="M25" s="7" t="n">
        <v>4</v>
      </c>
      <c r="N25" s="23">
        <f>M25/L25</f>
        <v/>
      </c>
      <c r="O25" s="5" t="n">
        <v>91</v>
      </c>
      <c r="P25" s="5" t="n">
        <v>3</v>
      </c>
      <c r="Q25" s="6">
        <f>P25/O25</f>
        <v/>
      </c>
      <c r="R25" s="5" t="n">
        <v>104</v>
      </c>
      <c r="S25" s="5" t="n">
        <v>2</v>
      </c>
      <c r="T25" s="6">
        <f>S25/R25</f>
        <v/>
      </c>
      <c r="U25" s="5" t="n">
        <v>48</v>
      </c>
      <c r="V25" s="5" t="n">
        <v>0</v>
      </c>
      <c r="W25" s="24">
        <f>V25/U25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20" t="n">
        <v>365</v>
      </c>
      <c r="D26" s="20" t="n">
        <v>20</v>
      </c>
      <c r="E26" s="21">
        <f>D26/C26</f>
        <v/>
      </c>
      <c r="F26" s="41" t="n">
        <v>19</v>
      </c>
      <c r="G26" s="41" t="n">
        <v>4</v>
      </c>
      <c r="H26" s="38">
        <f>G26/F26</f>
        <v/>
      </c>
      <c r="I26" s="41" t="n">
        <v>19</v>
      </c>
      <c r="J26" s="41" t="n">
        <v>4</v>
      </c>
      <c r="K26" s="38">
        <f>J26/I26</f>
        <v/>
      </c>
      <c r="L26" s="7" t="n">
        <v>48</v>
      </c>
      <c r="M26" s="7" t="n">
        <v>10</v>
      </c>
      <c r="N26" s="23">
        <f>M26/L26</f>
        <v/>
      </c>
      <c r="O26" s="5" t="n">
        <v>124</v>
      </c>
      <c r="P26" s="5" t="n">
        <v>3</v>
      </c>
      <c r="Q26" s="6">
        <f>P26/O26</f>
        <v/>
      </c>
      <c r="R26" s="5" t="n">
        <v>114</v>
      </c>
      <c r="S26" s="5" t="n">
        <v>7</v>
      </c>
      <c r="T26" s="6">
        <f>S26/R26</f>
        <v/>
      </c>
      <c r="U26" s="5" t="n">
        <v>79</v>
      </c>
      <c r="V26" s="5" t="n">
        <v>0</v>
      </c>
      <c r="W26" s="24">
        <f>V26/U26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20" t="n">
        <v>289</v>
      </c>
      <c r="D27" s="20" t="n">
        <v>9</v>
      </c>
      <c r="E27" s="21">
        <f>D27/C27</f>
        <v/>
      </c>
      <c r="F27" s="41" t="n">
        <v>19</v>
      </c>
      <c r="G27" s="41" t="n">
        <v>2</v>
      </c>
      <c r="H27" s="38">
        <f>G27/F27</f>
        <v/>
      </c>
      <c r="I27" s="41" t="n">
        <v>19</v>
      </c>
      <c r="J27" s="41" t="n">
        <v>2</v>
      </c>
      <c r="K27" s="38">
        <f>J27/I27</f>
        <v/>
      </c>
      <c r="L27" s="7" t="n">
        <v>39</v>
      </c>
      <c r="M27" s="7" t="n">
        <v>6</v>
      </c>
      <c r="N27" s="23">
        <f>M27/L27</f>
        <v/>
      </c>
      <c r="O27" s="5" t="n">
        <v>94</v>
      </c>
      <c r="P27" s="5" t="n">
        <v>2</v>
      </c>
      <c r="Q27" s="6">
        <f>P27/O27</f>
        <v/>
      </c>
      <c r="R27" s="5" t="n">
        <v>99</v>
      </c>
      <c r="S27" s="5" t="n">
        <v>1</v>
      </c>
      <c r="T27" s="6">
        <f>S27/R27</f>
        <v/>
      </c>
      <c r="U27" s="5" t="n">
        <v>57</v>
      </c>
      <c r="V27" s="5" t="n">
        <v>0</v>
      </c>
      <c r="W27" s="24">
        <f>V27/U27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20" t="n">
        <v>420</v>
      </c>
      <c r="D28" s="20" t="n">
        <v>15</v>
      </c>
      <c r="E28" s="21">
        <f>D28/C28</f>
        <v/>
      </c>
      <c r="F28" s="41" t="n">
        <v>31</v>
      </c>
      <c r="G28" s="41" t="n">
        <v>0</v>
      </c>
      <c r="H28" s="38">
        <f>G28/F28</f>
        <v/>
      </c>
      <c r="I28" s="41" t="n">
        <v>31</v>
      </c>
      <c r="J28" s="41" t="n">
        <v>0</v>
      </c>
      <c r="K28" s="38">
        <f>J28/I28</f>
        <v/>
      </c>
      <c r="L28" s="7" t="n">
        <v>66</v>
      </c>
      <c r="M28" s="7" t="n">
        <v>5</v>
      </c>
      <c r="N28" s="23">
        <f>M28/L28</f>
        <v/>
      </c>
      <c r="O28" s="5" t="n">
        <v>148</v>
      </c>
      <c r="P28" s="5" t="n">
        <v>8</v>
      </c>
      <c r="Q28" s="6">
        <f>P28/O28</f>
        <v/>
      </c>
      <c r="R28" s="5" t="n">
        <v>123</v>
      </c>
      <c r="S28" s="5" t="n">
        <v>2</v>
      </c>
      <c r="T28" s="6">
        <f>S28/R28</f>
        <v/>
      </c>
      <c r="U28" s="5" t="n">
        <v>83</v>
      </c>
      <c r="V28" s="5" t="n">
        <v>0</v>
      </c>
      <c r="W28" s="24">
        <f>V28/U28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20" t="n">
        <v>386</v>
      </c>
      <c r="D29" s="20" t="n">
        <v>8</v>
      </c>
      <c r="E29" s="21">
        <f>D29/C29</f>
        <v/>
      </c>
      <c r="F29" s="41" t="n">
        <v>19</v>
      </c>
      <c r="G29" s="41" t="n">
        <v>1</v>
      </c>
      <c r="H29" s="38">
        <f>G29/F29</f>
        <v/>
      </c>
      <c r="I29" s="41" t="n">
        <v>19</v>
      </c>
      <c r="J29" s="41" t="n">
        <v>1</v>
      </c>
      <c r="K29" s="38">
        <f>J29/I29</f>
        <v/>
      </c>
      <c r="L29" s="7" t="n">
        <v>48</v>
      </c>
      <c r="M29" s="7" t="n">
        <v>2</v>
      </c>
      <c r="N29" s="23">
        <f>M29/L29</f>
        <v/>
      </c>
      <c r="O29" s="5" t="n">
        <v>131</v>
      </c>
      <c r="P29" s="5" t="n">
        <v>2</v>
      </c>
      <c r="Q29" s="6">
        <f>P29/O29</f>
        <v/>
      </c>
      <c r="R29" s="5" t="n">
        <v>137</v>
      </c>
      <c r="S29" s="5" t="n">
        <v>4</v>
      </c>
      <c r="T29" s="6">
        <f>S29/R29</f>
        <v/>
      </c>
      <c r="U29" s="5" t="n">
        <v>70</v>
      </c>
      <c r="V29" s="5" t="n">
        <v>0</v>
      </c>
      <c r="W29" s="24">
        <f>V29/U29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20" t="n">
        <v>154</v>
      </c>
      <c r="D30" s="20" t="n">
        <v>6</v>
      </c>
      <c r="E30" s="21">
        <f>D30/C30</f>
        <v/>
      </c>
      <c r="F30" s="41" t="n">
        <v>14</v>
      </c>
      <c r="G30" s="41" t="n">
        <v>2</v>
      </c>
      <c r="H30" s="38">
        <f>G30/F30</f>
        <v/>
      </c>
      <c r="I30" s="41" t="n">
        <v>14</v>
      </c>
      <c r="J30" s="41" t="n">
        <v>2</v>
      </c>
      <c r="K30" s="38">
        <f>J30/I30</f>
        <v/>
      </c>
      <c r="L30" s="7" t="n">
        <v>39</v>
      </c>
      <c r="M30" s="7" t="n">
        <v>2</v>
      </c>
      <c r="N30" s="23">
        <f>M30/L30</f>
        <v/>
      </c>
      <c r="O30" s="5" t="n">
        <v>43</v>
      </c>
      <c r="P30" s="5" t="n">
        <v>3</v>
      </c>
      <c r="Q30" s="6">
        <f>P30/O30</f>
        <v/>
      </c>
      <c r="R30" s="5" t="n">
        <v>48</v>
      </c>
      <c r="S30" s="5" t="n">
        <v>1</v>
      </c>
      <c r="T30" s="6">
        <f>S30/R30</f>
        <v/>
      </c>
      <c r="U30" s="5" t="n">
        <v>24</v>
      </c>
      <c r="V30" s="5" t="n">
        <v>0</v>
      </c>
      <c r="W30" s="24">
        <f>V30/U30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20" t="n">
        <v>107</v>
      </c>
      <c r="D31" s="20" t="n">
        <v>6</v>
      </c>
      <c r="E31" s="21">
        <f>D31/C31</f>
        <v/>
      </c>
      <c r="F31" s="41" t="n">
        <v>10</v>
      </c>
      <c r="G31" s="41" t="n">
        <v>3</v>
      </c>
      <c r="H31" s="38">
        <f>G31/F31</f>
        <v/>
      </c>
      <c r="I31" s="41" t="n">
        <v>10</v>
      </c>
      <c r="J31" s="41" t="n">
        <v>3</v>
      </c>
      <c r="K31" s="38">
        <f>J31/I31</f>
        <v/>
      </c>
      <c r="L31" s="7" t="n">
        <v>19</v>
      </c>
      <c r="M31" s="7" t="n">
        <v>4</v>
      </c>
      <c r="N31" s="23">
        <f>M31/L31</f>
        <v/>
      </c>
      <c r="O31" s="5" t="n">
        <v>41</v>
      </c>
      <c r="P31" s="5" t="n">
        <v>0</v>
      </c>
      <c r="Q31" s="6">
        <f>P31/O31</f>
        <v/>
      </c>
      <c r="R31" s="5" t="n">
        <v>31</v>
      </c>
      <c r="S31" s="5" t="n">
        <v>2</v>
      </c>
      <c r="T31" s="6">
        <f>S31/R31</f>
        <v/>
      </c>
      <c r="U31" s="5" t="n">
        <v>16</v>
      </c>
      <c r="V31" s="5" t="n">
        <v>0</v>
      </c>
      <c r="W31" s="24">
        <f>V31/U31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20" t="n">
        <v>197</v>
      </c>
      <c r="D32" s="20" t="n">
        <v>7</v>
      </c>
      <c r="E32" s="21">
        <f>D32/C32</f>
        <v/>
      </c>
      <c r="F32" s="41" t="n">
        <v>13</v>
      </c>
      <c r="G32" s="41" t="n">
        <v>0</v>
      </c>
      <c r="H32" s="38">
        <f>G32/F32</f>
        <v/>
      </c>
      <c r="I32" s="41" t="n">
        <v>13</v>
      </c>
      <c r="J32" s="41" t="n">
        <v>0</v>
      </c>
      <c r="K32" s="38">
        <f>J32/I32</f>
        <v/>
      </c>
      <c r="L32" s="7" t="n">
        <v>31</v>
      </c>
      <c r="M32" s="7" t="n">
        <v>1</v>
      </c>
      <c r="N32" s="23">
        <f>M32/L32</f>
        <v/>
      </c>
      <c r="O32" s="5" t="n">
        <v>59</v>
      </c>
      <c r="P32" s="5" t="n">
        <v>3</v>
      </c>
      <c r="Q32" s="6">
        <f>P32/O32</f>
        <v/>
      </c>
      <c r="R32" s="5" t="n">
        <v>69</v>
      </c>
      <c r="S32" s="5" t="n">
        <v>3</v>
      </c>
      <c r="T32" s="6">
        <f>S32/R32</f>
        <v/>
      </c>
      <c r="U32" s="5" t="n">
        <v>38</v>
      </c>
      <c r="V32" s="5" t="n">
        <v>0</v>
      </c>
      <c r="W32" s="24">
        <f>V32/U32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20" t="n">
        <v>328</v>
      </c>
      <c r="D33" s="20" t="n">
        <v>6</v>
      </c>
      <c r="E33" s="21">
        <f>D33/C33</f>
        <v/>
      </c>
      <c r="F33" s="41" t="n">
        <v>20</v>
      </c>
      <c r="G33" s="41" t="n">
        <v>2</v>
      </c>
      <c r="H33" s="38">
        <f>G33/F33</f>
        <v/>
      </c>
      <c r="I33" s="41" t="n">
        <v>20</v>
      </c>
      <c r="J33" s="41" t="n">
        <v>2</v>
      </c>
      <c r="K33" s="38">
        <f>J33/I33</f>
        <v/>
      </c>
      <c r="L33" s="7" t="n">
        <v>53</v>
      </c>
      <c r="M33" s="7" t="n">
        <v>3</v>
      </c>
      <c r="N33" s="23">
        <f>M33/L33</f>
        <v/>
      </c>
      <c r="O33" s="5" t="n">
        <v>120</v>
      </c>
      <c r="P33" s="5" t="n">
        <v>3</v>
      </c>
      <c r="Q33" s="6">
        <f>P33/O33</f>
        <v/>
      </c>
      <c r="R33" s="5" t="n">
        <v>102</v>
      </c>
      <c r="S33" s="5" t="n">
        <v>0</v>
      </c>
      <c r="T33" s="6">
        <f>S33/R33</f>
        <v/>
      </c>
      <c r="U33" s="5" t="n">
        <v>53</v>
      </c>
      <c r="V33" s="5" t="n">
        <v>0</v>
      </c>
      <c r="W33" s="24">
        <f>V33/U33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20" t="n">
        <v>372</v>
      </c>
      <c r="D34" s="20" t="n">
        <v>10</v>
      </c>
      <c r="E34" s="21">
        <f>D34/C34</f>
        <v/>
      </c>
      <c r="F34" s="41" t="n">
        <v>23</v>
      </c>
      <c r="G34" s="41" t="n">
        <v>1</v>
      </c>
      <c r="H34" s="38">
        <f>G34/F34</f>
        <v/>
      </c>
      <c r="I34" s="41" t="n">
        <v>23</v>
      </c>
      <c r="J34" s="41" t="n">
        <v>1</v>
      </c>
      <c r="K34" s="38">
        <f>J34/I34</f>
        <v/>
      </c>
      <c r="L34" s="7" t="n">
        <v>66</v>
      </c>
      <c r="M34" s="7" t="n">
        <v>4</v>
      </c>
      <c r="N34" s="23">
        <f>M34/L34</f>
        <v/>
      </c>
      <c r="O34" s="5" t="n">
        <v>134</v>
      </c>
      <c r="P34" s="5" t="n">
        <v>5</v>
      </c>
      <c r="Q34" s="6">
        <f>P34/O34</f>
        <v/>
      </c>
      <c r="R34" s="5" t="n">
        <v>119</v>
      </c>
      <c r="S34" s="5" t="n">
        <v>1</v>
      </c>
      <c r="T34" s="6">
        <f>S34/R34</f>
        <v/>
      </c>
      <c r="U34" s="5" t="n">
        <v>53</v>
      </c>
      <c r="V34" s="5" t="n">
        <v>0</v>
      </c>
      <c r="W34" s="24">
        <f>V34/U34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20" t="n">
        <v>503</v>
      </c>
      <c r="D35" s="20" t="n">
        <v>16</v>
      </c>
      <c r="E35" s="21">
        <f>D35/C35</f>
        <v/>
      </c>
      <c r="F35" s="41" t="n">
        <v>22</v>
      </c>
      <c r="G35" s="41" t="n">
        <v>0</v>
      </c>
      <c r="H35" s="38">
        <f>G35/F35</f>
        <v/>
      </c>
      <c r="I35" s="41" t="n">
        <v>22</v>
      </c>
      <c r="J35" s="41" t="n">
        <v>0</v>
      </c>
      <c r="K35" s="38">
        <f>J35/I35</f>
        <v/>
      </c>
      <c r="L35" s="7" t="n">
        <v>58</v>
      </c>
      <c r="M35" s="7" t="n">
        <v>3</v>
      </c>
      <c r="N35" s="23">
        <f>M35/L35</f>
        <v/>
      </c>
      <c r="O35" s="5" t="n">
        <v>186</v>
      </c>
      <c r="P35" s="5" t="n">
        <v>8</v>
      </c>
      <c r="Q35" s="6">
        <f>P35/O35</f>
        <v/>
      </c>
      <c r="R35" s="5" t="n">
        <v>142</v>
      </c>
      <c r="S35" s="5" t="n">
        <v>5</v>
      </c>
      <c r="T35" s="6">
        <f>S35/R35</f>
        <v/>
      </c>
      <c r="U35" s="5" t="n">
        <v>117</v>
      </c>
      <c r="V35" s="5" t="n">
        <v>0</v>
      </c>
      <c r="W35" s="24">
        <f>V35/U35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20" t="n">
        <v>167</v>
      </c>
      <c r="D36" s="20" t="n">
        <v>6</v>
      </c>
      <c r="E36" s="21">
        <f>D36/C36</f>
        <v/>
      </c>
      <c r="F36" s="41" t="n">
        <v>16</v>
      </c>
      <c r="G36" s="41" t="n">
        <v>1</v>
      </c>
      <c r="H36" s="38">
        <f>G36/F36</f>
        <v/>
      </c>
      <c r="I36" s="41" t="n">
        <v>16</v>
      </c>
      <c r="J36" s="41" t="n">
        <v>1</v>
      </c>
      <c r="K36" s="38">
        <f>J36/I36</f>
        <v/>
      </c>
      <c r="L36" s="7" t="n">
        <v>30</v>
      </c>
      <c r="M36" s="7" t="n">
        <v>2</v>
      </c>
      <c r="N36" s="23">
        <f>M36/L36</f>
        <v/>
      </c>
      <c r="O36" s="5" t="n">
        <v>68</v>
      </c>
      <c r="P36" s="5" t="n">
        <v>3</v>
      </c>
      <c r="Q36" s="6">
        <f>P36/O36</f>
        <v/>
      </c>
      <c r="R36" s="5" t="n">
        <v>61</v>
      </c>
      <c r="S36" s="5" t="n">
        <v>1</v>
      </c>
      <c r="T36" s="6">
        <f>S36/R36</f>
        <v/>
      </c>
      <c r="U36" s="5" t="n">
        <v>8</v>
      </c>
      <c r="V36" s="5" t="n">
        <v>0</v>
      </c>
      <c r="W36" s="24">
        <f>V36/U36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20" t="n">
        <v>200</v>
      </c>
      <c r="D37" s="20" t="n">
        <v>11</v>
      </c>
      <c r="E37" s="21">
        <f>D37/C37</f>
        <v/>
      </c>
      <c r="F37" s="41" t="n">
        <v>19</v>
      </c>
      <c r="G37" s="41" t="n">
        <v>2</v>
      </c>
      <c r="H37" s="38">
        <f>G37/F37</f>
        <v/>
      </c>
      <c r="I37" s="41" t="n">
        <v>19</v>
      </c>
      <c r="J37" s="41" t="n">
        <v>2</v>
      </c>
      <c r="K37" s="38">
        <f>J37/I37</f>
        <v/>
      </c>
      <c r="L37" s="7" t="n">
        <v>32</v>
      </c>
      <c r="M37" s="7" t="n">
        <v>3</v>
      </c>
      <c r="N37" s="23">
        <f>M37/L37</f>
        <v/>
      </c>
      <c r="O37" s="5" t="n">
        <v>57</v>
      </c>
      <c r="P37" s="5" t="n">
        <v>6</v>
      </c>
      <c r="Q37" s="6">
        <f>P37/O37</f>
        <v/>
      </c>
      <c r="R37" s="5" t="n">
        <v>72</v>
      </c>
      <c r="S37" s="5" t="n">
        <v>2</v>
      </c>
      <c r="T37" s="6">
        <f>S37/R37</f>
        <v/>
      </c>
      <c r="U37" s="5" t="n">
        <v>39</v>
      </c>
      <c r="V37" s="5" t="n">
        <v>0</v>
      </c>
      <c r="W37" s="24">
        <f>V37/U37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20" t="n">
        <v>209</v>
      </c>
      <c r="D38" s="20" t="n">
        <v>10</v>
      </c>
      <c r="E38" s="21">
        <f>D38/C38</f>
        <v/>
      </c>
      <c r="F38" s="41" t="n">
        <v>19</v>
      </c>
      <c r="G38" s="41" t="n">
        <v>4</v>
      </c>
      <c r="H38" s="38">
        <f>G38/F38</f>
        <v/>
      </c>
      <c r="I38" s="41" t="n">
        <v>19</v>
      </c>
      <c r="J38" s="41" t="n">
        <v>4</v>
      </c>
      <c r="K38" s="38">
        <f>J38/I38</f>
        <v/>
      </c>
      <c r="L38" s="7" t="n">
        <v>31</v>
      </c>
      <c r="M38" s="7" t="n">
        <v>4</v>
      </c>
      <c r="N38" s="23">
        <f>M38/L38</f>
        <v/>
      </c>
      <c r="O38" s="5" t="n">
        <v>71</v>
      </c>
      <c r="P38" s="5" t="n">
        <v>6</v>
      </c>
      <c r="Q38" s="6">
        <f>P38/O38</f>
        <v/>
      </c>
      <c r="R38" s="5" t="n">
        <v>64</v>
      </c>
      <c r="S38" s="5" t="n">
        <v>0</v>
      </c>
      <c r="T38" s="6">
        <f>S38/R38</f>
        <v/>
      </c>
      <c r="U38" s="5" t="n">
        <v>43</v>
      </c>
      <c r="V38" s="5" t="n">
        <v>0</v>
      </c>
      <c r="W38" s="24">
        <f>V38/U38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20" t="n">
        <v>218</v>
      </c>
      <c r="D39" s="20" t="n">
        <v>8</v>
      </c>
      <c r="E39" s="21">
        <f>D39/C39</f>
        <v/>
      </c>
      <c r="F39" s="41" t="n">
        <v>15</v>
      </c>
      <c r="G39" s="41" t="n">
        <v>0</v>
      </c>
      <c r="H39" s="38">
        <f>G39/F39</f>
        <v/>
      </c>
      <c r="I39" s="41" t="n">
        <v>15</v>
      </c>
      <c r="J39" s="41" t="n">
        <v>0</v>
      </c>
      <c r="K39" s="38">
        <f>J39/I39</f>
        <v/>
      </c>
      <c r="L39" s="7" t="n">
        <v>33</v>
      </c>
      <c r="M39" s="7" t="n">
        <v>0</v>
      </c>
      <c r="N39" s="23">
        <f>M39/L39</f>
        <v/>
      </c>
      <c r="O39" s="5" t="n">
        <v>63</v>
      </c>
      <c r="P39" s="5" t="n">
        <v>7</v>
      </c>
      <c r="Q39" s="6">
        <f>P39/O39</f>
        <v/>
      </c>
      <c r="R39" s="5" t="n">
        <v>63</v>
      </c>
      <c r="S39" s="5" t="n">
        <v>1</v>
      </c>
      <c r="T39" s="6">
        <f>S39/R39</f>
        <v/>
      </c>
      <c r="U39" s="5" t="n">
        <v>59</v>
      </c>
      <c r="V39" s="5" t="n">
        <v>0</v>
      </c>
      <c r="W39" s="24">
        <f>V39/U39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20" t="n">
        <v>315</v>
      </c>
      <c r="D40" s="20" t="n">
        <v>9</v>
      </c>
      <c r="E40" s="21">
        <f>D40/C40</f>
        <v/>
      </c>
      <c r="F40" s="41" t="n">
        <v>17</v>
      </c>
      <c r="G40" s="41" t="n">
        <v>3</v>
      </c>
      <c r="H40" s="38">
        <f>G40/F40</f>
        <v/>
      </c>
      <c r="I40" s="41" t="n">
        <v>17</v>
      </c>
      <c r="J40" s="41" t="n">
        <v>3</v>
      </c>
      <c r="K40" s="38">
        <f>J40/I40</f>
        <v/>
      </c>
      <c r="L40" s="7" t="n">
        <v>34</v>
      </c>
      <c r="M40" s="7" t="n">
        <v>3</v>
      </c>
      <c r="N40" s="23">
        <f>M40/L40</f>
        <v/>
      </c>
      <c r="O40" s="5" t="n">
        <v>96</v>
      </c>
      <c r="P40" s="5" t="n">
        <v>5</v>
      </c>
      <c r="Q40" s="6">
        <f>P40/O40</f>
        <v/>
      </c>
      <c r="R40" s="5" t="n">
        <v>103</v>
      </c>
      <c r="S40" s="5" t="n">
        <v>1</v>
      </c>
      <c r="T40" s="6">
        <f>S40/R40</f>
        <v/>
      </c>
      <c r="U40" s="5" t="n">
        <v>82</v>
      </c>
      <c r="V40" s="5" t="n">
        <v>0</v>
      </c>
      <c r="W40" s="24">
        <f>V40/U40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20" t="n">
        <v>185</v>
      </c>
      <c r="D41" s="20" t="n">
        <v>10</v>
      </c>
      <c r="E41" s="21">
        <f>D41/C41</f>
        <v/>
      </c>
      <c r="F41" s="41" t="n">
        <v>14</v>
      </c>
      <c r="G41" s="41" t="n">
        <v>1</v>
      </c>
      <c r="H41" s="38">
        <f>G41/F41</f>
        <v/>
      </c>
      <c r="I41" s="41" t="n">
        <v>14</v>
      </c>
      <c r="J41" s="41" t="n">
        <v>1</v>
      </c>
      <c r="K41" s="38">
        <f>J41/I41</f>
        <v/>
      </c>
      <c r="L41" s="7" t="n">
        <v>26</v>
      </c>
      <c r="M41" s="7" t="n">
        <v>1</v>
      </c>
      <c r="N41" s="23">
        <f>M41/L41</f>
        <v/>
      </c>
      <c r="O41" s="5" t="n">
        <v>62</v>
      </c>
      <c r="P41" s="5" t="n">
        <v>9</v>
      </c>
      <c r="Q41" s="6">
        <f>P41/O41</f>
        <v/>
      </c>
      <c r="R41" s="5" t="n">
        <v>58</v>
      </c>
      <c r="S41" s="5" t="n">
        <v>0</v>
      </c>
      <c r="T41" s="6">
        <f>S41/R41</f>
        <v/>
      </c>
      <c r="U41" s="5" t="n">
        <v>39</v>
      </c>
      <c r="V41" s="5" t="n">
        <v>0</v>
      </c>
      <c r="W41" s="24">
        <f>V41/U41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20" t="n">
        <v>239</v>
      </c>
      <c r="D42" s="20" t="n">
        <v>11</v>
      </c>
      <c r="E42" s="21">
        <f>D42/C42</f>
        <v/>
      </c>
      <c r="F42" s="41" t="n">
        <v>15</v>
      </c>
      <c r="G42" s="41" t="n">
        <v>2</v>
      </c>
      <c r="H42" s="38">
        <f>G42/F42</f>
        <v/>
      </c>
      <c r="I42" s="41" t="n">
        <v>15</v>
      </c>
      <c r="J42" s="41" t="n">
        <v>2</v>
      </c>
      <c r="K42" s="38">
        <f>J42/I42</f>
        <v/>
      </c>
      <c r="L42" s="7" t="n">
        <v>31</v>
      </c>
      <c r="M42" s="7" t="n">
        <v>4</v>
      </c>
      <c r="N42" s="23">
        <f>M42/L42</f>
        <v/>
      </c>
      <c r="O42" s="5" t="n">
        <v>87</v>
      </c>
      <c r="P42" s="5" t="n">
        <v>7</v>
      </c>
      <c r="Q42" s="6">
        <f>P42/O42</f>
        <v/>
      </c>
      <c r="R42" s="5" t="n">
        <v>68</v>
      </c>
      <c r="S42" s="5" t="n">
        <v>0</v>
      </c>
      <c r="T42" s="6">
        <f>S42/R42</f>
        <v/>
      </c>
      <c r="U42" s="5" t="n">
        <v>53</v>
      </c>
      <c r="V42" s="5" t="n">
        <v>0</v>
      </c>
      <c r="W42" s="24">
        <f>V42/U42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20" t="n">
        <v>406</v>
      </c>
      <c r="D43" s="20" t="n">
        <v>7</v>
      </c>
      <c r="E43" s="21">
        <f>D43/C43</f>
        <v/>
      </c>
      <c r="F43" s="41" t="n">
        <v>20</v>
      </c>
      <c r="G43" s="41" t="n">
        <v>1</v>
      </c>
      <c r="H43" s="38">
        <f>G43/F43</f>
        <v/>
      </c>
      <c r="I43" s="41" t="n">
        <v>20</v>
      </c>
      <c r="J43" s="41" t="n">
        <v>1</v>
      </c>
      <c r="K43" s="38">
        <f>J43/I43</f>
        <v/>
      </c>
      <c r="L43" s="7" t="n">
        <v>49</v>
      </c>
      <c r="M43" s="7" t="n">
        <v>1</v>
      </c>
      <c r="N43" s="23">
        <f>M43/L43</f>
        <v/>
      </c>
      <c r="O43" s="5" t="n">
        <v>139</v>
      </c>
      <c r="P43" s="5" t="n">
        <v>3</v>
      </c>
      <c r="Q43" s="6">
        <f>P43/O43</f>
        <v/>
      </c>
      <c r="R43" s="5" t="n">
        <v>134</v>
      </c>
      <c r="S43" s="5" t="n">
        <v>3</v>
      </c>
      <c r="T43" s="6">
        <f>S43/R43</f>
        <v/>
      </c>
      <c r="U43" s="5" t="n">
        <v>84</v>
      </c>
      <c r="V43" s="5" t="n">
        <v>0</v>
      </c>
      <c r="W43" s="24">
        <f>V43/U43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20" t="n">
        <v>283</v>
      </c>
      <c r="D44" s="20" t="n">
        <v>12</v>
      </c>
      <c r="E44" s="21">
        <f>D44/C44</f>
        <v/>
      </c>
      <c r="F44" s="41" t="n">
        <v>20</v>
      </c>
      <c r="G44" s="41" t="n">
        <v>2</v>
      </c>
      <c r="H44" s="38">
        <f>G44/F44</f>
        <v/>
      </c>
      <c r="I44" s="41" t="n">
        <v>20</v>
      </c>
      <c r="J44" s="41" t="n">
        <v>2</v>
      </c>
      <c r="K44" s="38">
        <f>J44/I44</f>
        <v/>
      </c>
      <c r="L44" s="7" t="n">
        <v>42</v>
      </c>
      <c r="M44" s="7" t="n">
        <v>2</v>
      </c>
      <c r="N44" s="23">
        <f>M44/L44</f>
        <v/>
      </c>
      <c r="O44" s="5" t="n">
        <v>110</v>
      </c>
      <c r="P44" s="5" t="n">
        <v>9</v>
      </c>
      <c r="Q44" s="6">
        <f>P44/O44</f>
        <v/>
      </c>
      <c r="R44" s="5" t="n">
        <v>82</v>
      </c>
      <c r="S44" s="5" t="n">
        <v>1</v>
      </c>
      <c r="T44" s="6">
        <f>S44/R44</f>
        <v/>
      </c>
      <c r="U44" s="5" t="n">
        <v>49</v>
      </c>
      <c r="V44" s="5" t="n">
        <v>0</v>
      </c>
      <c r="W44" s="24">
        <f>V44/U44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20" t="n">
        <v>600</v>
      </c>
      <c r="D45" s="20" t="n">
        <v>22</v>
      </c>
      <c r="E45" s="21">
        <f>D45/C45</f>
        <v/>
      </c>
      <c r="F45" s="41" t="n">
        <v>38</v>
      </c>
      <c r="G45" s="41" t="n">
        <v>7</v>
      </c>
      <c r="H45" s="38">
        <f>G45/F45</f>
        <v/>
      </c>
      <c r="I45" s="41" t="n">
        <v>38</v>
      </c>
      <c r="J45" s="41" t="n">
        <v>7</v>
      </c>
      <c r="K45" s="38">
        <f>J45/I45</f>
        <v/>
      </c>
      <c r="L45" s="7" t="n">
        <v>93</v>
      </c>
      <c r="M45" s="7" t="n">
        <v>8</v>
      </c>
      <c r="N45" s="23">
        <f>M45/L45</f>
        <v/>
      </c>
      <c r="O45" s="5" t="n">
        <v>218</v>
      </c>
      <c r="P45" s="5" t="n">
        <v>10</v>
      </c>
      <c r="Q45" s="6">
        <f>P45/O45</f>
        <v/>
      </c>
      <c r="R45" s="5" t="n">
        <v>180</v>
      </c>
      <c r="S45" s="5" t="n">
        <v>3</v>
      </c>
      <c r="T45" s="6">
        <f>S45/R45</f>
        <v/>
      </c>
      <c r="U45" s="5" t="n">
        <v>109</v>
      </c>
      <c r="V45" s="5" t="n">
        <v>1</v>
      </c>
      <c r="W45" s="24">
        <f>V45/U45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20" t="n">
        <v>347</v>
      </c>
      <c r="D46" s="20" t="n">
        <v>15</v>
      </c>
      <c r="E46" s="21">
        <f>D46/C46</f>
        <v/>
      </c>
      <c r="F46" s="41" t="n">
        <v>22</v>
      </c>
      <c r="G46" s="41" t="n">
        <v>2</v>
      </c>
      <c r="H46" s="38">
        <f>G46/F46</f>
        <v/>
      </c>
      <c r="I46" s="41" t="n">
        <v>22</v>
      </c>
      <c r="J46" s="41" t="n">
        <v>2</v>
      </c>
      <c r="K46" s="38">
        <f>J46/I46</f>
        <v/>
      </c>
      <c r="L46" s="7" t="n">
        <v>53</v>
      </c>
      <c r="M46" s="7" t="n">
        <v>3</v>
      </c>
      <c r="N46" s="23">
        <f>M46/L46</f>
        <v/>
      </c>
      <c r="O46" s="5" t="n">
        <v>109</v>
      </c>
      <c r="P46" s="5" t="n">
        <v>9</v>
      </c>
      <c r="Q46" s="6">
        <f>P46/O46</f>
        <v/>
      </c>
      <c r="R46" s="5" t="n">
        <v>109</v>
      </c>
      <c r="S46" s="5" t="n">
        <v>2</v>
      </c>
      <c r="T46" s="6">
        <f>S46/R46</f>
        <v/>
      </c>
      <c r="U46" s="5" t="n">
        <v>76</v>
      </c>
      <c r="V46" s="5" t="n">
        <v>1</v>
      </c>
      <c r="W46" s="24">
        <f>V46/U46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20" t="n">
        <v>76</v>
      </c>
      <c r="D47" s="20" t="n">
        <v>2</v>
      </c>
      <c r="E47" s="21">
        <f>D47/C47</f>
        <v/>
      </c>
      <c r="F47" s="41" t="n">
        <v>4</v>
      </c>
      <c r="G47" s="41" t="n">
        <v>0</v>
      </c>
      <c r="H47" s="38">
        <f>G47/F47</f>
        <v/>
      </c>
      <c r="I47" s="41" t="n">
        <v>4</v>
      </c>
      <c r="J47" s="41" t="n">
        <v>0</v>
      </c>
      <c r="K47" s="38">
        <f>J47/I47</f>
        <v/>
      </c>
      <c r="L47" s="7" t="n">
        <v>10</v>
      </c>
      <c r="M47" s="7" t="n">
        <v>0</v>
      </c>
      <c r="N47" s="23">
        <f>M47/L47</f>
        <v/>
      </c>
      <c r="O47" s="5" t="n">
        <v>29</v>
      </c>
      <c r="P47" s="5" t="n">
        <v>1</v>
      </c>
      <c r="Q47" s="6">
        <f>P47/O47</f>
        <v/>
      </c>
      <c r="R47" s="5" t="n">
        <v>26</v>
      </c>
      <c r="S47" s="5" t="n">
        <v>1</v>
      </c>
      <c r="T47" s="6">
        <f>S47/R47</f>
        <v/>
      </c>
      <c r="U47" s="5" t="n">
        <v>11</v>
      </c>
      <c r="V47" s="5" t="n">
        <v>0</v>
      </c>
      <c r="W47" s="24">
        <f>V47/U47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20" t="n">
        <v>141</v>
      </c>
      <c r="D48" s="20" t="n">
        <v>5</v>
      </c>
      <c r="E48" s="21">
        <f>D48/C48</f>
        <v/>
      </c>
      <c r="F48" s="41" t="n">
        <v>13</v>
      </c>
      <c r="G48" s="41" t="n">
        <v>1</v>
      </c>
      <c r="H48" s="38">
        <f>G48/F48</f>
        <v/>
      </c>
      <c r="I48" s="41" t="n">
        <v>13</v>
      </c>
      <c r="J48" s="41" t="n">
        <v>1</v>
      </c>
      <c r="K48" s="38">
        <f>J48/I48</f>
        <v/>
      </c>
      <c r="L48" s="7" t="n">
        <v>21</v>
      </c>
      <c r="M48" s="7" t="n">
        <v>1</v>
      </c>
      <c r="N48" s="23">
        <f>M48/L48</f>
        <v/>
      </c>
      <c r="O48" s="5" t="n">
        <v>56</v>
      </c>
      <c r="P48" s="5" t="n">
        <v>4</v>
      </c>
      <c r="Q48" s="6">
        <f>P48/O48</f>
        <v/>
      </c>
      <c r="R48" s="5" t="n">
        <v>36</v>
      </c>
      <c r="S48" s="5" t="n">
        <v>0</v>
      </c>
      <c r="T48" s="6">
        <f>S48/R48</f>
        <v/>
      </c>
      <c r="U48" s="5" t="n">
        <v>28</v>
      </c>
      <c r="V48" s="5" t="n">
        <v>0</v>
      </c>
      <c r="W48" s="24">
        <f>V48/U48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20" t="n">
        <v>106</v>
      </c>
      <c r="D49" s="20" t="n">
        <v>6</v>
      </c>
      <c r="E49" s="21">
        <f>D49/C49</f>
        <v/>
      </c>
      <c r="F49" s="41" t="n">
        <v>17</v>
      </c>
      <c r="G49" s="41" t="n">
        <v>2</v>
      </c>
      <c r="H49" s="38">
        <f>G49/F49</f>
        <v/>
      </c>
      <c r="I49" s="41" t="n">
        <v>17</v>
      </c>
      <c r="J49" s="41" t="n">
        <v>2</v>
      </c>
      <c r="K49" s="38">
        <f>J49/I49</f>
        <v/>
      </c>
      <c r="L49" s="7" t="n">
        <v>26</v>
      </c>
      <c r="M49" s="7" t="n">
        <v>2</v>
      </c>
      <c r="N49" s="23">
        <f>M49/L49</f>
        <v/>
      </c>
      <c r="O49" s="5" t="n">
        <v>34</v>
      </c>
      <c r="P49" s="5" t="n">
        <v>4</v>
      </c>
      <c r="Q49" s="6">
        <f>P49/O49</f>
        <v/>
      </c>
      <c r="R49" s="5" t="n">
        <v>30</v>
      </c>
      <c r="S49" s="5" t="n">
        <v>0</v>
      </c>
      <c r="T49" s="6">
        <f>S49/R49</f>
        <v/>
      </c>
      <c r="U49" s="5" t="n">
        <v>16</v>
      </c>
      <c r="V49" s="5" t="n">
        <v>0</v>
      </c>
      <c r="W49" s="24">
        <f>V49/U49</f>
        <v/>
      </c>
    </row>
    <row r="50" ht="15" customHeight="1" s="2" thickBot="1">
      <c r="A50" s="8" t="inlineStr">
        <is>
          <t>Ташкумырский</t>
        </is>
      </c>
      <c r="B50" s="8" t="inlineStr">
        <is>
          <t>Офис Токтогул</t>
        </is>
      </c>
      <c r="C50" s="27" t="n">
        <v>39</v>
      </c>
      <c r="D50" s="27" t="n">
        <v>2</v>
      </c>
      <c r="E50" s="21">
        <f>D50/C50</f>
        <v/>
      </c>
      <c r="F50" s="42" t="n">
        <v>0</v>
      </c>
      <c r="G50" s="42" t="n">
        <v>0</v>
      </c>
      <c r="H50" s="38">
        <f>G50/F50</f>
        <v/>
      </c>
      <c r="I50" s="42" t="n">
        <v>0</v>
      </c>
      <c r="J50" s="42" t="n">
        <v>0</v>
      </c>
      <c r="K50" s="38">
        <f>J50/I50</f>
        <v/>
      </c>
      <c r="L50" s="9" t="n">
        <v>1</v>
      </c>
      <c r="M50" s="9" t="n">
        <v>0</v>
      </c>
      <c r="N50" s="23">
        <f>M50/L50</f>
        <v/>
      </c>
      <c r="O50" s="8" t="n">
        <v>12</v>
      </c>
      <c r="P50" s="8" t="n">
        <v>0</v>
      </c>
      <c r="Q50" s="10">
        <f>P50/O50</f>
        <v/>
      </c>
      <c r="R50" s="8" t="n">
        <v>26</v>
      </c>
      <c r="S50" s="8" t="n">
        <v>2</v>
      </c>
      <c r="T50" s="10">
        <f>S50/R50</f>
        <v/>
      </c>
      <c r="U50" s="8" t="n">
        <v>0</v>
      </c>
      <c r="V50" s="8" t="n">
        <v>0</v>
      </c>
      <c r="W50" s="28" t="n">
        <v>0</v>
      </c>
    </row>
    <row r="51" ht="15" customHeight="1" s="2" thickBot="1">
      <c r="A51" s="46" t="inlineStr">
        <is>
          <t>ИТОГО</t>
        </is>
      </c>
      <c r="B51" s="47" t="n"/>
      <c r="C51" s="11">
        <f>SUM(C4:C50)</f>
        <v/>
      </c>
      <c r="D51" s="12">
        <f>SUM(D4:D50)</f>
        <v/>
      </c>
      <c r="E51" s="13">
        <f>D51/C51</f>
        <v/>
      </c>
      <c r="F51" s="43">
        <f>SUM(F4:F50)</f>
        <v/>
      </c>
      <c r="G51" s="43">
        <f>SUM(G4:G50)</f>
        <v/>
      </c>
      <c r="H51" s="39">
        <f>G51/F51</f>
        <v/>
      </c>
      <c r="I51" s="43">
        <f>SUM(I4:I50)</f>
        <v/>
      </c>
      <c r="J51" s="43">
        <f>SUM(J4:J50)</f>
        <v/>
      </c>
      <c r="K51" s="39">
        <f>J51/I51</f>
        <v/>
      </c>
      <c r="L51" s="14">
        <f>SUM(L4:L50)</f>
        <v/>
      </c>
      <c r="M51" s="14">
        <f>SUM(M4:M50)</f>
        <v/>
      </c>
      <c r="N51" s="15">
        <f>M51/L51</f>
        <v/>
      </c>
      <c r="O51" s="25">
        <f>SUM(O4:O50)</f>
        <v/>
      </c>
      <c r="P51" s="16">
        <f>SUM(P4:P50)</f>
        <v/>
      </c>
      <c r="Q51" s="17">
        <f>P51/O51</f>
        <v/>
      </c>
      <c r="R51" s="25">
        <f>SUM(R4:R50)</f>
        <v/>
      </c>
      <c r="S51" s="16">
        <f>SUM(S4:S50)</f>
        <v/>
      </c>
      <c r="T51" s="17">
        <f>S51/R51</f>
        <v/>
      </c>
      <c r="U51" s="26">
        <f>SUM(U4:U50)</f>
        <v/>
      </c>
      <c r="V51" s="16">
        <f>SUM(V4:V50)</f>
        <v/>
      </c>
      <c r="W51" s="18">
        <f>V51/U51</f>
        <v/>
      </c>
    </row>
  </sheetData>
  <autoFilter ref="A3:U3">
    <sortState ref="A4:U51">
      <sortCondition ref="A3"/>
    </sortState>
  </autoFilter>
  <mergeCells count="9">
    <mergeCell ref="A2:B2"/>
    <mergeCell ref="A51:B51"/>
    <mergeCell ref="I2:K2"/>
    <mergeCell ref="F2:H2"/>
    <mergeCell ref="U2:W2"/>
    <mergeCell ref="C2:E2"/>
    <mergeCell ref="L2:N2"/>
    <mergeCell ref="O2:Q2"/>
    <mergeCell ref="R2:T2"/>
  </mergeCells>
  <conditionalFormatting sqref="N3:N51">
    <cfRule type="aboveAverage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47" fitToWidth="0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2022-10-19T11:03:31Z</dcterms:modified>
  <cp:lastModifiedBy>Администратор</cp:lastModifiedBy>
  <cp:lastPrinted>2022-10-12T10:51:38Z</cp:lastPrinted>
</cp:coreProperties>
</file>