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ot share\NCCS\NCCS-RESULT\main\"/>
    </mc:Choice>
  </mc:AlternateContent>
  <xr:revisionPtr revIDLastSave="0" documentId="13_ncr:1_{320CD920-7556-4600-B040-01FA17E3A90F}" xr6:coauthVersionLast="47" xr6:coauthVersionMax="47" xr10:uidLastSave="{00000000-0000-0000-0000-000000000000}"/>
  <bookViews>
    <workbookView xWindow="-14540" yWindow="-21710" windowWidth="38620" windowHeight="21820" xr2:uid="{7E17BF6B-295E-45FB-B0FC-766917F43678}"/>
  </bookViews>
  <sheets>
    <sheet name="all_cantons_results_pivoted_w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D7" i="1"/>
  <c r="AD8" i="1"/>
  <c r="AD9" i="1"/>
  <c r="AD10" i="1"/>
  <c r="AD11" i="1"/>
  <c r="AD13" i="1"/>
  <c r="AD14" i="1"/>
  <c r="AD15" i="1"/>
  <c r="AD16" i="1"/>
  <c r="AD17" i="1"/>
  <c r="AD18" i="1"/>
  <c r="AD19" i="1"/>
  <c r="AD20" i="1"/>
  <c r="AD21" i="1"/>
  <c r="AD23" i="1"/>
  <c r="AD24" i="1"/>
  <c r="AD25" i="1"/>
  <c r="AD26" i="1"/>
  <c r="AD27" i="1"/>
  <c r="AD28" i="1"/>
  <c r="AD29" i="1"/>
  <c r="AD30" i="1"/>
  <c r="AD31" i="1"/>
  <c r="AC31" i="1"/>
  <c r="AC30" i="1"/>
  <c r="AC29" i="1"/>
  <c r="AC28" i="1"/>
  <c r="AC27" i="1"/>
  <c r="AC26" i="1"/>
  <c r="AC25" i="1"/>
  <c r="AC24" i="1"/>
  <c r="AC23" i="1"/>
  <c r="AC21" i="1"/>
  <c r="AC20" i="1"/>
  <c r="AC19" i="1"/>
  <c r="AC18" i="1"/>
  <c r="AC17" i="1"/>
  <c r="AC16" i="1"/>
  <c r="AC15" i="1"/>
  <c r="AC14" i="1"/>
  <c r="AC13" i="1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<sst xmlns="http://schemas.openxmlformats.org/spreadsheetml/2006/main" count="68" uniqueCount="44">
  <si>
    <t>AG</t>
  </si>
  <si>
    <t>AI</t>
  </si>
  <si>
    <t>AR</t>
  </si>
  <si>
    <t>BA</t>
  </si>
  <si>
    <t>BE</t>
  </si>
  <si>
    <t>BL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</si>
  <si>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</si>
  <si>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</si>
  <si>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</si>
  <si>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</si>
  <si>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</si>
  <si>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</si>
  <si>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</si>
  <si>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</si>
  <si>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</si>
  <si>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</si>
  <si>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</si>
  <si>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</si>
  <si>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</si>
  <si>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</si>
  <si>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</si>
  <si>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</si>
  <si>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</si>
  <si>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</si>
  <si>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</si>
  <si>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</si>
  <si>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 xml:space="preserve">Switzerland </t>
  </si>
  <si>
    <t>2030 - 2039</t>
  </si>
  <si>
    <t>2040 - 2049</t>
  </si>
  <si>
    <t>2050 - 2059</t>
  </si>
  <si>
    <t>SCENARIO</t>
  </si>
  <si>
    <t>DECADE</t>
  </si>
  <si>
    <t>Baseline</t>
  </si>
  <si>
    <t>RCP26</t>
  </si>
  <si>
    <t>RCP45</t>
  </si>
  <si>
    <t>RCP85</t>
  </si>
  <si>
    <t>RCP26_low</t>
  </si>
  <si>
    <t>RCP45_low</t>
  </si>
  <si>
    <t>RCP85_low</t>
  </si>
  <si>
    <t>RCP26_high</t>
  </si>
  <si>
    <t>RCP45_high</t>
  </si>
  <si>
    <t>RCP85_high</t>
  </si>
  <si>
    <t>1998 - 2008</t>
  </si>
  <si>
    <t>Relative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</si>
</sst>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9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8F8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4" fontId="0" fillId="0" borderId="0" xfId="0" applyNumberFormat="1"/>
    <xf numFmtId="4" fontId="16" fillId="0" borderId="0" xfId="0" applyNumberFormat="1" applyFont="1" applyAlignment="1">
      <alignment horizontal="center"/>
    </xf>
    <xf numFmtId="4" fontId="18" fillId="33" borderId="0" xfId="0" applyNumberFormat="1" applyFont="1" applyFill="1" applyAlignment="1">
      <alignment horizontal="center"/>
    </xf>
    <xf numFmtId="4" fontId="18" fillId="34" borderId="0" xfId="0" applyNumberFormat="1" applyFont="1" applyFill="1" applyAlignment="1">
      <alignment horizontal="center"/>
    </xf>
    <xf numFmtId="4" fontId="18" fillId="35" borderId="0" xfId="0" applyNumberFormat="1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EC2F7-3C08-4F16-B179-52F46334BC78}">
  <dimension ref="A1:AD31"/>
  <sheetViews>
    <sheetView tabSelected="1" topLeftCell="P1" workbookViewId="0">
      <selection activeCell="AH31" sqref="AH31"/>
    </sheetView>
  </sheetViews>
  <sheetFormatPr defaultRowHeight="14.5" x14ac:dyDescent="0.35"/>
  <cols>
    <col min="1" max="1" width="38.54296875" customWidth="1"/>
    <col min="2" max="2" width="23.1796875" customWidth="1"/>
    <col min="3" max="3" width="8.90625" bestFit="1" customWidth="1"/>
    <col min="4" max="6" width="8.81640625" bestFit="1" customWidth="1"/>
    <col min="7" max="7" width="8.90625" bestFit="1" customWidth="1"/>
    <col min="8" max="9" width="8.81640625" bestFit="1" customWidth="1"/>
    <col min="10" max="10" width="8.90625" bestFit="1" customWidth="1"/>
    <col min="11" max="13" width="8.81640625" bestFit="1" customWidth="1"/>
    <col min="14" max="14" width="8.90625" bestFit="1" customWidth="1"/>
    <col min="15" max="17" width="8.81640625" bestFit="1" customWidth="1"/>
    <col min="18" max="18" width="8.90625" bestFit="1" customWidth="1"/>
    <col min="19" max="24" width="8.81640625" bestFit="1" customWidth="1"/>
    <col min="25" max="25" width="8.90625" bestFit="1" customWidth="1"/>
    <col min="26" max="26" width="8.81640625" bestFit="1" customWidth="1"/>
    <col min="27" max="27" width="10.1796875" customWidth="1"/>
    <col min="28" max="28" width="9.453125" customWidth="1"/>
    <col min="29" max="29" width="16.90625" customWidth="1"/>
    <col min="30" max="30" width="21.6328125" style="12" customWidth="1"/>
  </cols>
  <sheetData>
    <row r="1" spans="1:30" x14ac:dyDescent="0.35">
      <c r="A1" s="2" t="s">
        <v>31</v>
      </c>
      <c r="B1" s="2" t="s">
        <v>30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1" t="s">
        <v>26</v>
      </c>
      <c r="AD1" s="1" t="s">
        <v>43</v>
      </c>
    </row>
    <row r="2" spans="1:30" x14ac:dyDescent="0.35">
      <c r="A2" s="3" t="s">
        <v>42</v>
      </c>
      <c r="B2" t="s">
        <v>32</v>
      </c>
      <c r="C2" s="4">
        <v>12013</v>
      </c>
      <c r="D2" s="4">
        <v>496</v>
      </c>
      <c r="E2" s="4">
        <v>3481</v>
      </c>
      <c r="F2" s="4">
        <v>59051</v>
      </c>
      <c r="G2" s="4">
        <v>14324</v>
      </c>
      <c r="H2" s="4">
        <v>17243</v>
      </c>
      <c r="I2" s="4">
        <v>11367</v>
      </c>
      <c r="J2" s="4">
        <v>26582</v>
      </c>
      <c r="K2" s="4">
        <v>1379</v>
      </c>
      <c r="L2" s="4">
        <v>12972</v>
      </c>
      <c r="M2" s="4">
        <v>1606</v>
      </c>
      <c r="N2" s="4">
        <v>17458</v>
      </c>
      <c r="O2" s="4">
        <v>9872</v>
      </c>
      <c r="P2" s="4">
        <v>2004</v>
      </c>
      <c r="Q2" s="4">
        <v>1932</v>
      </c>
      <c r="R2" s="4">
        <v>23275</v>
      </c>
      <c r="S2" s="4">
        <v>4595</v>
      </c>
      <c r="T2" s="4">
        <v>13622</v>
      </c>
      <c r="U2" s="4">
        <v>5824</v>
      </c>
      <c r="V2" s="4">
        <v>9874</v>
      </c>
      <c r="W2" s="4">
        <v>26802</v>
      </c>
      <c r="X2" s="4">
        <v>2359</v>
      </c>
      <c r="Y2" s="4">
        <v>43459</v>
      </c>
      <c r="Z2" s="4">
        <v>15939</v>
      </c>
      <c r="AA2" s="4">
        <v>4142</v>
      </c>
      <c r="AB2" s="4">
        <v>70867</v>
      </c>
      <c r="AC2" s="5">
        <f xml:space="preserve"> SUM(C2:AB2)</f>
        <v>412538</v>
      </c>
      <c r="AD2" s="11">
        <f>(AC2-412538)/412538</f>
        <v>0</v>
      </c>
    </row>
    <row r="3" spans="1:30" x14ac:dyDescent="0.35">
      <c r="A3" s="9" t="s">
        <v>27</v>
      </c>
      <c r="B3" t="s">
        <v>33</v>
      </c>
      <c r="C3" s="4">
        <v>14691.11</v>
      </c>
      <c r="D3" s="4">
        <v>1951.55</v>
      </c>
      <c r="E3" s="4">
        <v>4393.78</v>
      </c>
      <c r="F3" s="4">
        <v>46092.87</v>
      </c>
      <c r="G3" s="4">
        <v>14934.76</v>
      </c>
      <c r="H3" s="4">
        <v>21064.04</v>
      </c>
      <c r="I3" s="4">
        <v>11631.11</v>
      </c>
      <c r="J3" s="4">
        <v>26498.22</v>
      </c>
      <c r="K3" s="4">
        <v>3066.61</v>
      </c>
      <c r="L3" s="4">
        <v>13754.43</v>
      </c>
      <c r="M3" s="4">
        <v>2887.19</v>
      </c>
      <c r="N3" s="4">
        <v>19063.48</v>
      </c>
      <c r="O3" s="4">
        <v>10470.49</v>
      </c>
      <c r="P3" s="4">
        <v>2880.05</v>
      </c>
      <c r="Q3" s="4">
        <v>2881.56</v>
      </c>
      <c r="R3" s="4">
        <v>15930.09</v>
      </c>
      <c r="S3" s="4">
        <v>4494.1400000000003</v>
      </c>
      <c r="T3" s="4">
        <v>14560.12</v>
      </c>
      <c r="U3" s="4">
        <v>7427.26</v>
      </c>
      <c r="V3" s="4">
        <v>7591.31</v>
      </c>
      <c r="W3" s="4">
        <v>28443.02</v>
      </c>
      <c r="X3" s="4">
        <v>3037.31</v>
      </c>
      <c r="Y3" s="4">
        <v>43280.49</v>
      </c>
      <c r="Z3" s="4">
        <v>16137.5</v>
      </c>
      <c r="AA3" s="4">
        <v>4956.9799999999996</v>
      </c>
      <c r="AB3" s="4">
        <v>70249.649999999994</v>
      </c>
      <c r="AC3" s="6">
        <f t="shared" ref="AC3:AC31" si="0" xml:space="preserve"> SUM(C3:AB3)</f>
        <v>412369.12</v>
      </c>
      <c r="AD3" s="11">
        <f>(AC3-412538)/412538</f>
        <v>-4.0936834909754895E-4</v>
      </c>
    </row>
    <row r="4" spans="1:30" x14ac:dyDescent="0.35">
      <c r="A4" s="9"/>
      <c r="B4" t="s">
        <v>34</v>
      </c>
      <c r="C4" s="4">
        <v>15178.68</v>
      </c>
      <c r="D4" s="4">
        <v>2075.7800000000002</v>
      </c>
      <c r="E4" s="4">
        <v>4625.59</v>
      </c>
      <c r="F4" s="4">
        <v>47979.040000000001</v>
      </c>
      <c r="G4" s="4">
        <v>15481.33</v>
      </c>
      <c r="H4" s="4">
        <v>21913.88</v>
      </c>
      <c r="I4" s="4">
        <v>12079.37</v>
      </c>
      <c r="J4" s="4">
        <v>27263.66</v>
      </c>
      <c r="K4" s="4">
        <v>3211.47</v>
      </c>
      <c r="L4" s="4">
        <v>14501.69</v>
      </c>
      <c r="M4" s="4">
        <v>2993.1</v>
      </c>
      <c r="N4" s="4">
        <v>19870.61</v>
      </c>
      <c r="O4" s="4">
        <v>10847.4</v>
      </c>
      <c r="P4" s="4">
        <v>3010.82</v>
      </c>
      <c r="Q4" s="4">
        <v>2998.99</v>
      </c>
      <c r="R4" s="4">
        <v>16753.84</v>
      </c>
      <c r="S4" s="4">
        <v>4651.54</v>
      </c>
      <c r="T4" s="4">
        <v>15107.83</v>
      </c>
      <c r="U4" s="4">
        <v>7786.29</v>
      </c>
      <c r="V4" s="4">
        <v>7881.66</v>
      </c>
      <c r="W4" s="4">
        <v>29041.86</v>
      </c>
      <c r="X4" s="4">
        <v>3140.1</v>
      </c>
      <c r="Y4" s="4">
        <v>44856.66</v>
      </c>
      <c r="Z4" s="4">
        <v>16971.29</v>
      </c>
      <c r="AA4" s="4">
        <v>5165.1499999999996</v>
      </c>
      <c r="AB4" s="4">
        <v>72602.759999999995</v>
      </c>
      <c r="AC4" s="7">
        <f t="shared" si="0"/>
        <v>427990.38999999996</v>
      </c>
      <c r="AD4" s="11">
        <f t="shared" ref="AD4:AD31" si="1">(AC4-412538)/412538</f>
        <v>3.7456888819938902E-2</v>
      </c>
    </row>
    <row r="5" spans="1:30" x14ac:dyDescent="0.35">
      <c r="A5" s="9"/>
      <c r="B5" t="s">
        <v>35</v>
      </c>
      <c r="C5" s="4">
        <v>15400.25</v>
      </c>
      <c r="D5" s="4">
        <v>2122.46</v>
      </c>
      <c r="E5" s="4">
        <v>4744.3900000000003</v>
      </c>
      <c r="F5" s="4">
        <v>49485.32</v>
      </c>
      <c r="G5" s="4">
        <v>15861.15</v>
      </c>
      <c r="H5" s="4">
        <v>22191.4</v>
      </c>
      <c r="I5" s="4">
        <v>12344.07</v>
      </c>
      <c r="J5" s="4">
        <v>27867.06</v>
      </c>
      <c r="K5" s="4">
        <v>3335.72</v>
      </c>
      <c r="L5" s="4">
        <v>14621.08</v>
      </c>
      <c r="M5" s="4">
        <v>3087.98</v>
      </c>
      <c r="N5" s="4">
        <v>20386.79</v>
      </c>
      <c r="O5" s="4">
        <v>11233.9</v>
      </c>
      <c r="P5" s="4">
        <v>3094.61</v>
      </c>
      <c r="Q5" s="4">
        <v>3104.19</v>
      </c>
      <c r="R5" s="4">
        <v>17219.7</v>
      </c>
      <c r="S5" s="4">
        <v>4820.8</v>
      </c>
      <c r="T5" s="4">
        <v>15481.8</v>
      </c>
      <c r="U5" s="4">
        <v>7957.48</v>
      </c>
      <c r="V5" s="4">
        <v>8136.4</v>
      </c>
      <c r="W5" s="4">
        <v>29813.42</v>
      </c>
      <c r="X5" s="4">
        <v>3243.92</v>
      </c>
      <c r="Y5" s="4">
        <v>46467.77</v>
      </c>
      <c r="Z5" s="4">
        <v>17209.32</v>
      </c>
      <c r="AA5" s="4">
        <v>5302.69</v>
      </c>
      <c r="AB5" s="4">
        <v>75704.83</v>
      </c>
      <c r="AC5" s="8">
        <f t="shared" si="0"/>
        <v>440238.5</v>
      </c>
      <c r="AD5" s="11">
        <f t="shared" si="1"/>
        <v>6.7146541651920549E-2</v>
      </c>
    </row>
    <row r="6" spans="1:30" x14ac:dyDescent="0.35">
      <c r="A6" s="9" t="s">
        <v>28</v>
      </c>
      <c r="B6" t="s">
        <v>33</v>
      </c>
      <c r="C6" s="4">
        <v>14679.58</v>
      </c>
      <c r="D6" s="4">
        <v>1951.56</v>
      </c>
      <c r="E6" s="4">
        <v>4393.68</v>
      </c>
      <c r="F6" s="4">
        <v>46094.11</v>
      </c>
      <c r="G6" s="4">
        <v>14928.73</v>
      </c>
      <c r="H6" s="4">
        <v>21042.37</v>
      </c>
      <c r="I6" s="4">
        <v>11636.63</v>
      </c>
      <c r="J6" s="4">
        <v>26499.91</v>
      </c>
      <c r="K6" s="4">
        <v>3063.92</v>
      </c>
      <c r="L6" s="4">
        <v>13760.74</v>
      </c>
      <c r="M6" s="4">
        <v>2884.7</v>
      </c>
      <c r="N6" s="4">
        <v>19055.23</v>
      </c>
      <c r="O6" s="4">
        <v>10461.370000000001</v>
      </c>
      <c r="P6" s="4">
        <v>2880.71</v>
      </c>
      <c r="Q6" s="4">
        <v>2878.72</v>
      </c>
      <c r="R6" s="4">
        <v>15931.6</v>
      </c>
      <c r="S6" s="4">
        <v>4494.21</v>
      </c>
      <c r="T6" s="4">
        <v>14547.34</v>
      </c>
      <c r="U6" s="4">
        <v>7435.98</v>
      </c>
      <c r="V6" s="4">
        <v>7596.5</v>
      </c>
      <c r="W6" s="4">
        <v>28452.9</v>
      </c>
      <c r="X6" s="4">
        <v>3027.84</v>
      </c>
      <c r="Y6" s="4">
        <v>43272.87</v>
      </c>
      <c r="Z6" s="4">
        <v>16151.53</v>
      </c>
      <c r="AA6" s="4">
        <v>4954.01</v>
      </c>
      <c r="AB6" s="4">
        <v>70261.86</v>
      </c>
      <c r="AC6" s="6">
        <f t="shared" si="0"/>
        <v>412338.60000000003</v>
      </c>
      <c r="AD6" s="11">
        <f t="shared" si="1"/>
        <v>-4.8334941266008243E-4</v>
      </c>
    </row>
    <row r="7" spans="1:30" x14ac:dyDescent="0.35">
      <c r="A7" s="10"/>
      <c r="B7" t="s">
        <v>34</v>
      </c>
      <c r="C7" s="4">
        <v>15387.02</v>
      </c>
      <c r="D7" s="4">
        <v>2078.4299999999998</v>
      </c>
      <c r="E7" s="4">
        <v>4625.82</v>
      </c>
      <c r="F7" s="4">
        <v>47976.87</v>
      </c>
      <c r="G7" s="4">
        <v>15601.01</v>
      </c>
      <c r="H7" s="4">
        <v>22272.94</v>
      </c>
      <c r="I7" s="4">
        <v>12136.59</v>
      </c>
      <c r="J7" s="4">
        <v>27268.9</v>
      </c>
      <c r="K7" s="4">
        <v>3207.5</v>
      </c>
      <c r="L7" s="4">
        <v>14527.43</v>
      </c>
      <c r="M7" s="4">
        <v>2995.05</v>
      </c>
      <c r="N7" s="4">
        <v>19931.97</v>
      </c>
      <c r="O7" s="4">
        <v>10831.24</v>
      </c>
      <c r="P7" s="4">
        <v>3011.93</v>
      </c>
      <c r="Q7" s="4">
        <v>2989.93</v>
      </c>
      <c r="R7" s="4">
        <v>16752.53</v>
      </c>
      <c r="S7" s="4">
        <v>4644</v>
      </c>
      <c r="T7" s="4">
        <v>15244.28</v>
      </c>
      <c r="U7" s="4">
        <v>7767.63</v>
      </c>
      <c r="V7" s="4">
        <v>7881.15</v>
      </c>
      <c r="W7" s="4">
        <v>29049.84</v>
      </c>
      <c r="X7" s="4">
        <v>3130.58</v>
      </c>
      <c r="Y7" s="4">
        <v>44914.83</v>
      </c>
      <c r="Z7" s="4">
        <v>17034.46</v>
      </c>
      <c r="AA7" s="4">
        <v>5162.84</v>
      </c>
      <c r="AB7" s="4">
        <v>72681.83</v>
      </c>
      <c r="AC7" s="7">
        <f t="shared" si="0"/>
        <v>429106.60000000003</v>
      </c>
      <c r="AD7" s="11">
        <f t="shared" si="1"/>
        <v>4.0162603202614146E-2</v>
      </c>
    </row>
    <row r="8" spans="1:30" x14ac:dyDescent="0.35">
      <c r="A8" s="10"/>
      <c r="B8" t="s">
        <v>35</v>
      </c>
      <c r="C8" s="4">
        <v>15516.89</v>
      </c>
      <c r="D8" s="4">
        <v>2124.34</v>
      </c>
      <c r="E8" s="4">
        <v>4741.8100000000004</v>
      </c>
      <c r="F8" s="4">
        <v>49485.06</v>
      </c>
      <c r="G8" s="4">
        <v>15941.09</v>
      </c>
      <c r="H8" s="4">
        <v>22400.37</v>
      </c>
      <c r="I8" s="4">
        <v>12385.22</v>
      </c>
      <c r="J8" s="4">
        <v>27876.959999999999</v>
      </c>
      <c r="K8" s="4">
        <v>3325.93</v>
      </c>
      <c r="L8" s="4">
        <v>14695.54</v>
      </c>
      <c r="M8" s="4">
        <v>3089.79</v>
      </c>
      <c r="N8" s="4">
        <v>20424.849999999999</v>
      </c>
      <c r="O8" s="4">
        <v>11218.35</v>
      </c>
      <c r="P8" s="4">
        <v>3095.07</v>
      </c>
      <c r="Q8" s="4">
        <v>3093.71</v>
      </c>
      <c r="R8" s="4">
        <v>17218.2</v>
      </c>
      <c r="S8" s="4">
        <v>4816.53</v>
      </c>
      <c r="T8" s="4">
        <v>15579.44</v>
      </c>
      <c r="U8" s="4">
        <v>7951.02</v>
      </c>
      <c r="V8" s="4">
        <v>8138.12</v>
      </c>
      <c r="W8" s="4">
        <v>29825.15</v>
      </c>
      <c r="X8" s="4">
        <v>3228.62</v>
      </c>
      <c r="Y8" s="4">
        <v>46472.62</v>
      </c>
      <c r="Z8" s="4">
        <v>17339.93</v>
      </c>
      <c r="AA8" s="4">
        <v>5302.6</v>
      </c>
      <c r="AB8" s="4">
        <v>75728.539999999994</v>
      </c>
      <c r="AC8" s="8">
        <f t="shared" si="0"/>
        <v>441015.75</v>
      </c>
      <c r="AD8" s="11">
        <f t="shared" si="1"/>
        <v>6.9030610513455729E-2</v>
      </c>
    </row>
    <row r="9" spans="1:30" x14ac:dyDescent="0.35">
      <c r="A9" s="9" t="s">
        <v>29</v>
      </c>
      <c r="B9" t="s">
        <v>33</v>
      </c>
      <c r="C9" s="4">
        <v>14625.46</v>
      </c>
      <c r="D9" s="4">
        <v>1947.44</v>
      </c>
      <c r="E9" s="4">
        <v>4398.2299999999996</v>
      </c>
      <c r="F9" s="4">
        <v>46093.02</v>
      </c>
      <c r="G9" s="4">
        <v>14903.26</v>
      </c>
      <c r="H9" s="4">
        <v>20979.48</v>
      </c>
      <c r="I9" s="4">
        <v>11622.05</v>
      </c>
      <c r="J9" s="4">
        <v>26500.639999999999</v>
      </c>
      <c r="K9" s="4">
        <v>3062.61</v>
      </c>
      <c r="L9" s="4">
        <v>13770.77</v>
      </c>
      <c r="M9" s="4">
        <v>2883.92</v>
      </c>
      <c r="N9" s="4">
        <v>19036.54</v>
      </c>
      <c r="O9" s="4">
        <v>10476.92</v>
      </c>
      <c r="P9" s="4">
        <v>2885.9</v>
      </c>
      <c r="Q9" s="4">
        <v>2888.16</v>
      </c>
      <c r="R9" s="4">
        <v>15933.92</v>
      </c>
      <c r="S9" s="4">
        <v>4500.57</v>
      </c>
      <c r="T9" s="4">
        <v>14500.86</v>
      </c>
      <c r="U9" s="4">
        <v>7447.78</v>
      </c>
      <c r="V9" s="4">
        <v>7592.28</v>
      </c>
      <c r="W9" s="4">
        <v>28437.8</v>
      </c>
      <c r="X9" s="4">
        <v>3040.23</v>
      </c>
      <c r="Y9" s="4">
        <v>43281.19</v>
      </c>
      <c r="Z9" s="4">
        <v>16160.5</v>
      </c>
      <c r="AA9" s="4">
        <v>4955.1899999999996</v>
      </c>
      <c r="AB9" s="4">
        <v>70234.03</v>
      </c>
      <c r="AC9" s="6">
        <f t="shared" si="0"/>
        <v>412158.75</v>
      </c>
      <c r="AD9" s="11">
        <f t="shared" si="1"/>
        <v>-9.1930925151137595E-4</v>
      </c>
    </row>
    <row r="10" spans="1:30" x14ac:dyDescent="0.35">
      <c r="A10" s="10"/>
      <c r="B10" t="s">
        <v>34</v>
      </c>
      <c r="C10" s="4">
        <v>15301.21</v>
      </c>
      <c r="D10" s="4">
        <v>2077.9899999999998</v>
      </c>
      <c r="E10" s="4">
        <v>4622.71</v>
      </c>
      <c r="F10" s="4">
        <v>47977.95</v>
      </c>
      <c r="G10" s="4">
        <v>15548.21</v>
      </c>
      <c r="H10" s="4">
        <v>22126.54</v>
      </c>
      <c r="I10" s="4">
        <v>12098.09</v>
      </c>
      <c r="J10" s="4">
        <v>27266.76</v>
      </c>
      <c r="K10" s="4">
        <v>3213.32</v>
      </c>
      <c r="L10" s="4">
        <v>14510.7</v>
      </c>
      <c r="M10" s="4">
        <v>2994.11</v>
      </c>
      <c r="N10" s="4">
        <v>19888.689999999999</v>
      </c>
      <c r="O10" s="4">
        <v>10821.18</v>
      </c>
      <c r="P10" s="4">
        <v>3006.93</v>
      </c>
      <c r="Q10" s="4">
        <v>2989.91</v>
      </c>
      <c r="R10" s="4">
        <v>16746.419999999998</v>
      </c>
      <c r="S10" s="4">
        <v>4644.3599999999997</v>
      </c>
      <c r="T10" s="4">
        <v>15196.64</v>
      </c>
      <c r="U10" s="4">
        <v>7768.83</v>
      </c>
      <c r="V10" s="4">
        <v>7885.82</v>
      </c>
      <c r="W10" s="4">
        <v>29050.68</v>
      </c>
      <c r="X10" s="4">
        <v>3133.5</v>
      </c>
      <c r="Y10" s="4">
        <v>44855.03</v>
      </c>
      <c r="Z10" s="4">
        <v>17033.27</v>
      </c>
      <c r="AA10" s="4">
        <v>5165.01</v>
      </c>
      <c r="AB10" s="4">
        <v>72609.33</v>
      </c>
      <c r="AC10" s="7">
        <f t="shared" si="0"/>
        <v>428533.19</v>
      </c>
      <c r="AD10" s="11">
        <f t="shared" si="1"/>
        <v>3.87726463986348E-2</v>
      </c>
    </row>
    <row r="11" spans="1:30" x14ac:dyDescent="0.35">
      <c r="A11" s="10"/>
      <c r="B11" t="s">
        <v>35</v>
      </c>
      <c r="C11" s="4">
        <v>15944.13</v>
      </c>
      <c r="D11" s="4">
        <v>2137.25</v>
      </c>
      <c r="E11" s="4">
        <v>4732.99</v>
      </c>
      <c r="F11" s="4">
        <v>49485.01</v>
      </c>
      <c r="G11" s="4">
        <v>16151.56</v>
      </c>
      <c r="H11" s="4">
        <v>23151.31</v>
      </c>
      <c r="I11" s="4">
        <v>12466.2</v>
      </c>
      <c r="J11" s="4">
        <v>27884.49</v>
      </c>
      <c r="K11" s="4">
        <v>3323.57</v>
      </c>
      <c r="L11" s="4">
        <v>14781.51</v>
      </c>
      <c r="M11" s="4">
        <v>3105.02</v>
      </c>
      <c r="N11" s="4">
        <v>20511.71</v>
      </c>
      <c r="O11" s="4">
        <v>11194.86</v>
      </c>
      <c r="P11" s="4">
        <v>3088.97</v>
      </c>
      <c r="Q11" s="4">
        <v>3071.9</v>
      </c>
      <c r="R11" s="4">
        <v>17221.25</v>
      </c>
      <c r="S11" s="4">
        <v>4808.53</v>
      </c>
      <c r="T11" s="4">
        <v>15864.79</v>
      </c>
      <c r="U11" s="4">
        <v>7928.2</v>
      </c>
      <c r="V11" s="4">
        <v>8147.06</v>
      </c>
      <c r="W11" s="4">
        <v>29827.93</v>
      </c>
      <c r="X11" s="4">
        <v>3186.31</v>
      </c>
      <c r="Y11" s="4">
        <v>46528.07</v>
      </c>
      <c r="Z11" s="4">
        <v>17533.96</v>
      </c>
      <c r="AA11" s="4">
        <v>5304.52</v>
      </c>
      <c r="AB11" s="4">
        <v>75810.89</v>
      </c>
      <c r="AC11" s="8">
        <f t="shared" si="0"/>
        <v>443191.99000000005</v>
      </c>
      <c r="AD11" s="11">
        <f t="shared" si="1"/>
        <v>7.4305857884607113E-2</v>
      </c>
    </row>
    <row r="12" spans="1:30" x14ac:dyDescent="0.3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5"/>
      <c r="AC12" s="4"/>
      <c r="AD12" s="11"/>
    </row>
    <row r="13" spans="1:30" x14ac:dyDescent="0.35">
      <c r="A13" s="9" t="s">
        <v>27</v>
      </c>
      <c r="B13" t="s">
        <v>36</v>
      </c>
      <c r="C13" s="4">
        <v>13235.23</v>
      </c>
      <c r="D13" s="4">
        <v>1878.25</v>
      </c>
      <c r="E13" s="4">
        <v>4140.9399999999996</v>
      </c>
      <c r="F13" s="4">
        <v>45320.01</v>
      </c>
      <c r="G13" s="4">
        <v>14185.48</v>
      </c>
      <c r="H13" s="4">
        <v>18813.79</v>
      </c>
      <c r="I13" s="4">
        <v>11211.88</v>
      </c>
      <c r="J13" s="4">
        <v>25708.09</v>
      </c>
      <c r="K13" s="4">
        <v>2978.56</v>
      </c>
      <c r="L13" s="4">
        <v>12872.22</v>
      </c>
      <c r="M13" s="4">
        <v>2784.29</v>
      </c>
      <c r="N13" s="4">
        <v>18283.16</v>
      </c>
      <c r="O13" s="4">
        <v>9839.56</v>
      </c>
      <c r="P13" s="4">
        <v>2723.47</v>
      </c>
      <c r="Q13" s="4">
        <v>2670.7</v>
      </c>
      <c r="R13" s="4">
        <v>15386.32</v>
      </c>
      <c r="S13" s="4">
        <v>4238.6899999999996</v>
      </c>
      <c r="T13" s="4">
        <v>13568.2</v>
      </c>
      <c r="U13" s="4">
        <v>6862.64</v>
      </c>
      <c r="V13" s="4">
        <v>7348.45</v>
      </c>
      <c r="W13" s="4">
        <v>27483</v>
      </c>
      <c r="X13" s="4">
        <v>2710.06</v>
      </c>
      <c r="Y13" s="4">
        <v>42005.919999999998</v>
      </c>
      <c r="Z13" s="4">
        <v>14985.16</v>
      </c>
      <c r="AA13" s="4">
        <v>4735.74</v>
      </c>
      <c r="AB13" s="4">
        <v>68455.89</v>
      </c>
      <c r="AC13" s="6">
        <f t="shared" si="0"/>
        <v>394425.70000000007</v>
      </c>
      <c r="AD13" s="11">
        <f t="shared" si="1"/>
        <v>-4.3904561519181096E-2</v>
      </c>
    </row>
    <row r="14" spans="1:30" x14ac:dyDescent="0.35">
      <c r="A14" s="9"/>
      <c r="B14" t="s">
        <v>37</v>
      </c>
      <c r="C14" s="4">
        <v>13427.82</v>
      </c>
      <c r="D14" s="4">
        <v>1950.34</v>
      </c>
      <c r="E14" s="4">
        <v>4349.37</v>
      </c>
      <c r="F14" s="4">
        <v>45586.93</v>
      </c>
      <c r="G14" s="4">
        <v>14345.27</v>
      </c>
      <c r="H14" s="4">
        <v>19139.97</v>
      </c>
      <c r="I14" s="4">
        <v>11480.57</v>
      </c>
      <c r="J14" s="4">
        <v>26013.51</v>
      </c>
      <c r="K14" s="4">
        <v>3068.07</v>
      </c>
      <c r="L14" s="4">
        <v>13510.56</v>
      </c>
      <c r="M14" s="4">
        <v>2838.23</v>
      </c>
      <c r="N14" s="4">
        <v>18943.310000000001</v>
      </c>
      <c r="O14" s="4">
        <v>10193.870000000001</v>
      </c>
      <c r="P14" s="4">
        <v>2813.63</v>
      </c>
      <c r="Q14" s="4">
        <v>2779.98</v>
      </c>
      <c r="R14" s="4">
        <v>15916.36</v>
      </c>
      <c r="S14" s="4">
        <v>4344.1899999999996</v>
      </c>
      <c r="T14" s="4">
        <v>13858.33</v>
      </c>
      <c r="U14" s="4">
        <v>7169.02</v>
      </c>
      <c r="V14" s="4">
        <v>7465.9</v>
      </c>
      <c r="W14" s="4">
        <v>28018.47</v>
      </c>
      <c r="X14" s="4">
        <v>2827.55</v>
      </c>
      <c r="Y14" s="4">
        <v>43238.04</v>
      </c>
      <c r="Z14" s="4">
        <v>15503.56</v>
      </c>
      <c r="AA14" s="4">
        <v>4928.26</v>
      </c>
      <c r="AB14" s="4">
        <v>68990.2</v>
      </c>
      <c r="AC14" s="7">
        <f t="shared" si="0"/>
        <v>402701.31</v>
      </c>
      <c r="AD14" s="11">
        <f t="shared" si="1"/>
        <v>-2.3844324644032799E-2</v>
      </c>
    </row>
    <row r="15" spans="1:30" x14ac:dyDescent="0.35">
      <c r="A15" s="9"/>
      <c r="B15" t="s">
        <v>38</v>
      </c>
      <c r="C15" s="4">
        <v>13633.43</v>
      </c>
      <c r="D15" s="4">
        <v>1985.51</v>
      </c>
      <c r="E15" s="4">
        <v>4410.84</v>
      </c>
      <c r="F15" s="4">
        <v>46127.49</v>
      </c>
      <c r="G15" s="4">
        <v>14793.2</v>
      </c>
      <c r="H15" s="4">
        <v>19630.86</v>
      </c>
      <c r="I15" s="4">
        <v>11622.53</v>
      </c>
      <c r="J15" s="4">
        <v>26192.34</v>
      </c>
      <c r="K15" s="4">
        <v>3098.06</v>
      </c>
      <c r="L15" s="4">
        <v>13513.64</v>
      </c>
      <c r="M15" s="4">
        <v>2882.68</v>
      </c>
      <c r="N15" s="4">
        <v>19103.89</v>
      </c>
      <c r="O15" s="4">
        <v>10351.61</v>
      </c>
      <c r="P15" s="4">
        <v>2836.63</v>
      </c>
      <c r="Q15" s="4">
        <v>2808.97</v>
      </c>
      <c r="R15" s="4">
        <v>16184.46</v>
      </c>
      <c r="S15" s="4">
        <v>4422.38</v>
      </c>
      <c r="T15" s="4">
        <v>14114.75</v>
      </c>
      <c r="U15" s="4">
        <v>7237.43</v>
      </c>
      <c r="V15" s="4">
        <v>7572.31</v>
      </c>
      <c r="W15" s="4">
        <v>28099.86</v>
      </c>
      <c r="X15" s="4">
        <v>2841.13</v>
      </c>
      <c r="Y15" s="4">
        <v>43323.17</v>
      </c>
      <c r="Z15" s="4">
        <v>15788.77</v>
      </c>
      <c r="AA15" s="4">
        <v>4964.2299999999996</v>
      </c>
      <c r="AB15" s="4">
        <v>70074.210000000006</v>
      </c>
      <c r="AC15" s="8">
        <f t="shared" si="0"/>
        <v>407614.37999999995</v>
      </c>
      <c r="AD15" s="11">
        <f t="shared" si="1"/>
        <v>-1.1934949022878023E-2</v>
      </c>
    </row>
    <row r="16" spans="1:30" x14ac:dyDescent="0.35">
      <c r="A16" s="9" t="s">
        <v>28</v>
      </c>
      <c r="B16" t="s">
        <v>36</v>
      </c>
      <c r="C16" s="4">
        <v>13263.24</v>
      </c>
      <c r="D16" s="4">
        <v>1877.47</v>
      </c>
      <c r="E16" s="4">
        <v>4127.63</v>
      </c>
      <c r="F16" s="4">
        <v>45319.91</v>
      </c>
      <c r="G16" s="4">
        <v>14162.08</v>
      </c>
      <c r="H16" s="4">
        <v>18795.68</v>
      </c>
      <c r="I16" s="4">
        <v>11202.93</v>
      </c>
      <c r="J16" s="4">
        <v>25710.13</v>
      </c>
      <c r="K16" s="4">
        <v>2976.61</v>
      </c>
      <c r="L16" s="4">
        <v>12929.53</v>
      </c>
      <c r="M16" s="4">
        <v>2781.94</v>
      </c>
      <c r="N16" s="4">
        <v>18247.27</v>
      </c>
      <c r="O16" s="4">
        <v>9797.06</v>
      </c>
      <c r="P16" s="4">
        <v>2731.09</v>
      </c>
      <c r="Q16" s="4">
        <v>2664.1</v>
      </c>
      <c r="R16" s="4">
        <v>15378.64</v>
      </c>
      <c r="S16" s="4">
        <v>4220.1000000000004</v>
      </c>
      <c r="T16" s="4">
        <v>13565.72</v>
      </c>
      <c r="U16" s="4">
        <v>6854.58</v>
      </c>
      <c r="V16" s="4">
        <v>7343.68</v>
      </c>
      <c r="W16" s="4">
        <v>27485.79</v>
      </c>
      <c r="X16" s="4">
        <v>2712.38</v>
      </c>
      <c r="Y16" s="4">
        <v>42032.42</v>
      </c>
      <c r="Z16" s="4">
        <v>15048.65</v>
      </c>
      <c r="AA16" s="4">
        <v>4730.7700000000004</v>
      </c>
      <c r="AB16" s="4">
        <v>68479.95</v>
      </c>
      <c r="AC16" s="6">
        <f t="shared" si="0"/>
        <v>394439.35000000003</v>
      </c>
      <c r="AD16" s="11">
        <f t="shared" si="1"/>
        <v>-4.3871473658184133E-2</v>
      </c>
    </row>
    <row r="17" spans="1:30" x14ac:dyDescent="0.35">
      <c r="A17" s="10"/>
      <c r="B17" t="s">
        <v>37</v>
      </c>
      <c r="C17" s="4">
        <v>13481.59</v>
      </c>
      <c r="D17" s="4">
        <v>1952.6</v>
      </c>
      <c r="E17" s="4">
        <v>4334.01</v>
      </c>
      <c r="F17" s="4">
        <v>45586.17</v>
      </c>
      <c r="G17" s="4">
        <v>14382.68</v>
      </c>
      <c r="H17" s="4">
        <v>19215.12</v>
      </c>
      <c r="I17" s="4">
        <v>11512.48</v>
      </c>
      <c r="J17" s="4">
        <v>26027.439999999999</v>
      </c>
      <c r="K17" s="4">
        <v>3065.13</v>
      </c>
      <c r="L17" s="4">
        <v>13548.94</v>
      </c>
      <c r="M17" s="4">
        <v>2838.21</v>
      </c>
      <c r="N17" s="4">
        <v>18967.11</v>
      </c>
      <c r="O17" s="4">
        <v>10129.18</v>
      </c>
      <c r="P17" s="4">
        <v>2816.5</v>
      </c>
      <c r="Q17" s="4">
        <v>2762.27</v>
      </c>
      <c r="R17" s="4">
        <v>15909.26</v>
      </c>
      <c r="S17" s="4">
        <v>4303.29</v>
      </c>
      <c r="T17" s="4">
        <v>13883.8</v>
      </c>
      <c r="U17" s="4">
        <v>7168.27</v>
      </c>
      <c r="V17" s="4">
        <v>7454.72</v>
      </c>
      <c r="W17" s="4">
        <v>28036.62</v>
      </c>
      <c r="X17" s="4">
        <v>2824.29</v>
      </c>
      <c r="Y17" s="4">
        <v>43257.51</v>
      </c>
      <c r="Z17" s="4">
        <v>15556.15</v>
      </c>
      <c r="AA17" s="4">
        <v>4920.38</v>
      </c>
      <c r="AB17" s="4">
        <v>69091.17</v>
      </c>
      <c r="AC17" s="7">
        <f t="shared" si="0"/>
        <v>403024.88999999996</v>
      </c>
      <c r="AD17" s="11">
        <f t="shared" si="1"/>
        <v>-2.3059960536968824E-2</v>
      </c>
    </row>
    <row r="18" spans="1:30" x14ac:dyDescent="0.35">
      <c r="A18" s="10"/>
      <c r="B18" t="s">
        <v>38</v>
      </c>
      <c r="C18" s="4">
        <v>13694.51</v>
      </c>
      <c r="D18" s="4">
        <v>1986.59</v>
      </c>
      <c r="E18" s="4">
        <v>4400.47</v>
      </c>
      <c r="F18" s="4">
        <v>46124.53</v>
      </c>
      <c r="G18" s="4">
        <v>14810.07</v>
      </c>
      <c r="H18" s="4">
        <v>19723.88</v>
      </c>
      <c r="I18" s="4">
        <v>11639.27</v>
      </c>
      <c r="J18" s="4">
        <v>26200.54</v>
      </c>
      <c r="K18" s="4">
        <v>3094.57</v>
      </c>
      <c r="L18" s="4">
        <v>13545.41</v>
      </c>
      <c r="M18" s="4">
        <v>2883.52</v>
      </c>
      <c r="N18" s="4">
        <v>19113.98</v>
      </c>
      <c r="O18" s="4">
        <v>10306.219999999999</v>
      </c>
      <c r="P18" s="4">
        <v>2847.28</v>
      </c>
      <c r="Q18" s="4">
        <v>2802.13</v>
      </c>
      <c r="R18" s="4">
        <v>16180.16</v>
      </c>
      <c r="S18" s="4">
        <v>4395.91</v>
      </c>
      <c r="T18" s="4">
        <v>14152.06</v>
      </c>
      <c r="U18" s="4">
        <v>7247.39</v>
      </c>
      <c r="V18" s="4">
        <v>7565.45</v>
      </c>
      <c r="W18" s="4">
        <v>28128.97</v>
      </c>
      <c r="X18" s="4">
        <v>2845.6</v>
      </c>
      <c r="Y18" s="4">
        <v>43338.87</v>
      </c>
      <c r="Z18" s="4">
        <v>15810.65</v>
      </c>
      <c r="AA18" s="4">
        <v>4953.25</v>
      </c>
      <c r="AB18" s="4">
        <v>70050.720000000001</v>
      </c>
      <c r="AC18" s="8">
        <f t="shared" si="0"/>
        <v>407842</v>
      </c>
      <c r="AD18" s="11">
        <f t="shared" si="1"/>
        <v>-1.138319379063262E-2</v>
      </c>
    </row>
    <row r="19" spans="1:30" x14ac:dyDescent="0.35">
      <c r="A19" s="9" t="s">
        <v>29</v>
      </c>
      <c r="B19" t="s">
        <v>36</v>
      </c>
      <c r="C19" s="4">
        <v>13251.94</v>
      </c>
      <c r="D19" s="4">
        <v>1876.27</v>
      </c>
      <c r="E19" s="4">
        <v>4148.04</v>
      </c>
      <c r="F19" s="4">
        <v>45320.88</v>
      </c>
      <c r="G19" s="4">
        <v>14151.95</v>
      </c>
      <c r="H19" s="4">
        <v>18795.259999999998</v>
      </c>
      <c r="I19" s="4">
        <v>11199.36</v>
      </c>
      <c r="J19" s="4">
        <v>25709.23</v>
      </c>
      <c r="K19" s="4">
        <v>2976.91</v>
      </c>
      <c r="L19" s="4">
        <v>12899.93</v>
      </c>
      <c r="M19" s="4">
        <v>2782.44</v>
      </c>
      <c r="N19" s="4">
        <v>18242.7</v>
      </c>
      <c r="O19" s="4">
        <v>9836.2900000000009</v>
      </c>
      <c r="P19" s="4">
        <v>2727.99</v>
      </c>
      <c r="Q19" s="4">
        <v>2671.45</v>
      </c>
      <c r="R19" s="4">
        <v>15384.46</v>
      </c>
      <c r="S19" s="4">
        <v>4250.22</v>
      </c>
      <c r="T19" s="4">
        <v>13557.36</v>
      </c>
      <c r="U19" s="4">
        <v>6872.76</v>
      </c>
      <c r="V19" s="4">
        <v>7348.06</v>
      </c>
      <c r="W19" s="4">
        <v>27476.2</v>
      </c>
      <c r="X19" s="4">
        <v>2716.82</v>
      </c>
      <c r="Y19" s="4">
        <v>42001.31</v>
      </c>
      <c r="Z19" s="4">
        <v>15020.08</v>
      </c>
      <c r="AA19" s="4">
        <v>4734.08</v>
      </c>
      <c r="AB19" s="4">
        <v>68445.509999999995</v>
      </c>
      <c r="AC19" s="6">
        <f t="shared" si="0"/>
        <v>394397.50000000006</v>
      </c>
      <c r="AD19" s="11">
        <f t="shared" si="1"/>
        <v>-4.3972918858383815E-2</v>
      </c>
    </row>
    <row r="20" spans="1:30" x14ac:dyDescent="0.35">
      <c r="A20" s="10"/>
      <c r="B20" t="s">
        <v>37</v>
      </c>
      <c r="C20" s="4">
        <v>13393.67</v>
      </c>
      <c r="D20" s="4">
        <v>1948.92</v>
      </c>
      <c r="E20" s="4">
        <v>4338.8</v>
      </c>
      <c r="F20" s="4">
        <v>45586.19</v>
      </c>
      <c r="G20" s="4">
        <v>14308.13</v>
      </c>
      <c r="H20" s="4">
        <v>19065.96</v>
      </c>
      <c r="I20" s="4">
        <v>11451.08</v>
      </c>
      <c r="J20" s="4">
        <v>26006.87</v>
      </c>
      <c r="K20" s="4">
        <v>3070.75</v>
      </c>
      <c r="L20" s="4">
        <v>13484.31</v>
      </c>
      <c r="M20" s="4">
        <v>2831.06</v>
      </c>
      <c r="N20" s="4">
        <v>18940.400000000001</v>
      </c>
      <c r="O20" s="4">
        <v>10165.99</v>
      </c>
      <c r="P20" s="4">
        <v>2817.68</v>
      </c>
      <c r="Q20" s="4">
        <v>2775.43</v>
      </c>
      <c r="R20" s="4">
        <v>15913.88</v>
      </c>
      <c r="S20" s="4">
        <v>4317.4799999999996</v>
      </c>
      <c r="T20" s="4">
        <v>13825.13</v>
      </c>
      <c r="U20" s="4">
        <v>7154.34</v>
      </c>
      <c r="V20" s="4">
        <v>7463.46</v>
      </c>
      <c r="W20" s="4">
        <v>28022.01</v>
      </c>
      <c r="X20" s="4">
        <v>2826.12</v>
      </c>
      <c r="Y20" s="4">
        <v>43246.55</v>
      </c>
      <c r="Z20" s="4">
        <v>15528.29</v>
      </c>
      <c r="AA20" s="4">
        <v>4920.3900000000003</v>
      </c>
      <c r="AB20" s="4">
        <v>69001.509999999995</v>
      </c>
      <c r="AC20" s="7">
        <f t="shared" si="0"/>
        <v>402404.39999999997</v>
      </c>
      <c r="AD20" s="11">
        <f t="shared" si="1"/>
        <v>-2.4564040161148874E-2</v>
      </c>
    </row>
    <row r="21" spans="1:30" x14ac:dyDescent="0.35">
      <c r="A21" s="10"/>
      <c r="B21" t="s">
        <v>38</v>
      </c>
      <c r="C21" s="4">
        <v>13915.25</v>
      </c>
      <c r="D21" s="4">
        <v>1994.09</v>
      </c>
      <c r="E21" s="4">
        <v>4384.26</v>
      </c>
      <c r="F21" s="4">
        <v>46126.720000000001</v>
      </c>
      <c r="G21" s="4">
        <v>14901.38</v>
      </c>
      <c r="H21" s="4">
        <v>20005.099999999999</v>
      </c>
      <c r="I21" s="4">
        <v>11687.93</v>
      </c>
      <c r="J21" s="4">
        <v>26210.49</v>
      </c>
      <c r="K21" s="4">
        <v>3094.42</v>
      </c>
      <c r="L21" s="4">
        <v>13642.42</v>
      </c>
      <c r="M21" s="4">
        <v>2891.36</v>
      </c>
      <c r="N21" s="4">
        <v>19176.099999999999</v>
      </c>
      <c r="O21" s="4">
        <v>10265.56</v>
      </c>
      <c r="P21" s="4">
        <v>2839.77</v>
      </c>
      <c r="Q21" s="4">
        <v>2780.31</v>
      </c>
      <c r="R21" s="4">
        <v>16185.32</v>
      </c>
      <c r="S21" s="4">
        <v>4371.3900000000003</v>
      </c>
      <c r="T21" s="4">
        <v>14286.98</v>
      </c>
      <c r="U21" s="4">
        <v>7186.25</v>
      </c>
      <c r="V21" s="4">
        <v>7584.38</v>
      </c>
      <c r="W21" s="4">
        <v>28136.83</v>
      </c>
      <c r="X21" s="4">
        <v>2820.79</v>
      </c>
      <c r="Y21" s="4">
        <v>43370.9</v>
      </c>
      <c r="Z21" s="4">
        <v>16020.76</v>
      </c>
      <c r="AA21" s="4">
        <v>4962</v>
      </c>
      <c r="AB21" s="4">
        <v>70209.66</v>
      </c>
      <c r="AC21" s="8">
        <f t="shared" si="0"/>
        <v>409050.42000000004</v>
      </c>
      <c r="AD21" s="11">
        <f t="shared" si="1"/>
        <v>-8.4539606048411493E-3</v>
      </c>
    </row>
    <row r="22" spans="1:30" x14ac:dyDescent="0.3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5"/>
      <c r="AC22" s="4"/>
      <c r="AD22" s="11"/>
    </row>
    <row r="23" spans="1:30" x14ac:dyDescent="0.35">
      <c r="A23" s="9" t="s">
        <v>27</v>
      </c>
      <c r="B23" t="s">
        <v>39</v>
      </c>
      <c r="C23" s="4">
        <v>16829.16</v>
      </c>
      <c r="D23" s="4">
        <v>2079.91</v>
      </c>
      <c r="E23" s="4">
        <v>4524.96</v>
      </c>
      <c r="F23" s="4">
        <v>47718.81</v>
      </c>
      <c r="G23" s="4">
        <v>16632</v>
      </c>
      <c r="H23" s="4">
        <v>25560.02</v>
      </c>
      <c r="I23" s="4">
        <v>12207.14</v>
      </c>
      <c r="J23" s="4">
        <v>27294.61</v>
      </c>
      <c r="K23" s="4">
        <v>3251.48</v>
      </c>
      <c r="L23" s="4">
        <v>14461.92</v>
      </c>
      <c r="M23" s="4">
        <v>3028.54</v>
      </c>
      <c r="N23" s="4">
        <v>19957.96</v>
      </c>
      <c r="O23" s="4">
        <v>11049.71</v>
      </c>
      <c r="P23" s="4">
        <v>3053.53</v>
      </c>
      <c r="Q23" s="4">
        <v>3071.62</v>
      </c>
      <c r="R23" s="4">
        <v>16419.830000000002</v>
      </c>
      <c r="S23" s="4">
        <v>4684.72</v>
      </c>
      <c r="T23" s="4">
        <v>16361.29</v>
      </c>
      <c r="U23" s="4">
        <v>7745.88</v>
      </c>
      <c r="V23" s="4">
        <v>7882.62</v>
      </c>
      <c r="W23" s="4">
        <v>29192.560000000001</v>
      </c>
      <c r="X23" s="4">
        <v>3272.25</v>
      </c>
      <c r="Y23" s="4">
        <v>45169.56</v>
      </c>
      <c r="Z23" s="4">
        <v>17155.509999999998</v>
      </c>
      <c r="AA23" s="4">
        <v>5150.8999999999996</v>
      </c>
      <c r="AB23" s="4">
        <v>72265.16</v>
      </c>
      <c r="AC23" s="6">
        <f t="shared" si="0"/>
        <v>436021.65</v>
      </c>
      <c r="AD23" s="11">
        <f t="shared" si="1"/>
        <v>5.6924816622953581E-2</v>
      </c>
    </row>
    <row r="24" spans="1:30" x14ac:dyDescent="0.35">
      <c r="A24" s="9"/>
      <c r="B24" t="s">
        <v>40</v>
      </c>
      <c r="C24" s="4">
        <v>17831.48</v>
      </c>
      <c r="D24" s="4">
        <v>2280.34</v>
      </c>
      <c r="E24" s="4">
        <v>5008.01</v>
      </c>
      <c r="F24" s="4">
        <v>51434.48</v>
      </c>
      <c r="G24" s="4">
        <v>17845.09</v>
      </c>
      <c r="H24" s="4">
        <v>27333.89</v>
      </c>
      <c r="I24" s="4">
        <v>13033.81</v>
      </c>
      <c r="J24" s="4">
        <v>28418.06</v>
      </c>
      <c r="K24" s="4">
        <v>3528.54</v>
      </c>
      <c r="L24" s="4">
        <v>15440.75</v>
      </c>
      <c r="M24" s="4">
        <v>3207.66</v>
      </c>
      <c r="N24" s="4">
        <v>21505.9</v>
      </c>
      <c r="O24" s="4">
        <v>11534.45</v>
      </c>
      <c r="P24" s="4">
        <v>3237.62</v>
      </c>
      <c r="Q24" s="4">
        <v>3251.29</v>
      </c>
      <c r="R24" s="4">
        <v>18192.98</v>
      </c>
      <c r="S24" s="4">
        <v>4992.05</v>
      </c>
      <c r="T24" s="4">
        <v>17373.22</v>
      </c>
      <c r="U24" s="4">
        <v>8464.19</v>
      </c>
      <c r="V24" s="4">
        <v>8534.5300000000007</v>
      </c>
      <c r="W24" s="4">
        <v>30107.49</v>
      </c>
      <c r="X24" s="4">
        <v>3449.13</v>
      </c>
      <c r="Y24" s="4">
        <v>48016.97</v>
      </c>
      <c r="Z24" s="4">
        <v>18328.099999999999</v>
      </c>
      <c r="AA24" s="4">
        <v>5585.77</v>
      </c>
      <c r="AB24" s="4">
        <v>78262.14</v>
      </c>
      <c r="AC24" s="7">
        <f t="shared" si="0"/>
        <v>466197.94000000006</v>
      </c>
      <c r="AD24" s="11">
        <f t="shared" si="1"/>
        <v>0.13007272057362004</v>
      </c>
    </row>
    <row r="25" spans="1:30" x14ac:dyDescent="0.35">
      <c r="A25" s="9"/>
      <c r="B25" t="s">
        <v>41</v>
      </c>
      <c r="C25" s="4">
        <v>17897.28</v>
      </c>
      <c r="D25" s="4">
        <v>2332.0500000000002</v>
      </c>
      <c r="E25" s="4">
        <v>5111.6499999999996</v>
      </c>
      <c r="F25" s="4">
        <v>52582.73</v>
      </c>
      <c r="G25" s="4">
        <v>17890.54</v>
      </c>
      <c r="H25" s="4">
        <v>27165.23</v>
      </c>
      <c r="I25" s="4">
        <v>13172</v>
      </c>
      <c r="J25" s="4">
        <v>29675.23</v>
      </c>
      <c r="K25" s="4">
        <v>3697.17</v>
      </c>
      <c r="L25" s="4">
        <v>15835.43</v>
      </c>
      <c r="M25" s="4">
        <v>3323.25</v>
      </c>
      <c r="N25" s="4">
        <v>22001.14</v>
      </c>
      <c r="O25" s="4">
        <v>12229.26</v>
      </c>
      <c r="P25" s="4">
        <v>3346.4</v>
      </c>
      <c r="Q25" s="4">
        <v>3382.91</v>
      </c>
      <c r="R25" s="4">
        <v>18730.57</v>
      </c>
      <c r="S25" s="4">
        <v>5284.8</v>
      </c>
      <c r="T25" s="4">
        <v>17473.93</v>
      </c>
      <c r="U25" s="4">
        <v>8717.83</v>
      </c>
      <c r="V25" s="4">
        <v>8799.82</v>
      </c>
      <c r="W25" s="4">
        <v>31040.47</v>
      </c>
      <c r="X25" s="4">
        <v>3604.07</v>
      </c>
      <c r="Y25" s="4">
        <v>49167.08</v>
      </c>
      <c r="Z25" s="4">
        <v>18660.04</v>
      </c>
      <c r="AA25" s="4">
        <v>5724.22</v>
      </c>
      <c r="AB25" s="4">
        <v>80432.850000000006</v>
      </c>
      <c r="AC25" s="8">
        <f t="shared" si="0"/>
        <v>477277.95000000007</v>
      </c>
      <c r="AD25" s="11">
        <f t="shared" si="1"/>
        <v>0.15693087667075534</v>
      </c>
    </row>
    <row r="26" spans="1:30" x14ac:dyDescent="0.35">
      <c r="A26" s="9" t="s">
        <v>28</v>
      </c>
      <c r="B26" t="s">
        <v>39</v>
      </c>
      <c r="C26" s="4">
        <v>16985.12</v>
      </c>
      <c r="D26" s="4">
        <v>2076.89</v>
      </c>
      <c r="E26" s="4">
        <v>4520.96</v>
      </c>
      <c r="F26" s="4">
        <v>47705.47</v>
      </c>
      <c r="G26" s="4">
        <v>17026.23</v>
      </c>
      <c r="H26" s="4">
        <v>26135.57</v>
      </c>
      <c r="I26" s="4">
        <v>12253.9</v>
      </c>
      <c r="J26" s="4">
        <v>27306.38</v>
      </c>
      <c r="K26" s="4">
        <v>3240.28</v>
      </c>
      <c r="L26" s="4">
        <v>14502.57</v>
      </c>
      <c r="M26" s="4">
        <v>3031.18</v>
      </c>
      <c r="N26" s="4">
        <v>20063.37</v>
      </c>
      <c r="O26" s="4">
        <v>11053.65</v>
      </c>
      <c r="P26" s="4">
        <v>3049.81</v>
      </c>
      <c r="Q26" s="4">
        <v>3066.69</v>
      </c>
      <c r="R26" s="4">
        <v>16379.67</v>
      </c>
      <c r="S26" s="4">
        <v>4669.2</v>
      </c>
      <c r="T26" s="4">
        <v>16568.2</v>
      </c>
      <c r="U26" s="4">
        <v>7743.6</v>
      </c>
      <c r="V26" s="4">
        <v>7846.46</v>
      </c>
      <c r="W26" s="4">
        <v>29205.64</v>
      </c>
      <c r="X26" s="4">
        <v>3264.63</v>
      </c>
      <c r="Y26" s="4">
        <v>45217.62</v>
      </c>
      <c r="Z26" s="4">
        <v>17234.740000000002</v>
      </c>
      <c r="AA26" s="4">
        <v>5155.21</v>
      </c>
      <c r="AB26" s="4">
        <v>72257.63</v>
      </c>
      <c r="AC26" s="6">
        <f t="shared" si="0"/>
        <v>437560.67000000004</v>
      </c>
      <c r="AD26" s="11">
        <f t="shared" si="1"/>
        <v>6.0655430530036122E-2</v>
      </c>
    </row>
    <row r="27" spans="1:30" x14ac:dyDescent="0.35">
      <c r="A27" s="10"/>
      <c r="B27" t="s">
        <v>40</v>
      </c>
      <c r="C27" s="4">
        <v>18083.2</v>
      </c>
      <c r="D27" s="4">
        <v>2278.36</v>
      </c>
      <c r="E27" s="4">
        <v>5003.38</v>
      </c>
      <c r="F27" s="4">
        <v>51458.18</v>
      </c>
      <c r="G27" s="4">
        <v>18200.05</v>
      </c>
      <c r="H27" s="4">
        <v>27906.880000000001</v>
      </c>
      <c r="I27" s="4">
        <v>13113.76</v>
      </c>
      <c r="J27" s="4">
        <v>28440.14</v>
      </c>
      <c r="K27" s="4">
        <v>3509.33</v>
      </c>
      <c r="L27" s="4">
        <v>15481.45</v>
      </c>
      <c r="M27" s="4">
        <v>3210.95</v>
      </c>
      <c r="N27" s="4">
        <v>21561.8</v>
      </c>
      <c r="O27" s="4">
        <v>11538.91</v>
      </c>
      <c r="P27" s="4">
        <v>3233.89</v>
      </c>
      <c r="Q27" s="4">
        <v>3246.85</v>
      </c>
      <c r="R27" s="4">
        <v>18194.72</v>
      </c>
      <c r="S27" s="4">
        <v>4988.8900000000003</v>
      </c>
      <c r="T27" s="4">
        <v>17699.53</v>
      </c>
      <c r="U27" s="4">
        <v>8461.5</v>
      </c>
      <c r="V27" s="4">
        <v>8518.66</v>
      </c>
      <c r="W27" s="4">
        <v>30109</v>
      </c>
      <c r="X27" s="4">
        <v>3440.18</v>
      </c>
      <c r="Y27" s="4">
        <v>48056.98</v>
      </c>
      <c r="Z27" s="4">
        <v>18438.52</v>
      </c>
      <c r="AA27" s="4">
        <v>5582.24</v>
      </c>
      <c r="AB27" s="4">
        <v>78262.69</v>
      </c>
      <c r="AC27" s="7">
        <f t="shared" si="0"/>
        <v>468020.04</v>
      </c>
      <c r="AD27" s="11">
        <f t="shared" si="1"/>
        <v>0.13448952581337956</v>
      </c>
    </row>
    <row r="28" spans="1:30" x14ac:dyDescent="0.35">
      <c r="A28" s="10"/>
      <c r="B28" t="s">
        <v>41</v>
      </c>
      <c r="C28" s="4">
        <v>18218.98</v>
      </c>
      <c r="D28" s="4">
        <v>2321.44</v>
      </c>
      <c r="E28" s="4">
        <v>5125.71</v>
      </c>
      <c r="F28" s="4">
        <v>52568.7</v>
      </c>
      <c r="G28" s="4">
        <v>18370.240000000002</v>
      </c>
      <c r="H28" s="4">
        <v>28022.15</v>
      </c>
      <c r="I28" s="4">
        <v>13267.14</v>
      </c>
      <c r="J28" s="4">
        <v>29688.47</v>
      </c>
      <c r="K28" s="4">
        <v>3660.08</v>
      </c>
      <c r="L28" s="4">
        <v>15949.03</v>
      </c>
      <c r="M28" s="4">
        <v>3308.82</v>
      </c>
      <c r="N28" s="4">
        <v>22056.03</v>
      </c>
      <c r="O28" s="4">
        <v>12169.85</v>
      </c>
      <c r="P28" s="4">
        <v>3346.78</v>
      </c>
      <c r="Q28" s="4">
        <v>3370.59</v>
      </c>
      <c r="R28" s="4">
        <v>18703.830000000002</v>
      </c>
      <c r="S28" s="4">
        <v>5250.95</v>
      </c>
      <c r="T28" s="4">
        <v>17831.47</v>
      </c>
      <c r="U28" s="4">
        <v>8735.14</v>
      </c>
      <c r="V28" s="4">
        <v>8771.74</v>
      </c>
      <c r="W28" s="4">
        <v>31047.05</v>
      </c>
      <c r="X28" s="4">
        <v>3587.85</v>
      </c>
      <c r="Y28" s="4">
        <v>49259</v>
      </c>
      <c r="Z28" s="4">
        <v>18868.150000000001</v>
      </c>
      <c r="AA28" s="4">
        <v>5709.32</v>
      </c>
      <c r="AB28" s="4">
        <v>80650.05</v>
      </c>
      <c r="AC28" s="8">
        <f t="shared" si="0"/>
        <v>479858.56</v>
      </c>
      <c r="AD28" s="11">
        <f t="shared" si="1"/>
        <v>0.16318632465372887</v>
      </c>
    </row>
    <row r="29" spans="1:30" x14ac:dyDescent="0.35">
      <c r="A29" s="9" t="s">
        <v>29</v>
      </c>
      <c r="B29" t="s">
        <v>39</v>
      </c>
      <c r="C29" s="4">
        <v>16802.64</v>
      </c>
      <c r="D29" s="4">
        <v>2074.27</v>
      </c>
      <c r="E29" s="4">
        <v>4523.68</v>
      </c>
      <c r="F29" s="4">
        <v>47759.3</v>
      </c>
      <c r="G29" s="4">
        <v>16697.830000000002</v>
      </c>
      <c r="H29" s="4">
        <v>25599.64</v>
      </c>
      <c r="I29" s="4">
        <v>12209.2</v>
      </c>
      <c r="J29" s="4">
        <v>27316.02</v>
      </c>
      <c r="K29" s="4">
        <v>3240.68</v>
      </c>
      <c r="L29" s="4">
        <v>14470.97</v>
      </c>
      <c r="M29" s="4">
        <v>3023.54</v>
      </c>
      <c r="N29" s="4">
        <v>19905.080000000002</v>
      </c>
      <c r="O29" s="4">
        <v>11023.12</v>
      </c>
      <c r="P29" s="4">
        <v>3049.74</v>
      </c>
      <c r="Q29" s="4">
        <v>3065.64</v>
      </c>
      <c r="R29" s="4">
        <v>16417.240000000002</v>
      </c>
      <c r="S29" s="4">
        <v>4673.2</v>
      </c>
      <c r="T29" s="4">
        <v>16315.73</v>
      </c>
      <c r="U29" s="4">
        <v>7752.74</v>
      </c>
      <c r="V29" s="4">
        <v>7874.89</v>
      </c>
      <c r="W29" s="4">
        <v>29193.16</v>
      </c>
      <c r="X29" s="4">
        <v>3269.14</v>
      </c>
      <c r="Y29" s="4">
        <v>45146.46</v>
      </c>
      <c r="Z29" s="4">
        <v>17189.330000000002</v>
      </c>
      <c r="AA29" s="4">
        <v>5149.67</v>
      </c>
      <c r="AB29" s="4">
        <v>72262.8</v>
      </c>
      <c r="AC29" s="6">
        <f t="shared" si="0"/>
        <v>436005.70999999996</v>
      </c>
      <c r="AD29" s="11">
        <f t="shared" si="1"/>
        <v>5.6886177758170065E-2</v>
      </c>
    </row>
    <row r="30" spans="1:30" x14ac:dyDescent="0.35">
      <c r="A30" s="10"/>
      <c r="B30" t="s">
        <v>40</v>
      </c>
      <c r="C30" s="4">
        <v>18021.09</v>
      </c>
      <c r="D30" s="4">
        <v>2284.9299999999998</v>
      </c>
      <c r="E30" s="4">
        <v>5005.38</v>
      </c>
      <c r="F30" s="4">
        <v>51455.39</v>
      </c>
      <c r="G30" s="4">
        <v>18083.150000000001</v>
      </c>
      <c r="H30" s="4">
        <v>27675.06</v>
      </c>
      <c r="I30" s="4">
        <v>13117.21</v>
      </c>
      <c r="J30" s="4">
        <v>28449.26</v>
      </c>
      <c r="K30" s="4">
        <v>3519.2</v>
      </c>
      <c r="L30" s="4">
        <v>15496.41</v>
      </c>
      <c r="M30" s="4">
        <v>3213.09</v>
      </c>
      <c r="N30" s="4">
        <v>21587.25</v>
      </c>
      <c r="O30" s="4">
        <v>11512.8</v>
      </c>
      <c r="P30" s="4">
        <v>3234.09</v>
      </c>
      <c r="Q30" s="4">
        <v>3241.18</v>
      </c>
      <c r="R30" s="4">
        <v>18215.849999999999</v>
      </c>
      <c r="S30" s="4">
        <v>4986.1899999999996</v>
      </c>
      <c r="T30" s="4">
        <v>17559.09</v>
      </c>
      <c r="U30" s="4">
        <v>8447.44</v>
      </c>
      <c r="V30" s="4">
        <v>8528.4699999999993</v>
      </c>
      <c r="W30" s="4">
        <v>30124.76</v>
      </c>
      <c r="X30" s="4">
        <v>3439.23</v>
      </c>
      <c r="Y30" s="4">
        <v>48113.65</v>
      </c>
      <c r="Z30" s="4">
        <v>18499</v>
      </c>
      <c r="AA30" s="4">
        <v>5585.09</v>
      </c>
      <c r="AB30" s="4">
        <v>78398.91</v>
      </c>
      <c r="AC30" s="7">
        <f t="shared" si="0"/>
        <v>467793.17000000004</v>
      </c>
      <c r="AD30" s="11">
        <f t="shared" si="1"/>
        <v>0.13393958859547495</v>
      </c>
    </row>
    <row r="31" spans="1:30" x14ac:dyDescent="0.35">
      <c r="A31" s="10"/>
      <c r="B31" t="s">
        <v>41</v>
      </c>
      <c r="C31" s="4">
        <v>18703.88</v>
      </c>
      <c r="D31" s="4">
        <v>2339.42</v>
      </c>
      <c r="E31" s="4">
        <v>5120.88</v>
      </c>
      <c r="F31" s="4">
        <v>52572.59</v>
      </c>
      <c r="G31" s="4">
        <v>19057.79</v>
      </c>
      <c r="H31" s="4">
        <v>29140.65</v>
      </c>
      <c r="I31" s="4">
        <v>13419.52</v>
      </c>
      <c r="J31" s="4">
        <v>29705.24</v>
      </c>
      <c r="K31" s="4">
        <v>3650.79</v>
      </c>
      <c r="L31" s="4">
        <v>16059.35</v>
      </c>
      <c r="M31" s="4">
        <v>3327.84</v>
      </c>
      <c r="N31" s="4">
        <v>22258.48</v>
      </c>
      <c r="O31" s="4">
        <v>12202.28</v>
      </c>
      <c r="P31" s="4">
        <v>3330.96</v>
      </c>
      <c r="Q31" s="4">
        <v>3336.48</v>
      </c>
      <c r="R31" s="4">
        <v>18726.29</v>
      </c>
      <c r="S31" s="4">
        <v>5256.47</v>
      </c>
      <c r="T31" s="4">
        <v>18407.04</v>
      </c>
      <c r="U31" s="4">
        <v>8720.5300000000007</v>
      </c>
      <c r="V31" s="4">
        <v>8781.48</v>
      </c>
      <c r="W31" s="4">
        <v>31059.91</v>
      </c>
      <c r="X31" s="4">
        <v>3530.35</v>
      </c>
      <c r="Y31" s="4">
        <v>49375.96</v>
      </c>
      <c r="Z31" s="4">
        <v>19080.62</v>
      </c>
      <c r="AA31" s="4">
        <v>5734</v>
      </c>
      <c r="AB31" s="4">
        <v>80671.39</v>
      </c>
      <c r="AC31" s="8">
        <f t="shared" si="0"/>
        <v>483570.19</v>
      </c>
      <c r="AD31" s="11">
        <f t="shared" si="1"/>
        <v>0.17218338674255462</v>
      </c>
    </row>
  </sheetData>
  <mergeCells count="9">
    <mergeCell ref="A23:A25"/>
    <mergeCell ref="A26:A28"/>
    <mergeCell ref="A29:A31"/>
    <mergeCell ref="A3:A5"/>
    <mergeCell ref="A6:A8"/>
    <mergeCell ref="A9:A11"/>
    <mergeCell ref="A13:A15"/>
    <mergeCell ref="A16:A18"/>
    <mergeCell ref="A19: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all_cantons_results_pivoted_wit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 Mashhouri</dc:creator>
  <cp:lastModifiedBy>Abbas Mashhouri</cp:lastModifiedBy>
  <dcterms:created xsi:type="dcterms:W3CDTF">2024-10-11T13:09:44Z</dcterms:created>
  <dcterms:modified xsi:type="dcterms:W3CDTF">2024-10-25T10:46:36Z</dcterms:modified>
</cp:coreProperties>
</file>