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t share\NCCS\NCCS-RESULT\main\"/>
    </mc:Choice>
  </mc:AlternateContent>
  <xr:revisionPtr revIDLastSave="0" documentId="13_ncr:1_{F8A06CD5-5ED2-4FC4-A701-4190862F78B3}" xr6:coauthVersionLast="47" xr6:coauthVersionMax="47" xr10:uidLastSave="{00000000-0000-0000-0000-000000000000}"/>
  <bookViews>
    <workbookView xWindow="-14540" yWindow="-21710" windowWidth="38620" windowHeight="21820" xr2:uid="{7E17BF6B-295E-45FB-B0FC-766917F43678}"/>
  </bookViews>
  <sheets>
    <sheet name="all_cantons_results_pivoted_w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" i="1" l="1"/>
  <c r="AD25" i="1"/>
  <c r="AD26" i="1"/>
  <c r="AD27" i="1"/>
  <c r="AD28" i="1"/>
  <c r="AD29" i="1"/>
  <c r="AD30" i="1"/>
  <c r="AD31" i="1"/>
  <c r="AD14" i="1"/>
  <c r="AD15" i="1"/>
  <c r="AD16" i="1"/>
  <c r="AD17" i="1"/>
  <c r="AD18" i="1"/>
  <c r="AD19" i="1"/>
  <c r="AD20" i="1"/>
  <c r="AD21" i="1"/>
  <c r="AD3" i="1"/>
  <c r="AD4" i="1"/>
  <c r="AD5" i="1"/>
  <c r="AD6" i="1"/>
  <c r="AD7" i="1"/>
  <c r="AD8" i="1"/>
  <c r="AD9" i="1"/>
  <c r="AD10" i="1"/>
  <c r="AD11" i="1"/>
  <c r="AD13" i="1"/>
  <c r="AD23" i="1"/>
  <c r="AD2" i="1"/>
  <c r="AC23" i="1"/>
  <c r="AC24" i="1"/>
  <c r="AC25" i="1"/>
  <c r="AC26" i="1"/>
  <c r="AC27" i="1"/>
  <c r="AC28" i="1"/>
  <c r="AC29" i="1"/>
  <c r="AC30" i="1"/>
  <c r="AC31" i="1"/>
  <c r="AC13" i="1"/>
  <c r="AC14" i="1"/>
  <c r="AC15" i="1"/>
  <c r="AC16" i="1"/>
  <c r="AC17" i="1"/>
  <c r="AC18" i="1"/>
  <c r="AC19" i="1"/>
  <c r="AC20" i="1"/>
  <c r="AC21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<sst xmlns="http://schemas.openxmlformats.org/spreadsheetml/2006/main" count="68" uniqueCount="44">
  <si>
    <t>AG</t>
  </si>
  <si>
    <t>AI</t>
  </si>
  <si>
    <t>AR</t>
  </si>
  <si>
    <t>BA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</si>
  <si>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</si>
  <si>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</si>
  <si>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</si>
  <si>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</si>
  <si>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</si>
  <si>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</si>
  <si>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</si>
  <si>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</si>
  <si>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</si>
  <si>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</si>
  <si>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</si>
  <si>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</si>
  <si>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</si>
  <si>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</si>
  <si>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</si>
  <si>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</si>
  <si>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</si>
  <si>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</si>
  <si>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</si>
  <si>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</si>
  <si>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</si>
  <si>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</si>
  <si>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 xml:space="preserve">Switzerland </t>
  </si>
  <si>
    <t>1995 - 2005</t>
  </si>
  <si>
    <t>2030 - 2039</t>
  </si>
  <si>
    <t>2040 - 2049</t>
  </si>
  <si>
    <t>2050 - 2059</t>
  </si>
  <si>
    <t>SCENARIO</t>
  </si>
  <si>
    <t>DECADE</t>
  </si>
  <si>
    <t>Baseline</t>
  </si>
  <si>
    <t>RCP26</t>
  </si>
  <si>
    <t>RCP45</t>
  </si>
  <si>
    <t>RCP85</t>
  </si>
  <si>
    <t>RCP26_low</t>
  </si>
  <si>
    <t>RCP45_low</t>
  </si>
  <si>
    <t>RCP85_low</t>
  </si>
  <si>
    <t>RCP26_high</t>
  </si>
  <si>
    <t>RCP45_high</t>
  </si>
  <si>
    <t>RCP85_high</t>
  </si>
  <si>
    <t>Relative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</si>
</sst>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F8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4" fontId="0" fillId="0" borderId="0" xfId="0" applyNumberFormat="1"/>
    <xf numFmtId="4" fontId="16" fillId="0" borderId="0" xfId="0" applyNumberFormat="1" applyFont="1" applyAlignment="1">
      <alignment horizontal="center"/>
    </xf>
    <xf numFmtId="4" fontId="18" fillId="33" borderId="0" xfId="0" applyNumberFormat="1" applyFont="1" applyFill="1" applyAlignment="1">
      <alignment horizontal="center"/>
    </xf>
    <xf numFmtId="4" fontId="18" fillId="34" borderId="0" xfId="0" applyNumberFormat="1" applyFont="1" applyFill="1" applyAlignment="1">
      <alignment horizontal="center"/>
    </xf>
    <xf numFmtId="4" fontId="18" fillId="35" borderId="0" xfId="0" applyNumberFormat="1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C2F7-3C08-4F16-B179-52F46334BC78}">
  <dimension ref="A1:AD31"/>
  <sheetViews>
    <sheetView tabSelected="1" topLeftCell="O1" workbookViewId="0">
      <selection activeCell="AJ4" sqref="AJ4"/>
    </sheetView>
  </sheetViews>
  <sheetFormatPr defaultRowHeight="14.5" x14ac:dyDescent="0.35"/>
  <cols>
    <col min="1" max="1" width="38.54296875" customWidth="1"/>
    <col min="2" max="2" width="23.1796875" customWidth="1"/>
    <col min="3" max="3" width="8.90625" bestFit="1" customWidth="1"/>
    <col min="4" max="6" width="8.81640625" bestFit="1" customWidth="1"/>
    <col min="7" max="7" width="8.90625" bestFit="1" customWidth="1"/>
    <col min="8" max="9" width="8.81640625" bestFit="1" customWidth="1"/>
    <col min="10" max="10" width="8.90625" bestFit="1" customWidth="1"/>
    <col min="11" max="13" width="8.81640625" bestFit="1" customWidth="1"/>
    <col min="14" max="14" width="8.90625" bestFit="1" customWidth="1"/>
    <col min="15" max="17" width="8.81640625" bestFit="1" customWidth="1"/>
    <col min="18" max="18" width="8.90625" bestFit="1" customWidth="1"/>
    <col min="19" max="24" width="8.81640625" bestFit="1" customWidth="1"/>
    <col min="25" max="25" width="8.90625" bestFit="1" customWidth="1"/>
    <col min="26" max="26" width="8.81640625" bestFit="1" customWidth="1"/>
    <col min="27" max="27" width="10.1796875" customWidth="1"/>
    <col min="28" max="28" width="9.453125" customWidth="1"/>
    <col min="29" max="29" width="16.90625" customWidth="1"/>
    <col min="30" max="30" width="19.26953125" customWidth="1"/>
  </cols>
  <sheetData>
    <row r="1" spans="1:30" x14ac:dyDescent="0.35">
      <c r="A1" s="2" t="s">
        <v>32</v>
      </c>
      <c r="B1" s="2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1" t="s">
        <v>26</v>
      </c>
      <c r="AD1" s="2" t="s">
        <v>43</v>
      </c>
    </row>
    <row r="2" spans="1:30" x14ac:dyDescent="0.35">
      <c r="A2" s="3" t="s">
        <v>27</v>
      </c>
      <c r="B2" t="s">
        <v>33</v>
      </c>
      <c r="C2" s="4">
        <v>8268</v>
      </c>
      <c r="D2" s="4">
        <v>325</v>
      </c>
      <c r="E2" s="4">
        <v>1299</v>
      </c>
      <c r="F2" s="4">
        <v>5786</v>
      </c>
      <c r="G2" s="4">
        <v>20870</v>
      </c>
      <c r="H2" s="4">
        <v>4165</v>
      </c>
      <c r="I2" s="4">
        <v>3779</v>
      </c>
      <c r="J2" s="4">
        <v>6728</v>
      </c>
      <c r="K2" s="4">
        <v>902</v>
      </c>
      <c r="L2" s="4">
        <v>3569</v>
      </c>
      <c r="M2" s="4">
        <v>1456</v>
      </c>
      <c r="N2" s="4">
        <v>6116</v>
      </c>
      <c r="O2" s="4">
        <v>3580</v>
      </c>
      <c r="P2" s="4">
        <v>573</v>
      </c>
      <c r="Q2" s="4">
        <v>616</v>
      </c>
      <c r="R2" s="4">
        <v>8529</v>
      </c>
      <c r="S2" s="4">
        <v>1701</v>
      </c>
      <c r="T2" s="4">
        <v>4740</v>
      </c>
      <c r="U2" s="4">
        <v>1971</v>
      </c>
      <c r="V2" s="4">
        <v>3960</v>
      </c>
      <c r="W2" s="4">
        <v>5971</v>
      </c>
      <c r="X2" s="4">
        <v>728</v>
      </c>
      <c r="Y2" s="4">
        <v>11930</v>
      </c>
      <c r="Z2" s="4">
        <v>4415</v>
      </c>
      <c r="AA2" s="4">
        <v>1317</v>
      </c>
      <c r="AB2" s="4">
        <v>23196</v>
      </c>
      <c r="AC2" s="5">
        <f xml:space="preserve"> SUM(F2:AB2)</f>
        <v>126598</v>
      </c>
      <c r="AD2" s="11">
        <f>(AC2-126598)/126598</f>
        <v>0</v>
      </c>
    </row>
    <row r="3" spans="1:30" x14ac:dyDescent="0.35">
      <c r="A3" s="9" t="s">
        <v>28</v>
      </c>
      <c r="B3" t="s">
        <v>34</v>
      </c>
      <c r="C3" s="4">
        <v>14263.25</v>
      </c>
      <c r="D3" s="4">
        <v>166.16</v>
      </c>
      <c r="E3" s="4">
        <v>1844.36</v>
      </c>
      <c r="F3" s="4">
        <v>7851.39</v>
      </c>
      <c r="G3" s="4">
        <v>28616.92</v>
      </c>
      <c r="H3" s="4">
        <v>4427.3500000000004</v>
      </c>
      <c r="I3" s="4">
        <v>5205.55</v>
      </c>
      <c r="J3" s="4">
        <v>10280.07</v>
      </c>
      <c r="K3" s="4">
        <v>1322.31</v>
      </c>
      <c r="L3" s="4">
        <v>5382.79</v>
      </c>
      <c r="M3" s="4">
        <v>2087.2199999999998</v>
      </c>
      <c r="N3" s="4">
        <v>9167.08</v>
      </c>
      <c r="O3" s="4">
        <v>3647.1</v>
      </c>
      <c r="P3" s="4">
        <v>895.09</v>
      </c>
      <c r="Q3" s="4">
        <v>329.32</v>
      </c>
      <c r="R3" s="4">
        <v>11835.7</v>
      </c>
      <c r="S3" s="4">
        <v>2473.5100000000002</v>
      </c>
      <c r="T3" s="4">
        <v>5709.33</v>
      </c>
      <c r="U3" s="4">
        <v>1820.93</v>
      </c>
      <c r="V3" s="4">
        <v>4179.21</v>
      </c>
      <c r="W3" s="4">
        <v>6431.94</v>
      </c>
      <c r="X3" s="4">
        <v>416.23</v>
      </c>
      <c r="Y3" s="4">
        <v>13390.44</v>
      </c>
      <c r="Z3" s="4">
        <v>2731.93</v>
      </c>
      <c r="AA3" s="4">
        <v>1243.3</v>
      </c>
      <c r="AB3" s="4">
        <v>24455.94</v>
      </c>
      <c r="AC3" s="6">
        <f t="shared" ref="AC3:AC11" si="0" xml:space="preserve"> SUM(F3:AB3)</f>
        <v>153900.65</v>
      </c>
      <c r="AD3" s="11">
        <f t="shared" ref="AD3:AD11" si="1">(AC3-126598)/126598</f>
        <v>0.21566414951263049</v>
      </c>
    </row>
    <row r="4" spans="1:30" x14ac:dyDescent="0.35">
      <c r="A4" s="9"/>
      <c r="B4" t="s">
        <v>35</v>
      </c>
      <c r="C4" s="4">
        <v>14723.76</v>
      </c>
      <c r="D4" s="4">
        <v>166.74</v>
      </c>
      <c r="E4" s="4">
        <v>1938.3</v>
      </c>
      <c r="F4" s="4">
        <v>8126.93</v>
      </c>
      <c r="G4" s="4">
        <v>28068.97</v>
      </c>
      <c r="H4" s="4">
        <v>4463.82</v>
      </c>
      <c r="I4" s="4">
        <v>5291.75</v>
      </c>
      <c r="J4" s="4">
        <v>10529.27</v>
      </c>
      <c r="K4" s="4">
        <v>1379.92</v>
      </c>
      <c r="L4" s="4">
        <v>5578.46</v>
      </c>
      <c r="M4" s="4">
        <v>2176.83</v>
      </c>
      <c r="N4" s="4">
        <v>9481.11</v>
      </c>
      <c r="O4" s="4">
        <v>3721.59</v>
      </c>
      <c r="P4" s="4">
        <v>919.74</v>
      </c>
      <c r="Q4" s="4">
        <v>312.22000000000003</v>
      </c>
      <c r="R4" s="4">
        <v>12382.34</v>
      </c>
      <c r="S4" s="4">
        <v>2536.33</v>
      </c>
      <c r="T4" s="4">
        <v>5770.78</v>
      </c>
      <c r="U4" s="4">
        <v>1866.1</v>
      </c>
      <c r="V4" s="4">
        <v>4244.45</v>
      </c>
      <c r="W4" s="4">
        <v>6607.96</v>
      </c>
      <c r="X4" s="4">
        <v>416.35</v>
      </c>
      <c r="Y4" s="4">
        <v>15014.96</v>
      </c>
      <c r="Z4" s="4">
        <v>2659.27</v>
      </c>
      <c r="AA4" s="4">
        <v>1272.54</v>
      </c>
      <c r="AB4" s="4">
        <v>24353.81</v>
      </c>
      <c r="AC4" s="7">
        <f t="shared" si="0"/>
        <v>157175.5</v>
      </c>
      <c r="AD4" s="11">
        <f t="shared" si="1"/>
        <v>0.24153225169433956</v>
      </c>
    </row>
    <row r="5" spans="1:30" x14ac:dyDescent="0.35">
      <c r="A5" s="9"/>
      <c r="B5" t="s">
        <v>36</v>
      </c>
      <c r="C5" s="4">
        <v>14774.15</v>
      </c>
      <c r="D5" s="4">
        <v>167.08</v>
      </c>
      <c r="E5" s="4">
        <v>1938.12</v>
      </c>
      <c r="F5" s="4">
        <v>8213.23</v>
      </c>
      <c r="G5" s="4">
        <v>28524.23</v>
      </c>
      <c r="H5" s="4">
        <v>4564.96</v>
      </c>
      <c r="I5" s="4">
        <v>5332.73</v>
      </c>
      <c r="J5" s="4">
        <v>10617.34</v>
      </c>
      <c r="K5" s="4">
        <v>1375.63</v>
      </c>
      <c r="L5" s="4">
        <v>5540.07</v>
      </c>
      <c r="M5" s="4">
        <v>2158.42</v>
      </c>
      <c r="N5" s="4">
        <v>9456.2800000000007</v>
      </c>
      <c r="O5" s="4">
        <v>3714.57</v>
      </c>
      <c r="P5" s="4">
        <v>921.39</v>
      </c>
      <c r="Q5" s="4">
        <v>317.57</v>
      </c>
      <c r="R5" s="4">
        <v>12391.36</v>
      </c>
      <c r="S5" s="4">
        <v>2537.31</v>
      </c>
      <c r="T5" s="4">
        <v>5771.73</v>
      </c>
      <c r="U5" s="4">
        <v>1847.13</v>
      </c>
      <c r="V5" s="4">
        <v>4207.04</v>
      </c>
      <c r="W5" s="4">
        <v>6601.52</v>
      </c>
      <c r="X5" s="4">
        <v>418.69</v>
      </c>
      <c r="Y5" s="4">
        <v>14885.23</v>
      </c>
      <c r="Z5" s="4">
        <v>2629.64</v>
      </c>
      <c r="AA5" s="4">
        <v>1261</v>
      </c>
      <c r="AB5" s="4">
        <v>24274.33</v>
      </c>
      <c r="AC5" s="8">
        <f t="shared" si="0"/>
        <v>157561.40000000002</v>
      </c>
      <c r="AD5" s="11">
        <f t="shared" si="1"/>
        <v>0.24458048310399866</v>
      </c>
    </row>
    <row r="6" spans="1:30" x14ac:dyDescent="0.35">
      <c r="A6" s="9" t="s">
        <v>29</v>
      </c>
      <c r="B6" t="s">
        <v>34</v>
      </c>
      <c r="C6" s="4">
        <v>14224.54</v>
      </c>
      <c r="D6" s="4">
        <v>166.21</v>
      </c>
      <c r="E6" s="4">
        <v>1846.61</v>
      </c>
      <c r="F6" s="4">
        <v>7849.2</v>
      </c>
      <c r="G6" s="4">
        <v>28482.01</v>
      </c>
      <c r="H6" s="4">
        <v>4423.97</v>
      </c>
      <c r="I6" s="4">
        <v>5189.84</v>
      </c>
      <c r="J6" s="4">
        <v>10251.280000000001</v>
      </c>
      <c r="K6" s="4">
        <v>1324.34</v>
      </c>
      <c r="L6" s="4">
        <v>5383.8</v>
      </c>
      <c r="M6" s="4">
        <v>2088.54</v>
      </c>
      <c r="N6" s="4">
        <v>9119.82</v>
      </c>
      <c r="O6" s="4">
        <v>3633.28</v>
      </c>
      <c r="P6" s="4">
        <v>895.54</v>
      </c>
      <c r="Q6" s="4">
        <v>329.81</v>
      </c>
      <c r="R6" s="4">
        <v>11852.62</v>
      </c>
      <c r="S6" s="4">
        <v>2470.92</v>
      </c>
      <c r="T6" s="4">
        <v>5695.97</v>
      </c>
      <c r="U6" s="4">
        <v>1816.13</v>
      </c>
      <c r="V6" s="4">
        <v>4154.32</v>
      </c>
      <c r="W6" s="4">
        <v>6421.53</v>
      </c>
      <c r="X6" s="4">
        <v>415.72</v>
      </c>
      <c r="Y6" s="4">
        <v>13104.54</v>
      </c>
      <c r="Z6" s="4">
        <v>2731.17</v>
      </c>
      <c r="AA6" s="4">
        <v>1242.6500000000001</v>
      </c>
      <c r="AB6" s="4">
        <v>24279.200000000001</v>
      </c>
      <c r="AC6" s="6">
        <f t="shared" si="0"/>
        <v>153156.19999999998</v>
      </c>
      <c r="AD6" s="11">
        <f t="shared" si="1"/>
        <v>0.20978372486137209</v>
      </c>
    </row>
    <row r="7" spans="1:30" x14ac:dyDescent="0.35">
      <c r="A7" s="10"/>
      <c r="B7" t="s">
        <v>35</v>
      </c>
      <c r="C7" s="4">
        <v>14792.9</v>
      </c>
      <c r="D7" s="4">
        <v>166.73</v>
      </c>
      <c r="E7" s="4">
        <v>1932.88</v>
      </c>
      <c r="F7" s="4">
        <v>8124.88</v>
      </c>
      <c r="G7" s="4">
        <v>27862.9</v>
      </c>
      <c r="H7" s="4">
        <v>4452.08</v>
      </c>
      <c r="I7" s="4">
        <v>5236.29</v>
      </c>
      <c r="J7" s="4">
        <v>10529.18</v>
      </c>
      <c r="K7" s="4">
        <v>1379.72</v>
      </c>
      <c r="L7" s="4">
        <v>5570.41</v>
      </c>
      <c r="M7" s="4">
        <v>2175.2600000000002</v>
      </c>
      <c r="N7" s="4">
        <v>9434.49</v>
      </c>
      <c r="O7" s="4">
        <v>3710.22</v>
      </c>
      <c r="P7" s="4">
        <v>919.12</v>
      </c>
      <c r="Q7" s="4">
        <v>312.85000000000002</v>
      </c>
      <c r="R7" s="4">
        <v>12331.08</v>
      </c>
      <c r="S7" s="4">
        <v>2531.9699999999998</v>
      </c>
      <c r="T7" s="4">
        <v>5731.05</v>
      </c>
      <c r="U7" s="4">
        <v>1869.54</v>
      </c>
      <c r="V7" s="4">
        <v>4210.8599999999997</v>
      </c>
      <c r="W7" s="4">
        <v>6610.11</v>
      </c>
      <c r="X7" s="4">
        <v>415.79</v>
      </c>
      <c r="Y7" s="4">
        <v>14768.21</v>
      </c>
      <c r="Z7" s="4">
        <v>2653.31</v>
      </c>
      <c r="AA7" s="4">
        <v>1271.9000000000001</v>
      </c>
      <c r="AB7" s="4">
        <v>24463.51</v>
      </c>
      <c r="AC7" s="7">
        <f t="shared" si="0"/>
        <v>156564.73000000001</v>
      </c>
      <c r="AD7" s="11">
        <f t="shared" si="1"/>
        <v>0.23670776789522749</v>
      </c>
    </row>
    <row r="8" spans="1:30" x14ac:dyDescent="0.35">
      <c r="A8" s="10"/>
      <c r="B8" t="s">
        <v>36</v>
      </c>
      <c r="C8" s="4">
        <v>14838.78</v>
      </c>
      <c r="D8" s="4">
        <v>167.34</v>
      </c>
      <c r="E8" s="4">
        <v>1933.63</v>
      </c>
      <c r="F8" s="4">
        <v>8202.2000000000007</v>
      </c>
      <c r="G8" s="4">
        <v>28168.71</v>
      </c>
      <c r="H8" s="4">
        <v>4560.8599999999997</v>
      </c>
      <c r="I8" s="4">
        <v>5251.3</v>
      </c>
      <c r="J8" s="4">
        <v>10588.17</v>
      </c>
      <c r="K8" s="4">
        <v>1375.22</v>
      </c>
      <c r="L8" s="4">
        <v>5528.24</v>
      </c>
      <c r="M8" s="4">
        <v>2156.75</v>
      </c>
      <c r="N8" s="4">
        <v>9401.2999999999993</v>
      </c>
      <c r="O8" s="4">
        <v>3705.86</v>
      </c>
      <c r="P8" s="4">
        <v>920.19</v>
      </c>
      <c r="Q8" s="4">
        <v>320.01</v>
      </c>
      <c r="R8" s="4">
        <v>12314.89</v>
      </c>
      <c r="S8" s="4">
        <v>2534.13</v>
      </c>
      <c r="T8" s="4">
        <v>5698.89</v>
      </c>
      <c r="U8" s="4">
        <v>1853.04</v>
      </c>
      <c r="V8" s="4">
        <v>4175.13</v>
      </c>
      <c r="W8" s="4">
        <v>6601.48</v>
      </c>
      <c r="X8" s="4">
        <v>417.61</v>
      </c>
      <c r="Y8" s="4">
        <v>14536.42</v>
      </c>
      <c r="Z8" s="4">
        <v>2610.19</v>
      </c>
      <c r="AA8" s="4">
        <v>1258.97</v>
      </c>
      <c r="AB8" s="4">
        <v>24235.4</v>
      </c>
      <c r="AC8" s="8">
        <f t="shared" si="0"/>
        <v>156414.96</v>
      </c>
      <c r="AD8" s="11">
        <f t="shared" si="1"/>
        <v>0.23552473182830685</v>
      </c>
    </row>
    <row r="9" spans="1:30" x14ac:dyDescent="0.35">
      <c r="A9" s="9" t="s">
        <v>30</v>
      </c>
      <c r="B9" t="s">
        <v>34</v>
      </c>
      <c r="C9" s="4">
        <v>14206.93</v>
      </c>
      <c r="D9" s="4">
        <v>166.25</v>
      </c>
      <c r="E9" s="4">
        <v>1848.34</v>
      </c>
      <c r="F9" s="4">
        <v>7846.41</v>
      </c>
      <c r="G9" s="4">
        <v>28290.31</v>
      </c>
      <c r="H9" s="4">
        <v>4423.82</v>
      </c>
      <c r="I9" s="4">
        <v>5210.72</v>
      </c>
      <c r="J9" s="4">
        <v>10240.379999999999</v>
      </c>
      <c r="K9" s="4">
        <v>1323.37</v>
      </c>
      <c r="L9" s="4">
        <v>5383.26</v>
      </c>
      <c r="M9" s="4">
        <v>2087.3000000000002</v>
      </c>
      <c r="N9" s="4">
        <v>9124.77</v>
      </c>
      <c r="O9" s="4">
        <v>3631.82</v>
      </c>
      <c r="P9" s="4">
        <v>895.3</v>
      </c>
      <c r="Q9" s="4">
        <v>330.32</v>
      </c>
      <c r="R9" s="4">
        <v>11873.68</v>
      </c>
      <c r="S9" s="4">
        <v>2472.14</v>
      </c>
      <c r="T9" s="4">
        <v>5719.23</v>
      </c>
      <c r="U9" s="4">
        <v>1817.78</v>
      </c>
      <c r="V9" s="4">
        <v>4144.22</v>
      </c>
      <c r="W9" s="4">
        <v>6429.03</v>
      </c>
      <c r="X9" s="4">
        <v>416.91</v>
      </c>
      <c r="Y9" s="4">
        <v>13201.27</v>
      </c>
      <c r="Z9" s="4">
        <v>2736.41</v>
      </c>
      <c r="AA9" s="4">
        <v>1242.1099999999999</v>
      </c>
      <c r="AB9" s="4">
        <v>24274.76</v>
      </c>
      <c r="AC9" s="6">
        <f t="shared" si="0"/>
        <v>153115.32000000004</v>
      </c>
      <c r="AD9" s="11">
        <f t="shared" si="1"/>
        <v>0.20946081296702979</v>
      </c>
    </row>
    <row r="10" spans="1:30" x14ac:dyDescent="0.35">
      <c r="A10" s="10"/>
      <c r="B10" t="s">
        <v>35</v>
      </c>
      <c r="C10" s="4">
        <v>14759.39</v>
      </c>
      <c r="D10" s="4">
        <v>166.62</v>
      </c>
      <c r="E10" s="4">
        <v>1937.23</v>
      </c>
      <c r="F10" s="4">
        <v>8116.66</v>
      </c>
      <c r="G10" s="4">
        <v>27952.07</v>
      </c>
      <c r="H10" s="4">
        <v>4462.24</v>
      </c>
      <c r="I10" s="4">
        <v>5267.68</v>
      </c>
      <c r="J10" s="4">
        <v>10521.15</v>
      </c>
      <c r="K10" s="4">
        <v>1378.47</v>
      </c>
      <c r="L10" s="4">
        <v>5576.64</v>
      </c>
      <c r="M10" s="4">
        <v>2176.2399999999998</v>
      </c>
      <c r="N10" s="4">
        <v>9461.42</v>
      </c>
      <c r="O10" s="4">
        <v>3718.49</v>
      </c>
      <c r="P10" s="4">
        <v>919.83</v>
      </c>
      <c r="Q10" s="4">
        <v>312.89999999999998</v>
      </c>
      <c r="R10" s="4">
        <v>12379.03</v>
      </c>
      <c r="S10" s="4">
        <v>2534.06</v>
      </c>
      <c r="T10" s="4">
        <v>5767.15</v>
      </c>
      <c r="U10" s="4">
        <v>1869.97</v>
      </c>
      <c r="V10" s="4">
        <v>4226.8999999999996</v>
      </c>
      <c r="W10" s="4">
        <v>6603.19</v>
      </c>
      <c r="X10" s="4">
        <v>416.46</v>
      </c>
      <c r="Y10" s="4">
        <v>14914.57</v>
      </c>
      <c r="Z10" s="4">
        <v>2663.22</v>
      </c>
      <c r="AA10" s="4">
        <v>1271.75</v>
      </c>
      <c r="AB10" s="4">
        <v>24405.55</v>
      </c>
      <c r="AC10" s="7">
        <f t="shared" si="0"/>
        <v>156915.63999999998</v>
      </c>
      <c r="AD10" s="11">
        <f t="shared" si="1"/>
        <v>0.23947961263211098</v>
      </c>
    </row>
    <row r="11" spans="1:30" x14ac:dyDescent="0.35">
      <c r="A11" s="10"/>
      <c r="B11" t="s">
        <v>36</v>
      </c>
      <c r="C11" s="4">
        <v>14983.83</v>
      </c>
      <c r="D11" s="4">
        <v>167.29</v>
      </c>
      <c r="E11" s="4">
        <v>1921.49</v>
      </c>
      <c r="F11" s="4">
        <v>8220.17</v>
      </c>
      <c r="G11" s="4">
        <v>28033.58</v>
      </c>
      <c r="H11" s="4">
        <v>4560.33</v>
      </c>
      <c r="I11" s="4">
        <v>5117.7700000000004</v>
      </c>
      <c r="J11" s="4">
        <v>10624.03</v>
      </c>
      <c r="K11" s="4">
        <v>1372.25</v>
      </c>
      <c r="L11" s="4">
        <v>5510.8</v>
      </c>
      <c r="M11" s="4">
        <v>2155.84</v>
      </c>
      <c r="N11" s="4">
        <v>9358.2800000000007</v>
      </c>
      <c r="O11" s="4">
        <v>3707.55</v>
      </c>
      <c r="P11" s="4">
        <v>916.86</v>
      </c>
      <c r="Q11" s="4">
        <v>323.97000000000003</v>
      </c>
      <c r="R11" s="4">
        <v>12216.46</v>
      </c>
      <c r="S11" s="4">
        <v>2534.3200000000002</v>
      </c>
      <c r="T11" s="4">
        <v>5624.86</v>
      </c>
      <c r="U11" s="4">
        <v>1874.6</v>
      </c>
      <c r="V11" s="4">
        <v>4174.04</v>
      </c>
      <c r="W11" s="4">
        <v>6641</v>
      </c>
      <c r="X11" s="4">
        <v>417.76</v>
      </c>
      <c r="Y11" s="4">
        <v>14590.03</v>
      </c>
      <c r="Z11" s="4">
        <v>2590.42</v>
      </c>
      <c r="AA11" s="4">
        <v>1262.9000000000001</v>
      </c>
      <c r="AB11" s="4">
        <v>24754.81</v>
      </c>
      <c r="AC11" s="8">
        <f t="shared" si="0"/>
        <v>156582.63</v>
      </c>
      <c r="AD11" s="11">
        <f t="shared" si="1"/>
        <v>0.23684916033428652</v>
      </c>
    </row>
    <row r="12" spans="1:30" x14ac:dyDescent="0.3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4"/>
      <c r="AD12" s="11"/>
    </row>
    <row r="13" spans="1:30" x14ac:dyDescent="0.35">
      <c r="A13" s="9" t="s">
        <v>28</v>
      </c>
      <c r="B13" t="s">
        <v>37</v>
      </c>
      <c r="C13" s="4">
        <v>12944.87</v>
      </c>
      <c r="D13" s="4">
        <v>88.85</v>
      </c>
      <c r="E13" s="4">
        <v>1751.15</v>
      </c>
      <c r="F13" s="4">
        <v>7520.04</v>
      </c>
      <c r="G13" s="4">
        <v>24455.69</v>
      </c>
      <c r="H13" s="4">
        <v>3955.7</v>
      </c>
      <c r="I13" s="4">
        <v>4721.7700000000004</v>
      </c>
      <c r="J13" s="4">
        <v>9684.0400000000009</v>
      </c>
      <c r="K13" s="4">
        <v>1266.75</v>
      </c>
      <c r="L13" s="4">
        <v>5166.0600000000004</v>
      </c>
      <c r="M13" s="4">
        <v>2034.25</v>
      </c>
      <c r="N13" s="4">
        <v>8571.4599999999991</v>
      </c>
      <c r="O13" s="4">
        <v>3292.25</v>
      </c>
      <c r="P13" s="4">
        <v>853.93</v>
      </c>
      <c r="Q13" s="4">
        <v>177.27</v>
      </c>
      <c r="R13" s="4">
        <v>10873.75</v>
      </c>
      <c r="S13" s="4">
        <v>2368.09</v>
      </c>
      <c r="T13" s="4">
        <v>5268.71</v>
      </c>
      <c r="U13" s="4">
        <v>1626.5</v>
      </c>
      <c r="V13" s="4">
        <v>3849.89</v>
      </c>
      <c r="W13" s="4">
        <v>5624.95</v>
      </c>
      <c r="X13" s="4">
        <v>242.98</v>
      </c>
      <c r="Y13" s="4">
        <v>9819.31</v>
      </c>
      <c r="Z13" s="4">
        <v>1929.2</v>
      </c>
      <c r="AA13" s="4">
        <v>1108.29</v>
      </c>
      <c r="AB13" s="4">
        <v>21798.6</v>
      </c>
      <c r="AC13" s="6">
        <f t="shared" ref="AC13:AC21" si="2" xml:space="preserve"> SUM(F13:AB13)</f>
        <v>136209.47999999998</v>
      </c>
      <c r="AD13" s="11">
        <f t="shared" ref="AD3:AD31" si="3">(AC13-126598)/126598</f>
        <v>7.5921262579187521E-2</v>
      </c>
    </row>
    <row r="14" spans="1:30" x14ac:dyDescent="0.35">
      <c r="A14" s="9"/>
      <c r="B14" t="s">
        <v>38</v>
      </c>
      <c r="C14" s="4">
        <v>13421.7</v>
      </c>
      <c r="D14" s="4">
        <v>105.69</v>
      </c>
      <c r="E14" s="4">
        <v>1795.47</v>
      </c>
      <c r="F14" s="4">
        <v>7602.2</v>
      </c>
      <c r="G14" s="4">
        <v>25190.93</v>
      </c>
      <c r="H14" s="4">
        <v>4266.42</v>
      </c>
      <c r="I14" s="4">
        <v>4716.05</v>
      </c>
      <c r="J14" s="4">
        <v>9914.91</v>
      </c>
      <c r="K14" s="4">
        <v>1302.9100000000001</v>
      </c>
      <c r="L14" s="4">
        <v>5236.13</v>
      </c>
      <c r="M14" s="4">
        <v>2051.7199999999998</v>
      </c>
      <c r="N14" s="4">
        <v>8869.18</v>
      </c>
      <c r="O14" s="4">
        <v>3516.51</v>
      </c>
      <c r="P14" s="4">
        <v>861.63</v>
      </c>
      <c r="Q14" s="4">
        <v>190.97</v>
      </c>
      <c r="R14" s="4">
        <v>11284.34</v>
      </c>
      <c r="S14" s="4">
        <v>2390.12</v>
      </c>
      <c r="T14" s="4">
        <v>5238.26</v>
      </c>
      <c r="U14" s="4">
        <v>1731.12</v>
      </c>
      <c r="V14" s="4">
        <v>3977.25</v>
      </c>
      <c r="W14" s="4">
        <v>6081.82</v>
      </c>
      <c r="X14" s="4">
        <v>299.08999999999997</v>
      </c>
      <c r="Y14" s="4">
        <v>12065.15</v>
      </c>
      <c r="Z14" s="4">
        <v>2048.3000000000002</v>
      </c>
      <c r="AA14" s="4">
        <v>1210.94</v>
      </c>
      <c r="AB14" s="4">
        <v>22610.080000000002</v>
      </c>
      <c r="AC14" s="7">
        <f t="shared" si="2"/>
        <v>142656.02999999997</v>
      </c>
      <c r="AD14" s="11">
        <f t="shared" si="3"/>
        <v>0.12684268313875394</v>
      </c>
    </row>
    <row r="15" spans="1:30" x14ac:dyDescent="0.35">
      <c r="A15" s="9"/>
      <c r="B15" t="s">
        <v>39</v>
      </c>
      <c r="C15" s="4">
        <v>13286.84</v>
      </c>
      <c r="D15" s="4">
        <v>82.14</v>
      </c>
      <c r="E15" s="4">
        <v>1796.89</v>
      </c>
      <c r="F15" s="4">
        <v>7673.09</v>
      </c>
      <c r="G15" s="4">
        <v>24451.89</v>
      </c>
      <c r="H15" s="4">
        <v>4230.76</v>
      </c>
      <c r="I15" s="4">
        <v>4718.3999999999996</v>
      </c>
      <c r="J15" s="4">
        <v>9948.35</v>
      </c>
      <c r="K15" s="4">
        <v>1292.04</v>
      </c>
      <c r="L15" s="4">
        <v>5194.2700000000004</v>
      </c>
      <c r="M15" s="4">
        <v>2052.39</v>
      </c>
      <c r="N15" s="4">
        <v>8790.3799999999992</v>
      </c>
      <c r="O15" s="4">
        <v>3412.02</v>
      </c>
      <c r="P15" s="4">
        <v>855.87</v>
      </c>
      <c r="Q15" s="4">
        <v>133.44</v>
      </c>
      <c r="R15" s="4">
        <v>11316.23</v>
      </c>
      <c r="S15" s="4">
        <v>2407.98</v>
      </c>
      <c r="T15" s="4">
        <v>5203.72</v>
      </c>
      <c r="U15" s="4">
        <v>1671.54</v>
      </c>
      <c r="V15" s="4">
        <v>3918.92</v>
      </c>
      <c r="W15" s="4">
        <v>5742.71</v>
      </c>
      <c r="X15" s="4">
        <v>252.74</v>
      </c>
      <c r="Y15" s="4">
        <v>11561.81</v>
      </c>
      <c r="Z15" s="4">
        <v>1844.14</v>
      </c>
      <c r="AA15" s="4">
        <v>1153.05</v>
      </c>
      <c r="AB15" s="4">
        <v>21990.43</v>
      </c>
      <c r="AC15" s="8">
        <f t="shared" si="2"/>
        <v>139816.17000000001</v>
      </c>
      <c r="AD15" s="11">
        <f t="shared" si="3"/>
        <v>0.10441057520655944</v>
      </c>
    </row>
    <row r="16" spans="1:30" x14ac:dyDescent="0.35">
      <c r="A16" s="9" t="s">
        <v>29</v>
      </c>
      <c r="B16" t="s">
        <v>37</v>
      </c>
      <c r="C16" s="4">
        <v>12910.24</v>
      </c>
      <c r="D16" s="4">
        <v>88.93</v>
      </c>
      <c r="E16" s="4">
        <v>1747.74</v>
      </c>
      <c r="F16" s="4">
        <v>7518.86</v>
      </c>
      <c r="G16" s="4">
        <v>24313.53</v>
      </c>
      <c r="H16" s="4">
        <v>3945.17</v>
      </c>
      <c r="I16" s="4">
        <v>4699.2700000000004</v>
      </c>
      <c r="J16" s="4">
        <v>9661.01</v>
      </c>
      <c r="K16" s="4">
        <v>1265.8399999999999</v>
      </c>
      <c r="L16" s="4">
        <v>5155</v>
      </c>
      <c r="M16" s="4">
        <v>2030.64</v>
      </c>
      <c r="N16" s="4">
        <v>8550.82</v>
      </c>
      <c r="O16" s="4">
        <v>3278.14</v>
      </c>
      <c r="P16" s="4">
        <v>851.53</v>
      </c>
      <c r="Q16" s="4">
        <v>177.56</v>
      </c>
      <c r="R16" s="4">
        <v>10854.18</v>
      </c>
      <c r="S16" s="4">
        <v>2367.86</v>
      </c>
      <c r="T16" s="4">
        <v>5249.59</v>
      </c>
      <c r="U16" s="4">
        <v>1625.47</v>
      </c>
      <c r="V16" s="4">
        <v>3829</v>
      </c>
      <c r="W16" s="4">
        <v>5532.94</v>
      </c>
      <c r="X16" s="4">
        <v>242.22</v>
      </c>
      <c r="Y16" s="4">
        <v>9626.02</v>
      </c>
      <c r="Z16" s="4">
        <v>1913.65</v>
      </c>
      <c r="AA16" s="4">
        <v>1105.67</v>
      </c>
      <c r="AB16" s="4">
        <v>21589.200000000001</v>
      </c>
      <c r="AC16" s="6">
        <f t="shared" si="2"/>
        <v>135383.16999999998</v>
      </c>
      <c r="AD16" s="11">
        <f t="shared" si="3"/>
        <v>6.9394224237349589E-2</v>
      </c>
    </row>
    <row r="17" spans="1:30" x14ac:dyDescent="0.35">
      <c r="A17" s="10"/>
      <c r="B17" t="s">
        <v>38</v>
      </c>
      <c r="C17" s="4">
        <v>13449.14</v>
      </c>
      <c r="D17" s="4">
        <v>105.9</v>
      </c>
      <c r="E17" s="4">
        <v>1789.23</v>
      </c>
      <c r="F17" s="4">
        <v>7607.15</v>
      </c>
      <c r="G17" s="4">
        <v>25059.94</v>
      </c>
      <c r="H17" s="4">
        <v>4264.3999999999996</v>
      </c>
      <c r="I17" s="4">
        <v>4670.5200000000004</v>
      </c>
      <c r="J17" s="4">
        <v>9912.77</v>
      </c>
      <c r="K17" s="4">
        <v>1300.6099999999999</v>
      </c>
      <c r="L17" s="4">
        <v>5236.53</v>
      </c>
      <c r="M17" s="4">
        <v>2046.56</v>
      </c>
      <c r="N17" s="4">
        <v>8814.9599999999991</v>
      </c>
      <c r="O17" s="4">
        <v>3515.66</v>
      </c>
      <c r="P17" s="4">
        <v>861.6</v>
      </c>
      <c r="Q17" s="4">
        <v>192.42</v>
      </c>
      <c r="R17" s="4">
        <v>11251.62</v>
      </c>
      <c r="S17" s="4">
        <v>2389.92</v>
      </c>
      <c r="T17" s="4">
        <v>5200.95</v>
      </c>
      <c r="U17" s="4">
        <v>1731.27</v>
      </c>
      <c r="V17" s="4">
        <v>3972.61</v>
      </c>
      <c r="W17" s="4">
        <v>6077.77</v>
      </c>
      <c r="X17" s="4">
        <v>299.3</v>
      </c>
      <c r="Y17" s="4">
        <v>11967</v>
      </c>
      <c r="Z17" s="4">
        <v>2037.99</v>
      </c>
      <c r="AA17" s="4">
        <v>1210.73</v>
      </c>
      <c r="AB17" s="4">
        <v>22642.86</v>
      </c>
      <c r="AC17" s="7">
        <f t="shared" si="2"/>
        <v>142265.14000000001</v>
      </c>
      <c r="AD17" s="11">
        <f t="shared" si="3"/>
        <v>0.12375503562457554</v>
      </c>
    </row>
    <row r="18" spans="1:30" x14ac:dyDescent="0.35">
      <c r="A18" s="10"/>
      <c r="B18" t="s">
        <v>39</v>
      </c>
      <c r="C18" s="4">
        <v>13304.71</v>
      </c>
      <c r="D18" s="4">
        <v>82.2</v>
      </c>
      <c r="E18" s="4">
        <v>1793.91</v>
      </c>
      <c r="F18" s="4">
        <v>7676.39</v>
      </c>
      <c r="G18" s="4">
        <v>24326.799999999999</v>
      </c>
      <c r="H18" s="4">
        <v>4229.1499999999996</v>
      </c>
      <c r="I18" s="4">
        <v>4696.58</v>
      </c>
      <c r="J18" s="4">
        <v>9935.89</v>
      </c>
      <c r="K18" s="4">
        <v>1290.95</v>
      </c>
      <c r="L18" s="4">
        <v>5188.68</v>
      </c>
      <c r="M18" s="4">
        <v>2051.9299999999998</v>
      </c>
      <c r="N18" s="4">
        <v>8756.2199999999993</v>
      </c>
      <c r="O18" s="4">
        <v>3407.61</v>
      </c>
      <c r="P18" s="4">
        <v>855.55</v>
      </c>
      <c r="Q18" s="4">
        <v>134.57</v>
      </c>
      <c r="R18" s="4">
        <v>11291.05</v>
      </c>
      <c r="S18" s="4">
        <v>2407.6</v>
      </c>
      <c r="T18" s="4">
        <v>5183.45</v>
      </c>
      <c r="U18" s="4">
        <v>1674.1</v>
      </c>
      <c r="V18" s="4">
        <v>3907.43</v>
      </c>
      <c r="W18" s="4">
        <v>5713.87</v>
      </c>
      <c r="X18" s="4">
        <v>252.22</v>
      </c>
      <c r="Y18" s="4">
        <v>11398.27</v>
      </c>
      <c r="Z18" s="4">
        <v>1837.63</v>
      </c>
      <c r="AA18" s="4">
        <v>1154.8</v>
      </c>
      <c r="AB18" s="4">
        <v>21992.04</v>
      </c>
      <c r="AC18" s="8">
        <f t="shared" si="2"/>
        <v>139362.78000000003</v>
      </c>
      <c r="AD18" s="11">
        <f t="shared" si="3"/>
        <v>0.10082923900851537</v>
      </c>
    </row>
    <row r="19" spans="1:30" x14ac:dyDescent="0.35">
      <c r="A19" s="9" t="s">
        <v>30</v>
      </c>
      <c r="B19" t="s">
        <v>37</v>
      </c>
      <c r="C19" s="4">
        <v>12838.8</v>
      </c>
      <c r="D19" s="4">
        <v>88.84</v>
      </c>
      <c r="E19" s="4">
        <v>1750.97</v>
      </c>
      <c r="F19" s="4">
        <v>7504.15</v>
      </c>
      <c r="G19" s="4">
        <v>24227.7</v>
      </c>
      <c r="H19" s="4">
        <v>3940.38</v>
      </c>
      <c r="I19" s="4">
        <v>4688.3599999999997</v>
      </c>
      <c r="J19" s="4">
        <v>9612.18</v>
      </c>
      <c r="K19" s="4">
        <v>1264.55</v>
      </c>
      <c r="L19" s="4">
        <v>5145.26</v>
      </c>
      <c r="M19" s="4">
        <v>2032.22</v>
      </c>
      <c r="N19" s="4">
        <v>8541.24</v>
      </c>
      <c r="O19" s="4">
        <v>3271.45</v>
      </c>
      <c r="P19" s="4">
        <v>852.68</v>
      </c>
      <c r="Q19" s="4">
        <v>176.42</v>
      </c>
      <c r="R19" s="4">
        <v>10859.52</v>
      </c>
      <c r="S19" s="4">
        <v>2365.21</v>
      </c>
      <c r="T19" s="4">
        <v>5243.45</v>
      </c>
      <c r="U19" s="4">
        <v>1613.97</v>
      </c>
      <c r="V19" s="4">
        <v>3820.23</v>
      </c>
      <c r="W19" s="4">
        <v>5558.03</v>
      </c>
      <c r="X19" s="4">
        <v>241.49</v>
      </c>
      <c r="Y19" s="4">
        <v>9477.2800000000007</v>
      </c>
      <c r="Z19" s="4">
        <v>1912.22</v>
      </c>
      <c r="AA19" s="4">
        <v>1104.94</v>
      </c>
      <c r="AB19" s="4">
        <v>21417.01</v>
      </c>
      <c r="AC19" s="6">
        <f t="shared" si="2"/>
        <v>134869.94</v>
      </c>
      <c r="AD19" s="11">
        <f t="shared" si="3"/>
        <v>6.5340210745825383E-2</v>
      </c>
    </row>
    <row r="20" spans="1:30" x14ac:dyDescent="0.35">
      <c r="A20" s="10"/>
      <c r="B20" t="s">
        <v>38</v>
      </c>
      <c r="C20" s="4">
        <v>13424.57</v>
      </c>
      <c r="D20" s="4">
        <v>105.77</v>
      </c>
      <c r="E20" s="4">
        <v>1795.83</v>
      </c>
      <c r="F20" s="4">
        <v>7610.34</v>
      </c>
      <c r="G20" s="4">
        <v>25128.63</v>
      </c>
      <c r="H20" s="4">
        <v>4267.7700000000004</v>
      </c>
      <c r="I20" s="4">
        <v>4712.53</v>
      </c>
      <c r="J20" s="4">
        <v>9899.8799999999992</v>
      </c>
      <c r="K20" s="4">
        <v>1301.42</v>
      </c>
      <c r="L20" s="4">
        <v>5236.03</v>
      </c>
      <c r="M20" s="4">
        <v>2050.1999999999998</v>
      </c>
      <c r="N20" s="4">
        <v>8830.81</v>
      </c>
      <c r="O20" s="4">
        <v>3517</v>
      </c>
      <c r="P20" s="4">
        <v>861.08</v>
      </c>
      <c r="Q20" s="4">
        <v>192.73</v>
      </c>
      <c r="R20" s="4">
        <v>11311.38</v>
      </c>
      <c r="S20" s="4">
        <v>2391.7399999999998</v>
      </c>
      <c r="T20" s="4">
        <v>5233.7</v>
      </c>
      <c r="U20" s="4">
        <v>1731.7</v>
      </c>
      <c r="V20" s="4">
        <v>3975.83</v>
      </c>
      <c r="W20" s="4">
        <v>6102.43</v>
      </c>
      <c r="X20" s="4">
        <v>299.89999999999998</v>
      </c>
      <c r="Y20" s="4">
        <v>12124.15</v>
      </c>
      <c r="Z20" s="4">
        <v>2046.7</v>
      </c>
      <c r="AA20" s="4">
        <v>1209.2</v>
      </c>
      <c r="AB20" s="4">
        <v>22628.77</v>
      </c>
      <c r="AC20" s="7">
        <f t="shared" si="2"/>
        <v>142663.91999999998</v>
      </c>
      <c r="AD20" s="11">
        <f t="shared" si="3"/>
        <v>0.12690500639820521</v>
      </c>
    </row>
    <row r="21" spans="1:30" x14ac:dyDescent="0.35">
      <c r="A21" s="10"/>
      <c r="B21" t="s">
        <v>39</v>
      </c>
      <c r="C21" s="4">
        <v>13473.95</v>
      </c>
      <c r="D21" s="4">
        <v>82.15</v>
      </c>
      <c r="E21" s="4">
        <v>1779.8</v>
      </c>
      <c r="F21" s="4">
        <v>7691.35</v>
      </c>
      <c r="G21" s="4">
        <v>24312.080000000002</v>
      </c>
      <c r="H21" s="4">
        <v>4232.38</v>
      </c>
      <c r="I21" s="4">
        <v>4571.76</v>
      </c>
      <c r="J21" s="4">
        <v>9992.0300000000007</v>
      </c>
      <c r="K21" s="4">
        <v>1284.18</v>
      </c>
      <c r="L21" s="4">
        <v>5144.3100000000004</v>
      </c>
      <c r="M21" s="4">
        <v>2051.0300000000002</v>
      </c>
      <c r="N21" s="4">
        <v>8608</v>
      </c>
      <c r="O21" s="4">
        <v>3424.16</v>
      </c>
      <c r="P21" s="4">
        <v>853.8</v>
      </c>
      <c r="Q21" s="4">
        <v>137.44999999999999</v>
      </c>
      <c r="R21" s="4">
        <v>11232.95</v>
      </c>
      <c r="S21" s="4">
        <v>2406.85</v>
      </c>
      <c r="T21" s="4">
        <v>5114.92</v>
      </c>
      <c r="U21" s="4">
        <v>1685.27</v>
      </c>
      <c r="V21" s="4">
        <v>3918.81</v>
      </c>
      <c r="W21" s="4">
        <v>5798.03</v>
      </c>
      <c r="X21" s="4">
        <v>253.05</v>
      </c>
      <c r="Y21" s="4">
        <v>11535.06</v>
      </c>
      <c r="Z21" s="4">
        <v>1835.32</v>
      </c>
      <c r="AA21" s="4">
        <v>1157.81</v>
      </c>
      <c r="AB21" s="4">
        <v>22149.86</v>
      </c>
      <c r="AC21" s="8">
        <f t="shared" si="2"/>
        <v>139390.46000000002</v>
      </c>
      <c r="AD21" s="11">
        <f t="shared" si="3"/>
        <v>0.10104788385282565</v>
      </c>
    </row>
    <row r="22" spans="1:30" x14ac:dyDescent="0.3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5"/>
      <c r="AC22" s="4"/>
      <c r="AD22" s="11"/>
    </row>
    <row r="23" spans="1:30" x14ac:dyDescent="0.35">
      <c r="A23" s="9" t="s">
        <v>28</v>
      </c>
      <c r="B23" t="s">
        <v>40</v>
      </c>
      <c r="C23" s="4">
        <v>16159.67</v>
      </c>
      <c r="D23" s="4">
        <v>183.98</v>
      </c>
      <c r="E23" s="4">
        <v>2012.88</v>
      </c>
      <c r="F23" s="4">
        <v>8361.5300000000007</v>
      </c>
      <c r="G23" s="4">
        <v>34487.96</v>
      </c>
      <c r="H23" s="4">
        <v>4646.0600000000004</v>
      </c>
      <c r="I23" s="4">
        <v>5720.66</v>
      </c>
      <c r="J23" s="4">
        <v>11400.29</v>
      </c>
      <c r="K23" s="4">
        <v>1433.61</v>
      </c>
      <c r="L23" s="4">
        <v>5732.05</v>
      </c>
      <c r="M23" s="4">
        <v>2187.96</v>
      </c>
      <c r="N23" s="4">
        <v>10150.700000000001</v>
      </c>
      <c r="O23" s="4">
        <v>3972.45</v>
      </c>
      <c r="P23" s="4">
        <v>929.09</v>
      </c>
      <c r="Q23" s="4">
        <v>361.3</v>
      </c>
      <c r="R23" s="4">
        <v>12971.73</v>
      </c>
      <c r="S23" s="4">
        <v>2576.5</v>
      </c>
      <c r="T23" s="4">
        <v>6239.69</v>
      </c>
      <c r="U23" s="4">
        <v>1979.56</v>
      </c>
      <c r="V23" s="4">
        <v>4825.58</v>
      </c>
      <c r="W23" s="4">
        <v>7099.83</v>
      </c>
      <c r="X23" s="4">
        <v>460.95</v>
      </c>
      <c r="Y23" s="4">
        <v>18483.46</v>
      </c>
      <c r="Z23" s="4">
        <v>2914.52</v>
      </c>
      <c r="AA23" s="4">
        <v>1298.31</v>
      </c>
      <c r="AB23" s="4">
        <v>28251.74</v>
      </c>
      <c r="AC23" s="6">
        <f t="shared" ref="AC23:AC31" si="4" xml:space="preserve"> SUM(F23:AB23)</f>
        <v>176485.52999999997</v>
      </c>
      <c r="AD23" s="11">
        <f t="shared" si="3"/>
        <v>0.3940625444319813</v>
      </c>
    </row>
    <row r="24" spans="1:30" x14ac:dyDescent="0.35">
      <c r="A24" s="9"/>
      <c r="B24" t="s">
        <v>41</v>
      </c>
      <c r="C24" s="4">
        <v>16851.189999999999</v>
      </c>
      <c r="D24" s="4">
        <v>184.19</v>
      </c>
      <c r="E24" s="4">
        <v>2113.12</v>
      </c>
      <c r="F24" s="4">
        <v>8623.66</v>
      </c>
      <c r="G24" s="4">
        <v>35921.61</v>
      </c>
      <c r="H24" s="4">
        <v>4672.8100000000004</v>
      </c>
      <c r="I24" s="4">
        <v>5974.4</v>
      </c>
      <c r="J24" s="4">
        <v>11744.61</v>
      </c>
      <c r="K24" s="4">
        <v>1453.44</v>
      </c>
      <c r="L24" s="4">
        <v>5912.75</v>
      </c>
      <c r="M24" s="4">
        <v>2271.23</v>
      </c>
      <c r="N24" s="4">
        <v>10507.45</v>
      </c>
      <c r="O24" s="4">
        <v>4036.79</v>
      </c>
      <c r="P24" s="4">
        <v>973.33</v>
      </c>
      <c r="Q24" s="4">
        <v>402.2</v>
      </c>
      <c r="R24" s="4">
        <v>13450.2</v>
      </c>
      <c r="S24" s="4">
        <v>2671.8</v>
      </c>
      <c r="T24" s="4">
        <v>6437.56</v>
      </c>
      <c r="U24" s="4">
        <v>2052.54</v>
      </c>
      <c r="V24" s="4">
        <v>4888.84</v>
      </c>
      <c r="W24" s="4">
        <v>7291.73</v>
      </c>
      <c r="X24" s="4">
        <v>484.12</v>
      </c>
      <c r="Y24" s="4">
        <v>20656.72</v>
      </c>
      <c r="Z24" s="4">
        <v>2943.73</v>
      </c>
      <c r="AA24" s="4">
        <v>1315.68</v>
      </c>
      <c r="AB24" s="4">
        <v>28780.23</v>
      </c>
      <c r="AC24" s="7">
        <f t="shared" si="4"/>
        <v>183467.43</v>
      </c>
      <c r="AD24" s="11">
        <f t="shared" si="3"/>
        <v>0.44921270478206599</v>
      </c>
    </row>
    <row r="25" spans="1:30" x14ac:dyDescent="0.35">
      <c r="A25" s="9"/>
      <c r="B25" t="s">
        <v>42</v>
      </c>
      <c r="C25" s="4">
        <v>16998.080000000002</v>
      </c>
      <c r="D25" s="4">
        <v>184.71</v>
      </c>
      <c r="E25" s="4">
        <v>2171.86</v>
      </c>
      <c r="F25" s="4">
        <v>8775.93</v>
      </c>
      <c r="G25" s="4">
        <v>36645.339999999997</v>
      </c>
      <c r="H25" s="4">
        <v>4745.74</v>
      </c>
      <c r="I25" s="4">
        <v>6020.97</v>
      </c>
      <c r="J25" s="4">
        <v>11919.96</v>
      </c>
      <c r="K25" s="4">
        <v>1534.14</v>
      </c>
      <c r="L25" s="4">
        <v>6089.26</v>
      </c>
      <c r="M25" s="4">
        <v>2315.38</v>
      </c>
      <c r="N25" s="4">
        <v>10781.27</v>
      </c>
      <c r="O25" s="4">
        <v>4081.21</v>
      </c>
      <c r="P25" s="4">
        <v>993.06</v>
      </c>
      <c r="Q25" s="4">
        <v>368.85</v>
      </c>
      <c r="R25" s="4">
        <v>13553.92</v>
      </c>
      <c r="S25" s="4">
        <v>2757.88</v>
      </c>
      <c r="T25" s="4">
        <v>6443.53</v>
      </c>
      <c r="U25" s="4">
        <v>2033.34</v>
      </c>
      <c r="V25" s="4">
        <v>4897.63</v>
      </c>
      <c r="W25" s="4">
        <v>7303.29</v>
      </c>
      <c r="X25" s="4">
        <v>466.9</v>
      </c>
      <c r="Y25" s="4">
        <v>20388.349999999999</v>
      </c>
      <c r="Z25" s="4">
        <v>2931.57</v>
      </c>
      <c r="AA25" s="4">
        <v>1327.31</v>
      </c>
      <c r="AB25" s="4">
        <v>28296.74</v>
      </c>
      <c r="AC25" s="8">
        <f t="shared" si="4"/>
        <v>184671.57</v>
      </c>
      <c r="AD25" s="11">
        <f t="shared" si="3"/>
        <v>0.45872422945070229</v>
      </c>
    </row>
    <row r="26" spans="1:30" x14ac:dyDescent="0.35">
      <c r="A26" s="9" t="s">
        <v>29</v>
      </c>
      <c r="B26" t="s">
        <v>40</v>
      </c>
      <c r="C26" s="4">
        <v>16075.63</v>
      </c>
      <c r="D26" s="4">
        <v>184.08</v>
      </c>
      <c r="E26" s="4">
        <v>2006.94</v>
      </c>
      <c r="F26" s="4">
        <v>8357.1</v>
      </c>
      <c r="G26" s="4">
        <v>33535.72</v>
      </c>
      <c r="H26" s="4">
        <v>4645.0600000000004</v>
      </c>
      <c r="I26" s="4">
        <v>5689.79</v>
      </c>
      <c r="J26" s="4">
        <v>11265.27</v>
      </c>
      <c r="K26" s="4">
        <v>1431.99</v>
      </c>
      <c r="L26" s="4">
        <v>5713.51</v>
      </c>
      <c r="M26" s="4">
        <v>2186.14</v>
      </c>
      <c r="N26" s="4">
        <v>10114.92</v>
      </c>
      <c r="O26" s="4">
        <v>3957.03</v>
      </c>
      <c r="P26" s="4">
        <v>930.36</v>
      </c>
      <c r="Q26" s="4">
        <v>365.85</v>
      </c>
      <c r="R26" s="4">
        <v>12881.37</v>
      </c>
      <c r="S26" s="4">
        <v>2570.84</v>
      </c>
      <c r="T26" s="4">
        <v>6217.73</v>
      </c>
      <c r="U26" s="4">
        <v>1981.72</v>
      </c>
      <c r="V26" s="4">
        <v>4771.37</v>
      </c>
      <c r="W26" s="4">
        <v>7102.95</v>
      </c>
      <c r="X26" s="4">
        <v>461.14</v>
      </c>
      <c r="Y26" s="4">
        <v>18670.63</v>
      </c>
      <c r="Z26" s="4">
        <v>2907.77</v>
      </c>
      <c r="AA26" s="4">
        <v>1296.51</v>
      </c>
      <c r="AB26" s="4">
        <v>28602.62</v>
      </c>
      <c r="AC26" s="6">
        <f t="shared" si="4"/>
        <v>175657.38999999998</v>
      </c>
      <c r="AD26" s="11">
        <f t="shared" si="3"/>
        <v>0.38752105088547989</v>
      </c>
    </row>
    <row r="27" spans="1:30" x14ac:dyDescent="0.35">
      <c r="A27" s="10"/>
      <c r="B27" t="s">
        <v>41</v>
      </c>
      <c r="C27" s="4">
        <v>16655.740000000002</v>
      </c>
      <c r="D27" s="4">
        <v>184.27</v>
      </c>
      <c r="E27" s="4">
        <v>2107.2800000000002</v>
      </c>
      <c r="F27" s="4">
        <v>8605.9599999999991</v>
      </c>
      <c r="G27" s="4">
        <v>34419.79</v>
      </c>
      <c r="H27" s="4">
        <v>4672.6099999999997</v>
      </c>
      <c r="I27" s="4">
        <v>5855.63</v>
      </c>
      <c r="J27" s="4">
        <v>11562.19</v>
      </c>
      <c r="K27" s="4">
        <v>1453.49</v>
      </c>
      <c r="L27" s="4">
        <v>5910.23</v>
      </c>
      <c r="M27" s="4">
        <v>2272.2399999999998</v>
      </c>
      <c r="N27" s="4">
        <v>10322.33</v>
      </c>
      <c r="O27" s="4">
        <v>3988.71</v>
      </c>
      <c r="P27" s="4">
        <v>972.54</v>
      </c>
      <c r="Q27" s="4">
        <v>402.74</v>
      </c>
      <c r="R27" s="4">
        <v>13353</v>
      </c>
      <c r="S27" s="4">
        <v>2660.75</v>
      </c>
      <c r="T27" s="4">
        <v>6332.4</v>
      </c>
      <c r="U27" s="4">
        <v>2035.83</v>
      </c>
      <c r="V27" s="4">
        <v>4737.8100000000004</v>
      </c>
      <c r="W27" s="4">
        <v>7334.65</v>
      </c>
      <c r="X27" s="4">
        <v>483.8</v>
      </c>
      <c r="Y27" s="4">
        <v>20413.41</v>
      </c>
      <c r="Z27" s="4">
        <v>2932</v>
      </c>
      <c r="AA27" s="4">
        <v>1313.51</v>
      </c>
      <c r="AB27" s="4">
        <v>28964.61</v>
      </c>
      <c r="AC27" s="7">
        <f t="shared" si="4"/>
        <v>181000.22999999998</v>
      </c>
      <c r="AD27" s="11">
        <f t="shared" si="3"/>
        <v>0.42972424524873998</v>
      </c>
    </row>
    <row r="28" spans="1:30" x14ac:dyDescent="0.35">
      <c r="A28" s="10"/>
      <c r="B28" t="s">
        <v>42</v>
      </c>
      <c r="C28" s="4">
        <v>16740.05</v>
      </c>
      <c r="D28" s="4">
        <v>184.7</v>
      </c>
      <c r="E28" s="4">
        <v>2156.14</v>
      </c>
      <c r="F28" s="4">
        <v>8758.1299999999992</v>
      </c>
      <c r="G28" s="4">
        <v>34804</v>
      </c>
      <c r="H28" s="4">
        <v>4729</v>
      </c>
      <c r="I28" s="4">
        <v>5899.23</v>
      </c>
      <c r="J28" s="4">
        <v>11562.26</v>
      </c>
      <c r="K28" s="4">
        <v>1536.95</v>
      </c>
      <c r="L28" s="4">
        <v>6082.87</v>
      </c>
      <c r="M28" s="4">
        <v>2315.16</v>
      </c>
      <c r="N28" s="4">
        <v>10566.32</v>
      </c>
      <c r="O28" s="4">
        <v>3992.94</v>
      </c>
      <c r="P28" s="4">
        <v>993.8</v>
      </c>
      <c r="Q28" s="4">
        <v>371.86</v>
      </c>
      <c r="R28" s="4">
        <v>13405.68</v>
      </c>
      <c r="S28" s="4">
        <v>2750.13</v>
      </c>
      <c r="T28" s="4">
        <v>6337.36</v>
      </c>
      <c r="U28" s="4">
        <v>2014.35</v>
      </c>
      <c r="V28" s="4">
        <v>4731.59</v>
      </c>
      <c r="W28" s="4">
        <v>7291.69</v>
      </c>
      <c r="X28" s="4">
        <v>465.92</v>
      </c>
      <c r="Y28" s="4">
        <v>19785.41</v>
      </c>
      <c r="Z28" s="4">
        <v>2928.95</v>
      </c>
      <c r="AA28" s="4">
        <v>1326.05</v>
      </c>
      <c r="AB28" s="4">
        <v>28373.82</v>
      </c>
      <c r="AC28" s="8">
        <f t="shared" si="4"/>
        <v>181023.47</v>
      </c>
      <c r="AD28" s="11">
        <f t="shared" si="3"/>
        <v>0.42990781844894865</v>
      </c>
    </row>
    <row r="29" spans="1:30" x14ac:dyDescent="0.35">
      <c r="A29" s="9" t="s">
        <v>30</v>
      </c>
      <c r="B29" t="s">
        <v>40</v>
      </c>
      <c r="C29" s="4">
        <v>15864.51</v>
      </c>
      <c r="D29" s="4">
        <v>184.09</v>
      </c>
      <c r="E29" s="4">
        <v>2014.99</v>
      </c>
      <c r="F29" s="4">
        <v>8336.17</v>
      </c>
      <c r="G29" s="4">
        <v>33335.79</v>
      </c>
      <c r="H29" s="4">
        <v>4625.49</v>
      </c>
      <c r="I29" s="4">
        <v>5725.26</v>
      </c>
      <c r="J29" s="4">
        <v>11153.35</v>
      </c>
      <c r="K29" s="4">
        <v>1434.11</v>
      </c>
      <c r="L29" s="4">
        <v>5716.53</v>
      </c>
      <c r="M29" s="4">
        <v>2187.84</v>
      </c>
      <c r="N29" s="4">
        <v>9981.35</v>
      </c>
      <c r="O29" s="4">
        <v>3910.93</v>
      </c>
      <c r="P29" s="4">
        <v>928.98</v>
      </c>
      <c r="Q29" s="4">
        <v>363.73</v>
      </c>
      <c r="R29" s="4">
        <v>12963.21</v>
      </c>
      <c r="S29" s="4">
        <v>2570.0500000000002</v>
      </c>
      <c r="T29" s="4">
        <v>6252.96</v>
      </c>
      <c r="U29" s="4">
        <v>1960.23</v>
      </c>
      <c r="V29" s="4">
        <v>4724.3100000000004</v>
      </c>
      <c r="W29" s="4">
        <v>7059.64</v>
      </c>
      <c r="X29" s="4">
        <v>462.74</v>
      </c>
      <c r="Y29" s="4">
        <v>18601.43</v>
      </c>
      <c r="Z29" s="4">
        <v>2916.04</v>
      </c>
      <c r="AA29" s="4">
        <v>1295.1199999999999</v>
      </c>
      <c r="AB29" s="4">
        <v>28361.040000000001</v>
      </c>
      <c r="AC29" s="6">
        <f t="shared" si="4"/>
        <v>174866.30000000002</v>
      </c>
      <c r="AD29" s="11">
        <f t="shared" si="3"/>
        <v>0.3812722159907741</v>
      </c>
    </row>
    <row r="30" spans="1:30" x14ac:dyDescent="0.35">
      <c r="A30" s="10"/>
      <c r="B30" t="s">
        <v>41</v>
      </c>
      <c r="C30" s="4">
        <v>16581.849999999999</v>
      </c>
      <c r="D30" s="4">
        <v>184.42</v>
      </c>
      <c r="E30" s="4">
        <v>2099.59</v>
      </c>
      <c r="F30" s="4">
        <v>8609.14</v>
      </c>
      <c r="G30" s="4">
        <v>34590.69</v>
      </c>
      <c r="H30" s="4">
        <v>4664.5200000000004</v>
      </c>
      <c r="I30" s="4">
        <v>5918.71</v>
      </c>
      <c r="J30" s="4">
        <v>11483.06</v>
      </c>
      <c r="K30" s="4">
        <v>1453.66</v>
      </c>
      <c r="L30" s="4">
        <v>5907.63</v>
      </c>
      <c r="M30" s="4">
        <v>2270.66</v>
      </c>
      <c r="N30" s="4">
        <v>10330.200000000001</v>
      </c>
      <c r="O30" s="4">
        <v>3986.08</v>
      </c>
      <c r="P30" s="4">
        <v>972.19</v>
      </c>
      <c r="Q30" s="4">
        <v>403.23</v>
      </c>
      <c r="R30" s="4">
        <v>13343.95</v>
      </c>
      <c r="S30" s="4">
        <v>2665.83</v>
      </c>
      <c r="T30" s="4">
        <v>6400.08</v>
      </c>
      <c r="U30" s="4">
        <v>2029.56</v>
      </c>
      <c r="V30" s="4">
        <v>4783.1400000000003</v>
      </c>
      <c r="W30" s="4">
        <v>7312.03</v>
      </c>
      <c r="X30" s="4">
        <v>483.91</v>
      </c>
      <c r="Y30" s="4">
        <v>20106.060000000001</v>
      </c>
      <c r="Z30" s="4">
        <v>2936.4</v>
      </c>
      <c r="AA30" s="4">
        <v>1314.62</v>
      </c>
      <c r="AB30" s="4">
        <v>28761.59</v>
      </c>
      <c r="AC30" s="7">
        <f t="shared" si="4"/>
        <v>180726.94</v>
      </c>
      <c r="AD30" s="11">
        <f t="shared" si="3"/>
        <v>0.42756552236212264</v>
      </c>
    </row>
    <row r="31" spans="1:30" x14ac:dyDescent="0.35">
      <c r="A31" s="10"/>
      <c r="B31" t="s">
        <v>42</v>
      </c>
      <c r="C31" s="4">
        <v>16986</v>
      </c>
      <c r="D31" s="4">
        <v>184.95</v>
      </c>
      <c r="E31" s="4">
        <v>2148.12</v>
      </c>
      <c r="F31" s="4">
        <v>8772.26</v>
      </c>
      <c r="G31" s="4">
        <v>34825.39</v>
      </c>
      <c r="H31" s="4">
        <v>4742.71</v>
      </c>
      <c r="I31" s="4">
        <v>5840.88</v>
      </c>
      <c r="J31" s="4">
        <v>11706.4</v>
      </c>
      <c r="K31" s="4">
        <v>1537.2</v>
      </c>
      <c r="L31" s="4">
        <v>6085.39</v>
      </c>
      <c r="M31" s="4">
        <v>2316.29</v>
      </c>
      <c r="N31" s="4">
        <v>10531.98</v>
      </c>
      <c r="O31" s="4">
        <v>4022.93</v>
      </c>
      <c r="P31" s="4">
        <v>993.88</v>
      </c>
      <c r="Q31" s="4">
        <v>383.05</v>
      </c>
      <c r="R31" s="4">
        <v>13268.41</v>
      </c>
      <c r="S31" s="4">
        <v>2746.79</v>
      </c>
      <c r="T31" s="4">
        <v>6281.09</v>
      </c>
      <c r="U31" s="4">
        <v>2032.72</v>
      </c>
      <c r="V31" s="4">
        <v>4732.1099999999997</v>
      </c>
      <c r="W31" s="4">
        <v>7535.03</v>
      </c>
      <c r="X31" s="4">
        <v>467.82</v>
      </c>
      <c r="Y31" s="4">
        <v>20825.95</v>
      </c>
      <c r="Z31" s="4">
        <v>2889.81</v>
      </c>
      <c r="AA31" s="4">
        <v>1331.11</v>
      </c>
      <c r="AB31" s="4">
        <v>30328.54</v>
      </c>
      <c r="AC31" s="8">
        <f t="shared" si="4"/>
        <v>184197.74</v>
      </c>
      <c r="AD31" s="11">
        <f t="shared" si="3"/>
        <v>0.45498143730548657</v>
      </c>
    </row>
  </sheetData>
  <mergeCells count="9">
    <mergeCell ref="A23:A25"/>
    <mergeCell ref="A26:A28"/>
    <mergeCell ref="A29:A31"/>
    <mergeCell ref="A3:A5"/>
    <mergeCell ref="A6:A8"/>
    <mergeCell ref="A9:A11"/>
    <mergeCell ref="A13:A15"/>
    <mergeCell ref="A16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all_cantons_results_pivoted_wit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2024-10-11T13:09:44Z</dcterms:created>
  <dcterms:modified xsi:type="dcterms:W3CDTF">2024-10-25T10:50:23Z</dcterms:modified>
</cp:coreProperties>
</file>