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not share\NCCS\NCCS-RESULT2\Morbidity\All Categories output\"/>
    </mc:Choice>
  </mc:AlternateContent>
  <xr:revisionPtr revIDLastSave="0" documentId="13_ncr:1_{D20887F0-86AD-4324-8A23-2CBF17FDCEF6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output" sheetId="2" r:id="rId1"/>
    <sheet name="Adapted" sheetId="5" r:id="rId2"/>
  </sheets>
  <definedNames>
    <definedName name="ExternalData_1" localSheetId="1" hidden="1">Adapted!$A$1:$AB$77</definedName>
    <definedName name="ExternalData_1" localSheetId="0" hidden="1">output!$A$1:$AB$77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9" i="5" l="1"/>
  <c r="AD60" i="5"/>
  <c r="AD61" i="5"/>
  <c r="AD62" i="5"/>
  <c r="AD63" i="5"/>
  <c r="AD64" i="5"/>
  <c r="AD65" i="5"/>
  <c r="AD57" i="5"/>
  <c r="AD49" i="5"/>
  <c r="AD50" i="5"/>
  <c r="AD51" i="5"/>
  <c r="AD52" i="5"/>
  <c r="AD53" i="5"/>
  <c r="AD54" i="5"/>
  <c r="AD42" i="5"/>
  <c r="AD43" i="5"/>
  <c r="AD29" i="5"/>
  <c r="AD30" i="5"/>
  <c r="AD31" i="5"/>
  <c r="AD32" i="5"/>
  <c r="AD24" i="2"/>
  <c r="AD18" i="5"/>
  <c r="AD22" i="5"/>
  <c r="AD9" i="5"/>
  <c r="AD10" i="5"/>
  <c r="AD13" i="2"/>
  <c r="AC2" i="5"/>
  <c r="AD2" i="5" s="1"/>
  <c r="AC3" i="5"/>
  <c r="AD3" i="5" s="1"/>
  <c r="AC4" i="5"/>
  <c r="AD4" i="5" s="1"/>
  <c r="AC5" i="5"/>
  <c r="AD5" i="5" s="1"/>
  <c r="AC6" i="5"/>
  <c r="AD6" i="5" s="1"/>
  <c r="AC7" i="5"/>
  <c r="AD7" i="5" s="1"/>
  <c r="AC8" i="5"/>
  <c r="AD8" i="5" s="1"/>
  <c r="AC9" i="5"/>
  <c r="AC10" i="5"/>
  <c r="AC11" i="5"/>
  <c r="AD11" i="5" s="1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C19" i="5"/>
  <c r="AD19" i="5" s="1"/>
  <c r="AC20" i="5"/>
  <c r="AD20" i="5" s="1"/>
  <c r="AC21" i="5"/>
  <c r="AD21" i="5" s="1"/>
  <c r="AC22" i="5"/>
  <c r="AC24" i="5"/>
  <c r="AD24" i="5" s="1"/>
  <c r="AC25" i="5"/>
  <c r="AD25" i="5" s="1"/>
  <c r="AC26" i="5"/>
  <c r="AD26" i="5" s="1"/>
  <c r="AC27" i="5"/>
  <c r="AD27" i="5" s="1"/>
  <c r="AC28" i="5"/>
  <c r="AD28" i="5" s="1"/>
  <c r="AC29" i="5"/>
  <c r="AC30" i="5"/>
  <c r="AC31" i="5"/>
  <c r="AC32" i="5"/>
  <c r="AC33" i="5"/>
  <c r="AD33" i="5" s="1"/>
  <c r="AC35" i="5"/>
  <c r="AD35" i="5" s="1"/>
  <c r="AC36" i="5"/>
  <c r="AD36" i="5" s="1"/>
  <c r="AC37" i="5"/>
  <c r="AD37" i="5" s="1"/>
  <c r="AC38" i="5"/>
  <c r="AD38" i="5" s="1"/>
  <c r="AC39" i="5"/>
  <c r="AD39" i="5" s="1"/>
  <c r="AC40" i="5"/>
  <c r="AD40" i="5" s="1"/>
  <c r="AC41" i="5"/>
  <c r="AD41" i="5" s="1"/>
  <c r="AC42" i="5"/>
  <c r="AC43" i="5"/>
  <c r="AC44" i="5"/>
  <c r="AD44" i="5" s="1"/>
  <c r="AC46" i="5"/>
  <c r="AD46" i="5" s="1"/>
  <c r="AC47" i="5"/>
  <c r="AD47" i="5" s="1"/>
  <c r="AC48" i="5"/>
  <c r="AD48" i="5" s="1"/>
  <c r="AC49" i="5"/>
  <c r="AC50" i="5"/>
  <c r="AC51" i="5"/>
  <c r="AC52" i="5"/>
  <c r="AC53" i="5"/>
  <c r="AC54" i="5"/>
  <c r="AC55" i="5"/>
  <c r="AD55" i="5" s="1"/>
  <c r="AC57" i="5"/>
  <c r="AC58" i="5"/>
  <c r="AD58" i="5" s="1"/>
  <c r="AC59" i="5"/>
  <c r="AC60" i="5"/>
  <c r="AC61" i="5"/>
  <c r="AC62" i="5"/>
  <c r="AC63" i="5"/>
  <c r="AC64" i="5"/>
  <c r="AC65" i="5"/>
  <c r="AC66" i="5"/>
  <c r="AD66" i="5" s="1"/>
  <c r="AC68" i="5"/>
  <c r="AD68" i="5" s="1"/>
  <c r="AC69" i="5"/>
  <c r="AD69" i="5" s="1"/>
  <c r="AC70" i="5"/>
  <c r="AD70" i="5" s="1"/>
  <c r="AC71" i="5"/>
  <c r="AD71" i="5" s="1"/>
  <c r="AC72" i="5"/>
  <c r="AD72" i="5" s="1"/>
  <c r="AC73" i="5"/>
  <c r="AD73" i="5" s="1"/>
  <c r="AC74" i="5"/>
  <c r="AD74" i="5" s="1"/>
  <c r="AC75" i="5"/>
  <c r="AD75" i="5" s="1"/>
  <c r="AC76" i="5"/>
  <c r="AD76" i="5" s="1"/>
  <c r="AC77" i="5"/>
  <c r="AD77" i="5" s="1"/>
  <c r="AD73" i="2" l="1"/>
  <c r="AD75" i="2"/>
  <c r="AD76" i="2"/>
  <c r="AD58" i="2"/>
  <c r="AD60" i="2"/>
  <c r="AD61" i="2"/>
  <c r="AD62" i="2"/>
  <c r="AD64" i="2"/>
  <c r="AD65" i="2"/>
  <c r="AD66" i="2"/>
  <c r="AD51" i="2"/>
  <c r="AD52" i="2"/>
  <c r="AD53" i="2"/>
  <c r="AD54" i="2"/>
  <c r="AD36" i="2"/>
  <c r="AD42" i="2"/>
  <c r="AD43" i="2"/>
  <c r="AD44" i="2"/>
  <c r="AD26" i="2"/>
  <c r="AD19" i="2"/>
  <c r="AD20" i="2"/>
  <c r="AD21" i="2"/>
  <c r="AD2" i="2"/>
  <c r="AD3" i="2"/>
  <c r="AD7" i="2"/>
  <c r="AD8" i="2"/>
  <c r="AD10" i="2"/>
  <c r="AD11" i="2"/>
  <c r="AC67" i="2"/>
  <c r="AC56" i="2"/>
  <c r="AC45" i="2"/>
  <c r="AC34" i="2"/>
  <c r="AC23" i="2"/>
  <c r="AC12" i="2"/>
  <c r="AC2" i="2"/>
  <c r="AC3" i="2"/>
  <c r="AC4" i="2"/>
  <c r="AD4" i="2" s="1"/>
  <c r="AC5" i="2"/>
  <c r="AD5" i="2" s="1"/>
  <c r="AC6" i="2"/>
  <c r="AD6" i="2" s="1"/>
  <c r="AC7" i="2"/>
  <c r="AC8" i="2"/>
  <c r="AC9" i="2"/>
  <c r="AD9" i="2" s="1"/>
  <c r="AC10" i="2"/>
  <c r="AC11" i="2"/>
  <c r="AC13" i="2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C20" i="2"/>
  <c r="AC21" i="2"/>
  <c r="AC22" i="2"/>
  <c r="AD22" i="2" s="1"/>
  <c r="AC24" i="2"/>
  <c r="AC25" i="2"/>
  <c r="AD25" i="2" s="1"/>
  <c r="AC26" i="2"/>
  <c r="AC27" i="2"/>
  <c r="AD27" i="2" s="1"/>
  <c r="AC28" i="2"/>
  <c r="AD28" i="2" s="1"/>
  <c r="AC29" i="2"/>
  <c r="AD29" i="2" s="1"/>
  <c r="AC30" i="2"/>
  <c r="AD30" i="2" s="1"/>
  <c r="AC31" i="2"/>
  <c r="AD31" i="2" s="1"/>
  <c r="AC32" i="2"/>
  <c r="AD32" i="2" s="1"/>
  <c r="AC33" i="2"/>
  <c r="AD33" i="2" s="1"/>
  <c r="AC35" i="2"/>
  <c r="AD35" i="2" s="1"/>
  <c r="AC36" i="2"/>
  <c r="AC37" i="2"/>
  <c r="AD37" i="2" s="1"/>
  <c r="AC38" i="2"/>
  <c r="AD38" i="2" s="1"/>
  <c r="AC39" i="2"/>
  <c r="AD39" i="2" s="1"/>
  <c r="AC40" i="2"/>
  <c r="AD40" i="2" s="1"/>
  <c r="AC41" i="2"/>
  <c r="AD41" i="2" s="1"/>
  <c r="AC42" i="2"/>
  <c r="AC43" i="2"/>
  <c r="AC44" i="2"/>
  <c r="AC46" i="2"/>
  <c r="AD46" i="2" s="1"/>
  <c r="AC47" i="2"/>
  <c r="AD47" i="2" s="1"/>
  <c r="AC48" i="2"/>
  <c r="AD48" i="2" s="1"/>
  <c r="AC49" i="2"/>
  <c r="AD49" i="2" s="1"/>
  <c r="AC50" i="2"/>
  <c r="AD50" i="2" s="1"/>
  <c r="AC51" i="2"/>
  <c r="AC52" i="2"/>
  <c r="AC53" i="2"/>
  <c r="AC54" i="2"/>
  <c r="AC55" i="2"/>
  <c r="AD55" i="2" s="1"/>
  <c r="AC57" i="2"/>
  <c r="AD57" i="2" s="1"/>
  <c r="AC58" i="2"/>
  <c r="AC59" i="2"/>
  <c r="AD59" i="2" s="1"/>
  <c r="AC60" i="2"/>
  <c r="AC61" i="2"/>
  <c r="AC62" i="2"/>
  <c r="AC63" i="2"/>
  <c r="AD63" i="2" s="1"/>
  <c r="AC64" i="2"/>
  <c r="AC65" i="2"/>
  <c r="AC66" i="2"/>
  <c r="AC68" i="2"/>
  <c r="AD68" i="2" s="1"/>
  <c r="AC69" i="2"/>
  <c r="AD69" i="2" s="1"/>
  <c r="AC70" i="2"/>
  <c r="AD70" i="2" s="1"/>
  <c r="AC71" i="2"/>
  <c r="AD71" i="2" s="1"/>
  <c r="AC72" i="2"/>
  <c r="AD72" i="2" s="1"/>
  <c r="AC73" i="2"/>
  <c r="AC74" i="2"/>
  <c r="AD74" i="2" s="1"/>
  <c r="AC75" i="2"/>
  <c r="AC76" i="2"/>
  <c r="AC77" i="2"/>
  <c r="AD7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30C389-8B51-4666-BA80-A8E94152638C}" keepAlive="1" name="Query - Adapted" description="Connection to the 'Adapted' query in the workbook." type="5" refreshedVersion="8" background="1" saveData="1">
    <dbPr connection="Provider=Microsoft.Mashup.OleDb.1;Data Source=$Workbook$;Location=Adapted;Extended Properties=&quot;&quot;" command="SELECT * FROM [Adapted]"/>
  </connection>
  <connection id="2" xr16:uid="{4D9556BD-ADEB-4937-A38A-D1DBC7F2EEA2}" keepAlive="1" name="Query - Adapted (2)" description="Connection to the 'Adapted (2)' query in the workbook." type="5" refreshedVersion="0" background="1">
    <dbPr connection="Provider=Microsoft.Mashup.OleDb.1;Data Source=$Workbook$;Location=&quot;Adapted (2)&quot;;Extended Properties=&quot;&quot;" command="SELECT * FROM [Adapted (2)]"/>
  </connection>
  <connection id="3" xr16:uid="{A3B19E59-7E5B-4723-9052-5562E16F4C39}" keepAlive="1" name="Query - Adapted (3)" description="Connection to the 'Adapted (3)' query in the workbook." type="5" refreshedVersion="8" background="1" saveData="1">
    <dbPr connection="Provider=Microsoft.Mashup.OleDb.1;Data Source=$Workbook$;Location=&quot;Adapted (3)&quot;;Extended Properties=&quot;&quot;" command="SELECT * FROM [Adapted (3)]"/>
  </connection>
  <connection id="4" xr16:uid="{AD94FE19-FB22-4328-A6B7-84D3360F8559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5" xr16:uid="{29A19D31-7A35-4C22-8961-A2EFFD60FE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99525775-2805-4C9B-B3CB-C71108589BD1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7" xr16:uid="{6348F790-386B-486C-9AD8-FD0FDE4A7506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8" xr16:uid="{00B3CBB9-6FB1-4A12-8311-412DB590DFF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822FFC70-9EFA-4AB2-80E5-458A3C887BF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0" xr16:uid="{E53BFB3C-BCAF-452E-A75B-E94DBDFE728A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1" xr16:uid="{0943E809-6B50-4666-BD52-34CAE4AB20B7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EF3B7BC9-CB57-47DC-940A-614E698268FC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3" xr16:uid="{A9322D0B-EE12-411C-BFBC-906A11A30677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4" xr16:uid="{18A6CA99-FB16-4257-AAE4-07A8E537D05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5" xr16:uid="{EC9DD9FB-CCE1-40F2-922A-001769F4D466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6" xr16:uid="{6B99D218-A85F-49EF-B5D0-CD3EF065D440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</connections>
</file>

<file path=xl/sharedStrings.xml><?xml version="1.0" encoding="utf-8"?>
<sst xmlns="http://schemas.openxmlformats.org/spreadsheetml/2006/main" count="340" uniqueCount="47">
  <si>
    <t>Source.Name</t>
  </si>
  <si>
    <t>Label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</si>
  <si>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</si>
  <si>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</si>
  <si>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</si>
  <si>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</si>
  <si>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</si>
  <si>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</si>
  <si>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</si>
  <si>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</si>
  <si>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</si>
  <si>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</si>
  <si>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</si>
  <si>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</si>
  <si>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</si>
  <si>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</si>
  <si>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</si>
  <si>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</si>
  <si>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</si>
  <si>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</si>
  <si>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</si>
  <si>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</si>
  <si>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</si>
  <si>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</si>
  <si>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</si>
  <si>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</si>
  <si>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</si>
  <si>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</si>
  <si>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output_all_count.csv</t>
  </si>
  <si>
    <t>2000 - 2019 Baseline</t>
  </si>
  <si>
    <t>2050 - 2069 RCP26</t>
  </si>
  <si>
    <t>2050 - 2069 RCP26_high</t>
  </si>
  <si>
    <t>2050 - 2069 RCP26_low</t>
  </si>
  <si>
    <t>2050 - 2069 RCP45</t>
  </si>
  <si>
    <t>2050 - 2069 RCP45_high</t>
  </si>
  <si>
    <t>2050 - 2069 RCP45_low</t>
  </si>
  <si>
    <t>2050 - 2069 RCP85</t>
  </si>
  <si>
    <t>2050 - 2069 RCP85_high</t>
  </si>
  <si>
    <t>2050 - 2069 RCP85_low</t>
  </si>
  <si>
    <t>output_file_count_0_14.csv</t>
  </si>
  <si>
    <t>output_file_count_15_64.csv</t>
  </si>
  <si>
    <t>output_file_count_65_74.csv</t>
  </si>
  <si>
    <t>output_file_count_75_120.csv</t>
  </si>
  <si>
    <t>output_file_count_gender_1.csv</t>
  </si>
  <si>
    <t>output_file_count_gender_2.csv</t>
  </si>
  <si>
    <t>Switzerland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</si>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</sst>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 applyAlignment="1">
      <alignment horizontal="left"/>
    </xf>
    <xf numFmtId="4" fontId="1" fillId="0" borderId="0" xfId="0" applyNumberFormat="1" applyFont="1" applyAlignment="1">
      <alignment horizontal="left"/>
    </xf>
    <xf numFmtId="4" fontId="1" fillId="2" borderId="0" xfId="0" applyNumberFormat="1" applyFont="1" applyFill="1" applyAlignment="1">
      <alignment horizontal="left"/>
    </xf>
    <xf numFmtId="4" fontId="0" fillId="2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NumberFormat="1"/>
    <xf numFmtId="4" fontId="0" fillId="0" borderId="0" xfId="0" applyNumberFormat="1"/>
    <xf numFmtId="10" fontId="0" fillId="0" borderId="0" xfId="0" applyNumberFormat="1"/>
    <xf numFmtId="4" fontId="0" fillId="3" borderId="0" xfId="0" applyNumberFormat="1" applyFill="1"/>
  </cellXfs>
  <cellStyles count="1">
    <cellStyle name="Normal" xfId="0" builtinId="0"/>
  </cellStyles>
  <dxfs count="60"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14" formatCode="0.00%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4" formatCode="#,##0.00"/>
      <alignment horizontal="left" vertical="bottom" textRotation="0" wrapText="0" indent="0" justifyLastLine="0" shrinkToFit="0" readingOrder="0"/>
    </dxf>
    <dxf>
      <numFmt numFmtId="0" formatCode="General"/>
    </dxf>
    <dxf>
      <font>
        <b/>
      </font>
      <numFmt numFmtId="0" formatCode="General"/>
    </dxf>
  </dxfs>
  <tableStyles count="0" defaultTableStyle="TableStyleMedium2" defaultPivotStyle="PivotStyleLight16"/>
  <colors>
    <mruColors>
      <color rgb="FFFF9999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9E2B1AD-1096-44F9-817D-E9B7E8216C65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5DFC188-8A8C-4DE4-85AE-80CC6AC5189A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BF26D-85D2-4EA6-9E8B-421C9BBE7B67}" name="output" displayName="output" ref="A1:AD77" tableType="queryTable" totalsRowShown="0">
  <autoFilter ref="A1:AD77" xr:uid="{625BF26D-85D2-4EA6-9E8B-421C9BBE7B67}"/>
  <tableColumns count="30">
    <tableColumn id="1" xr3:uid="{DDB4F397-0439-4D04-A20F-F0CDD838EB54}" uniqueName="1" name="Source.Name" queryTableFieldId="1" dataDxfId="59"/>
    <tableColumn id="2" xr3:uid="{B6509A55-0A38-445B-B6C8-E1CC3CFAEDA2}" uniqueName="2" name="Label" queryTableFieldId="2" dataDxfId="58"/>
    <tableColumn id="3" xr3:uid="{E5E487CA-21DB-4D2E-BC00-D45D86CBE413}" uniqueName="3" name="AG" queryTableFieldId="3" dataDxfId="57"/>
    <tableColumn id="4" xr3:uid="{6D9CA9A8-95F4-4F49-AC56-E18D0C5126F8}" uniqueName="4" name="AI" queryTableFieldId="4" dataDxfId="56"/>
    <tableColumn id="5" xr3:uid="{095A9BED-6511-4F6D-9007-BE96979303B3}" uniqueName="5" name="AR" queryTableFieldId="5" dataDxfId="55"/>
    <tableColumn id="6" xr3:uid="{9DFEDB93-B1BC-4563-94E7-1E8134216C59}" uniqueName="6" name="BE" queryTableFieldId="6" dataDxfId="54"/>
    <tableColumn id="7" xr3:uid="{A2381E90-B521-4B3A-A45A-1BB0CAE7FD75}" uniqueName="7" name="BL" queryTableFieldId="7" dataDxfId="53"/>
    <tableColumn id="8" xr3:uid="{5DAA28D6-C985-4549-829E-E2C690B28701}" uniqueName="8" name="BS" queryTableFieldId="8" dataDxfId="52"/>
    <tableColumn id="9" xr3:uid="{1ACB921E-C5F0-4238-BB80-B5B22F09B2B2}" uniqueName="9" name="FR" queryTableFieldId="9" dataDxfId="51"/>
    <tableColumn id="10" xr3:uid="{468CBBC0-B860-4121-B995-7A7A2591CFDA}" uniqueName="10" name="GE" queryTableFieldId="10" dataDxfId="50"/>
    <tableColumn id="11" xr3:uid="{38724EC0-1656-4CAA-8C7E-036534983ECE}" uniqueName="11" name="GL" queryTableFieldId="11" dataDxfId="49"/>
    <tableColumn id="12" xr3:uid="{A399F9CA-2FCC-4E22-9B54-F3070C38F7A9}" uniqueName="12" name="GR" queryTableFieldId="12" dataDxfId="48"/>
    <tableColumn id="13" xr3:uid="{06EB07E8-03B9-46C8-9B0C-853102309D83}" uniqueName="13" name="JU" queryTableFieldId="13" dataDxfId="47"/>
    <tableColumn id="14" xr3:uid="{AD425A1C-C704-4ABC-BBC4-EF94F4088A28}" uniqueName="14" name="LU" queryTableFieldId="14" dataDxfId="46"/>
    <tableColumn id="15" xr3:uid="{A8BE38B3-D9BE-42AA-BBBC-66939E17739C}" uniqueName="15" name="NE" queryTableFieldId="15" dataDxfId="45"/>
    <tableColumn id="16" xr3:uid="{09A02DBC-3698-44F5-ACCC-403285AA478D}" uniqueName="16" name="NW" queryTableFieldId="16" dataDxfId="44"/>
    <tableColumn id="17" xr3:uid="{3E2E30A0-E182-4BA6-89C2-4FEFB4633439}" uniqueName="17" name="OW" queryTableFieldId="17" dataDxfId="43"/>
    <tableColumn id="18" xr3:uid="{645C8354-ABAA-4D96-943F-429BFFD88B76}" uniqueName="18" name="SG" queryTableFieldId="18" dataDxfId="42"/>
    <tableColumn id="19" xr3:uid="{FDAB6FA2-168F-49AE-BCDC-5E3B410DAC3A}" uniqueName="19" name="SH" queryTableFieldId="19" dataDxfId="41"/>
    <tableColumn id="20" xr3:uid="{AB37C115-C318-4EBC-BE62-F918D36A9CF6}" uniqueName="20" name="SO" queryTableFieldId="20" dataDxfId="40"/>
    <tableColumn id="21" xr3:uid="{FD9DCD93-FCCA-4D67-9DC5-B750DEDBAF68}" uniqueName="21" name="SZ" queryTableFieldId="21" dataDxfId="39"/>
    <tableColumn id="22" xr3:uid="{F9C1E35B-74FD-4CEE-B1D9-5CE075484C3F}" uniqueName="22" name="TG" queryTableFieldId="22" dataDxfId="38"/>
    <tableColumn id="23" xr3:uid="{7D533A88-943E-47BC-B055-65E92439363A}" uniqueName="23" name="TI" queryTableFieldId="23" dataDxfId="37"/>
    <tableColumn id="24" xr3:uid="{727380B8-3519-414C-8798-3906FF552BA5}" uniqueName="24" name="UR" queryTableFieldId="24" dataDxfId="36"/>
    <tableColumn id="25" xr3:uid="{0287EDDA-8EB7-405E-8959-B7DC01B95F4F}" uniqueName="25" name="VD" queryTableFieldId="25" dataDxfId="35"/>
    <tableColumn id="26" xr3:uid="{32469A93-DD9B-4FD4-BEB2-AF608DDB251A}" uniqueName="26" name="VS" queryTableFieldId="26" dataDxfId="34"/>
    <tableColumn id="27" xr3:uid="{54ED5F7E-C1E0-4B0F-87C8-7F137197CF84}" uniqueName="27" name="ZG" queryTableFieldId="27" dataDxfId="33"/>
    <tableColumn id="28" xr3:uid="{6FBA6D29-346D-47DB-985E-F3225BE7C466}" uniqueName="28" name="ZH" queryTableFieldId="28" dataDxfId="32"/>
    <tableColumn id="29" xr3:uid="{E465E636-AEC5-4947-A07B-872430E55197}" uniqueName="29" name="Switzerland" queryTableFieldId="29" dataDxfId="31">
      <calculatedColumnFormula>SUM(output[[#This Row],[AG]:[ZH]])</calculatedColumnFormula>
    </tableColumn>
    <tableColumn id="30" xr3:uid="{1F590B5C-BED7-4472-9531-C4798290433C}" uniqueName="30" name="Column1" queryTableFieldId="30" dataDxfId="30">
      <calculatedColumnFormula>(AC2-$AC$2)/$AC$2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B0F897-F9AD-41FA-A382-A71B44691CD2}" name="Adapted__3" displayName="Adapted__3" ref="A1:AD77" tableType="queryTable" totalsRowShown="0">
  <autoFilter ref="A1:AD77" xr:uid="{A1B0F897-F9AD-41FA-A382-A71B44691CD2}"/>
  <tableColumns count="30">
    <tableColumn id="1" xr3:uid="{C9228032-8E36-4245-BA12-24B9E9DBC98E}" uniqueName="1" name="Source.Name" queryTableFieldId="1" dataDxfId="29"/>
    <tableColumn id="2" xr3:uid="{11A71D84-999F-47DA-B56E-FABDCDD29A9E}" uniqueName="2" name="Label" queryTableFieldId="2" dataDxfId="28"/>
    <tableColumn id="3" xr3:uid="{8210B468-6553-4A50-A23B-53423718A731}" uniqueName="3" name="AG" queryTableFieldId="3" dataDxfId="27"/>
    <tableColumn id="4" xr3:uid="{89371F95-1481-4D1F-B415-DA6FA27F2B5C}" uniqueName="4" name="AI" queryTableFieldId="4" dataDxfId="26"/>
    <tableColumn id="5" xr3:uid="{3C4A482B-2457-4111-84C2-093D98846A93}" uniqueName="5" name="AR" queryTableFieldId="5" dataDxfId="25"/>
    <tableColumn id="6" xr3:uid="{7B6A06F8-1D09-4989-BEC5-8CCDA72F8D82}" uniqueName="6" name="BE" queryTableFieldId="6" dataDxfId="24"/>
    <tableColumn id="7" xr3:uid="{4C1F76A0-379A-4550-8883-C35A84E07864}" uniqueName="7" name="BL" queryTableFieldId="7" dataDxfId="23"/>
    <tableColumn id="8" xr3:uid="{0D894064-83BA-4A7F-AF1C-7FECD64B2AB5}" uniqueName="8" name="BS" queryTableFieldId="8" dataDxfId="22"/>
    <tableColumn id="9" xr3:uid="{7CF0C2A3-2CB8-4CC0-8A26-E8EA09175CB9}" uniqueName="9" name="FR" queryTableFieldId="9" dataDxfId="21"/>
    <tableColumn id="10" xr3:uid="{0167396A-03D2-46B1-8CE4-BE926412AF5C}" uniqueName="10" name="GE" queryTableFieldId="10" dataDxfId="20"/>
    <tableColumn id="11" xr3:uid="{0A1CBB77-790D-45BB-9D70-F779A46AE21C}" uniqueName="11" name="GL" queryTableFieldId="11" dataDxfId="19"/>
    <tableColumn id="12" xr3:uid="{19604781-27B0-4535-A6A1-4E72C713BA3D}" uniqueName="12" name="GR" queryTableFieldId="12" dataDxfId="18"/>
    <tableColumn id="13" xr3:uid="{444DC3E0-481C-41E5-9A54-3544EFE43395}" uniqueName="13" name="JU" queryTableFieldId="13" dataDxfId="17"/>
    <tableColumn id="14" xr3:uid="{F8CB80C6-EEC4-4D14-8CBF-FC8EB2A08733}" uniqueName="14" name="LU" queryTableFieldId="14" dataDxfId="16"/>
    <tableColumn id="15" xr3:uid="{5796CAC8-2908-4832-AFF1-FC663DDA8B92}" uniqueName="15" name="NE" queryTableFieldId="15" dataDxfId="15"/>
    <tableColumn id="16" xr3:uid="{C971DE11-C14A-4232-A485-4EC4909932F9}" uniqueName="16" name="NW" queryTableFieldId="16" dataDxfId="14"/>
    <tableColumn id="17" xr3:uid="{B0D387CE-DDEE-4920-A446-089AFCCB162B}" uniqueName="17" name="OW" queryTableFieldId="17" dataDxfId="13"/>
    <tableColumn id="18" xr3:uid="{84A07F75-5D0D-4BC9-A00B-913E43ABE864}" uniqueName="18" name="SG" queryTableFieldId="18" dataDxfId="12"/>
    <tableColumn id="19" xr3:uid="{5CA3AA87-22D5-4BA8-B21B-9B4ACD0DACF4}" uniqueName="19" name="SH" queryTableFieldId="19" dataDxfId="11"/>
    <tableColumn id="20" xr3:uid="{3FC6142A-5714-4778-B7F0-CD7ECB83AE69}" uniqueName="20" name="SO" queryTableFieldId="20" dataDxfId="10"/>
    <tableColumn id="21" xr3:uid="{4E412DE1-BEA7-4CC3-B122-F01870C2A118}" uniqueName="21" name="SZ" queryTableFieldId="21" dataDxfId="9"/>
    <tableColumn id="22" xr3:uid="{0F3AAB70-0CC6-43E1-9B6A-9C39E3DB6E59}" uniqueName="22" name="TG" queryTableFieldId="22" dataDxfId="8"/>
    <tableColumn id="23" xr3:uid="{1ADE2440-FC9E-485B-A2AA-9CBE5C2BA1A5}" uniqueName="23" name="TI" queryTableFieldId="23" dataDxfId="7"/>
    <tableColumn id="24" xr3:uid="{0EE8731B-A3D2-4916-AB3F-0833F626AF4A}" uniqueName="24" name="UR" queryTableFieldId="24" dataDxfId="6"/>
    <tableColumn id="25" xr3:uid="{3C47B090-DBED-41B9-9005-990F8EF0A5E8}" uniqueName="25" name="VD" queryTableFieldId="25" dataDxfId="5"/>
    <tableColumn id="26" xr3:uid="{74CBA82C-FC54-46ED-A7D7-E1CB741F5920}" uniqueName="26" name="VS" queryTableFieldId="26" dataDxfId="4"/>
    <tableColumn id="27" xr3:uid="{9BE25C17-3640-4729-AB76-87EC74B69451}" uniqueName="27" name="ZG" queryTableFieldId="27" dataDxfId="3"/>
    <tableColumn id="28" xr3:uid="{67E7BC7C-2A47-4986-96C5-5EFEB29BCE93}" uniqueName="28" name="ZH" queryTableFieldId="28" dataDxfId="2"/>
    <tableColumn id="29" xr3:uid="{DC718BBC-7CE5-4A7D-958B-F0534E15DC54}" uniqueName="29" name="Switzerland" queryTableFieldId="29" dataDxfId="1">
      <calculatedColumnFormula>SUM(Adapted__3[[#This Row],[AG]:[ZH]])</calculatedColumnFormula>
    </tableColumn>
    <tableColumn id="30" xr3:uid="{DDA816FA-2107-490A-AE4E-E554423FD124}" uniqueName="30" name="Column1" queryTableFieldId="30" dataDxfId="0">
      <calculatedColumnFormula>(AC2-$AC$2)/$AC$2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C840-FA21-4C29-9E66-C91573E2E412}">
  <dimension ref="A1:AD77"/>
  <sheetViews>
    <sheetView topLeftCell="X56" zoomScale="139" workbookViewId="0">
      <selection activeCell="AD68" sqref="AD68"/>
    </sheetView>
  </sheetViews>
  <sheetFormatPr defaultRowHeight="14.5" x14ac:dyDescent="0.35"/>
  <cols>
    <col min="1" max="1" width="28" bestFit="1" customWidth="1"/>
    <col min="2" max="2" width="20.7265625" bestFit="1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13.1796875" customWidth="1"/>
    <col min="29" max="29" width="19.90625" customWidth="1"/>
    <col min="30" max="30" width="19.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45</v>
      </c>
      <c r="AD1" t="s">
        <v>46</v>
      </c>
    </row>
    <row r="2" spans="1:30" x14ac:dyDescent="0.35">
      <c r="A2" s="6" t="s">
        <v>28</v>
      </c>
      <c r="B2" t="s">
        <v>29</v>
      </c>
      <c r="C2" s="1">
        <v>242717</v>
      </c>
      <c r="D2" s="1">
        <v>3308</v>
      </c>
      <c r="E2" s="1">
        <v>32211</v>
      </c>
      <c r="F2" s="1">
        <v>598482</v>
      </c>
      <c r="G2" s="1">
        <v>142265</v>
      </c>
      <c r="H2" s="1">
        <v>182840</v>
      </c>
      <c r="I2" s="1">
        <v>124079</v>
      </c>
      <c r="J2" s="1">
        <v>298868</v>
      </c>
      <c r="K2" s="1">
        <v>18832</v>
      </c>
      <c r="L2" s="1">
        <v>133946</v>
      </c>
      <c r="M2" s="1">
        <v>27609</v>
      </c>
      <c r="N2" s="1">
        <v>188846</v>
      </c>
      <c r="O2" s="1">
        <v>96133</v>
      </c>
      <c r="P2" s="1">
        <v>18179</v>
      </c>
      <c r="Q2" s="1">
        <v>13161</v>
      </c>
      <c r="R2" s="1">
        <v>279352</v>
      </c>
      <c r="S2" s="1">
        <v>41775</v>
      </c>
      <c r="T2" s="1">
        <v>121506</v>
      </c>
      <c r="U2" s="1">
        <v>61386</v>
      </c>
      <c r="V2" s="1">
        <v>118718</v>
      </c>
      <c r="W2" s="1">
        <v>235980</v>
      </c>
      <c r="X2" s="1">
        <v>19319</v>
      </c>
      <c r="Y2" s="1">
        <v>394148</v>
      </c>
      <c r="Z2" s="1">
        <v>175184</v>
      </c>
      <c r="AA2" s="1">
        <v>53117</v>
      </c>
      <c r="AB2" s="1">
        <v>791811</v>
      </c>
      <c r="AC2" s="2">
        <f>SUM(output[[#This Row],[AG]:[ZH]])</f>
        <v>4413772</v>
      </c>
      <c r="AD2" s="5">
        <f t="shared" ref="AD2:AD11" si="0">(AC2-$AC$2)/$AC$2</f>
        <v>0</v>
      </c>
    </row>
    <row r="3" spans="1:30" x14ac:dyDescent="0.35">
      <c r="A3" s="6" t="s">
        <v>28</v>
      </c>
      <c r="B3" t="s">
        <v>30</v>
      </c>
      <c r="C3" s="1">
        <v>244466.86</v>
      </c>
      <c r="D3" s="1">
        <v>5330.3</v>
      </c>
      <c r="E3" s="1">
        <v>32252.34</v>
      </c>
      <c r="F3" s="1">
        <v>598061.43999999994</v>
      </c>
      <c r="G3" s="1">
        <v>141857.95000000001</v>
      </c>
      <c r="H3" s="1">
        <v>184616.94</v>
      </c>
      <c r="I3" s="1">
        <v>123967.09</v>
      </c>
      <c r="J3" s="1">
        <v>298744.46999999997</v>
      </c>
      <c r="K3" s="1">
        <v>19263.88</v>
      </c>
      <c r="L3" s="1">
        <v>138368.72999999998</v>
      </c>
      <c r="M3" s="1">
        <v>32597.54</v>
      </c>
      <c r="N3" s="1">
        <v>189112.44</v>
      </c>
      <c r="O3" s="1">
        <v>96197.45</v>
      </c>
      <c r="P3" s="1">
        <v>18262.260000000002</v>
      </c>
      <c r="Q3" s="1">
        <v>13404.130000000001</v>
      </c>
      <c r="R3" s="1">
        <v>278886.43</v>
      </c>
      <c r="S3" s="1">
        <v>41830.35</v>
      </c>
      <c r="T3" s="1">
        <v>121585.97</v>
      </c>
      <c r="U3" s="1">
        <v>61309.850000000006</v>
      </c>
      <c r="V3" s="1">
        <v>119363.13</v>
      </c>
      <c r="W3" s="1">
        <v>237410.61</v>
      </c>
      <c r="X3" s="1">
        <v>19424.82</v>
      </c>
      <c r="Y3" s="1">
        <v>393784.44999999995</v>
      </c>
      <c r="Z3" s="1">
        <v>175801.78999999998</v>
      </c>
      <c r="AA3" s="1">
        <v>53184.08</v>
      </c>
      <c r="AB3" s="1">
        <v>793277.38</v>
      </c>
      <c r="AC3" s="1">
        <f>SUM(output[[#This Row],[AG]:[ZH]])</f>
        <v>4432362.68</v>
      </c>
      <c r="AD3" s="5">
        <f t="shared" si="0"/>
        <v>4.2119710759866398E-3</v>
      </c>
    </row>
    <row r="4" spans="1:30" x14ac:dyDescent="0.35">
      <c r="A4" s="6" t="s">
        <v>28</v>
      </c>
      <c r="B4" t="s">
        <v>31</v>
      </c>
      <c r="C4" s="1">
        <v>265881.26</v>
      </c>
      <c r="D4" s="1">
        <v>5336.12</v>
      </c>
      <c r="E4" s="1">
        <v>32713.42</v>
      </c>
      <c r="F4" s="1">
        <v>602865.11</v>
      </c>
      <c r="G4" s="1">
        <v>142772.03999999998</v>
      </c>
      <c r="H4" s="1">
        <v>195558.44</v>
      </c>
      <c r="I4" s="1">
        <v>130794.49</v>
      </c>
      <c r="J4" s="1">
        <v>310425.81</v>
      </c>
      <c r="K4" s="1">
        <v>19365.12</v>
      </c>
      <c r="L4" s="1">
        <v>144813.06</v>
      </c>
      <c r="M4" s="1">
        <v>33320.979999999996</v>
      </c>
      <c r="N4" s="1">
        <v>189740.2</v>
      </c>
      <c r="O4" s="1">
        <v>96297.87</v>
      </c>
      <c r="P4" s="1">
        <v>18371.940000000002</v>
      </c>
      <c r="Q4" s="1">
        <v>13417.42</v>
      </c>
      <c r="R4" s="1">
        <v>281137.67</v>
      </c>
      <c r="S4" s="1">
        <v>42001.56</v>
      </c>
      <c r="T4" s="1">
        <v>125455.87</v>
      </c>
      <c r="U4" s="1">
        <v>61556.69</v>
      </c>
      <c r="V4" s="1">
        <v>121414.52</v>
      </c>
      <c r="W4" s="1">
        <v>239402.49</v>
      </c>
      <c r="X4" s="1">
        <v>19571.400000000001</v>
      </c>
      <c r="Y4" s="1">
        <v>394225.45999999996</v>
      </c>
      <c r="Z4" s="1">
        <v>177061.13</v>
      </c>
      <c r="AA4" s="1">
        <v>53438.28</v>
      </c>
      <c r="AB4" s="1">
        <v>830957.17999999993</v>
      </c>
      <c r="AC4" s="1">
        <f>SUM(output[[#This Row],[AG]:[ZH]])</f>
        <v>4547895.5299999993</v>
      </c>
      <c r="AD4" s="5">
        <f t="shared" si="0"/>
        <v>3.0387507555895348E-2</v>
      </c>
    </row>
    <row r="5" spans="1:30" x14ac:dyDescent="0.35">
      <c r="A5" s="6" t="s">
        <v>28</v>
      </c>
      <c r="B5" t="s">
        <v>32</v>
      </c>
      <c r="C5" s="1">
        <v>236397.90000000002</v>
      </c>
      <c r="D5" s="1">
        <v>5324.04</v>
      </c>
      <c r="E5" s="1">
        <v>31712.269999999997</v>
      </c>
      <c r="F5" s="1">
        <v>593064.54</v>
      </c>
      <c r="G5" s="1">
        <v>140507.29</v>
      </c>
      <c r="H5" s="1">
        <v>178231.36</v>
      </c>
      <c r="I5" s="1">
        <v>123041.1</v>
      </c>
      <c r="J5" s="1">
        <v>293596.66000000003</v>
      </c>
      <c r="K5" s="1">
        <v>19196.59</v>
      </c>
      <c r="L5" s="1">
        <v>130039.05</v>
      </c>
      <c r="M5" s="1">
        <v>31928</v>
      </c>
      <c r="N5" s="1">
        <v>188467.32</v>
      </c>
      <c r="O5" s="1">
        <v>96104.62</v>
      </c>
      <c r="P5" s="1">
        <v>18132</v>
      </c>
      <c r="Q5" s="1">
        <v>13395.4</v>
      </c>
      <c r="R5" s="1">
        <v>275822.78999999998</v>
      </c>
      <c r="S5" s="1">
        <v>41710.839999999997</v>
      </c>
      <c r="T5" s="1">
        <v>120152.82</v>
      </c>
      <c r="U5" s="1">
        <v>60943.53</v>
      </c>
      <c r="V5" s="1">
        <v>117906.34</v>
      </c>
      <c r="W5" s="1">
        <v>235651.5</v>
      </c>
      <c r="X5" s="1">
        <v>19271.599999999999</v>
      </c>
      <c r="Y5" s="1">
        <v>392743</v>
      </c>
      <c r="Z5" s="1">
        <v>174644.05</v>
      </c>
      <c r="AA5" s="1">
        <v>52833.53</v>
      </c>
      <c r="AB5" s="1">
        <v>785255.16</v>
      </c>
      <c r="AC5" s="1">
        <f>SUM(output[[#This Row],[AG]:[ZH]])</f>
        <v>4376073.2999999989</v>
      </c>
      <c r="AD5" s="5">
        <f t="shared" si="0"/>
        <v>-8.5411525561359114E-3</v>
      </c>
    </row>
    <row r="6" spans="1:30" x14ac:dyDescent="0.35">
      <c r="A6" s="6" t="s">
        <v>28</v>
      </c>
      <c r="B6" t="s">
        <v>33</v>
      </c>
      <c r="C6" s="1">
        <v>247917.85</v>
      </c>
      <c r="D6" s="1">
        <v>5332.4</v>
      </c>
      <c r="E6" s="1">
        <v>32367.1</v>
      </c>
      <c r="F6" s="1">
        <v>599206.94999999995</v>
      </c>
      <c r="G6" s="1">
        <v>142058.12</v>
      </c>
      <c r="H6" s="1">
        <v>187975.05</v>
      </c>
      <c r="I6" s="1">
        <v>124265.68</v>
      </c>
      <c r="J6" s="1">
        <v>299377.93000000005</v>
      </c>
      <c r="K6" s="1">
        <v>19273.71</v>
      </c>
      <c r="L6" s="1">
        <v>141294.19</v>
      </c>
      <c r="M6" s="1">
        <v>32717.03</v>
      </c>
      <c r="N6" s="1">
        <v>189390.73</v>
      </c>
      <c r="O6" s="1">
        <v>96153.96</v>
      </c>
      <c r="P6" s="1">
        <v>18224.489999999998</v>
      </c>
      <c r="Q6" s="1">
        <v>13403.73</v>
      </c>
      <c r="R6" s="1">
        <v>279105.34999999998</v>
      </c>
      <c r="S6" s="1">
        <v>41800.33</v>
      </c>
      <c r="T6" s="1">
        <v>122248.51000000001</v>
      </c>
      <c r="U6" s="1">
        <v>61306.22</v>
      </c>
      <c r="V6" s="1">
        <v>119019.98000000001</v>
      </c>
      <c r="W6" s="1">
        <v>237176.47999999998</v>
      </c>
      <c r="X6" s="1">
        <v>19505.699999999997</v>
      </c>
      <c r="Y6" s="1">
        <v>393890.28</v>
      </c>
      <c r="Z6" s="1">
        <v>176693.59999999998</v>
      </c>
      <c r="AA6" s="1">
        <v>53170.36</v>
      </c>
      <c r="AB6" s="1">
        <v>796281.14</v>
      </c>
      <c r="AC6" s="1">
        <f>SUM(output[[#This Row],[AG]:[ZH]])</f>
        <v>4449156.87</v>
      </c>
      <c r="AD6" s="5">
        <f t="shared" si="0"/>
        <v>8.0169229402878329E-3</v>
      </c>
    </row>
    <row r="7" spans="1:30" x14ac:dyDescent="0.35">
      <c r="A7" s="6" t="s">
        <v>28</v>
      </c>
      <c r="B7" t="s">
        <v>34</v>
      </c>
      <c r="C7" s="1">
        <v>257906.32</v>
      </c>
      <c r="D7" s="1">
        <v>5336.92</v>
      </c>
      <c r="E7" s="1">
        <v>32750.959999999999</v>
      </c>
      <c r="F7" s="1">
        <v>603050.90999999992</v>
      </c>
      <c r="G7" s="1">
        <v>143306.65</v>
      </c>
      <c r="H7" s="1">
        <v>194651.29</v>
      </c>
      <c r="I7" s="1">
        <v>126722.55</v>
      </c>
      <c r="J7" s="1">
        <v>307181.51</v>
      </c>
      <c r="K7" s="1">
        <v>19379.809999999998</v>
      </c>
      <c r="L7" s="1">
        <v>147349.93</v>
      </c>
      <c r="M7" s="1">
        <v>33160.839999999997</v>
      </c>
      <c r="N7" s="1">
        <v>189872.42</v>
      </c>
      <c r="O7" s="1">
        <v>96270.61</v>
      </c>
      <c r="P7" s="1">
        <v>18347.669999999998</v>
      </c>
      <c r="Q7" s="1">
        <v>13418.79</v>
      </c>
      <c r="R7" s="1">
        <v>282274.3</v>
      </c>
      <c r="S7" s="1">
        <v>41999.850000000006</v>
      </c>
      <c r="T7" s="1">
        <v>124278.76999999999</v>
      </c>
      <c r="U7" s="1">
        <v>61548.49</v>
      </c>
      <c r="V7" s="1">
        <v>121306.32</v>
      </c>
      <c r="W7" s="1">
        <v>239215.61</v>
      </c>
      <c r="X7" s="1">
        <v>19626.010000000002</v>
      </c>
      <c r="Y7" s="1">
        <v>394300.48</v>
      </c>
      <c r="Z7" s="1">
        <v>177856.49</v>
      </c>
      <c r="AA7" s="1">
        <v>53464.04</v>
      </c>
      <c r="AB7" s="1">
        <v>812759.28</v>
      </c>
      <c r="AC7" s="1">
        <f>SUM(output[[#This Row],[AG]:[ZH]])</f>
        <v>4517336.8199999994</v>
      </c>
      <c r="AD7" s="5">
        <f t="shared" si="0"/>
        <v>2.3464016718579794E-2</v>
      </c>
    </row>
    <row r="8" spans="1:30" x14ac:dyDescent="0.35">
      <c r="A8" s="6" t="s">
        <v>28</v>
      </c>
      <c r="B8" t="s">
        <v>35</v>
      </c>
      <c r="C8" s="1">
        <v>238922.16</v>
      </c>
      <c r="D8" s="1">
        <v>5326.54</v>
      </c>
      <c r="E8" s="1">
        <v>31810.63</v>
      </c>
      <c r="F8" s="1">
        <v>593857.4</v>
      </c>
      <c r="G8" s="1">
        <v>140649.69</v>
      </c>
      <c r="H8" s="1">
        <v>180430.36</v>
      </c>
      <c r="I8" s="1">
        <v>123036.68</v>
      </c>
      <c r="J8" s="1">
        <v>293474.61</v>
      </c>
      <c r="K8" s="1">
        <v>19204.75</v>
      </c>
      <c r="L8" s="1">
        <v>133046.34</v>
      </c>
      <c r="M8" s="1">
        <v>32060.04</v>
      </c>
      <c r="N8" s="1">
        <v>188729.91</v>
      </c>
      <c r="O8" s="1">
        <v>96037.31</v>
      </c>
      <c r="P8" s="1">
        <v>18098.150000000001</v>
      </c>
      <c r="Q8" s="1">
        <v>13395.060000000001</v>
      </c>
      <c r="R8" s="1">
        <v>276331.94</v>
      </c>
      <c r="S8" s="1">
        <v>41672.29</v>
      </c>
      <c r="T8" s="1">
        <v>120611.37</v>
      </c>
      <c r="U8" s="1">
        <v>60930.22</v>
      </c>
      <c r="V8" s="1">
        <v>117529.39</v>
      </c>
      <c r="W8" s="1">
        <v>235559.36</v>
      </c>
      <c r="X8" s="1">
        <v>19370.91</v>
      </c>
      <c r="Y8" s="1">
        <v>392943.24</v>
      </c>
      <c r="Z8" s="1">
        <v>175382.3</v>
      </c>
      <c r="AA8" s="1">
        <v>52831.19</v>
      </c>
      <c r="AB8" s="1">
        <v>786029.1100000001</v>
      </c>
      <c r="AC8" s="1">
        <f>SUM(output[[#This Row],[AG]:[ZH]])</f>
        <v>4387270.95</v>
      </c>
      <c r="AD8" s="5">
        <f t="shared" si="0"/>
        <v>-6.0041728480763881E-3</v>
      </c>
    </row>
    <row r="9" spans="1:30" x14ac:dyDescent="0.35">
      <c r="A9" s="6" t="s">
        <v>28</v>
      </c>
      <c r="B9" t="s">
        <v>36</v>
      </c>
      <c r="C9" s="1">
        <v>250552.33000000002</v>
      </c>
      <c r="D9" s="1">
        <v>5333.6</v>
      </c>
      <c r="E9" s="1">
        <v>32372.85</v>
      </c>
      <c r="F9" s="1">
        <v>599119.21</v>
      </c>
      <c r="G9" s="1">
        <v>142024.16999999998</v>
      </c>
      <c r="H9" s="1">
        <v>190425.97</v>
      </c>
      <c r="I9" s="1">
        <v>124983.1</v>
      </c>
      <c r="J9" s="1">
        <v>301755.38</v>
      </c>
      <c r="K9" s="1">
        <v>19291.23</v>
      </c>
      <c r="L9" s="1">
        <v>142872.51</v>
      </c>
      <c r="M9" s="1">
        <v>32759.06</v>
      </c>
      <c r="N9" s="1">
        <v>189482.91</v>
      </c>
      <c r="O9" s="1">
        <v>96168.97</v>
      </c>
      <c r="P9" s="1">
        <v>18228.690000000002</v>
      </c>
      <c r="Q9" s="1">
        <v>13405.89</v>
      </c>
      <c r="R9" s="1">
        <v>279285.69999999995</v>
      </c>
      <c r="S9" s="1">
        <v>41832.520000000004</v>
      </c>
      <c r="T9" s="1">
        <v>122746.28</v>
      </c>
      <c r="U9" s="1">
        <v>61325.75</v>
      </c>
      <c r="V9" s="1">
        <v>119357.64</v>
      </c>
      <c r="W9" s="1">
        <v>237454.74</v>
      </c>
      <c r="X9" s="1">
        <v>19510.129999999997</v>
      </c>
      <c r="Y9" s="1">
        <v>393677.77</v>
      </c>
      <c r="Z9" s="1">
        <v>176912.68</v>
      </c>
      <c r="AA9" s="1">
        <v>53182.07</v>
      </c>
      <c r="AB9" s="1">
        <v>800416.76</v>
      </c>
      <c r="AC9" s="1">
        <f>SUM(output[[#This Row],[AG]:[ZH]])</f>
        <v>4464477.91</v>
      </c>
      <c r="AD9" s="5">
        <f t="shared" si="0"/>
        <v>1.1488112661913699E-2</v>
      </c>
    </row>
    <row r="10" spans="1:30" x14ac:dyDescent="0.35">
      <c r="A10" s="6" t="s">
        <v>28</v>
      </c>
      <c r="B10" t="s">
        <v>37</v>
      </c>
      <c r="C10" s="1">
        <v>265438.26</v>
      </c>
      <c r="D10" s="1">
        <v>5338.04</v>
      </c>
      <c r="E10" s="1">
        <v>32779.47</v>
      </c>
      <c r="F10" s="1">
        <v>602956.12</v>
      </c>
      <c r="G10" s="1">
        <v>143110.28999999998</v>
      </c>
      <c r="H10" s="1">
        <v>198070.29</v>
      </c>
      <c r="I10" s="1">
        <v>130149.26000000001</v>
      </c>
      <c r="J10" s="1">
        <v>311680.68000000005</v>
      </c>
      <c r="K10" s="1">
        <v>19385.809999999998</v>
      </c>
      <c r="L10" s="1">
        <v>148755.25</v>
      </c>
      <c r="M10" s="1">
        <v>33359.449999999997</v>
      </c>
      <c r="N10" s="1">
        <v>189991.24</v>
      </c>
      <c r="O10" s="1">
        <v>96268.2</v>
      </c>
      <c r="P10" s="1">
        <v>18312.82</v>
      </c>
      <c r="Q10" s="1">
        <v>13422.49</v>
      </c>
      <c r="R10" s="1">
        <v>281860.82</v>
      </c>
      <c r="S10" s="1">
        <v>42035.929999999993</v>
      </c>
      <c r="T10" s="1">
        <v>125627.63</v>
      </c>
      <c r="U10" s="1">
        <v>61459.16</v>
      </c>
      <c r="V10" s="1">
        <v>121699.12</v>
      </c>
      <c r="W10" s="1">
        <v>239626.56</v>
      </c>
      <c r="X10" s="1">
        <v>19640.989999999998</v>
      </c>
      <c r="Y10" s="1">
        <v>394203.55</v>
      </c>
      <c r="Z10" s="1">
        <v>178000.34999999998</v>
      </c>
      <c r="AA10" s="1">
        <v>53418.45</v>
      </c>
      <c r="AB10" s="1">
        <v>832967.45</v>
      </c>
      <c r="AC10" s="3">
        <f>SUM(output[[#This Row],[AG]:[ZH]])</f>
        <v>4559557.6800000006</v>
      </c>
      <c r="AD10" s="5">
        <f t="shared" si="0"/>
        <v>3.3029726048377811E-2</v>
      </c>
    </row>
    <row r="11" spans="1:30" x14ac:dyDescent="0.35">
      <c r="A11" s="6" t="s">
        <v>28</v>
      </c>
      <c r="B11" t="s">
        <v>38</v>
      </c>
      <c r="C11" s="1">
        <v>240885.90000000002</v>
      </c>
      <c r="D11" s="1">
        <v>5327.6900000000005</v>
      </c>
      <c r="E11" s="1">
        <v>31845.86</v>
      </c>
      <c r="F11" s="1">
        <v>594283.67000000004</v>
      </c>
      <c r="G11" s="1">
        <v>140858.25</v>
      </c>
      <c r="H11" s="1">
        <v>182475.86</v>
      </c>
      <c r="I11" s="1">
        <v>123373.61</v>
      </c>
      <c r="J11" s="1">
        <v>294686.86</v>
      </c>
      <c r="K11" s="1">
        <v>19220.03</v>
      </c>
      <c r="L11" s="1">
        <v>135446.81</v>
      </c>
      <c r="M11" s="1">
        <v>31930.35</v>
      </c>
      <c r="N11" s="1">
        <v>188808.49</v>
      </c>
      <c r="O11" s="1">
        <v>96061</v>
      </c>
      <c r="P11" s="1">
        <v>18120.919999999998</v>
      </c>
      <c r="Q11" s="1">
        <v>13397.42</v>
      </c>
      <c r="R11" s="1">
        <v>276948.61</v>
      </c>
      <c r="S11" s="1">
        <v>41696.850000000006</v>
      </c>
      <c r="T11" s="1">
        <v>120865.37</v>
      </c>
      <c r="U11" s="1">
        <v>61034.41</v>
      </c>
      <c r="V11" s="1">
        <v>117784.8</v>
      </c>
      <c r="W11" s="1">
        <v>235681.06</v>
      </c>
      <c r="X11" s="1">
        <v>19352.439999999999</v>
      </c>
      <c r="Y11" s="1">
        <v>392490.88</v>
      </c>
      <c r="Z11" s="1">
        <v>175611.83</v>
      </c>
      <c r="AA11" s="1">
        <v>52870.94</v>
      </c>
      <c r="AB11" s="1">
        <v>789801.77</v>
      </c>
      <c r="AC11" s="1">
        <f>SUM(output[[#This Row],[AG]:[ZH]])</f>
        <v>4400861.68</v>
      </c>
      <c r="AD11" s="5">
        <f t="shared" si="0"/>
        <v>-2.9250083601962897E-3</v>
      </c>
    </row>
    <row r="12" spans="1:30" x14ac:dyDescent="0.35">
      <c r="A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f>SUM(output[[#This Row],[AG]:[ZH]])</f>
        <v>0</v>
      </c>
      <c r="AD12" s="5"/>
    </row>
    <row r="13" spans="1:30" x14ac:dyDescent="0.35">
      <c r="A13" s="6" t="s">
        <v>39</v>
      </c>
      <c r="B13" t="s">
        <v>29</v>
      </c>
      <c r="C13" s="1">
        <v>20522</v>
      </c>
      <c r="D13" s="1">
        <v>159</v>
      </c>
      <c r="E13" s="1">
        <v>782</v>
      </c>
      <c r="F13" s="1">
        <v>53856</v>
      </c>
      <c r="G13" s="1">
        <v>14730</v>
      </c>
      <c r="H13" s="1">
        <v>14783</v>
      </c>
      <c r="I13" s="1">
        <v>9878</v>
      </c>
      <c r="J13" s="1">
        <v>28599</v>
      </c>
      <c r="K13" s="1">
        <v>1017</v>
      </c>
      <c r="L13" s="1">
        <v>14216</v>
      </c>
      <c r="M13" s="1">
        <v>2020</v>
      </c>
      <c r="N13" s="1">
        <v>21973</v>
      </c>
      <c r="O13" s="1">
        <v>7490</v>
      </c>
      <c r="P13" s="1">
        <v>567</v>
      </c>
      <c r="Q13" s="1">
        <v>581</v>
      </c>
      <c r="R13" s="1">
        <v>25861</v>
      </c>
      <c r="S13" s="1">
        <v>2067</v>
      </c>
      <c r="T13" s="1">
        <v>3618</v>
      </c>
      <c r="U13" s="1">
        <v>3516</v>
      </c>
      <c r="V13" s="1">
        <v>7569</v>
      </c>
      <c r="W13" s="1">
        <v>15915</v>
      </c>
      <c r="X13" s="1">
        <v>808</v>
      </c>
      <c r="Y13" s="1">
        <v>44398</v>
      </c>
      <c r="Z13" s="1">
        <v>14301</v>
      </c>
      <c r="AA13" s="1">
        <v>1723</v>
      </c>
      <c r="AB13" s="1">
        <v>63942</v>
      </c>
      <c r="AC13" s="2">
        <f>SUM(output[[#This Row],[AG]:[ZH]])</f>
        <v>374891</v>
      </c>
      <c r="AD13" s="5">
        <f>(AC13-$AC$13)/$AC$13</f>
        <v>0</v>
      </c>
    </row>
    <row r="14" spans="1:30" x14ac:dyDescent="0.35">
      <c r="A14" s="6" t="s">
        <v>39</v>
      </c>
      <c r="B14" t="s">
        <v>30</v>
      </c>
      <c r="C14" s="1">
        <v>21472.18</v>
      </c>
      <c r="D14" s="1">
        <v>3240.44</v>
      </c>
      <c r="E14" s="1">
        <v>3468</v>
      </c>
      <c r="F14" s="1">
        <v>53383.31</v>
      </c>
      <c r="G14" s="1">
        <v>19035.18</v>
      </c>
      <c r="H14" s="1">
        <v>21206.27</v>
      </c>
      <c r="I14" s="1">
        <v>10600.720000000001</v>
      </c>
      <c r="J14" s="1">
        <v>28411.75</v>
      </c>
      <c r="K14" s="1">
        <v>3785.76</v>
      </c>
      <c r="L14" s="1">
        <v>14511.279999999999</v>
      </c>
      <c r="M14" s="1">
        <v>4873.68</v>
      </c>
      <c r="N14" s="1">
        <v>21943.67</v>
      </c>
      <c r="O14" s="1">
        <v>8300.25</v>
      </c>
      <c r="P14" s="1">
        <v>3385</v>
      </c>
      <c r="Q14" s="1">
        <v>3399.34</v>
      </c>
      <c r="R14" s="1">
        <v>25908.15</v>
      </c>
      <c r="S14" s="1">
        <v>4462.3899999999994</v>
      </c>
      <c r="T14" s="1">
        <v>5268.84</v>
      </c>
      <c r="U14" s="1">
        <v>5177.9400000000005</v>
      </c>
      <c r="V14" s="1">
        <v>8749</v>
      </c>
      <c r="W14" s="1">
        <v>15896.39</v>
      </c>
      <c r="X14" s="1">
        <v>3542.24</v>
      </c>
      <c r="Y14" s="1">
        <v>43929.919999999998</v>
      </c>
      <c r="Z14" s="1">
        <v>14499.44</v>
      </c>
      <c r="AA14" s="1">
        <v>4065.5299999999997</v>
      </c>
      <c r="AB14" s="1">
        <v>63459.19</v>
      </c>
      <c r="AC14" s="1">
        <f>SUM(output[[#This Row],[AG]:[ZH]])</f>
        <v>415975.86000000004</v>
      </c>
      <c r="AD14" s="5">
        <f t="shared" ref="AD14:AD22" si="1">(AC14-$AC$13)/$AC$13</f>
        <v>0.10959148125721889</v>
      </c>
    </row>
    <row r="15" spans="1:30" x14ac:dyDescent="0.35">
      <c r="A15" s="6" t="s">
        <v>39</v>
      </c>
      <c r="B15" t="s">
        <v>31</v>
      </c>
      <c r="C15" s="1">
        <v>21773.72</v>
      </c>
      <c r="D15" s="1">
        <v>3352.6800000000003</v>
      </c>
      <c r="E15" s="1">
        <v>3468</v>
      </c>
      <c r="F15" s="1">
        <v>54077.75</v>
      </c>
      <c r="G15" s="1">
        <v>19519.650000000001</v>
      </c>
      <c r="H15" s="1">
        <v>21437.86</v>
      </c>
      <c r="I15" s="1">
        <v>10653.2</v>
      </c>
      <c r="J15" s="1">
        <v>28690.16</v>
      </c>
      <c r="K15" s="1">
        <v>3849.7799999999997</v>
      </c>
      <c r="L15" s="1">
        <v>14551.46</v>
      </c>
      <c r="M15" s="1">
        <v>4929.34</v>
      </c>
      <c r="N15" s="1">
        <v>22028.14</v>
      </c>
      <c r="O15" s="1">
        <v>8383.39</v>
      </c>
      <c r="P15" s="1">
        <v>3407.59</v>
      </c>
      <c r="Q15" s="1">
        <v>3399.34</v>
      </c>
      <c r="R15" s="1">
        <v>26236.58</v>
      </c>
      <c r="S15" s="1">
        <v>4737.29</v>
      </c>
      <c r="T15" s="1">
        <v>5314.1</v>
      </c>
      <c r="U15" s="1">
        <v>5191.49</v>
      </c>
      <c r="V15" s="1">
        <v>8770.65</v>
      </c>
      <c r="W15" s="1">
        <v>16028.880000000001</v>
      </c>
      <c r="X15" s="1">
        <v>3542.24</v>
      </c>
      <c r="Y15" s="1">
        <v>44636.03</v>
      </c>
      <c r="Z15" s="1">
        <v>14581.86</v>
      </c>
      <c r="AA15" s="1">
        <v>4088.04</v>
      </c>
      <c r="AB15" s="1">
        <v>64374.94</v>
      </c>
      <c r="AC15" s="1">
        <f>SUM(output[[#This Row],[AG]:[ZH]])</f>
        <v>421024.16000000003</v>
      </c>
      <c r="AD15" s="5">
        <f t="shared" si="1"/>
        <v>0.12305752872168185</v>
      </c>
    </row>
    <row r="16" spans="1:30" x14ac:dyDescent="0.35">
      <c r="A16" s="6" t="s">
        <v>39</v>
      </c>
      <c r="B16" t="s">
        <v>32</v>
      </c>
      <c r="C16" s="1">
        <v>21084.17</v>
      </c>
      <c r="D16" s="1">
        <v>3190.3599999999997</v>
      </c>
      <c r="E16" s="1">
        <v>3468</v>
      </c>
      <c r="F16" s="1">
        <v>52625.58</v>
      </c>
      <c r="G16" s="1">
        <v>18708.21</v>
      </c>
      <c r="H16" s="1">
        <v>21006.45</v>
      </c>
      <c r="I16" s="1">
        <v>10553.130000000001</v>
      </c>
      <c r="J16" s="1">
        <v>28162.39</v>
      </c>
      <c r="K16" s="1">
        <v>3709.13</v>
      </c>
      <c r="L16" s="1">
        <v>14455.43</v>
      </c>
      <c r="M16" s="1">
        <v>4802.79</v>
      </c>
      <c r="N16" s="1">
        <v>21838.54</v>
      </c>
      <c r="O16" s="1">
        <v>8201.8100000000013</v>
      </c>
      <c r="P16" s="1">
        <v>3345.9</v>
      </c>
      <c r="Q16" s="1">
        <v>3399.34</v>
      </c>
      <c r="R16" s="1">
        <v>25633.53</v>
      </c>
      <c r="S16" s="1">
        <v>4358.1499999999996</v>
      </c>
      <c r="T16" s="1">
        <v>5232.51</v>
      </c>
      <c r="U16" s="1">
        <v>5157.38</v>
      </c>
      <c r="V16" s="1">
        <v>8734.17</v>
      </c>
      <c r="W16" s="1">
        <v>15809.939999999999</v>
      </c>
      <c r="X16" s="1">
        <v>3542.24</v>
      </c>
      <c r="Y16" s="1">
        <v>43214.239999999998</v>
      </c>
      <c r="Z16" s="1">
        <v>14380.51</v>
      </c>
      <c r="AA16" s="1">
        <v>4049.1899999999996</v>
      </c>
      <c r="AB16" s="1">
        <v>62713.94</v>
      </c>
      <c r="AC16" s="1">
        <f>SUM(output[[#This Row],[AG]:[ZH]])</f>
        <v>411377.03</v>
      </c>
      <c r="AD16" s="5">
        <f t="shared" si="1"/>
        <v>9.7324368949908174E-2</v>
      </c>
    </row>
    <row r="17" spans="1:30" x14ac:dyDescent="0.35">
      <c r="A17" s="6" t="s">
        <v>39</v>
      </c>
      <c r="B17" t="s">
        <v>33</v>
      </c>
      <c r="C17" s="1">
        <v>21497.59</v>
      </c>
      <c r="D17" s="1">
        <v>3235.87</v>
      </c>
      <c r="E17" s="1">
        <v>3468</v>
      </c>
      <c r="F17" s="1">
        <v>53289.81</v>
      </c>
      <c r="G17" s="1">
        <v>19200.400000000001</v>
      </c>
      <c r="H17" s="1">
        <v>21243.62</v>
      </c>
      <c r="I17" s="1">
        <v>10618.189999999999</v>
      </c>
      <c r="J17" s="1">
        <v>28292.25</v>
      </c>
      <c r="K17" s="1">
        <v>3761.58</v>
      </c>
      <c r="L17" s="1">
        <v>14526.34</v>
      </c>
      <c r="M17" s="1">
        <v>4847.25</v>
      </c>
      <c r="N17" s="1">
        <v>21928.57</v>
      </c>
      <c r="O17" s="1">
        <v>8266.23</v>
      </c>
      <c r="P17" s="1">
        <v>3382.13</v>
      </c>
      <c r="Q17" s="1">
        <v>3399.34</v>
      </c>
      <c r="R17" s="1">
        <v>26005.35</v>
      </c>
      <c r="S17" s="1">
        <v>4468.5200000000004</v>
      </c>
      <c r="T17" s="1">
        <v>5245.71</v>
      </c>
      <c r="U17" s="1">
        <v>5176.3999999999996</v>
      </c>
      <c r="V17" s="1">
        <v>8743.7099999999991</v>
      </c>
      <c r="W17" s="1">
        <v>15861.15</v>
      </c>
      <c r="X17" s="1">
        <v>3542.24</v>
      </c>
      <c r="Y17" s="1">
        <v>44234.44</v>
      </c>
      <c r="Z17" s="1">
        <v>14509.73</v>
      </c>
      <c r="AA17" s="1">
        <v>4073.59</v>
      </c>
      <c r="AB17" s="1">
        <v>63730.81</v>
      </c>
      <c r="AC17" s="1">
        <f>SUM(output[[#This Row],[AG]:[ZH]])</f>
        <v>416548.82</v>
      </c>
      <c r="AD17" s="5">
        <f t="shared" si="1"/>
        <v>0.11111981882733916</v>
      </c>
    </row>
    <row r="18" spans="1:30" x14ac:dyDescent="0.35">
      <c r="A18" s="6" t="s">
        <v>39</v>
      </c>
      <c r="B18" t="s">
        <v>34</v>
      </c>
      <c r="C18" s="1">
        <v>21747.96</v>
      </c>
      <c r="D18" s="1">
        <v>3342.1800000000003</v>
      </c>
      <c r="E18" s="1">
        <v>3468</v>
      </c>
      <c r="F18" s="1">
        <v>53899.7</v>
      </c>
      <c r="G18" s="1">
        <v>19680.55</v>
      </c>
      <c r="H18" s="1">
        <v>21491.379999999997</v>
      </c>
      <c r="I18" s="1">
        <v>10665.39</v>
      </c>
      <c r="J18" s="1">
        <v>28545.510000000002</v>
      </c>
      <c r="K18" s="1">
        <v>3836.7799999999997</v>
      </c>
      <c r="L18" s="1">
        <v>14566.49</v>
      </c>
      <c r="M18" s="1">
        <v>4908.3599999999997</v>
      </c>
      <c r="N18" s="1">
        <v>22007.29</v>
      </c>
      <c r="O18" s="1">
        <v>8345.98</v>
      </c>
      <c r="P18" s="1">
        <v>3405.41</v>
      </c>
      <c r="Q18" s="1">
        <v>3399.34</v>
      </c>
      <c r="R18" s="1">
        <v>26331.43</v>
      </c>
      <c r="S18" s="1">
        <v>4749.5</v>
      </c>
      <c r="T18" s="1">
        <v>5274.6100000000006</v>
      </c>
      <c r="U18" s="1">
        <v>5189.9799999999996</v>
      </c>
      <c r="V18" s="1">
        <v>8765.18</v>
      </c>
      <c r="W18" s="1">
        <v>15996.33</v>
      </c>
      <c r="X18" s="1">
        <v>3542.24</v>
      </c>
      <c r="Y18" s="1">
        <v>44983.49</v>
      </c>
      <c r="Z18" s="1">
        <v>14593.39</v>
      </c>
      <c r="AA18" s="1">
        <v>4094.6400000000003</v>
      </c>
      <c r="AB18" s="1">
        <v>64544.28</v>
      </c>
      <c r="AC18" s="1">
        <f>SUM(output[[#This Row],[AG]:[ZH]])</f>
        <v>421375.39</v>
      </c>
      <c r="AD18" s="5">
        <f t="shared" si="1"/>
        <v>0.12399441437644546</v>
      </c>
    </row>
    <row r="19" spans="1:30" x14ac:dyDescent="0.35">
      <c r="A19" s="6" t="s">
        <v>39</v>
      </c>
      <c r="B19" t="s">
        <v>35</v>
      </c>
      <c r="C19" s="1">
        <v>21099.37</v>
      </c>
      <c r="D19" s="1">
        <v>3194.4300000000003</v>
      </c>
      <c r="E19" s="1">
        <v>3468</v>
      </c>
      <c r="F19" s="1">
        <v>52537.14</v>
      </c>
      <c r="G19" s="1">
        <v>18828.88</v>
      </c>
      <c r="H19" s="1">
        <v>21007.83</v>
      </c>
      <c r="I19" s="1">
        <v>10568.5</v>
      </c>
      <c r="J19" s="1">
        <v>28057.63</v>
      </c>
      <c r="K19" s="1">
        <v>3687.2799999999997</v>
      </c>
      <c r="L19" s="1">
        <v>14472.61</v>
      </c>
      <c r="M19" s="1">
        <v>4802.57</v>
      </c>
      <c r="N19" s="1">
        <v>21841.49</v>
      </c>
      <c r="O19" s="1">
        <v>8177.3099999999995</v>
      </c>
      <c r="P19" s="1">
        <v>3342.16</v>
      </c>
      <c r="Q19" s="1">
        <v>3399.34</v>
      </c>
      <c r="R19" s="1">
        <v>25679.739999999998</v>
      </c>
      <c r="S19" s="1">
        <v>4353.57</v>
      </c>
      <c r="T19" s="1">
        <v>5225.2299999999996</v>
      </c>
      <c r="U19" s="1">
        <v>5154.78</v>
      </c>
      <c r="V19" s="1">
        <v>8732.25</v>
      </c>
      <c r="W19" s="1">
        <v>15774.06</v>
      </c>
      <c r="X19" s="1">
        <v>3542.24</v>
      </c>
      <c r="Y19" s="1">
        <v>43422.94</v>
      </c>
      <c r="Z19" s="1">
        <v>14356.02</v>
      </c>
      <c r="AA19" s="1">
        <v>4054.45</v>
      </c>
      <c r="AB19" s="1">
        <v>62904.45</v>
      </c>
      <c r="AC19" s="1">
        <f>SUM(output[[#This Row],[AG]:[ZH]])</f>
        <v>411684.27</v>
      </c>
      <c r="AD19" s="5">
        <f t="shared" si="1"/>
        <v>9.8143913830953583E-2</v>
      </c>
    </row>
    <row r="20" spans="1:30" x14ac:dyDescent="0.35">
      <c r="A20" s="6" t="s">
        <v>39</v>
      </c>
      <c r="B20" t="s">
        <v>36</v>
      </c>
      <c r="C20" s="1">
        <v>21457.58</v>
      </c>
      <c r="D20" s="1">
        <v>3263.75</v>
      </c>
      <c r="E20" s="1">
        <v>3468</v>
      </c>
      <c r="F20" s="1">
        <v>53171.08</v>
      </c>
      <c r="G20" s="1">
        <v>19213.48</v>
      </c>
      <c r="H20" s="1">
        <v>21209.449999999997</v>
      </c>
      <c r="I20" s="1">
        <v>10606.82</v>
      </c>
      <c r="J20" s="1">
        <v>28226.400000000001</v>
      </c>
      <c r="K20" s="1">
        <v>3774.7</v>
      </c>
      <c r="L20" s="1">
        <v>14533.14</v>
      </c>
      <c r="M20" s="1">
        <v>4838.4699999999993</v>
      </c>
      <c r="N20" s="1">
        <v>21890.19</v>
      </c>
      <c r="O20" s="1">
        <v>8252.0299999999988</v>
      </c>
      <c r="P20" s="1">
        <v>3375.56</v>
      </c>
      <c r="Q20" s="1">
        <v>3399.34</v>
      </c>
      <c r="R20" s="1">
        <v>26009.67</v>
      </c>
      <c r="S20" s="1">
        <v>4499.18</v>
      </c>
      <c r="T20" s="1">
        <v>5251.52</v>
      </c>
      <c r="U20" s="1">
        <v>5173.3099999999995</v>
      </c>
      <c r="V20" s="1">
        <v>8745.58</v>
      </c>
      <c r="W20" s="1">
        <v>15843.61</v>
      </c>
      <c r="X20" s="1">
        <v>3542.24</v>
      </c>
      <c r="Y20" s="1">
        <v>44094.39</v>
      </c>
      <c r="Z20" s="1">
        <v>14494.880000000001</v>
      </c>
      <c r="AA20" s="1">
        <v>4074.4700000000003</v>
      </c>
      <c r="AB20" s="1">
        <v>63602.29</v>
      </c>
      <c r="AC20" s="1">
        <f>SUM(output[[#This Row],[AG]:[ZH]])</f>
        <v>416011.12999999995</v>
      </c>
      <c r="AD20" s="5">
        <f t="shared" si="1"/>
        <v>0.10968556193666945</v>
      </c>
    </row>
    <row r="21" spans="1:30" x14ac:dyDescent="0.35">
      <c r="A21" s="6" t="s">
        <v>39</v>
      </c>
      <c r="B21" t="s">
        <v>37</v>
      </c>
      <c r="C21" s="1">
        <v>21768.41</v>
      </c>
      <c r="D21" s="1">
        <v>3392.4700000000003</v>
      </c>
      <c r="E21" s="1">
        <v>3468</v>
      </c>
      <c r="F21" s="1">
        <v>53850.7</v>
      </c>
      <c r="G21" s="1">
        <v>19775.21</v>
      </c>
      <c r="H21" s="1">
        <v>21429.5</v>
      </c>
      <c r="I21" s="1">
        <v>10654.74</v>
      </c>
      <c r="J21" s="1">
        <v>28475.39</v>
      </c>
      <c r="K21" s="1">
        <v>3832.88</v>
      </c>
      <c r="L21" s="1">
        <v>14572.69</v>
      </c>
      <c r="M21" s="1">
        <v>4898.3099999999995</v>
      </c>
      <c r="N21" s="1">
        <v>21978.54</v>
      </c>
      <c r="O21" s="1">
        <v>8336.2099999999991</v>
      </c>
      <c r="P21" s="1">
        <v>3403.86</v>
      </c>
      <c r="Q21" s="1">
        <v>3399.34</v>
      </c>
      <c r="R21" s="1">
        <v>26339.08</v>
      </c>
      <c r="S21" s="1">
        <v>4835.7199999999993</v>
      </c>
      <c r="T21" s="1">
        <v>5296.21</v>
      </c>
      <c r="U21" s="1">
        <v>5188.7299999999996</v>
      </c>
      <c r="V21" s="1">
        <v>8771.26</v>
      </c>
      <c r="W21" s="1">
        <v>15988.61</v>
      </c>
      <c r="X21" s="1">
        <v>3542.24</v>
      </c>
      <c r="Y21" s="1">
        <v>44873.3</v>
      </c>
      <c r="Z21" s="1">
        <v>14567.66</v>
      </c>
      <c r="AA21" s="1">
        <v>4097.2999999999993</v>
      </c>
      <c r="AB21" s="1">
        <v>64423.74</v>
      </c>
      <c r="AC21" s="3">
        <f>SUM(output[[#This Row],[AG]:[ZH]])</f>
        <v>421160.09999999986</v>
      </c>
      <c r="AD21" s="5">
        <f t="shared" si="1"/>
        <v>0.12342014078758855</v>
      </c>
    </row>
    <row r="22" spans="1:30" x14ac:dyDescent="0.35">
      <c r="A22" s="6" t="s">
        <v>39</v>
      </c>
      <c r="B22" t="s">
        <v>38</v>
      </c>
      <c r="C22" s="1">
        <v>21002.32</v>
      </c>
      <c r="D22" s="1">
        <v>3209.1099999999997</v>
      </c>
      <c r="E22" s="1">
        <v>3468</v>
      </c>
      <c r="F22" s="1">
        <v>52501.630000000005</v>
      </c>
      <c r="G22" s="1">
        <v>18858.75</v>
      </c>
      <c r="H22" s="1">
        <v>21027.510000000002</v>
      </c>
      <c r="I22" s="1">
        <v>10563.42</v>
      </c>
      <c r="J22" s="1">
        <v>28010.9</v>
      </c>
      <c r="K22" s="1">
        <v>3707.7799999999997</v>
      </c>
      <c r="L22" s="1">
        <v>14482.64</v>
      </c>
      <c r="M22" s="1">
        <v>4786.96</v>
      </c>
      <c r="N22" s="1">
        <v>21795.47</v>
      </c>
      <c r="O22" s="1">
        <v>8168.3</v>
      </c>
      <c r="P22" s="1">
        <v>3336.51</v>
      </c>
      <c r="Q22" s="1">
        <v>3399.34</v>
      </c>
      <c r="R22" s="1">
        <v>25704.07</v>
      </c>
      <c r="S22" s="1">
        <v>4374.28</v>
      </c>
      <c r="T22" s="1">
        <v>5223.3999999999996</v>
      </c>
      <c r="U22" s="1">
        <v>5154.07</v>
      </c>
      <c r="V22" s="1">
        <v>8731.7199999999993</v>
      </c>
      <c r="W22" s="1">
        <v>15735.27</v>
      </c>
      <c r="X22" s="1">
        <v>3542.24</v>
      </c>
      <c r="Y22" s="1">
        <v>43352.67</v>
      </c>
      <c r="Z22" s="1">
        <v>14357.77</v>
      </c>
      <c r="AA22" s="1">
        <v>4055.36</v>
      </c>
      <c r="AB22" s="1">
        <v>62858.68</v>
      </c>
      <c r="AC22" s="1">
        <f>SUM(output[[#This Row],[AG]:[ZH]])</f>
        <v>411408.17</v>
      </c>
      <c r="AD22" s="5">
        <f t="shared" si="1"/>
        <v>9.7407433093885915E-2</v>
      </c>
    </row>
    <row r="23" spans="1:30" x14ac:dyDescent="0.35">
      <c r="A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f>SUM(output[[#This Row],[AG]:[ZH]])</f>
        <v>0</v>
      </c>
      <c r="AD23" s="5"/>
    </row>
    <row r="24" spans="1:30" x14ac:dyDescent="0.35">
      <c r="A24" s="6" t="s">
        <v>40</v>
      </c>
      <c r="B24" t="s">
        <v>29</v>
      </c>
      <c r="C24" s="1">
        <v>136527</v>
      </c>
      <c r="D24" s="1">
        <v>1545</v>
      </c>
      <c r="E24" s="1">
        <v>18905</v>
      </c>
      <c r="F24" s="1">
        <v>318354</v>
      </c>
      <c r="G24" s="1">
        <v>75952</v>
      </c>
      <c r="H24" s="1">
        <v>96945</v>
      </c>
      <c r="I24" s="1">
        <v>72760</v>
      </c>
      <c r="J24" s="1">
        <v>168783</v>
      </c>
      <c r="K24" s="1">
        <v>10714</v>
      </c>
      <c r="L24" s="1">
        <v>76618</v>
      </c>
      <c r="M24" s="1">
        <v>13676</v>
      </c>
      <c r="N24" s="1">
        <v>103200</v>
      </c>
      <c r="O24" s="1">
        <v>53907</v>
      </c>
      <c r="P24" s="1">
        <v>9806</v>
      </c>
      <c r="Q24" s="1">
        <v>6147</v>
      </c>
      <c r="R24" s="1">
        <v>159514</v>
      </c>
      <c r="S24" s="1">
        <v>21614</v>
      </c>
      <c r="T24" s="1">
        <v>62461</v>
      </c>
      <c r="U24" s="1">
        <v>33844</v>
      </c>
      <c r="V24" s="1">
        <v>69658</v>
      </c>
      <c r="W24" s="1">
        <v>116237</v>
      </c>
      <c r="X24" s="1">
        <v>10455</v>
      </c>
      <c r="Y24" s="1">
        <v>220484</v>
      </c>
      <c r="Z24" s="1">
        <v>102103</v>
      </c>
      <c r="AA24" s="1">
        <v>32336</v>
      </c>
      <c r="AB24" s="1">
        <v>469886</v>
      </c>
      <c r="AC24" s="2">
        <f>SUM(output[[#This Row],[AG]:[ZH]])</f>
        <v>2462431</v>
      </c>
      <c r="AD24" s="5">
        <f>(AC24-$AC$24)/$AC$24</f>
        <v>0</v>
      </c>
    </row>
    <row r="25" spans="1:30" x14ac:dyDescent="0.35">
      <c r="A25" s="6" t="s">
        <v>40</v>
      </c>
      <c r="B25" t="s">
        <v>30</v>
      </c>
      <c r="C25" s="1">
        <v>136459.43</v>
      </c>
      <c r="D25" s="1">
        <v>4224.25</v>
      </c>
      <c r="E25" s="1">
        <v>19151.61</v>
      </c>
      <c r="F25" s="1">
        <v>318084.31999999995</v>
      </c>
      <c r="G25" s="1">
        <v>75869.200000000012</v>
      </c>
      <c r="H25" s="1">
        <v>98001.5</v>
      </c>
      <c r="I25" s="1">
        <v>72585.8</v>
      </c>
      <c r="J25" s="1">
        <v>168725.86</v>
      </c>
      <c r="K25" s="1">
        <v>11265.2</v>
      </c>
      <c r="L25" s="1">
        <v>78788.350000000006</v>
      </c>
      <c r="M25" s="1">
        <v>17151.480000000003</v>
      </c>
      <c r="N25" s="1">
        <v>103313.09</v>
      </c>
      <c r="O25" s="1">
        <v>53915.31</v>
      </c>
      <c r="P25" s="1">
        <v>10320.189999999999</v>
      </c>
      <c r="Q25" s="1">
        <v>7311.8600000000006</v>
      </c>
      <c r="R25" s="1">
        <v>159533.22</v>
      </c>
      <c r="S25" s="1">
        <v>21656.059999999998</v>
      </c>
      <c r="T25" s="1">
        <v>62436.03</v>
      </c>
      <c r="U25" s="1">
        <v>33806.899999999994</v>
      </c>
      <c r="V25" s="1">
        <v>70211.12</v>
      </c>
      <c r="W25" s="1">
        <v>116977.25</v>
      </c>
      <c r="X25" s="1">
        <v>10830.8</v>
      </c>
      <c r="Y25" s="1">
        <v>220342.75</v>
      </c>
      <c r="Z25" s="1">
        <v>103206.39999999999</v>
      </c>
      <c r="AA25" s="1">
        <v>32345.89</v>
      </c>
      <c r="AB25" s="1">
        <v>470285.41000000003</v>
      </c>
      <c r="AC25" s="1">
        <f>SUM(output[[#This Row],[AG]:[ZH]])</f>
        <v>2476799.2799999998</v>
      </c>
      <c r="AD25" s="5">
        <f t="shared" ref="AD25:AD33" si="2">(AC25-$AC$24)/$AC$24</f>
        <v>5.8349980161879842E-3</v>
      </c>
    </row>
    <row r="26" spans="1:30" x14ac:dyDescent="0.35">
      <c r="A26" s="6" t="s">
        <v>40</v>
      </c>
      <c r="B26" t="s">
        <v>31</v>
      </c>
      <c r="C26" s="1">
        <v>138971.34</v>
      </c>
      <c r="D26" s="1">
        <v>4250.2700000000004</v>
      </c>
      <c r="E26" s="1">
        <v>19602.739999999998</v>
      </c>
      <c r="F26" s="1">
        <v>320756.58999999997</v>
      </c>
      <c r="G26" s="1">
        <v>76027.14</v>
      </c>
      <c r="H26" s="1">
        <v>102594.88</v>
      </c>
      <c r="I26" s="1">
        <v>72921.259999999995</v>
      </c>
      <c r="J26" s="1">
        <v>173138.36</v>
      </c>
      <c r="K26" s="1">
        <v>11357.33</v>
      </c>
      <c r="L26" s="1">
        <v>82341.540000000008</v>
      </c>
      <c r="M26" s="1">
        <v>17285.05</v>
      </c>
      <c r="N26" s="1">
        <v>103452.36</v>
      </c>
      <c r="O26" s="1">
        <v>53944.4</v>
      </c>
      <c r="P26" s="1">
        <v>10359</v>
      </c>
      <c r="Q26" s="1">
        <v>7415.65</v>
      </c>
      <c r="R26" s="1">
        <v>160858.53999999998</v>
      </c>
      <c r="S26" s="1">
        <v>21704.730000000003</v>
      </c>
      <c r="T26" s="1">
        <v>63738.35</v>
      </c>
      <c r="U26" s="1">
        <v>33865.979999999996</v>
      </c>
      <c r="V26" s="1">
        <v>70989.8</v>
      </c>
      <c r="W26" s="1">
        <v>117433.34</v>
      </c>
      <c r="X26" s="1">
        <v>10890.16</v>
      </c>
      <c r="Y26" s="1">
        <v>220536.04</v>
      </c>
      <c r="Z26" s="1">
        <v>104488.22</v>
      </c>
      <c r="AA26" s="1">
        <v>32489.55</v>
      </c>
      <c r="AB26" s="1">
        <v>489144.1</v>
      </c>
      <c r="AC26" s="1">
        <f>SUM(output[[#This Row],[AG]:[ZH]])</f>
        <v>2520556.7200000002</v>
      </c>
      <c r="AD26" s="5">
        <f t="shared" si="2"/>
        <v>2.3605014719194246E-2</v>
      </c>
    </row>
    <row r="27" spans="1:30" x14ac:dyDescent="0.35">
      <c r="A27" s="6" t="s">
        <v>40</v>
      </c>
      <c r="B27" t="s">
        <v>32</v>
      </c>
      <c r="C27" s="1">
        <v>133075.44</v>
      </c>
      <c r="D27" s="1">
        <v>4199.55</v>
      </c>
      <c r="E27" s="1">
        <v>18749.78</v>
      </c>
      <c r="F27" s="1">
        <v>315100.38</v>
      </c>
      <c r="G27" s="1">
        <v>75611.760000000009</v>
      </c>
      <c r="H27" s="1">
        <v>94921.209999999992</v>
      </c>
      <c r="I27" s="1">
        <v>72031.520000000004</v>
      </c>
      <c r="J27" s="1">
        <v>167053.09999999998</v>
      </c>
      <c r="K27" s="1">
        <v>11089.93</v>
      </c>
      <c r="L27" s="1">
        <v>74764.489999999991</v>
      </c>
      <c r="M27" s="1">
        <v>16976.060000000001</v>
      </c>
      <c r="N27" s="1">
        <v>103157.32</v>
      </c>
      <c r="O27" s="1">
        <v>53886.61</v>
      </c>
      <c r="P27" s="1">
        <v>10268.740000000002</v>
      </c>
      <c r="Q27" s="1">
        <v>7251.76</v>
      </c>
      <c r="R27" s="1">
        <v>158036.53999999998</v>
      </c>
      <c r="S27" s="1">
        <v>21636.48</v>
      </c>
      <c r="T27" s="1">
        <v>61713.08</v>
      </c>
      <c r="U27" s="1">
        <v>33711.19</v>
      </c>
      <c r="V27" s="1">
        <v>69353.579999999987</v>
      </c>
      <c r="W27" s="1">
        <v>116456.55</v>
      </c>
      <c r="X27" s="1">
        <v>10763.83</v>
      </c>
      <c r="Y27" s="1">
        <v>219944.2</v>
      </c>
      <c r="Z27" s="1">
        <v>101671.95999999999</v>
      </c>
      <c r="AA27" s="1">
        <v>32170.92</v>
      </c>
      <c r="AB27" s="1">
        <v>466576.09</v>
      </c>
      <c r="AC27" s="1">
        <f>SUM(output[[#This Row],[AG]:[ZH]])</f>
        <v>2450172.0700000003</v>
      </c>
      <c r="AD27" s="5">
        <f t="shared" si="2"/>
        <v>-4.9783851811481018E-3</v>
      </c>
    </row>
    <row r="28" spans="1:30" x14ac:dyDescent="0.35">
      <c r="A28" s="6" t="s">
        <v>40</v>
      </c>
      <c r="B28" t="s">
        <v>33</v>
      </c>
      <c r="C28" s="1">
        <v>135660.66</v>
      </c>
      <c r="D28" s="1">
        <v>4232.25</v>
      </c>
      <c r="E28" s="1">
        <v>19323.04</v>
      </c>
      <c r="F28" s="1">
        <v>318731.08999999997</v>
      </c>
      <c r="G28" s="1">
        <v>75899.100000000006</v>
      </c>
      <c r="H28" s="1">
        <v>99505.19</v>
      </c>
      <c r="I28" s="1">
        <v>72651.51999999999</v>
      </c>
      <c r="J28" s="1">
        <v>169258</v>
      </c>
      <c r="K28" s="1">
        <v>11282.99</v>
      </c>
      <c r="L28" s="1">
        <v>80357.84</v>
      </c>
      <c r="M28" s="1">
        <v>17238.53</v>
      </c>
      <c r="N28" s="1">
        <v>103355.9</v>
      </c>
      <c r="O28" s="1">
        <v>53909.33</v>
      </c>
      <c r="P28" s="1">
        <v>10340.849999999999</v>
      </c>
      <c r="Q28" s="1">
        <v>7319.92</v>
      </c>
      <c r="R28" s="1">
        <v>159431.84</v>
      </c>
      <c r="S28" s="1">
        <v>21658.46</v>
      </c>
      <c r="T28" s="1">
        <v>62670.5</v>
      </c>
      <c r="U28" s="1">
        <v>33821.94</v>
      </c>
      <c r="V28" s="1">
        <v>70358.009999999995</v>
      </c>
      <c r="W28" s="1">
        <v>117114.07</v>
      </c>
      <c r="X28" s="1">
        <v>10857.75</v>
      </c>
      <c r="Y28" s="1">
        <v>220395.53999999998</v>
      </c>
      <c r="Z28" s="1">
        <v>103037.09</v>
      </c>
      <c r="AA28" s="1">
        <v>32303.67</v>
      </c>
      <c r="AB28" s="1">
        <v>471715.17000000004</v>
      </c>
      <c r="AC28" s="1">
        <f>SUM(output[[#This Row],[AG]:[ZH]])</f>
        <v>2482430.2500000005</v>
      </c>
      <c r="AD28" s="5">
        <f t="shared" si="2"/>
        <v>8.1217504165600838E-3</v>
      </c>
    </row>
    <row r="29" spans="1:30" x14ac:dyDescent="0.35">
      <c r="A29" s="6" t="s">
        <v>40</v>
      </c>
      <c r="B29" t="s">
        <v>34</v>
      </c>
      <c r="C29" s="1">
        <v>138581.09999999998</v>
      </c>
      <c r="D29" s="1">
        <v>4258.46</v>
      </c>
      <c r="E29" s="1">
        <v>19627.010000000002</v>
      </c>
      <c r="F29" s="1">
        <v>320872.58999999997</v>
      </c>
      <c r="G29" s="1">
        <v>76106</v>
      </c>
      <c r="H29" s="1">
        <v>102465.09</v>
      </c>
      <c r="I29" s="1">
        <v>73069.13</v>
      </c>
      <c r="J29" s="1">
        <v>171985.83000000002</v>
      </c>
      <c r="K29" s="1">
        <v>11368.400000000001</v>
      </c>
      <c r="L29" s="1">
        <v>83505.39</v>
      </c>
      <c r="M29" s="1">
        <v>17314.29</v>
      </c>
      <c r="N29" s="1">
        <v>103507.65</v>
      </c>
      <c r="O29" s="1">
        <v>53939.76</v>
      </c>
      <c r="P29" s="1">
        <v>10374.470000000001</v>
      </c>
      <c r="Q29" s="1">
        <v>7425.87</v>
      </c>
      <c r="R29" s="1">
        <v>161295.99</v>
      </c>
      <c r="S29" s="1">
        <v>21708.880000000001</v>
      </c>
      <c r="T29" s="1">
        <v>63417.74</v>
      </c>
      <c r="U29" s="1">
        <v>33890.270000000004</v>
      </c>
      <c r="V29" s="1">
        <v>71164.03</v>
      </c>
      <c r="W29" s="1">
        <v>117617.55</v>
      </c>
      <c r="X29" s="1">
        <v>10913.5</v>
      </c>
      <c r="Y29" s="1">
        <v>220585.07</v>
      </c>
      <c r="Z29" s="1">
        <v>104287.98</v>
      </c>
      <c r="AA29" s="1">
        <v>32461.97</v>
      </c>
      <c r="AB29" s="1">
        <v>479715.23</v>
      </c>
      <c r="AC29" s="1">
        <f>SUM(output[[#This Row],[AG]:[ZH]])</f>
        <v>2511459.25</v>
      </c>
      <c r="AD29" s="5">
        <f t="shared" si="2"/>
        <v>1.9910507137052773E-2</v>
      </c>
    </row>
    <row r="30" spans="1:30" x14ac:dyDescent="0.35">
      <c r="A30" s="6" t="s">
        <v>40</v>
      </c>
      <c r="B30" t="s">
        <v>35</v>
      </c>
      <c r="C30" s="1">
        <v>132209.91999999998</v>
      </c>
      <c r="D30" s="1">
        <v>4204.18</v>
      </c>
      <c r="E30" s="1">
        <v>18893.78</v>
      </c>
      <c r="F30" s="1">
        <v>315586.65000000002</v>
      </c>
      <c r="G30" s="1">
        <v>75633.790000000008</v>
      </c>
      <c r="H30" s="1">
        <v>96089.33</v>
      </c>
      <c r="I30" s="1">
        <v>72083.37</v>
      </c>
      <c r="J30" s="1">
        <v>167092.85999999999</v>
      </c>
      <c r="K30" s="1">
        <v>11203.560000000001</v>
      </c>
      <c r="L30" s="1">
        <v>76272.81</v>
      </c>
      <c r="M30" s="1">
        <v>17077.019999999997</v>
      </c>
      <c r="N30" s="1">
        <v>103207.82</v>
      </c>
      <c r="O30" s="1">
        <v>53875</v>
      </c>
      <c r="P30" s="1">
        <v>10284.99</v>
      </c>
      <c r="Q30" s="1">
        <v>7258.5</v>
      </c>
      <c r="R30" s="1">
        <v>158095.15000000002</v>
      </c>
      <c r="S30" s="1">
        <v>21641.52</v>
      </c>
      <c r="T30" s="1">
        <v>61929.649999999994</v>
      </c>
      <c r="U30" s="1">
        <v>33721.300000000003</v>
      </c>
      <c r="V30" s="1">
        <v>69613</v>
      </c>
      <c r="W30" s="1">
        <v>116594.95999999999</v>
      </c>
      <c r="X30" s="1">
        <v>10792.14</v>
      </c>
      <c r="Y30" s="1">
        <v>220019.28</v>
      </c>
      <c r="Z30" s="1">
        <v>101672.86</v>
      </c>
      <c r="AA30" s="1">
        <v>32131.68</v>
      </c>
      <c r="AB30" s="1">
        <v>466872.85</v>
      </c>
      <c r="AC30" s="1">
        <f>SUM(output[[#This Row],[AG]:[ZH]])</f>
        <v>2454057.9699999997</v>
      </c>
      <c r="AD30" s="5">
        <f t="shared" si="2"/>
        <v>-3.4003105061625122E-3</v>
      </c>
    </row>
    <row r="31" spans="1:30" x14ac:dyDescent="0.35">
      <c r="A31" s="6" t="s">
        <v>40</v>
      </c>
      <c r="B31" t="s">
        <v>36</v>
      </c>
      <c r="C31" s="1">
        <v>135628.47</v>
      </c>
      <c r="D31" s="1">
        <v>4227.8500000000004</v>
      </c>
      <c r="E31" s="1">
        <v>19370.09</v>
      </c>
      <c r="F31" s="1">
        <v>318587.56</v>
      </c>
      <c r="G31" s="1">
        <v>75886.06</v>
      </c>
      <c r="H31" s="1">
        <v>100628.91</v>
      </c>
      <c r="I31" s="1">
        <v>72647.28</v>
      </c>
      <c r="J31" s="1">
        <v>170145.4</v>
      </c>
      <c r="K31" s="1">
        <v>11279.32</v>
      </c>
      <c r="L31" s="1">
        <v>81151.63</v>
      </c>
      <c r="M31" s="1">
        <v>17200.77</v>
      </c>
      <c r="N31" s="1">
        <v>103406.05</v>
      </c>
      <c r="O31" s="1">
        <v>53908.759999999995</v>
      </c>
      <c r="P31" s="1">
        <v>10340.14</v>
      </c>
      <c r="Q31" s="1">
        <v>7337.96</v>
      </c>
      <c r="R31" s="1">
        <v>159628.58000000002</v>
      </c>
      <c r="S31" s="1">
        <v>21667.809999999998</v>
      </c>
      <c r="T31" s="1">
        <v>62802.58</v>
      </c>
      <c r="U31" s="1">
        <v>33812.92</v>
      </c>
      <c r="V31" s="1">
        <v>70548.25</v>
      </c>
      <c r="W31" s="1">
        <v>117206.87</v>
      </c>
      <c r="X31" s="1">
        <v>10873.24</v>
      </c>
      <c r="Y31" s="1">
        <v>220318.81</v>
      </c>
      <c r="Z31" s="1">
        <v>103350.48999999999</v>
      </c>
      <c r="AA31" s="1">
        <v>32306.13</v>
      </c>
      <c r="AB31" s="1">
        <v>473544.32</v>
      </c>
      <c r="AC31" s="1">
        <f>SUM(output[[#This Row],[AG]:[ZH]])</f>
        <v>2487806.25</v>
      </c>
      <c r="AD31" s="5">
        <f t="shared" si="2"/>
        <v>1.0304958798845531E-2</v>
      </c>
    </row>
    <row r="32" spans="1:30" x14ac:dyDescent="0.35">
      <c r="A32" s="6" t="s">
        <v>40</v>
      </c>
      <c r="B32" t="s">
        <v>37</v>
      </c>
      <c r="C32" s="1">
        <v>137464.14000000001</v>
      </c>
      <c r="D32" s="1">
        <v>4253.37</v>
      </c>
      <c r="E32" s="1">
        <v>19695.439999999999</v>
      </c>
      <c r="F32" s="1">
        <v>320815.74</v>
      </c>
      <c r="G32" s="1">
        <v>76059.350000000006</v>
      </c>
      <c r="H32" s="1">
        <v>103833.19</v>
      </c>
      <c r="I32" s="1">
        <v>73003.12</v>
      </c>
      <c r="J32" s="1">
        <v>173613.97999999998</v>
      </c>
      <c r="K32" s="1">
        <v>11366.869999999999</v>
      </c>
      <c r="L32" s="1">
        <v>84231.38</v>
      </c>
      <c r="M32" s="1">
        <v>17313.72</v>
      </c>
      <c r="N32" s="1">
        <v>103545.63</v>
      </c>
      <c r="O32" s="1">
        <v>53935.93</v>
      </c>
      <c r="P32" s="1">
        <v>10377.4</v>
      </c>
      <c r="Q32" s="1">
        <v>7442.45</v>
      </c>
      <c r="R32" s="1">
        <v>161019.90999999997</v>
      </c>
      <c r="S32" s="1">
        <v>21728.91</v>
      </c>
      <c r="T32" s="1">
        <v>63798.64</v>
      </c>
      <c r="U32" s="1">
        <v>33869.56</v>
      </c>
      <c r="V32" s="1">
        <v>71341.740000000005</v>
      </c>
      <c r="W32" s="1">
        <v>117727.35</v>
      </c>
      <c r="X32" s="1">
        <v>10925</v>
      </c>
      <c r="Y32" s="1">
        <v>220543.43</v>
      </c>
      <c r="Z32" s="1">
        <v>104549.83</v>
      </c>
      <c r="AA32" s="1">
        <v>32402.11</v>
      </c>
      <c r="AB32" s="1">
        <v>489939.4</v>
      </c>
      <c r="AC32" s="3">
        <f>SUM(output[[#This Row],[AG]:[ZH]])</f>
        <v>2524797.59</v>
      </c>
      <c r="AD32" s="5">
        <f t="shared" si="2"/>
        <v>2.532724368723422E-2</v>
      </c>
    </row>
    <row r="33" spans="1:30" x14ac:dyDescent="0.35">
      <c r="A33" s="6" t="s">
        <v>40</v>
      </c>
      <c r="B33" t="s">
        <v>38</v>
      </c>
      <c r="C33" s="1">
        <v>132318.73000000001</v>
      </c>
      <c r="D33" s="1">
        <v>4202.76</v>
      </c>
      <c r="E33" s="1">
        <v>18933.34</v>
      </c>
      <c r="F33" s="1">
        <v>315625.09999999998</v>
      </c>
      <c r="G33" s="1">
        <v>75666.64</v>
      </c>
      <c r="H33" s="1">
        <v>97051.77</v>
      </c>
      <c r="I33" s="1">
        <v>72140.5</v>
      </c>
      <c r="J33" s="1">
        <v>167565.07999999999</v>
      </c>
      <c r="K33" s="1">
        <v>11143.029999999999</v>
      </c>
      <c r="L33" s="1">
        <v>77339.66</v>
      </c>
      <c r="M33" s="1">
        <v>16977.64</v>
      </c>
      <c r="N33" s="1">
        <v>103256.83</v>
      </c>
      <c r="O33" s="1">
        <v>53873.869999999995</v>
      </c>
      <c r="P33" s="1">
        <v>10275.84</v>
      </c>
      <c r="Q33" s="1">
        <v>7263.22</v>
      </c>
      <c r="R33" s="1">
        <v>158468.60999999999</v>
      </c>
      <c r="S33" s="1">
        <v>21644.66</v>
      </c>
      <c r="T33" s="1">
        <v>61909.62</v>
      </c>
      <c r="U33" s="1">
        <v>33731.759999999995</v>
      </c>
      <c r="V33" s="1">
        <v>69808.06</v>
      </c>
      <c r="W33" s="1">
        <v>116666.92000000001</v>
      </c>
      <c r="X33" s="1">
        <v>10809.68</v>
      </c>
      <c r="Y33" s="1">
        <v>219869.97</v>
      </c>
      <c r="Z33" s="1">
        <v>101911.67999999999</v>
      </c>
      <c r="AA33" s="1">
        <v>32144.239999999998</v>
      </c>
      <c r="AB33" s="1">
        <v>468570.92</v>
      </c>
      <c r="AC33" s="1">
        <f>SUM(output[[#This Row],[AG]:[ZH]])</f>
        <v>2459170.13</v>
      </c>
      <c r="AD33" s="5">
        <f t="shared" si="2"/>
        <v>-1.3242482733526793E-3</v>
      </c>
    </row>
    <row r="34" spans="1:30" x14ac:dyDescent="0.35">
      <c r="A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>SUM(output[[#This Row],[AG]:[ZH]])</f>
        <v>0</v>
      </c>
      <c r="AD34" s="5"/>
    </row>
    <row r="35" spans="1:30" x14ac:dyDescent="0.35">
      <c r="A35" s="6" t="s">
        <v>41</v>
      </c>
      <c r="B35" t="s">
        <v>29</v>
      </c>
      <c r="C35" s="1">
        <v>44456</v>
      </c>
      <c r="D35" s="1">
        <v>511</v>
      </c>
      <c r="E35" s="1">
        <v>4508</v>
      </c>
      <c r="F35" s="1">
        <v>114725</v>
      </c>
      <c r="G35" s="1">
        <v>27089</v>
      </c>
      <c r="H35" s="1">
        <v>35658</v>
      </c>
      <c r="I35" s="1">
        <v>21060</v>
      </c>
      <c r="J35" s="1">
        <v>46556</v>
      </c>
      <c r="K35" s="1">
        <v>3116</v>
      </c>
      <c r="L35" s="1">
        <v>26893</v>
      </c>
      <c r="M35" s="1">
        <v>4991</v>
      </c>
      <c r="N35" s="1">
        <v>39610</v>
      </c>
      <c r="O35" s="1">
        <v>16302</v>
      </c>
      <c r="P35" s="1">
        <v>2911</v>
      </c>
      <c r="Q35" s="1">
        <v>2244</v>
      </c>
      <c r="R35" s="1">
        <v>53474</v>
      </c>
      <c r="S35" s="1">
        <v>7262</v>
      </c>
      <c r="T35" s="1">
        <v>19923</v>
      </c>
      <c r="U35" s="1">
        <v>9568</v>
      </c>
      <c r="V35" s="1">
        <v>19403</v>
      </c>
      <c r="W35" s="1">
        <v>46965</v>
      </c>
      <c r="X35" s="1">
        <v>3207</v>
      </c>
      <c r="Y35" s="1">
        <v>75361</v>
      </c>
      <c r="Z35" s="1">
        <v>31542</v>
      </c>
      <c r="AA35" s="1">
        <v>7511</v>
      </c>
      <c r="AB35" s="1">
        <v>138214</v>
      </c>
      <c r="AC35" s="2">
        <f>SUM(output[[#This Row],[AG]:[ZH]])</f>
        <v>803060</v>
      </c>
      <c r="AD35" s="5">
        <f>(AC35-$AC$35)/$AC$35</f>
        <v>0</v>
      </c>
    </row>
    <row r="36" spans="1:30" x14ac:dyDescent="0.35">
      <c r="A36" s="6" t="s">
        <v>41</v>
      </c>
      <c r="B36" t="s">
        <v>30</v>
      </c>
      <c r="C36" s="1">
        <v>44952.729999999996</v>
      </c>
      <c r="D36" s="1">
        <v>3414.1</v>
      </c>
      <c r="E36" s="1">
        <v>5843.84</v>
      </c>
      <c r="F36" s="1">
        <v>114384.04000000001</v>
      </c>
      <c r="G36" s="1">
        <v>27254.75</v>
      </c>
      <c r="H36" s="1">
        <v>36181.979999999996</v>
      </c>
      <c r="I36" s="1">
        <v>21053.03</v>
      </c>
      <c r="J36" s="1">
        <v>46369.2</v>
      </c>
      <c r="K36" s="1">
        <v>5220.8799999999992</v>
      </c>
      <c r="L36" s="1">
        <v>27390.400000000001</v>
      </c>
      <c r="M36" s="1">
        <v>7464.7199999999993</v>
      </c>
      <c r="N36" s="1">
        <v>39628.47</v>
      </c>
      <c r="O36" s="1">
        <v>16379.09</v>
      </c>
      <c r="P36" s="1">
        <v>4899.7700000000004</v>
      </c>
      <c r="Q36" s="1">
        <v>4394.07</v>
      </c>
      <c r="R36" s="1">
        <v>53464.91</v>
      </c>
      <c r="S36" s="1">
        <v>8171.04</v>
      </c>
      <c r="T36" s="1">
        <v>19937.37</v>
      </c>
      <c r="U36" s="1">
        <v>10041.790000000001</v>
      </c>
      <c r="V36" s="1">
        <v>19819.03</v>
      </c>
      <c r="W36" s="1">
        <v>47038.67</v>
      </c>
      <c r="X36" s="1">
        <v>5001.0200000000004</v>
      </c>
      <c r="Y36" s="1">
        <v>75024.92</v>
      </c>
      <c r="Z36" s="1">
        <v>31783.69</v>
      </c>
      <c r="AA36" s="1">
        <v>8378.69</v>
      </c>
      <c r="AB36" s="1">
        <v>138452.57</v>
      </c>
      <c r="AC36" s="1">
        <f>SUM(output[[#This Row],[AG]:[ZH]])</f>
        <v>821944.77</v>
      </c>
      <c r="AD36" s="5">
        <f t="shared" ref="AD36:AD44" si="3">(AC36-$AC$35)/$AC$35</f>
        <v>2.3516013747416156E-2</v>
      </c>
    </row>
    <row r="37" spans="1:30" x14ac:dyDescent="0.35">
      <c r="A37" s="6" t="s">
        <v>41</v>
      </c>
      <c r="B37" t="s">
        <v>31</v>
      </c>
      <c r="C37" s="1">
        <v>46142.240000000005</v>
      </c>
      <c r="D37" s="1">
        <v>3414.1</v>
      </c>
      <c r="E37" s="1">
        <v>5850.5599999999995</v>
      </c>
      <c r="F37" s="1">
        <v>114880.5</v>
      </c>
      <c r="G37" s="1">
        <v>28908.89</v>
      </c>
      <c r="H37" s="1">
        <v>36529</v>
      </c>
      <c r="I37" s="1">
        <v>21262.690000000002</v>
      </c>
      <c r="J37" s="1">
        <v>46744.639999999999</v>
      </c>
      <c r="K37" s="1">
        <v>5265.9400000000005</v>
      </c>
      <c r="L37" s="1">
        <v>28016.91</v>
      </c>
      <c r="M37" s="1">
        <v>7546.21</v>
      </c>
      <c r="N37" s="1">
        <v>39674.240000000005</v>
      </c>
      <c r="O37" s="1">
        <v>16446.760000000002</v>
      </c>
      <c r="P37" s="1">
        <v>5009.7299999999996</v>
      </c>
      <c r="Q37" s="1">
        <v>4437.32</v>
      </c>
      <c r="R37" s="1">
        <v>54039.630000000005</v>
      </c>
      <c r="S37" s="1">
        <v>8183.7</v>
      </c>
      <c r="T37" s="1">
        <v>20078.68</v>
      </c>
      <c r="U37" s="1">
        <v>10056.75</v>
      </c>
      <c r="V37" s="1">
        <v>20021.419999999998</v>
      </c>
      <c r="W37" s="1">
        <v>47189.89</v>
      </c>
      <c r="X37" s="1">
        <v>5026.3</v>
      </c>
      <c r="Y37" s="1">
        <v>75452.86</v>
      </c>
      <c r="Z37" s="1">
        <v>32103.690000000002</v>
      </c>
      <c r="AA37" s="1">
        <v>8393.49</v>
      </c>
      <c r="AB37" s="1">
        <v>143712.14000000001</v>
      </c>
      <c r="AC37" s="1">
        <f>SUM(output[[#This Row],[AG]:[ZH]])</f>
        <v>834388.27999999991</v>
      </c>
      <c r="AD37" s="5">
        <f t="shared" si="3"/>
        <v>3.9011132418499128E-2</v>
      </c>
    </row>
    <row r="38" spans="1:30" x14ac:dyDescent="0.35">
      <c r="A38" s="6" t="s">
        <v>41</v>
      </c>
      <c r="B38" t="s">
        <v>32</v>
      </c>
      <c r="C38" s="1">
        <v>44047.69</v>
      </c>
      <c r="D38" s="1">
        <v>3414.1</v>
      </c>
      <c r="E38" s="1">
        <v>5837.35</v>
      </c>
      <c r="F38" s="1">
        <v>113486.84</v>
      </c>
      <c r="G38" s="1">
        <v>26912.82</v>
      </c>
      <c r="H38" s="1">
        <v>35844.699999999997</v>
      </c>
      <c r="I38" s="1">
        <v>20820.190000000002</v>
      </c>
      <c r="J38" s="1">
        <v>46001.17</v>
      </c>
      <c r="K38" s="1">
        <v>5100.1399999999994</v>
      </c>
      <c r="L38" s="1">
        <v>26524.32</v>
      </c>
      <c r="M38" s="1">
        <v>7367.99</v>
      </c>
      <c r="N38" s="1">
        <v>39529.81</v>
      </c>
      <c r="O38" s="1">
        <v>16308.27</v>
      </c>
      <c r="P38" s="1">
        <v>4805.01</v>
      </c>
      <c r="Q38" s="1">
        <v>4375.1399999999994</v>
      </c>
      <c r="R38" s="1">
        <v>52980.97</v>
      </c>
      <c r="S38" s="1">
        <v>8158.48</v>
      </c>
      <c r="T38" s="1">
        <v>19818.84</v>
      </c>
      <c r="U38" s="1">
        <v>10020.130000000001</v>
      </c>
      <c r="V38" s="1">
        <v>19678.650000000001</v>
      </c>
      <c r="W38" s="1">
        <v>46945.599999999999</v>
      </c>
      <c r="X38" s="1">
        <v>4986.1000000000004</v>
      </c>
      <c r="Y38" s="1">
        <v>74499.56</v>
      </c>
      <c r="Z38" s="1">
        <v>31429</v>
      </c>
      <c r="AA38" s="1">
        <v>8362.5400000000009</v>
      </c>
      <c r="AB38" s="1">
        <v>137676.21000000002</v>
      </c>
      <c r="AC38" s="1">
        <f>SUM(output[[#This Row],[AG]:[ZH]])</f>
        <v>814931.62000000011</v>
      </c>
      <c r="AD38" s="5">
        <f t="shared" si="3"/>
        <v>1.4782980101113381E-2</v>
      </c>
    </row>
    <row r="39" spans="1:30" x14ac:dyDescent="0.35">
      <c r="A39" s="6" t="s">
        <v>41</v>
      </c>
      <c r="B39" t="s">
        <v>33</v>
      </c>
      <c r="C39" s="1">
        <v>45364.5</v>
      </c>
      <c r="D39" s="1">
        <v>3414.1</v>
      </c>
      <c r="E39" s="1">
        <v>5845.41</v>
      </c>
      <c r="F39" s="1">
        <v>114465.04000000001</v>
      </c>
      <c r="G39" s="1">
        <v>27218.58</v>
      </c>
      <c r="H39" s="1">
        <v>36282.26</v>
      </c>
      <c r="I39" s="1">
        <v>20950.739999999998</v>
      </c>
      <c r="J39" s="1">
        <v>46316.61</v>
      </c>
      <c r="K39" s="1">
        <v>5232.1900000000005</v>
      </c>
      <c r="L39" s="1">
        <v>27626.190000000002</v>
      </c>
      <c r="M39" s="1">
        <v>7441.17</v>
      </c>
      <c r="N39" s="1">
        <v>39649.679999999993</v>
      </c>
      <c r="O39" s="1">
        <v>16352.82</v>
      </c>
      <c r="P39" s="1">
        <v>4919.6000000000004</v>
      </c>
      <c r="Q39" s="1">
        <v>4394.2700000000004</v>
      </c>
      <c r="R39" s="1">
        <v>53278.7</v>
      </c>
      <c r="S39" s="1">
        <v>8170.83</v>
      </c>
      <c r="T39" s="1">
        <v>19974.190000000002</v>
      </c>
      <c r="U39" s="1">
        <v>10042.290000000001</v>
      </c>
      <c r="V39" s="1">
        <v>19784.61</v>
      </c>
      <c r="W39" s="1">
        <v>47038.03</v>
      </c>
      <c r="X39" s="1">
        <v>5001.6900000000005</v>
      </c>
      <c r="Y39" s="1">
        <v>74903.83</v>
      </c>
      <c r="Z39" s="1">
        <v>31640.629999999997</v>
      </c>
      <c r="AA39" s="1">
        <v>8384.7799999999988</v>
      </c>
      <c r="AB39" s="1">
        <v>138613.01</v>
      </c>
      <c r="AC39" s="1">
        <f>SUM(output[[#This Row],[AG]:[ZH]])</f>
        <v>822305.74999999988</v>
      </c>
      <c r="AD39" s="5">
        <f t="shared" si="3"/>
        <v>2.3965519388339455E-2</v>
      </c>
    </row>
    <row r="40" spans="1:30" x14ac:dyDescent="0.35">
      <c r="A40" s="6" t="s">
        <v>41</v>
      </c>
      <c r="B40" t="s">
        <v>34</v>
      </c>
      <c r="C40" s="1">
        <v>46216.66</v>
      </c>
      <c r="D40" s="1">
        <v>3414.1</v>
      </c>
      <c r="E40" s="1">
        <v>5851.5300000000007</v>
      </c>
      <c r="F40" s="1">
        <v>115045.39</v>
      </c>
      <c r="G40" s="1">
        <v>27710.66</v>
      </c>
      <c r="H40" s="1">
        <v>36594.449999999997</v>
      </c>
      <c r="I40" s="1">
        <v>21151.190000000002</v>
      </c>
      <c r="J40" s="1">
        <v>46681.84</v>
      </c>
      <c r="K40" s="1">
        <v>5270.5599999999995</v>
      </c>
      <c r="L40" s="1">
        <v>28239.559999999998</v>
      </c>
      <c r="M40" s="1">
        <v>7511.84</v>
      </c>
      <c r="N40" s="1">
        <v>39682.759999999995</v>
      </c>
      <c r="O40" s="1">
        <v>16416.79</v>
      </c>
      <c r="P40" s="1">
        <v>5030.47</v>
      </c>
      <c r="Q40" s="1">
        <v>4439.62</v>
      </c>
      <c r="R40" s="1">
        <v>53925.020000000004</v>
      </c>
      <c r="S40" s="1">
        <v>8184.07</v>
      </c>
      <c r="T40" s="1">
        <v>20073.72</v>
      </c>
      <c r="U40" s="1">
        <v>10061.07</v>
      </c>
      <c r="V40" s="1">
        <v>20006.07</v>
      </c>
      <c r="W40" s="1">
        <v>47191.07</v>
      </c>
      <c r="X40" s="1">
        <v>5027.8700000000008</v>
      </c>
      <c r="Y40" s="1">
        <v>75272.36</v>
      </c>
      <c r="Z40" s="1">
        <v>31992.379999999997</v>
      </c>
      <c r="AA40" s="1">
        <v>8395.7799999999988</v>
      </c>
      <c r="AB40" s="1">
        <v>140716.39000000001</v>
      </c>
      <c r="AC40" s="1">
        <f>SUM(output[[#This Row],[AG]:[ZH]])</f>
        <v>830103.22</v>
      </c>
      <c r="AD40" s="5">
        <f t="shared" si="3"/>
        <v>3.3675217293850986E-2</v>
      </c>
    </row>
    <row r="41" spans="1:30" x14ac:dyDescent="0.35">
      <c r="A41" s="6" t="s">
        <v>41</v>
      </c>
      <c r="B41" t="s">
        <v>35</v>
      </c>
      <c r="C41" s="1">
        <v>44371.82</v>
      </c>
      <c r="D41" s="1">
        <v>3414.1</v>
      </c>
      <c r="E41" s="1">
        <v>5838.88</v>
      </c>
      <c r="F41" s="1">
        <v>113572.29999999999</v>
      </c>
      <c r="G41" s="1">
        <v>26878.9</v>
      </c>
      <c r="H41" s="1">
        <v>35922.880000000005</v>
      </c>
      <c r="I41" s="1">
        <v>20758.71</v>
      </c>
      <c r="J41" s="1">
        <v>45965.41</v>
      </c>
      <c r="K41" s="1">
        <v>5188.42</v>
      </c>
      <c r="L41" s="1">
        <v>26816.07</v>
      </c>
      <c r="M41" s="1">
        <v>7345.77</v>
      </c>
      <c r="N41" s="1">
        <v>39603.82</v>
      </c>
      <c r="O41" s="1">
        <v>16298.23</v>
      </c>
      <c r="P41" s="1">
        <v>4828.9500000000007</v>
      </c>
      <c r="Q41" s="1">
        <v>4376.0200000000004</v>
      </c>
      <c r="R41" s="1">
        <v>52907.94</v>
      </c>
      <c r="S41" s="1">
        <v>8158.67</v>
      </c>
      <c r="T41" s="1">
        <v>19845.78</v>
      </c>
      <c r="U41" s="1">
        <v>10020.18</v>
      </c>
      <c r="V41" s="1">
        <v>19641.510000000002</v>
      </c>
      <c r="W41" s="1">
        <v>46949.45</v>
      </c>
      <c r="X41" s="1">
        <v>4984.88</v>
      </c>
      <c r="Y41" s="1">
        <v>74402.89</v>
      </c>
      <c r="Z41" s="1">
        <v>31298.45</v>
      </c>
      <c r="AA41" s="1">
        <v>8368.15</v>
      </c>
      <c r="AB41" s="1">
        <v>137679.18</v>
      </c>
      <c r="AC41" s="1">
        <f>SUM(output[[#This Row],[AG]:[ZH]])</f>
        <v>815437.3600000001</v>
      </c>
      <c r="AD41" s="5">
        <f t="shared" si="3"/>
        <v>1.5412746245610667E-2</v>
      </c>
    </row>
    <row r="42" spans="1:30" x14ac:dyDescent="0.35">
      <c r="A42" s="6" t="s">
        <v>41</v>
      </c>
      <c r="B42" t="s">
        <v>36</v>
      </c>
      <c r="C42" s="1">
        <v>45503.81</v>
      </c>
      <c r="D42" s="1">
        <v>3414.1</v>
      </c>
      <c r="E42" s="1">
        <v>5843.7</v>
      </c>
      <c r="F42" s="1">
        <v>114310.01999999999</v>
      </c>
      <c r="G42" s="1">
        <v>27308.489999999998</v>
      </c>
      <c r="H42" s="1">
        <v>36270.539999999994</v>
      </c>
      <c r="I42" s="1">
        <v>20912.71</v>
      </c>
      <c r="J42" s="1">
        <v>46298.14</v>
      </c>
      <c r="K42" s="1">
        <v>5230.8899999999994</v>
      </c>
      <c r="L42" s="1">
        <v>27730.800000000003</v>
      </c>
      <c r="M42" s="1">
        <v>7419.78</v>
      </c>
      <c r="N42" s="1">
        <v>39636.83</v>
      </c>
      <c r="O42" s="1">
        <v>16329.009999999998</v>
      </c>
      <c r="P42" s="1">
        <v>4943.43</v>
      </c>
      <c r="Q42" s="1">
        <v>4402.71</v>
      </c>
      <c r="R42" s="1">
        <v>53316.74</v>
      </c>
      <c r="S42" s="1">
        <v>8174.26</v>
      </c>
      <c r="T42" s="1">
        <v>19978.599999999999</v>
      </c>
      <c r="U42" s="1">
        <v>10045.25</v>
      </c>
      <c r="V42" s="1">
        <v>19819.34</v>
      </c>
      <c r="W42" s="1">
        <v>47069.15</v>
      </c>
      <c r="X42" s="1">
        <v>5004.71</v>
      </c>
      <c r="Y42" s="1">
        <v>74776.87</v>
      </c>
      <c r="Z42" s="1">
        <v>31730.550000000003</v>
      </c>
      <c r="AA42" s="1">
        <v>8385.9399999999987</v>
      </c>
      <c r="AB42" s="1">
        <v>139179.83000000002</v>
      </c>
      <c r="AC42" s="1">
        <f>SUM(output[[#This Row],[AG]:[ZH]])</f>
        <v>823036.2</v>
      </c>
      <c r="AD42" s="5">
        <f t="shared" si="3"/>
        <v>2.4875102732049851E-2</v>
      </c>
    </row>
    <row r="43" spans="1:30" x14ac:dyDescent="0.35">
      <c r="A43" s="6" t="s">
        <v>41</v>
      </c>
      <c r="B43" t="s">
        <v>37</v>
      </c>
      <c r="C43" s="1">
        <v>46398.75</v>
      </c>
      <c r="D43" s="1">
        <v>3414.1</v>
      </c>
      <c r="E43" s="1">
        <v>5849.52</v>
      </c>
      <c r="F43" s="1">
        <v>114801.37</v>
      </c>
      <c r="G43" s="1">
        <v>28847.25</v>
      </c>
      <c r="H43" s="1">
        <v>36546.589999999997</v>
      </c>
      <c r="I43" s="1">
        <v>21111.59</v>
      </c>
      <c r="J43" s="1">
        <v>46678.720000000001</v>
      </c>
      <c r="K43" s="1">
        <v>5271.42</v>
      </c>
      <c r="L43" s="1">
        <v>28334.61</v>
      </c>
      <c r="M43" s="1">
        <v>7495.5</v>
      </c>
      <c r="N43" s="1">
        <v>39681.22</v>
      </c>
      <c r="O43" s="1">
        <v>16394.54</v>
      </c>
      <c r="P43" s="1">
        <v>5044.4699999999993</v>
      </c>
      <c r="Q43" s="1">
        <v>4453.6000000000004</v>
      </c>
      <c r="R43" s="1">
        <v>54041.130000000005</v>
      </c>
      <c r="S43" s="1">
        <v>8186.38</v>
      </c>
      <c r="T43" s="1">
        <v>20098.599999999999</v>
      </c>
      <c r="U43" s="1">
        <v>10058.82</v>
      </c>
      <c r="V43" s="1">
        <v>20050.39</v>
      </c>
      <c r="W43" s="1">
        <v>47248.42</v>
      </c>
      <c r="X43" s="1">
        <v>5029.8999999999996</v>
      </c>
      <c r="Y43" s="1">
        <v>75184.61</v>
      </c>
      <c r="Z43" s="1">
        <v>32020.59</v>
      </c>
      <c r="AA43" s="1">
        <v>8398.19</v>
      </c>
      <c r="AB43" s="1">
        <v>143303.26</v>
      </c>
      <c r="AC43" s="3">
        <f>SUM(output[[#This Row],[AG]:[ZH]])</f>
        <v>833943.53999999992</v>
      </c>
      <c r="AD43" s="5">
        <f t="shared" si="3"/>
        <v>3.8457325729086146E-2</v>
      </c>
    </row>
    <row r="44" spans="1:30" x14ac:dyDescent="0.35">
      <c r="A44" s="6" t="s">
        <v>41</v>
      </c>
      <c r="B44" t="s">
        <v>38</v>
      </c>
      <c r="C44" s="1">
        <v>44437.41</v>
      </c>
      <c r="D44" s="1">
        <v>3414.1</v>
      </c>
      <c r="E44" s="1">
        <v>5837.95</v>
      </c>
      <c r="F44" s="1">
        <v>113453.6</v>
      </c>
      <c r="G44" s="1">
        <v>26969.47</v>
      </c>
      <c r="H44" s="1">
        <v>35910.47</v>
      </c>
      <c r="I44" s="1">
        <v>20742.02</v>
      </c>
      <c r="J44" s="1">
        <v>45960.07</v>
      </c>
      <c r="K44" s="1">
        <v>5126.3600000000006</v>
      </c>
      <c r="L44" s="1">
        <v>26961.05</v>
      </c>
      <c r="M44" s="1">
        <v>7333.13</v>
      </c>
      <c r="N44" s="1">
        <v>39562.300000000003</v>
      </c>
      <c r="O44" s="1">
        <v>16278.57</v>
      </c>
      <c r="P44" s="1">
        <v>4843.62</v>
      </c>
      <c r="Q44" s="1">
        <v>4381.9699999999993</v>
      </c>
      <c r="R44" s="1">
        <v>52951.259999999995</v>
      </c>
      <c r="S44" s="1">
        <v>8161.59</v>
      </c>
      <c r="T44" s="1">
        <v>19852.98</v>
      </c>
      <c r="U44" s="1">
        <v>10027.82</v>
      </c>
      <c r="V44" s="1">
        <v>19670.02</v>
      </c>
      <c r="W44" s="1">
        <v>46963.59</v>
      </c>
      <c r="X44" s="1">
        <v>4985.8500000000004</v>
      </c>
      <c r="Y44" s="1">
        <v>74264.95</v>
      </c>
      <c r="Z44" s="1">
        <v>31404.11</v>
      </c>
      <c r="AA44" s="1">
        <v>8366.34</v>
      </c>
      <c r="AB44" s="1">
        <v>138062.91</v>
      </c>
      <c r="AC44" s="1">
        <f>SUM(output[[#This Row],[AG]:[ZH]])</f>
        <v>815923.50999999989</v>
      </c>
      <c r="AD44" s="5">
        <f t="shared" si="3"/>
        <v>1.6018118197892926E-2</v>
      </c>
    </row>
    <row r="45" spans="1:30" x14ac:dyDescent="0.35">
      <c r="A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f>SUM(output[[#This Row],[AG]:[ZH]])</f>
        <v>0</v>
      </c>
      <c r="AD45" s="5"/>
    </row>
    <row r="46" spans="1:30" x14ac:dyDescent="0.35">
      <c r="A46" s="6" t="s">
        <v>42</v>
      </c>
      <c r="B46" t="s">
        <v>29</v>
      </c>
      <c r="C46" s="1">
        <v>73876</v>
      </c>
      <c r="D46" s="1">
        <v>1258</v>
      </c>
      <c r="E46" s="1">
        <v>8922</v>
      </c>
      <c r="F46" s="1">
        <v>199273</v>
      </c>
      <c r="G46" s="1">
        <v>49811</v>
      </c>
      <c r="H46" s="1">
        <v>62922</v>
      </c>
      <c r="I46" s="1">
        <v>35549</v>
      </c>
      <c r="J46" s="1">
        <v>96867</v>
      </c>
      <c r="K46" s="1">
        <v>5386</v>
      </c>
      <c r="L46" s="1">
        <v>40456</v>
      </c>
      <c r="M46" s="1">
        <v>10267</v>
      </c>
      <c r="N46" s="1">
        <v>62250</v>
      </c>
      <c r="O46" s="1">
        <v>31181</v>
      </c>
      <c r="P46" s="1">
        <v>5399</v>
      </c>
      <c r="Q46" s="1">
        <v>4762</v>
      </c>
      <c r="R46" s="1">
        <v>83193</v>
      </c>
      <c r="S46" s="1">
        <v>13715</v>
      </c>
      <c r="T46" s="1">
        <v>40802</v>
      </c>
      <c r="U46" s="1">
        <v>17881</v>
      </c>
      <c r="V46" s="1">
        <v>33086</v>
      </c>
      <c r="W46" s="1">
        <v>83632</v>
      </c>
      <c r="X46" s="1">
        <v>5809</v>
      </c>
      <c r="Y46" s="1">
        <v>131527</v>
      </c>
      <c r="Z46" s="1">
        <v>49150</v>
      </c>
      <c r="AA46" s="1">
        <v>13107</v>
      </c>
      <c r="AB46" s="1">
        <v>233637</v>
      </c>
      <c r="AC46" s="2">
        <f>SUM(output[[#This Row],[AG]:[ZH]])</f>
        <v>1393718</v>
      </c>
      <c r="AD46" s="5">
        <f>(AC46-$AC$46)/$AC$46</f>
        <v>0</v>
      </c>
    </row>
    <row r="47" spans="1:30" x14ac:dyDescent="0.35">
      <c r="A47" s="6" t="s">
        <v>42</v>
      </c>
      <c r="B47" t="s">
        <v>30</v>
      </c>
      <c r="C47" s="1">
        <v>74791.19</v>
      </c>
      <c r="D47" s="1">
        <v>3788.79</v>
      </c>
      <c r="E47" s="1">
        <v>9655.67</v>
      </c>
      <c r="F47" s="1">
        <v>198876.25</v>
      </c>
      <c r="G47" s="1">
        <v>49645.39</v>
      </c>
      <c r="H47" s="1">
        <v>64393.369999999995</v>
      </c>
      <c r="I47" s="1">
        <v>35565.699999999997</v>
      </c>
      <c r="J47" s="1">
        <v>97767.11</v>
      </c>
      <c r="K47" s="1">
        <v>7131.8899999999994</v>
      </c>
      <c r="L47" s="1">
        <v>40865.770000000004</v>
      </c>
      <c r="M47" s="1">
        <v>12831.43</v>
      </c>
      <c r="N47" s="1">
        <v>62311.6</v>
      </c>
      <c r="O47" s="1">
        <v>31192.870000000003</v>
      </c>
      <c r="P47" s="1">
        <v>6642.1399999999994</v>
      </c>
      <c r="Q47" s="1">
        <v>6069.92</v>
      </c>
      <c r="R47" s="1">
        <v>82890.8</v>
      </c>
      <c r="S47" s="1">
        <v>13958.310000000001</v>
      </c>
      <c r="T47" s="1">
        <v>41142.729999999996</v>
      </c>
      <c r="U47" s="1">
        <v>18014.54</v>
      </c>
      <c r="V47" s="1">
        <v>33501.5</v>
      </c>
      <c r="W47" s="1">
        <v>83920.94</v>
      </c>
      <c r="X47" s="1">
        <v>6919.68</v>
      </c>
      <c r="Y47" s="1">
        <v>131476.91</v>
      </c>
      <c r="Z47" s="1">
        <v>50145.789999999994</v>
      </c>
      <c r="AA47" s="1">
        <v>13533.87</v>
      </c>
      <c r="AB47" s="1">
        <v>235125.28</v>
      </c>
      <c r="AC47" s="1">
        <f>SUM(output[[#This Row],[AG]:[ZH]])</f>
        <v>1412159.4400000006</v>
      </c>
      <c r="AD47" s="5">
        <f t="shared" ref="AD47:AD55" si="4">(AC47-$AC$46)/$AC$46</f>
        <v>1.3231830255475386E-2</v>
      </c>
    </row>
    <row r="48" spans="1:30" x14ac:dyDescent="0.35">
      <c r="A48" s="6" t="s">
        <v>42</v>
      </c>
      <c r="B48" t="s">
        <v>31</v>
      </c>
      <c r="C48" s="1">
        <v>78285.11</v>
      </c>
      <c r="D48" s="1">
        <v>3798.44</v>
      </c>
      <c r="E48" s="1">
        <v>9700.9000000000015</v>
      </c>
      <c r="F48" s="1">
        <v>199630.27000000002</v>
      </c>
      <c r="G48" s="1">
        <v>50071.21</v>
      </c>
      <c r="H48" s="1">
        <v>66524.67</v>
      </c>
      <c r="I48" s="1">
        <v>35655.15</v>
      </c>
      <c r="J48" s="1">
        <v>110870.72</v>
      </c>
      <c r="K48" s="1">
        <v>7192.18</v>
      </c>
      <c r="L48" s="1">
        <v>42041.479999999996</v>
      </c>
      <c r="M48" s="1">
        <v>12991.36</v>
      </c>
      <c r="N48" s="1">
        <v>62456.619999999995</v>
      </c>
      <c r="O48" s="1">
        <v>31225.489999999998</v>
      </c>
      <c r="P48" s="1">
        <v>6661.54</v>
      </c>
      <c r="Q48" s="1">
        <v>6081.37</v>
      </c>
      <c r="R48" s="1">
        <v>84212.010000000009</v>
      </c>
      <c r="S48" s="1">
        <v>14044.99</v>
      </c>
      <c r="T48" s="1">
        <v>41818.119999999995</v>
      </c>
      <c r="U48" s="1">
        <v>18147.55</v>
      </c>
      <c r="V48" s="1">
        <v>34697.710000000006</v>
      </c>
      <c r="W48" s="1">
        <v>84945.079999999987</v>
      </c>
      <c r="X48" s="1">
        <v>6943.12</v>
      </c>
      <c r="Y48" s="1">
        <v>131701.28</v>
      </c>
      <c r="Z48" s="1">
        <v>51574.53</v>
      </c>
      <c r="AA48" s="1">
        <v>13617.92</v>
      </c>
      <c r="AB48" s="1">
        <v>242928.51</v>
      </c>
      <c r="AC48" s="1">
        <f>SUM(output[[#This Row],[AG]:[ZH]])</f>
        <v>1447817.33</v>
      </c>
      <c r="AD48" s="5">
        <f t="shared" si="4"/>
        <v>3.8816553994423603E-2</v>
      </c>
    </row>
    <row r="49" spans="1:30" x14ac:dyDescent="0.35">
      <c r="A49" s="6" t="s">
        <v>42</v>
      </c>
      <c r="B49" t="s">
        <v>32</v>
      </c>
      <c r="C49" s="1">
        <v>72307.47</v>
      </c>
      <c r="D49" s="1">
        <v>3780.71</v>
      </c>
      <c r="E49" s="1">
        <v>9614.2099999999991</v>
      </c>
      <c r="F49" s="1">
        <v>197767.66999999998</v>
      </c>
      <c r="G49" s="1">
        <v>49051.040000000001</v>
      </c>
      <c r="H49" s="1">
        <v>62504.22</v>
      </c>
      <c r="I49" s="1">
        <v>35399.919999999998</v>
      </c>
      <c r="J49" s="1">
        <v>95241.03</v>
      </c>
      <c r="K49" s="1">
        <v>7114.71</v>
      </c>
      <c r="L49" s="1">
        <v>40007.279999999999</v>
      </c>
      <c r="M49" s="1">
        <v>12578.32</v>
      </c>
      <c r="N49" s="1">
        <v>62116.05</v>
      </c>
      <c r="O49" s="1">
        <v>31024.47</v>
      </c>
      <c r="P49" s="1">
        <v>6628.72</v>
      </c>
      <c r="Q49" s="1">
        <v>6057.7800000000007</v>
      </c>
      <c r="R49" s="1">
        <v>81908.44</v>
      </c>
      <c r="S49" s="1">
        <v>13884.95</v>
      </c>
      <c r="T49" s="1">
        <v>40404.229999999996</v>
      </c>
      <c r="U49" s="1">
        <v>17858.79</v>
      </c>
      <c r="V49" s="1">
        <v>33141.009999999995</v>
      </c>
      <c r="W49" s="1">
        <v>83270.790000000008</v>
      </c>
      <c r="X49" s="1">
        <v>6896.74</v>
      </c>
      <c r="Y49" s="1">
        <v>131128.04999999999</v>
      </c>
      <c r="Z49" s="1">
        <v>48650.93</v>
      </c>
      <c r="AA49" s="1">
        <v>13439.48</v>
      </c>
      <c r="AB49" s="1">
        <v>231961.86</v>
      </c>
      <c r="AC49" s="1">
        <f>SUM(output[[#This Row],[AG]:[ZH]])</f>
        <v>1393738.8699999996</v>
      </c>
      <c r="AD49" s="5">
        <f t="shared" si="4"/>
        <v>1.4974334836492101E-5</v>
      </c>
    </row>
    <row r="50" spans="1:30" x14ac:dyDescent="0.35">
      <c r="A50" s="6" t="s">
        <v>42</v>
      </c>
      <c r="B50" t="s">
        <v>33</v>
      </c>
      <c r="C50" s="1">
        <v>75871.47</v>
      </c>
      <c r="D50" s="1">
        <v>3791.46</v>
      </c>
      <c r="E50" s="1">
        <v>9669.99</v>
      </c>
      <c r="F50" s="1">
        <v>199063.93</v>
      </c>
      <c r="G50" s="1">
        <v>49749.57</v>
      </c>
      <c r="H50" s="1">
        <v>63550.559999999998</v>
      </c>
      <c r="I50" s="1">
        <v>35578.660000000003</v>
      </c>
      <c r="J50" s="1">
        <v>97548.17</v>
      </c>
      <c r="K50" s="1">
        <v>7137.38</v>
      </c>
      <c r="L50" s="1">
        <v>41204.869999999995</v>
      </c>
      <c r="M50" s="1">
        <v>12798.279999999999</v>
      </c>
      <c r="N50" s="1">
        <v>62288.460000000006</v>
      </c>
      <c r="O50" s="1">
        <v>31193.599999999999</v>
      </c>
      <c r="P50" s="1">
        <v>6642.51</v>
      </c>
      <c r="Q50" s="1">
        <v>6074.2</v>
      </c>
      <c r="R50" s="1">
        <v>83274.34</v>
      </c>
      <c r="S50" s="1">
        <v>13978.1</v>
      </c>
      <c r="T50" s="1">
        <v>41378.92</v>
      </c>
      <c r="U50" s="1">
        <v>17996.04</v>
      </c>
      <c r="V50" s="1">
        <v>33427.78</v>
      </c>
      <c r="W50" s="1">
        <v>83858.63</v>
      </c>
      <c r="X50" s="1">
        <v>6928.35</v>
      </c>
      <c r="Y50" s="1">
        <v>131548.34999999998</v>
      </c>
      <c r="Z50" s="1">
        <v>49514.75</v>
      </c>
      <c r="AA50" s="1">
        <v>13519.27</v>
      </c>
      <c r="AB50" s="1">
        <v>236101.53</v>
      </c>
      <c r="AC50" s="1">
        <f>SUM(output[[#This Row],[AG]:[ZH]])</f>
        <v>1413689.1700000002</v>
      </c>
      <c r="AD50" s="5">
        <f t="shared" si="4"/>
        <v>1.4329419581292743E-2</v>
      </c>
    </row>
    <row r="51" spans="1:30" x14ac:dyDescent="0.35">
      <c r="A51" s="6" t="s">
        <v>42</v>
      </c>
      <c r="B51" t="s">
        <v>34</v>
      </c>
      <c r="C51" s="1">
        <v>78268.149999999994</v>
      </c>
      <c r="D51" s="1">
        <v>3800.18</v>
      </c>
      <c r="E51" s="1">
        <v>9709.44</v>
      </c>
      <c r="F51" s="1">
        <v>200004.66</v>
      </c>
      <c r="G51" s="1">
        <v>50332.130000000005</v>
      </c>
      <c r="H51" s="1">
        <v>65905.709999999992</v>
      </c>
      <c r="I51" s="1">
        <v>35677.160000000003</v>
      </c>
      <c r="J51" s="1">
        <v>103050</v>
      </c>
      <c r="K51" s="1">
        <v>7170.09</v>
      </c>
      <c r="L51" s="1">
        <v>42213.270000000004</v>
      </c>
      <c r="M51" s="1">
        <v>12955.67</v>
      </c>
      <c r="N51" s="1">
        <v>62446.460000000006</v>
      </c>
      <c r="O51" s="1">
        <v>31230.93</v>
      </c>
      <c r="P51" s="1">
        <v>6664.62</v>
      </c>
      <c r="Q51" s="1">
        <v>6085.2199999999993</v>
      </c>
      <c r="R51" s="1">
        <v>84602.59</v>
      </c>
      <c r="S51" s="1">
        <v>14064.26</v>
      </c>
      <c r="T51" s="1">
        <v>41935.58</v>
      </c>
      <c r="U51" s="1">
        <v>18143.16</v>
      </c>
      <c r="V51" s="1">
        <v>34184.04</v>
      </c>
      <c r="W51" s="1">
        <v>84855.41</v>
      </c>
      <c r="X51" s="1">
        <v>6949.7000000000007</v>
      </c>
      <c r="Y51" s="1">
        <v>131714.37</v>
      </c>
      <c r="Z51" s="1">
        <v>51199.65</v>
      </c>
      <c r="AA51" s="1">
        <v>13607.619999999999</v>
      </c>
      <c r="AB51" s="1">
        <v>241357.86</v>
      </c>
      <c r="AC51" s="1">
        <f>SUM(output[[#This Row],[AG]:[ZH]])</f>
        <v>1438127.9300000002</v>
      </c>
      <c r="AD51" s="5">
        <f t="shared" si="4"/>
        <v>3.1864358500069717E-2</v>
      </c>
    </row>
    <row r="52" spans="1:30" x14ac:dyDescent="0.35">
      <c r="A52" s="6" t="s">
        <v>42</v>
      </c>
      <c r="B52" t="s">
        <v>35</v>
      </c>
      <c r="C52" s="1">
        <v>73280.709999999992</v>
      </c>
      <c r="D52" s="1">
        <v>3783.19</v>
      </c>
      <c r="E52" s="1">
        <v>9630.34</v>
      </c>
      <c r="F52" s="1">
        <v>197912.63</v>
      </c>
      <c r="G52" s="1">
        <v>49122.8</v>
      </c>
      <c r="H52" s="1">
        <v>61295.149999999994</v>
      </c>
      <c r="I52" s="1">
        <v>35412.07</v>
      </c>
      <c r="J52" s="1">
        <v>94965.739999999991</v>
      </c>
      <c r="K52" s="1">
        <v>7118.8099999999995</v>
      </c>
      <c r="L52" s="1">
        <v>40255.26</v>
      </c>
      <c r="M52" s="1">
        <v>12543.98</v>
      </c>
      <c r="N52" s="1">
        <v>62096.07</v>
      </c>
      <c r="O52" s="1">
        <v>31126.41</v>
      </c>
      <c r="P52" s="1">
        <v>6628.73</v>
      </c>
      <c r="Q52" s="1">
        <v>6062.5499999999993</v>
      </c>
      <c r="R52" s="1">
        <v>82252.570000000007</v>
      </c>
      <c r="S52" s="1">
        <v>13905.68</v>
      </c>
      <c r="T52" s="1">
        <v>40668.92</v>
      </c>
      <c r="U52" s="1">
        <v>17839.809999999998</v>
      </c>
      <c r="V52" s="1">
        <v>33153.72</v>
      </c>
      <c r="W52" s="1">
        <v>83262.64</v>
      </c>
      <c r="X52" s="1">
        <v>6901.02</v>
      </c>
      <c r="Y52" s="1">
        <v>131234.22</v>
      </c>
      <c r="Z52" s="1">
        <v>47920.42</v>
      </c>
      <c r="AA52" s="1">
        <v>13432.54</v>
      </c>
      <c r="AB52" s="1">
        <v>232603.39</v>
      </c>
      <c r="AC52" s="1">
        <f>SUM(output[[#This Row],[AG]:[ZH]])</f>
        <v>1394409.37</v>
      </c>
      <c r="AD52" s="5">
        <f t="shared" si="4"/>
        <v>4.9606161361201602E-4</v>
      </c>
    </row>
    <row r="53" spans="1:30" x14ac:dyDescent="0.35">
      <c r="A53" s="6" t="s">
        <v>42</v>
      </c>
      <c r="B53" t="s">
        <v>36</v>
      </c>
      <c r="C53" s="1">
        <v>76516.23</v>
      </c>
      <c r="D53" s="1">
        <v>3792.2</v>
      </c>
      <c r="E53" s="1">
        <v>9673.98</v>
      </c>
      <c r="F53" s="1">
        <v>199005.87</v>
      </c>
      <c r="G53" s="1">
        <v>49750.45</v>
      </c>
      <c r="H53" s="1">
        <v>64037.34</v>
      </c>
      <c r="I53" s="1">
        <v>35557.25</v>
      </c>
      <c r="J53" s="1">
        <v>99894.55</v>
      </c>
      <c r="K53" s="1">
        <v>7144.46</v>
      </c>
      <c r="L53" s="1">
        <v>41472.300000000003</v>
      </c>
      <c r="M53" s="1">
        <v>12770.970000000001</v>
      </c>
      <c r="N53" s="1">
        <v>62291.880000000005</v>
      </c>
      <c r="O53" s="1">
        <v>31166.59</v>
      </c>
      <c r="P53" s="1">
        <v>6647.18</v>
      </c>
      <c r="Q53" s="1">
        <v>6076.68</v>
      </c>
      <c r="R53" s="1">
        <v>83295.709999999992</v>
      </c>
      <c r="S53" s="1">
        <v>13992.55</v>
      </c>
      <c r="T53" s="1">
        <v>41587.589999999997</v>
      </c>
      <c r="U53" s="1">
        <v>18018.379999999997</v>
      </c>
      <c r="V53" s="1">
        <v>33722.550000000003</v>
      </c>
      <c r="W53" s="1">
        <v>84036.17</v>
      </c>
      <c r="X53" s="1">
        <v>6927.35</v>
      </c>
      <c r="Y53" s="1">
        <v>131527.32</v>
      </c>
      <c r="Z53" s="1">
        <v>49857.64</v>
      </c>
      <c r="AA53" s="1">
        <v>13534.23</v>
      </c>
      <c r="AB53" s="1">
        <v>237688.13</v>
      </c>
      <c r="AC53" s="1">
        <f>SUM(output[[#This Row],[AG]:[ZH]])</f>
        <v>1419985.5499999998</v>
      </c>
      <c r="AD53" s="5">
        <f t="shared" si="4"/>
        <v>1.8847105368517744E-2</v>
      </c>
    </row>
    <row r="54" spans="1:30" x14ac:dyDescent="0.35">
      <c r="A54" s="6" t="s">
        <v>42</v>
      </c>
      <c r="B54" t="s">
        <v>37</v>
      </c>
      <c r="C54" s="1">
        <v>79181.700000000012</v>
      </c>
      <c r="D54" s="1">
        <v>3799.8199999999997</v>
      </c>
      <c r="E54" s="1">
        <v>9709.24</v>
      </c>
      <c r="F54" s="1">
        <v>199802.90999999997</v>
      </c>
      <c r="G54" s="1">
        <v>50277.21</v>
      </c>
      <c r="H54" s="1">
        <v>66199.19</v>
      </c>
      <c r="I54" s="1">
        <v>35640.550000000003</v>
      </c>
      <c r="J54" s="1">
        <v>109402.37</v>
      </c>
      <c r="K54" s="1">
        <v>7195.62</v>
      </c>
      <c r="L54" s="1">
        <v>42642.850000000006</v>
      </c>
      <c r="M54" s="1">
        <v>12908.89</v>
      </c>
      <c r="N54" s="1">
        <v>62444.09</v>
      </c>
      <c r="O54" s="1">
        <v>31216.84</v>
      </c>
      <c r="P54" s="1">
        <v>6673.48</v>
      </c>
      <c r="Q54" s="1">
        <v>6086.93</v>
      </c>
      <c r="R54" s="1">
        <v>84803.06</v>
      </c>
      <c r="S54" s="1">
        <v>14063.18</v>
      </c>
      <c r="T54" s="1">
        <v>42125.25</v>
      </c>
      <c r="U54" s="1">
        <v>18133.96</v>
      </c>
      <c r="V54" s="1">
        <v>34784.49</v>
      </c>
      <c r="W54" s="1">
        <v>85210.48</v>
      </c>
      <c r="X54" s="1">
        <v>6947.09</v>
      </c>
      <c r="Y54" s="1">
        <v>131738</v>
      </c>
      <c r="Z54" s="1">
        <v>51234.7</v>
      </c>
      <c r="AA54" s="1">
        <v>13612.15</v>
      </c>
      <c r="AB54" s="1">
        <v>244843.71000000002</v>
      </c>
      <c r="AC54" s="4">
        <f>SUM(output[[#This Row],[AG]:[ZH]])</f>
        <v>1450677.7599999998</v>
      </c>
      <c r="AD54" s="5">
        <f t="shared" si="4"/>
        <v>4.086892757358359E-2</v>
      </c>
    </row>
    <row r="55" spans="1:30" x14ac:dyDescent="0.35">
      <c r="A55" s="6" t="s">
        <v>42</v>
      </c>
      <c r="B55" t="s">
        <v>38</v>
      </c>
      <c r="C55" s="1">
        <v>73844.97</v>
      </c>
      <c r="D55" s="1">
        <v>3784.15</v>
      </c>
      <c r="E55" s="1">
        <v>9634.93</v>
      </c>
      <c r="F55" s="1">
        <v>198019.83000000002</v>
      </c>
      <c r="G55" s="1">
        <v>49219.270000000004</v>
      </c>
      <c r="H55" s="1">
        <v>61733.11</v>
      </c>
      <c r="I55" s="1">
        <v>35399.440000000002</v>
      </c>
      <c r="J55" s="1">
        <v>95911.93</v>
      </c>
      <c r="K55" s="1">
        <v>7125.2199999999993</v>
      </c>
      <c r="L55" s="1">
        <v>40556.959999999999</v>
      </c>
      <c r="M55" s="1">
        <v>12461.3</v>
      </c>
      <c r="N55" s="1">
        <v>62073.36</v>
      </c>
      <c r="O55" s="1">
        <v>31037.88</v>
      </c>
      <c r="P55" s="1">
        <v>6634.29</v>
      </c>
      <c r="Q55" s="1">
        <v>6065.26</v>
      </c>
      <c r="R55" s="1">
        <v>82271.72</v>
      </c>
      <c r="S55" s="1">
        <v>13924.55</v>
      </c>
      <c r="T55" s="1">
        <v>40906.42</v>
      </c>
      <c r="U55" s="1">
        <v>17879.370000000003</v>
      </c>
      <c r="V55" s="1">
        <v>33271.589999999997</v>
      </c>
      <c r="W55" s="1">
        <v>83348.950000000012</v>
      </c>
      <c r="X55" s="1">
        <v>6899.43</v>
      </c>
      <c r="Y55" s="1">
        <v>131121.85999999999</v>
      </c>
      <c r="Z55" s="1">
        <v>48337.649999999994</v>
      </c>
      <c r="AA55" s="1">
        <v>13447.55</v>
      </c>
      <c r="AB55" s="1">
        <v>233865.05</v>
      </c>
      <c r="AC55" s="1">
        <f>SUM(output[[#This Row],[AG]:[ZH]])</f>
        <v>1398776.04</v>
      </c>
      <c r="AD55" s="5">
        <f t="shared" si="4"/>
        <v>3.6291703199643238E-3</v>
      </c>
    </row>
    <row r="56" spans="1:30" x14ac:dyDescent="0.35">
      <c r="A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>
        <f>SUM(output[[#This Row],[AG]:[ZH]])</f>
        <v>0</v>
      </c>
      <c r="AD56" s="5"/>
    </row>
    <row r="57" spans="1:30" x14ac:dyDescent="0.35">
      <c r="A57" s="6" t="s">
        <v>43</v>
      </c>
      <c r="B57" t="s">
        <v>29</v>
      </c>
      <c r="C57" s="1">
        <v>120795</v>
      </c>
      <c r="D57" s="1">
        <v>1504</v>
      </c>
      <c r="E57" s="1">
        <v>13472</v>
      </c>
      <c r="F57" s="1">
        <v>292891</v>
      </c>
      <c r="G57" s="1">
        <v>67668</v>
      </c>
      <c r="H57" s="1">
        <v>85564</v>
      </c>
      <c r="I57" s="1">
        <v>57419</v>
      </c>
      <c r="J57" s="1">
        <v>127775</v>
      </c>
      <c r="K57" s="1">
        <v>8621</v>
      </c>
      <c r="L57" s="1">
        <v>65928</v>
      </c>
      <c r="M57" s="1">
        <v>13225</v>
      </c>
      <c r="N57" s="1">
        <v>95845</v>
      </c>
      <c r="O57" s="1">
        <v>41822</v>
      </c>
      <c r="P57" s="1">
        <v>8654</v>
      </c>
      <c r="Q57" s="1">
        <v>6721</v>
      </c>
      <c r="R57" s="1">
        <v>136472</v>
      </c>
      <c r="S57" s="1">
        <v>19403</v>
      </c>
      <c r="T57" s="1">
        <v>58179</v>
      </c>
      <c r="U57" s="1">
        <v>29515</v>
      </c>
      <c r="V57" s="1">
        <v>55608</v>
      </c>
      <c r="W57" s="1">
        <v>113167</v>
      </c>
      <c r="X57" s="1">
        <v>9106</v>
      </c>
      <c r="Y57" s="1">
        <v>177190</v>
      </c>
      <c r="Z57" s="1">
        <v>83353</v>
      </c>
      <c r="AA57" s="1">
        <v>23716</v>
      </c>
      <c r="AB57" s="1">
        <v>358281</v>
      </c>
      <c r="AC57" s="2">
        <f>SUM(output[[#This Row],[AG]:[ZH]])</f>
        <v>2071894</v>
      </c>
      <c r="AD57" s="5">
        <f>(AC57-$AC$57)/$AC$57</f>
        <v>0</v>
      </c>
    </row>
    <row r="58" spans="1:30" x14ac:dyDescent="0.35">
      <c r="A58" s="6" t="s">
        <v>43</v>
      </c>
      <c r="B58" t="s">
        <v>30</v>
      </c>
      <c r="C58" s="1">
        <v>121386.35</v>
      </c>
      <c r="D58" s="1">
        <v>4004.33</v>
      </c>
      <c r="E58" s="1">
        <v>13714.59</v>
      </c>
      <c r="F58" s="1">
        <v>292750.61</v>
      </c>
      <c r="G58" s="1">
        <v>67543.450000000012</v>
      </c>
      <c r="H58" s="1">
        <v>85990.01999999999</v>
      </c>
      <c r="I58" s="1">
        <v>57347.47</v>
      </c>
      <c r="J58" s="1">
        <v>126958.82</v>
      </c>
      <c r="K58" s="1">
        <v>10013.98</v>
      </c>
      <c r="L58" s="1">
        <v>67884.67</v>
      </c>
      <c r="M58" s="1">
        <v>16318.94</v>
      </c>
      <c r="N58" s="1">
        <v>95940.6</v>
      </c>
      <c r="O58" s="1">
        <v>41833</v>
      </c>
      <c r="P58" s="1">
        <v>9359.17</v>
      </c>
      <c r="Q58" s="1">
        <v>7691.4</v>
      </c>
      <c r="R58" s="1">
        <v>136808.16999999998</v>
      </c>
      <c r="S58" s="1">
        <v>19497.18</v>
      </c>
      <c r="T58" s="1">
        <v>58207.15</v>
      </c>
      <c r="U58" s="1">
        <v>29611.01</v>
      </c>
      <c r="V58" s="1">
        <v>56182.14</v>
      </c>
      <c r="W58" s="1">
        <v>113879.05</v>
      </c>
      <c r="X58" s="1">
        <v>9661.74</v>
      </c>
      <c r="Y58" s="1">
        <v>177050.4</v>
      </c>
      <c r="Z58" s="1">
        <v>83715.97</v>
      </c>
      <c r="AA58" s="1">
        <v>23759.56</v>
      </c>
      <c r="AB58" s="1">
        <v>358709.94</v>
      </c>
      <c r="AC58" s="1">
        <f>SUM(output[[#This Row],[AG]:[ZH]])</f>
        <v>2085819.7099999995</v>
      </c>
      <c r="AD58" s="5">
        <f t="shared" ref="AD58:AD66" si="5">(AC58-$AC$57)/$AC$57</f>
        <v>6.7212463571975677E-3</v>
      </c>
    </row>
    <row r="59" spans="1:30" x14ac:dyDescent="0.35">
      <c r="A59" s="6" t="s">
        <v>43</v>
      </c>
      <c r="B59" t="s">
        <v>31</v>
      </c>
      <c r="C59" s="1">
        <v>126218.8</v>
      </c>
      <c r="D59" s="1">
        <v>4209.05</v>
      </c>
      <c r="E59" s="1">
        <v>13786.5</v>
      </c>
      <c r="F59" s="1">
        <v>303520.66000000003</v>
      </c>
      <c r="G59" s="1">
        <v>67890.64</v>
      </c>
      <c r="H59" s="1">
        <v>87522.540000000008</v>
      </c>
      <c r="I59" s="1">
        <v>58355.08</v>
      </c>
      <c r="J59" s="1">
        <v>128564.87</v>
      </c>
      <c r="K59" s="1">
        <v>10070.15</v>
      </c>
      <c r="L59" s="1">
        <v>70623.360000000001</v>
      </c>
      <c r="M59" s="1">
        <v>16362.880000000001</v>
      </c>
      <c r="N59" s="1">
        <v>96172.140000000014</v>
      </c>
      <c r="O59" s="1">
        <v>41873.74</v>
      </c>
      <c r="P59" s="1">
        <v>9438.25</v>
      </c>
      <c r="Q59" s="1">
        <v>7692.1900000000005</v>
      </c>
      <c r="R59" s="1">
        <v>145259.45000000001</v>
      </c>
      <c r="S59" s="1">
        <v>19646.55</v>
      </c>
      <c r="T59" s="1">
        <v>59042.479999999996</v>
      </c>
      <c r="U59" s="1">
        <v>30404.239999999998</v>
      </c>
      <c r="V59" s="1">
        <v>58011.24</v>
      </c>
      <c r="W59" s="1">
        <v>114887.63</v>
      </c>
      <c r="X59" s="1">
        <v>9674.01</v>
      </c>
      <c r="Y59" s="1">
        <v>177212.98</v>
      </c>
      <c r="Z59" s="1">
        <v>84210.86</v>
      </c>
      <c r="AA59" s="1">
        <v>23873.48</v>
      </c>
      <c r="AB59" s="1">
        <v>370376.58999999997</v>
      </c>
      <c r="AC59" s="1">
        <f>SUM(output[[#This Row],[AG]:[ZH]])</f>
        <v>2134900.36</v>
      </c>
      <c r="AD59" s="5">
        <f t="shared" si="5"/>
        <v>3.0410030628979991E-2</v>
      </c>
    </row>
    <row r="60" spans="1:30" x14ac:dyDescent="0.35">
      <c r="A60" s="6" t="s">
        <v>43</v>
      </c>
      <c r="B60" t="s">
        <v>32</v>
      </c>
      <c r="C60" s="1">
        <v>118238.75</v>
      </c>
      <c r="D60" s="1">
        <v>3866.03</v>
      </c>
      <c r="E60" s="1">
        <v>13637.68</v>
      </c>
      <c r="F60" s="1">
        <v>290657.62</v>
      </c>
      <c r="G60" s="1">
        <v>67029.72</v>
      </c>
      <c r="H60" s="1">
        <v>84259.21</v>
      </c>
      <c r="I60" s="1">
        <v>56774.35</v>
      </c>
      <c r="J60" s="1">
        <v>125164.84</v>
      </c>
      <c r="K60" s="1">
        <v>9825.26</v>
      </c>
      <c r="L60" s="1">
        <v>64391.29</v>
      </c>
      <c r="M60" s="1">
        <v>16212.86</v>
      </c>
      <c r="N60" s="1">
        <v>95667.170000000013</v>
      </c>
      <c r="O60" s="1">
        <v>41798.78</v>
      </c>
      <c r="P60" s="1">
        <v>9263.619999999999</v>
      </c>
      <c r="Q60" s="1">
        <v>7690.4599999999991</v>
      </c>
      <c r="R60" s="1">
        <v>135406.41</v>
      </c>
      <c r="S60" s="1">
        <v>19437.260000000002</v>
      </c>
      <c r="T60" s="1">
        <v>57667.03</v>
      </c>
      <c r="U60" s="1">
        <v>29211.05</v>
      </c>
      <c r="V60" s="1">
        <v>55257.45</v>
      </c>
      <c r="W60" s="1">
        <v>113004.48000000001</v>
      </c>
      <c r="X60" s="1">
        <v>9648.4500000000007</v>
      </c>
      <c r="Y60" s="1">
        <v>176568.19</v>
      </c>
      <c r="Z60" s="1">
        <v>83166.709999999992</v>
      </c>
      <c r="AA60" s="1">
        <v>23616.85</v>
      </c>
      <c r="AB60" s="1">
        <v>355682.48</v>
      </c>
      <c r="AC60" s="1">
        <f>SUM(output[[#This Row],[AG]:[ZH]])</f>
        <v>2063143.9999999998</v>
      </c>
      <c r="AD60" s="5">
        <f t="shared" si="5"/>
        <v>-4.2231890241490313E-3</v>
      </c>
    </row>
    <row r="61" spans="1:30" x14ac:dyDescent="0.35">
      <c r="A61" s="6" t="s">
        <v>43</v>
      </c>
      <c r="B61" t="s">
        <v>33</v>
      </c>
      <c r="C61" s="1">
        <v>122852.70999999999</v>
      </c>
      <c r="D61" s="1">
        <v>4006.6099999999997</v>
      </c>
      <c r="E61" s="1">
        <v>13737.779999999999</v>
      </c>
      <c r="F61" s="1">
        <v>293733.45999999996</v>
      </c>
      <c r="G61" s="1">
        <v>67511.95</v>
      </c>
      <c r="H61" s="1">
        <v>86688.14</v>
      </c>
      <c r="I61" s="1">
        <v>57271.98</v>
      </c>
      <c r="J61" s="1">
        <v>126667.91</v>
      </c>
      <c r="K61" s="1">
        <v>10022.17</v>
      </c>
      <c r="L61" s="1">
        <v>69096.09</v>
      </c>
      <c r="M61" s="1">
        <v>16329.65</v>
      </c>
      <c r="N61" s="1">
        <v>95990.51</v>
      </c>
      <c r="O61" s="1">
        <v>41840.81</v>
      </c>
      <c r="P61" s="1">
        <v>9334.4500000000007</v>
      </c>
      <c r="Q61" s="1">
        <v>7691.15</v>
      </c>
      <c r="R61" s="1">
        <v>136784.34999999998</v>
      </c>
      <c r="S61" s="1">
        <v>19508.699999999997</v>
      </c>
      <c r="T61" s="1">
        <v>58432.37</v>
      </c>
      <c r="U61" s="1">
        <v>29739.39</v>
      </c>
      <c r="V61" s="1">
        <v>56335.59</v>
      </c>
      <c r="W61" s="1">
        <v>113722.61</v>
      </c>
      <c r="X61" s="1">
        <v>9658.18</v>
      </c>
      <c r="Y61" s="1">
        <v>177066.5</v>
      </c>
      <c r="Z61" s="1">
        <v>84018.45</v>
      </c>
      <c r="AA61" s="1">
        <v>23737.59</v>
      </c>
      <c r="AB61" s="1">
        <v>359987</v>
      </c>
      <c r="AC61" s="1">
        <f>SUM(output[[#This Row],[AG]:[ZH]])</f>
        <v>2091766.1</v>
      </c>
      <c r="AD61" s="5">
        <f t="shared" si="5"/>
        <v>9.5912725264902989E-3</v>
      </c>
    </row>
    <row r="62" spans="1:30" x14ac:dyDescent="0.35">
      <c r="A62" s="6" t="s">
        <v>43</v>
      </c>
      <c r="B62" t="s">
        <v>34</v>
      </c>
      <c r="C62" s="1">
        <v>126287.87</v>
      </c>
      <c r="D62" s="1">
        <v>4211.26</v>
      </c>
      <c r="E62" s="1">
        <v>13794.060000000001</v>
      </c>
      <c r="F62" s="1">
        <v>298397.43</v>
      </c>
      <c r="G62" s="1">
        <v>67931.06</v>
      </c>
      <c r="H62" s="1">
        <v>87888.86</v>
      </c>
      <c r="I62" s="1">
        <v>57992.71</v>
      </c>
      <c r="J62" s="1">
        <v>128392.45</v>
      </c>
      <c r="K62" s="1">
        <v>10075.060000000001</v>
      </c>
      <c r="L62" s="1">
        <v>71695.75</v>
      </c>
      <c r="M62" s="1">
        <v>16377.32</v>
      </c>
      <c r="N62" s="1">
        <v>96207.86</v>
      </c>
      <c r="O62" s="1">
        <v>41879.79</v>
      </c>
      <c r="P62" s="1">
        <v>9420.869999999999</v>
      </c>
      <c r="Q62" s="1">
        <v>7692.02</v>
      </c>
      <c r="R62" s="1">
        <v>140247.60999999999</v>
      </c>
      <c r="S62" s="1">
        <v>19663.32</v>
      </c>
      <c r="T62" s="1">
        <v>58972.86</v>
      </c>
      <c r="U62" s="1">
        <v>30277.41</v>
      </c>
      <c r="V62" s="1">
        <v>57711.399999999994</v>
      </c>
      <c r="W62" s="1">
        <v>114767.91</v>
      </c>
      <c r="X62" s="1">
        <v>9672.0400000000009</v>
      </c>
      <c r="Y62" s="1">
        <v>177207.41</v>
      </c>
      <c r="Z62" s="1">
        <v>84536.27</v>
      </c>
      <c r="AA62" s="1">
        <v>23858.09</v>
      </c>
      <c r="AB62" s="1">
        <v>367681.07</v>
      </c>
      <c r="AC62" s="1">
        <f>SUM(output[[#This Row],[AG]:[ZH]])</f>
        <v>2122839.7599999998</v>
      </c>
      <c r="AD62" s="5">
        <f t="shared" si="5"/>
        <v>2.4588979938162753E-2</v>
      </c>
    </row>
    <row r="63" spans="1:30" x14ac:dyDescent="0.35">
      <c r="A63" s="6" t="s">
        <v>43</v>
      </c>
      <c r="B63" t="s">
        <v>35</v>
      </c>
      <c r="C63" s="1">
        <v>119304.36</v>
      </c>
      <c r="D63" s="1">
        <v>3891.77</v>
      </c>
      <c r="E63" s="1">
        <v>13665.29</v>
      </c>
      <c r="F63" s="1">
        <v>291179.28000000003</v>
      </c>
      <c r="G63" s="1">
        <v>67016.510000000009</v>
      </c>
      <c r="H63" s="1">
        <v>85012.63</v>
      </c>
      <c r="I63" s="1">
        <v>56686.29</v>
      </c>
      <c r="J63" s="1">
        <v>124949.48</v>
      </c>
      <c r="K63" s="1">
        <v>9958.8100000000013</v>
      </c>
      <c r="L63" s="1">
        <v>65692.740000000005</v>
      </c>
      <c r="M63" s="1">
        <v>16226.619999999999</v>
      </c>
      <c r="N63" s="1">
        <v>95712.73000000001</v>
      </c>
      <c r="O63" s="1">
        <v>41801.64</v>
      </c>
      <c r="P63" s="1">
        <v>9242.0299999999988</v>
      </c>
      <c r="Q63" s="1">
        <v>7690.2800000000007</v>
      </c>
      <c r="R63" s="1">
        <v>135274.72</v>
      </c>
      <c r="S63" s="1">
        <v>19446.46</v>
      </c>
      <c r="T63" s="1">
        <v>57781.85</v>
      </c>
      <c r="U63" s="1">
        <v>29258.48</v>
      </c>
      <c r="V63" s="1">
        <v>55433.03</v>
      </c>
      <c r="W63" s="1">
        <v>112911.51000000001</v>
      </c>
      <c r="X63" s="1">
        <v>9645.130000000001</v>
      </c>
      <c r="Y63" s="1">
        <v>176630.55</v>
      </c>
      <c r="Z63" s="1">
        <v>83440.890000000014</v>
      </c>
      <c r="AA63" s="1">
        <v>23595.59</v>
      </c>
      <c r="AB63" s="1">
        <v>355914.67000000004</v>
      </c>
      <c r="AC63" s="1">
        <f>SUM(output[[#This Row],[AG]:[ZH]])</f>
        <v>2067363.3400000003</v>
      </c>
      <c r="AD63" s="5">
        <f t="shared" si="5"/>
        <v>-2.1867238381884802E-3</v>
      </c>
    </row>
    <row r="64" spans="1:30" x14ac:dyDescent="0.35">
      <c r="A64" s="6" t="s">
        <v>43</v>
      </c>
      <c r="B64" t="s">
        <v>36</v>
      </c>
      <c r="C64" s="1">
        <v>123521.70000000001</v>
      </c>
      <c r="D64" s="1">
        <v>4029.49</v>
      </c>
      <c r="E64" s="1">
        <v>13753.27</v>
      </c>
      <c r="F64" s="1">
        <v>294610.11</v>
      </c>
      <c r="G64" s="1">
        <v>67526.37</v>
      </c>
      <c r="H64" s="1">
        <v>86999.540000000008</v>
      </c>
      <c r="I64" s="1">
        <v>57408.130000000005</v>
      </c>
      <c r="J64" s="1">
        <v>126732.64</v>
      </c>
      <c r="K64" s="1">
        <v>10021.17</v>
      </c>
      <c r="L64" s="1">
        <v>69765.94</v>
      </c>
      <c r="M64" s="1">
        <v>16308.470000000001</v>
      </c>
      <c r="N64" s="1">
        <v>96005.32</v>
      </c>
      <c r="O64" s="1">
        <v>41836.46</v>
      </c>
      <c r="P64" s="1">
        <v>9339.1</v>
      </c>
      <c r="Q64" s="1">
        <v>7691.24</v>
      </c>
      <c r="R64" s="1">
        <v>137615.14000000001</v>
      </c>
      <c r="S64" s="1">
        <v>19526.13</v>
      </c>
      <c r="T64" s="1">
        <v>58570.619999999995</v>
      </c>
      <c r="U64" s="1">
        <v>29858.07</v>
      </c>
      <c r="V64" s="1">
        <v>56823.619999999995</v>
      </c>
      <c r="W64" s="1">
        <v>113802.44</v>
      </c>
      <c r="X64" s="1">
        <v>9660.7000000000007</v>
      </c>
      <c r="Y64" s="1">
        <v>176979.18</v>
      </c>
      <c r="Z64" s="1">
        <v>84158.489999999991</v>
      </c>
      <c r="AA64" s="1">
        <v>23738.699999999997</v>
      </c>
      <c r="AB64" s="1">
        <v>361462.75</v>
      </c>
      <c r="AC64" s="1">
        <f>SUM(output[[#This Row],[AG]:[ZH]])</f>
        <v>2097744.7899999996</v>
      </c>
      <c r="AD64" s="5">
        <f t="shared" si="5"/>
        <v>1.247688829640878E-2</v>
      </c>
    </row>
    <row r="65" spans="1:30" x14ac:dyDescent="0.35">
      <c r="A65" s="6" t="s">
        <v>43</v>
      </c>
      <c r="B65" t="s">
        <v>37</v>
      </c>
      <c r="C65" s="1">
        <v>127089.03</v>
      </c>
      <c r="D65" s="1">
        <v>4255.05</v>
      </c>
      <c r="E65" s="1">
        <v>13811.18</v>
      </c>
      <c r="F65" s="1">
        <v>302190.03000000003</v>
      </c>
      <c r="G65" s="1">
        <v>67912.33</v>
      </c>
      <c r="H65" s="1">
        <v>88229.69</v>
      </c>
      <c r="I65" s="1">
        <v>58295.740000000005</v>
      </c>
      <c r="J65" s="1">
        <v>128494.12</v>
      </c>
      <c r="K65" s="1">
        <v>10074.36</v>
      </c>
      <c r="L65" s="1">
        <v>72271.929999999993</v>
      </c>
      <c r="M65" s="1">
        <v>16364.029999999999</v>
      </c>
      <c r="N65" s="1">
        <v>96211.22</v>
      </c>
      <c r="O65" s="1">
        <v>41871.35</v>
      </c>
      <c r="P65" s="1">
        <v>9399.44</v>
      </c>
      <c r="Q65" s="1">
        <v>7691.91</v>
      </c>
      <c r="R65" s="1">
        <v>146940.63</v>
      </c>
      <c r="S65" s="1">
        <v>19728.419999999998</v>
      </c>
      <c r="T65" s="1">
        <v>59184.68</v>
      </c>
      <c r="U65" s="1">
        <v>30539.86</v>
      </c>
      <c r="V65" s="1">
        <v>58510.020000000004</v>
      </c>
      <c r="W65" s="1">
        <v>114912.20000000001</v>
      </c>
      <c r="X65" s="1">
        <v>9671.94</v>
      </c>
      <c r="Y65" s="1">
        <v>177190.79</v>
      </c>
      <c r="Z65" s="1">
        <v>84614.3</v>
      </c>
      <c r="AA65" s="1">
        <v>23815.18</v>
      </c>
      <c r="AB65" s="1">
        <v>371790.69</v>
      </c>
      <c r="AC65" s="3">
        <f>SUM(output[[#This Row],[AG]:[ZH]])</f>
        <v>2141060.12</v>
      </c>
      <c r="AD65" s="5">
        <f t="shared" si="5"/>
        <v>3.3383039865939143E-2</v>
      </c>
    </row>
    <row r="66" spans="1:30" x14ac:dyDescent="0.35">
      <c r="A66" s="6" t="s">
        <v>43</v>
      </c>
      <c r="B66" t="s">
        <v>38</v>
      </c>
      <c r="C66" s="1">
        <v>119886.06</v>
      </c>
      <c r="D66" s="1">
        <v>3894.67</v>
      </c>
      <c r="E66" s="1">
        <v>13682.4</v>
      </c>
      <c r="F66" s="1">
        <v>291595.52000000002</v>
      </c>
      <c r="G66" s="1">
        <v>67099.83</v>
      </c>
      <c r="H66" s="1">
        <v>85285.579999999987</v>
      </c>
      <c r="I66" s="1">
        <v>56776.28</v>
      </c>
      <c r="J66" s="1">
        <v>125139.95000000001</v>
      </c>
      <c r="K66" s="1">
        <v>9856.3100000000013</v>
      </c>
      <c r="L66" s="1">
        <v>66690.350000000006</v>
      </c>
      <c r="M66" s="1">
        <v>16178.4</v>
      </c>
      <c r="N66" s="1">
        <v>95733.57</v>
      </c>
      <c r="O66" s="1">
        <v>41804.229999999996</v>
      </c>
      <c r="P66" s="1">
        <v>9251.2900000000009</v>
      </c>
      <c r="Q66" s="1">
        <v>7690.37</v>
      </c>
      <c r="R66" s="1">
        <v>135782.16999999998</v>
      </c>
      <c r="S66" s="1">
        <v>19455.89</v>
      </c>
      <c r="T66" s="1">
        <v>57939.7</v>
      </c>
      <c r="U66" s="1">
        <v>29429.77</v>
      </c>
      <c r="V66" s="1">
        <v>55758.729999999996</v>
      </c>
      <c r="W66" s="1">
        <v>112924.01000000001</v>
      </c>
      <c r="X66" s="1">
        <v>9648.24</v>
      </c>
      <c r="Y66" s="1">
        <v>176422.46000000002</v>
      </c>
      <c r="Z66" s="1">
        <v>83589.040000000008</v>
      </c>
      <c r="AA66" s="1">
        <v>23605.18</v>
      </c>
      <c r="AB66" s="1">
        <v>357290.23</v>
      </c>
      <c r="AC66" s="1">
        <f>SUM(output[[#This Row],[AG]:[ZH]])</f>
        <v>2072410.23</v>
      </c>
      <c r="AD66" s="5">
        <f t="shared" si="5"/>
        <v>2.4915849942129347E-4</v>
      </c>
    </row>
    <row r="67" spans="1:30" x14ac:dyDescent="0.35">
      <c r="A67" s="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>
        <f>SUM(output[[#This Row],[AG]:[ZH]])</f>
        <v>0</v>
      </c>
      <c r="AD67" s="5"/>
    </row>
    <row r="68" spans="1:30" x14ac:dyDescent="0.35">
      <c r="A68" s="6" t="s">
        <v>44</v>
      </c>
      <c r="B68" t="s">
        <v>29</v>
      </c>
      <c r="C68" s="1">
        <v>121922</v>
      </c>
      <c r="D68" s="1">
        <v>1804</v>
      </c>
      <c r="E68" s="1">
        <v>18739</v>
      </c>
      <c r="F68" s="1">
        <v>305591</v>
      </c>
      <c r="G68" s="1">
        <v>74597</v>
      </c>
      <c r="H68" s="1">
        <v>97276</v>
      </c>
      <c r="I68" s="1">
        <v>66660</v>
      </c>
      <c r="J68" s="1">
        <v>171093</v>
      </c>
      <c r="K68" s="1">
        <v>10211</v>
      </c>
      <c r="L68" s="1">
        <v>68018</v>
      </c>
      <c r="M68" s="1">
        <v>14384</v>
      </c>
      <c r="N68" s="1">
        <v>93001</v>
      </c>
      <c r="O68" s="1">
        <v>54311</v>
      </c>
      <c r="P68" s="1">
        <v>9525</v>
      </c>
      <c r="Q68" s="1">
        <v>6440</v>
      </c>
      <c r="R68" s="1">
        <v>142880</v>
      </c>
      <c r="S68" s="1">
        <v>22372</v>
      </c>
      <c r="T68" s="1">
        <v>63327</v>
      </c>
      <c r="U68" s="1">
        <v>31871</v>
      </c>
      <c r="V68" s="1">
        <v>63110</v>
      </c>
      <c r="W68" s="1">
        <v>122813</v>
      </c>
      <c r="X68" s="1">
        <v>10213</v>
      </c>
      <c r="Y68" s="1">
        <v>216958</v>
      </c>
      <c r="Z68" s="1">
        <v>91831</v>
      </c>
      <c r="AA68" s="1">
        <v>29401</v>
      </c>
      <c r="AB68" s="1">
        <v>433530</v>
      </c>
      <c r="AC68" s="2">
        <f>SUM(output[[#This Row],[AG]:[ZH]])</f>
        <v>2341878</v>
      </c>
      <c r="AD68" s="5">
        <f>(AC68-$AC$68)/$AC$68</f>
        <v>0</v>
      </c>
    </row>
    <row r="69" spans="1:30" x14ac:dyDescent="0.35">
      <c r="A69" s="6" t="s">
        <v>44</v>
      </c>
      <c r="B69" t="s">
        <v>30</v>
      </c>
      <c r="C69" s="1">
        <v>122040.22</v>
      </c>
      <c r="D69" s="1">
        <v>4297.55</v>
      </c>
      <c r="E69" s="1">
        <v>18930.400000000001</v>
      </c>
      <c r="F69" s="1">
        <v>305723.87</v>
      </c>
      <c r="G69" s="1">
        <v>74373.11</v>
      </c>
      <c r="H69" s="1">
        <v>99064.87</v>
      </c>
      <c r="I69" s="1">
        <v>66499.97</v>
      </c>
      <c r="J69" s="1">
        <v>171278.66</v>
      </c>
      <c r="K69" s="1">
        <v>10763.54</v>
      </c>
      <c r="L69" s="1">
        <v>69316.42</v>
      </c>
      <c r="M69" s="1">
        <v>17581.739999999998</v>
      </c>
      <c r="N69" s="1">
        <v>93157.57</v>
      </c>
      <c r="O69" s="1">
        <v>54347.8</v>
      </c>
      <c r="P69" s="1">
        <v>10025.040000000001</v>
      </c>
      <c r="Q69" s="1">
        <v>7407.16</v>
      </c>
      <c r="R69" s="1">
        <v>142678.63</v>
      </c>
      <c r="S69" s="1">
        <v>22408.34</v>
      </c>
      <c r="T69" s="1">
        <v>63365.789999999994</v>
      </c>
      <c r="U69" s="1">
        <v>31858.6</v>
      </c>
      <c r="V69" s="1">
        <v>63522.45</v>
      </c>
      <c r="W69" s="1">
        <v>123473.45999999999</v>
      </c>
      <c r="X69" s="1">
        <v>10699.5</v>
      </c>
      <c r="Y69" s="1">
        <v>216820.58000000002</v>
      </c>
      <c r="Z69" s="1">
        <v>92174.209999999992</v>
      </c>
      <c r="AA69" s="1">
        <v>29428.28</v>
      </c>
      <c r="AB69" s="1">
        <v>434430.65</v>
      </c>
      <c r="AC69" s="1">
        <f>SUM(output[[#This Row],[AG]:[ZH]])</f>
        <v>2355668.4100000006</v>
      </c>
      <c r="AD69" s="5">
        <f t="shared" ref="AD69:AD77" si="6">(AC69-$AC$68)/$AC$68</f>
        <v>5.8886116185388887E-3</v>
      </c>
    </row>
    <row r="70" spans="1:30" x14ac:dyDescent="0.35">
      <c r="A70" s="6" t="s">
        <v>44</v>
      </c>
      <c r="B70" t="s">
        <v>31</v>
      </c>
      <c r="C70" s="1">
        <v>124850.25</v>
      </c>
      <c r="D70" s="1">
        <v>4326.0200000000004</v>
      </c>
      <c r="E70" s="1">
        <v>19279.55</v>
      </c>
      <c r="F70" s="1">
        <v>313520.49</v>
      </c>
      <c r="G70" s="1">
        <v>74819.62</v>
      </c>
      <c r="H70" s="1">
        <v>103676.58</v>
      </c>
      <c r="I70" s="1">
        <v>66795.989999999991</v>
      </c>
      <c r="J70" s="1">
        <v>178091.39</v>
      </c>
      <c r="K70" s="1">
        <v>10820.29</v>
      </c>
      <c r="L70" s="1">
        <v>71615.5</v>
      </c>
      <c r="M70" s="1">
        <v>18066.32</v>
      </c>
      <c r="N70" s="1">
        <v>93434.47</v>
      </c>
      <c r="O70" s="1">
        <v>54405.66</v>
      </c>
      <c r="P70" s="1">
        <v>10049.92</v>
      </c>
      <c r="Q70" s="1">
        <v>7417.45</v>
      </c>
      <c r="R70" s="1">
        <v>143473.33000000002</v>
      </c>
      <c r="S70" s="1">
        <v>22467.62</v>
      </c>
      <c r="T70" s="1">
        <v>64680.04</v>
      </c>
      <c r="U70" s="1">
        <v>32211.02</v>
      </c>
      <c r="V70" s="1">
        <v>64331.8</v>
      </c>
      <c r="W70" s="1">
        <v>124148.84</v>
      </c>
      <c r="X70" s="1">
        <v>10742.42</v>
      </c>
      <c r="Y70" s="1">
        <v>217090.06</v>
      </c>
      <c r="Z70" s="1">
        <v>92644.06</v>
      </c>
      <c r="AA70" s="1">
        <v>29566.959999999999</v>
      </c>
      <c r="AB70" s="1">
        <v>450949.36</v>
      </c>
      <c r="AC70" s="1">
        <f>SUM(output[[#This Row],[AG]:[ZH]])</f>
        <v>2403475.0100000002</v>
      </c>
      <c r="AD70" s="5">
        <f t="shared" si="6"/>
        <v>2.6302399185610968E-2</v>
      </c>
    </row>
    <row r="71" spans="1:30" x14ac:dyDescent="0.35">
      <c r="A71" s="6" t="s">
        <v>44</v>
      </c>
      <c r="B71" t="s">
        <v>32</v>
      </c>
      <c r="C71" s="1">
        <v>118389.38</v>
      </c>
      <c r="D71" s="1">
        <v>4271.7199999999993</v>
      </c>
      <c r="E71" s="1">
        <v>18647.37</v>
      </c>
      <c r="F71" s="1">
        <v>303300.99</v>
      </c>
      <c r="G71" s="1">
        <v>73699.88</v>
      </c>
      <c r="H71" s="1">
        <v>95165.16</v>
      </c>
      <c r="I71" s="1">
        <v>65939.3</v>
      </c>
      <c r="J71" s="1">
        <v>168605.22</v>
      </c>
      <c r="K71" s="1">
        <v>10697.740000000002</v>
      </c>
      <c r="L71" s="1">
        <v>66580.739999999991</v>
      </c>
      <c r="M71" s="1">
        <v>17113.2</v>
      </c>
      <c r="N71" s="1">
        <v>92847.44</v>
      </c>
      <c r="O71" s="1">
        <v>54299.79</v>
      </c>
      <c r="P71" s="1">
        <v>10000.290000000001</v>
      </c>
      <c r="Q71" s="1">
        <v>7398.0599999999995</v>
      </c>
      <c r="R71" s="1">
        <v>141412.51</v>
      </c>
      <c r="S71" s="1">
        <v>22337.86</v>
      </c>
      <c r="T71" s="1">
        <v>62662.55</v>
      </c>
      <c r="U71" s="1">
        <v>31774.989999999998</v>
      </c>
      <c r="V71" s="1">
        <v>62803.11</v>
      </c>
      <c r="W71" s="1">
        <v>122859.89</v>
      </c>
      <c r="X71" s="1">
        <v>10649.02</v>
      </c>
      <c r="Y71" s="1">
        <v>216412.07</v>
      </c>
      <c r="Z71" s="1">
        <v>91643.23</v>
      </c>
      <c r="AA71" s="1">
        <v>29266.9</v>
      </c>
      <c r="AB71" s="1">
        <v>430316.11</v>
      </c>
      <c r="AC71" s="1">
        <f>SUM(output[[#This Row],[AG]:[ZH]])</f>
        <v>2329094.52</v>
      </c>
      <c r="AD71" s="5">
        <f t="shared" si="6"/>
        <v>-5.4586447287177133E-3</v>
      </c>
    </row>
    <row r="72" spans="1:30" x14ac:dyDescent="0.35">
      <c r="A72" s="6" t="s">
        <v>44</v>
      </c>
      <c r="B72" t="s">
        <v>33</v>
      </c>
      <c r="C72" s="1">
        <v>121466.07</v>
      </c>
      <c r="D72" s="1">
        <v>4286.18</v>
      </c>
      <c r="E72" s="1">
        <v>19045.63</v>
      </c>
      <c r="F72" s="1">
        <v>307209.13</v>
      </c>
      <c r="G72" s="1">
        <v>74494.09</v>
      </c>
      <c r="H72" s="1">
        <v>100632.64</v>
      </c>
      <c r="I72" s="1">
        <v>66497.56</v>
      </c>
      <c r="J72" s="1">
        <v>171986.45</v>
      </c>
      <c r="K72" s="1">
        <v>10778.6</v>
      </c>
      <c r="L72" s="1">
        <v>69348.73</v>
      </c>
      <c r="M72" s="1">
        <v>17752.41</v>
      </c>
      <c r="N72" s="1">
        <v>93281.66</v>
      </c>
      <c r="O72" s="1">
        <v>54328.639999999999</v>
      </c>
      <c r="P72" s="1">
        <v>10035.73</v>
      </c>
      <c r="Q72" s="1">
        <v>7408.36</v>
      </c>
      <c r="R72" s="1">
        <v>142664.43</v>
      </c>
      <c r="S72" s="1">
        <v>22430.65</v>
      </c>
      <c r="T72" s="1">
        <v>63661.020000000004</v>
      </c>
      <c r="U72" s="1">
        <v>31879.97</v>
      </c>
      <c r="V72" s="1">
        <v>63464.97</v>
      </c>
      <c r="W72" s="1">
        <v>123573.47</v>
      </c>
      <c r="X72" s="1">
        <v>10684.88</v>
      </c>
      <c r="Y72" s="1">
        <v>216813.56</v>
      </c>
      <c r="Z72" s="1">
        <v>91970.38</v>
      </c>
      <c r="AA72" s="1">
        <v>29382.47</v>
      </c>
      <c r="AB72" s="1">
        <v>436014.26</v>
      </c>
      <c r="AC72" s="1">
        <f>SUM(output[[#This Row],[AG]:[ZH]])</f>
        <v>2361091.9399999995</v>
      </c>
      <c r="AD72" s="5">
        <f t="shared" si="6"/>
        <v>8.2045008322378359E-3</v>
      </c>
    </row>
    <row r="73" spans="1:30" x14ac:dyDescent="0.35">
      <c r="A73" s="6" t="s">
        <v>44</v>
      </c>
      <c r="B73" t="s">
        <v>34</v>
      </c>
      <c r="C73" s="1">
        <v>124499.06</v>
      </c>
      <c r="D73" s="1">
        <v>4317</v>
      </c>
      <c r="E73" s="1">
        <v>19286.21</v>
      </c>
      <c r="F73" s="1">
        <v>311691.02</v>
      </c>
      <c r="G73" s="1">
        <v>75116.75</v>
      </c>
      <c r="H73" s="1">
        <v>104069.66</v>
      </c>
      <c r="I73" s="1">
        <v>66825.53</v>
      </c>
      <c r="J73" s="1">
        <v>176514.13</v>
      </c>
      <c r="K73" s="1">
        <v>10829.92</v>
      </c>
      <c r="L73" s="1">
        <v>71721.959999999992</v>
      </c>
      <c r="M73" s="1">
        <v>18092.439999999999</v>
      </c>
      <c r="N73" s="1">
        <v>93511.28</v>
      </c>
      <c r="O73" s="1">
        <v>54392.380000000005</v>
      </c>
      <c r="P73" s="1">
        <v>10055.77</v>
      </c>
      <c r="Q73" s="1">
        <v>7419.77</v>
      </c>
      <c r="R73" s="1">
        <v>143863.74</v>
      </c>
      <c r="S73" s="1">
        <v>22483.47</v>
      </c>
      <c r="T73" s="1">
        <v>64427.43</v>
      </c>
      <c r="U73" s="1">
        <v>32022.93</v>
      </c>
      <c r="V73" s="1">
        <v>64312.83</v>
      </c>
      <c r="W73" s="1">
        <v>124269.93</v>
      </c>
      <c r="X73" s="1">
        <v>10732.85</v>
      </c>
      <c r="Y73" s="1">
        <v>216978.19</v>
      </c>
      <c r="Z73" s="1">
        <v>92485.93</v>
      </c>
      <c r="AA73" s="1">
        <v>29539.77</v>
      </c>
      <c r="AB73" s="1">
        <v>443503.49</v>
      </c>
      <c r="AC73" s="1">
        <f>SUM(output[[#This Row],[AG]:[ZH]])</f>
        <v>2392963.4399999995</v>
      </c>
      <c r="AD73" s="5">
        <f t="shared" si="6"/>
        <v>2.1813877580300716E-2</v>
      </c>
    </row>
    <row r="74" spans="1:30" x14ac:dyDescent="0.35">
      <c r="A74" s="6" t="s">
        <v>44</v>
      </c>
      <c r="B74" t="s">
        <v>35</v>
      </c>
      <c r="C74" s="1">
        <v>117772.68</v>
      </c>
      <c r="D74" s="1">
        <v>4266.8900000000003</v>
      </c>
      <c r="E74" s="1">
        <v>18744.239999999998</v>
      </c>
      <c r="F74" s="1">
        <v>304040.33999999997</v>
      </c>
      <c r="G74" s="1">
        <v>73779.259999999995</v>
      </c>
      <c r="H74" s="1">
        <v>96666.84</v>
      </c>
      <c r="I74" s="1">
        <v>65930.13</v>
      </c>
      <c r="J74" s="1">
        <v>168625.19</v>
      </c>
      <c r="K74" s="1">
        <v>10726.380000000001</v>
      </c>
      <c r="L74" s="1">
        <v>66371.839999999997</v>
      </c>
      <c r="M74" s="1">
        <v>17275.25</v>
      </c>
      <c r="N74" s="1">
        <v>92980.079999999987</v>
      </c>
      <c r="O74" s="1">
        <v>54270.82</v>
      </c>
      <c r="P74" s="1">
        <v>10011.689999999999</v>
      </c>
      <c r="Q74" s="1">
        <v>7399.48</v>
      </c>
      <c r="R74" s="1">
        <v>141537.01</v>
      </c>
      <c r="S74" s="1">
        <v>22371</v>
      </c>
      <c r="T74" s="1">
        <v>62909.8</v>
      </c>
      <c r="U74" s="1">
        <v>31792.739999999998</v>
      </c>
      <c r="V74" s="1">
        <v>62806.67</v>
      </c>
      <c r="W74" s="1">
        <v>122939.88</v>
      </c>
      <c r="X74" s="1">
        <v>10637.41</v>
      </c>
      <c r="Y74" s="1">
        <v>216444.3</v>
      </c>
      <c r="Z74" s="1">
        <v>91477.9</v>
      </c>
      <c r="AA74" s="1">
        <v>29226.45</v>
      </c>
      <c r="AB74" s="1">
        <v>430854.03</v>
      </c>
      <c r="AC74" s="1">
        <f>SUM(output[[#This Row],[AG]:[ZH]])</f>
        <v>2331858.2999999998</v>
      </c>
      <c r="AD74" s="5">
        <f t="shared" si="6"/>
        <v>-4.2784893149857449E-3</v>
      </c>
    </row>
    <row r="75" spans="1:30" x14ac:dyDescent="0.35">
      <c r="A75" s="6" t="s">
        <v>44</v>
      </c>
      <c r="B75" t="s">
        <v>36</v>
      </c>
      <c r="C75" s="1">
        <v>121562.95</v>
      </c>
      <c r="D75" s="1">
        <v>4285.8500000000004</v>
      </c>
      <c r="E75" s="1">
        <v>19089.48</v>
      </c>
      <c r="F75" s="1">
        <v>308090.45</v>
      </c>
      <c r="G75" s="1">
        <v>74487.709999999992</v>
      </c>
      <c r="H75" s="1">
        <v>101987.15</v>
      </c>
      <c r="I75" s="1">
        <v>66459.45</v>
      </c>
      <c r="J75" s="1">
        <v>173493.58000000002</v>
      </c>
      <c r="K75" s="1">
        <v>10781.27</v>
      </c>
      <c r="L75" s="1">
        <v>69847.47</v>
      </c>
      <c r="M75" s="1">
        <v>17794.400000000001</v>
      </c>
      <c r="N75" s="1">
        <v>93331.760000000009</v>
      </c>
      <c r="O75" s="1">
        <v>54339.33</v>
      </c>
      <c r="P75" s="1">
        <v>10035.16</v>
      </c>
      <c r="Q75" s="1">
        <v>7408.98</v>
      </c>
      <c r="R75" s="1">
        <v>142711.31</v>
      </c>
      <c r="S75" s="1">
        <v>22443.71</v>
      </c>
      <c r="T75" s="1">
        <v>63834.65</v>
      </c>
      <c r="U75" s="1">
        <v>31890.55</v>
      </c>
      <c r="V75" s="1">
        <v>63637.5</v>
      </c>
      <c r="W75" s="1">
        <v>123746.73999999999</v>
      </c>
      <c r="X75" s="1">
        <v>10691.74</v>
      </c>
      <c r="Y75" s="1">
        <v>216761.79</v>
      </c>
      <c r="Z75" s="1">
        <v>92092.4</v>
      </c>
      <c r="AA75" s="1">
        <v>29388.09</v>
      </c>
      <c r="AB75" s="1">
        <v>437966.28</v>
      </c>
      <c r="AC75" s="1">
        <f>SUM(output[[#This Row],[AG]:[ZH]])</f>
        <v>2368159.75</v>
      </c>
      <c r="AD75" s="5">
        <f t="shared" si="6"/>
        <v>1.122251031010155E-2</v>
      </c>
    </row>
    <row r="76" spans="1:30" x14ac:dyDescent="0.35">
      <c r="A76" s="6" t="s">
        <v>44</v>
      </c>
      <c r="B76" t="s">
        <v>37</v>
      </c>
      <c r="C76" s="1">
        <v>123428.82</v>
      </c>
      <c r="D76" s="1">
        <v>4318.7299999999996</v>
      </c>
      <c r="E76" s="1">
        <v>19338.79</v>
      </c>
      <c r="F76" s="1">
        <v>313885.08999999997</v>
      </c>
      <c r="G76" s="1">
        <v>75029.600000000006</v>
      </c>
      <c r="H76" s="1">
        <v>105440.41</v>
      </c>
      <c r="I76" s="1">
        <v>66695.429999999993</v>
      </c>
      <c r="J76" s="1">
        <v>179092.65</v>
      </c>
      <c r="K76" s="1">
        <v>10828</v>
      </c>
      <c r="L76" s="1">
        <v>71894.09</v>
      </c>
      <c r="M76" s="1">
        <v>18157.79</v>
      </c>
      <c r="N76" s="1">
        <v>93563.89</v>
      </c>
      <c r="O76" s="1">
        <v>54393.16</v>
      </c>
      <c r="P76" s="1">
        <v>10055.700000000001</v>
      </c>
      <c r="Q76" s="1">
        <v>7422.69</v>
      </c>
      <c r="R76" s="1">
        <v>143409.79999999999</v>
      </c>
      <c r="S76" s="1">
        <v>22491.989999999998</v>
      </c>
      <c r="T76" s="1">
        <v>64805.68</v>
      </c>
      <c r="U76" s="1">
        <v>32227.87</v>
      </c>
      <c r="V76" s="1">
        <v>64467.43</v>
      </c>
      <c r="W76" s="1">
        <v>124519.83</v>
      </c>
      <c r="X76" s="1">
        <v>10732.880000000001</v>
      </c>
      <c r="Y76" s="1">
        <v>217020.88</v>
      </c>
      <c r="Z76" s="1">
        <v>92508.26999999999</v>
      </c>
      <c r="AA76" s="1">
        <v>29493.449999999997</v>
      </c>
      <c r="AB76" s="1">
        <v>452606.70999999996</v>
      </c>
      <c r="AC76" s="3">
        <f>SUM(output[[#This Row],[AG]:[ZH]])</f>
        <v>2407829.63</v>
      </c>
      <c r="AD76" s="5">
        <f t="shared" si="6"/>
        <v>2.8161855570614645E-2</v>
      </c>
    </row>
    <row r="77" spans="1:30" x14ac:dyDescent="0.35">
      <c r="A77" s="6" t="s">
        <v>44</v>
      </c>
      <c r="B77" t="s">
        <v>38</v>
      </c>
      <c r="C77" s="1">
        <v>118134.23000000001</v>
      </c>
      <c r="D77" s="1">
        <v>4266.8600000000006</v>
      </c>
      <c r="E77" s="1">
        <v>18768.45</v>
      </c>
      <c r="F77" s="1">
        <v>304510.98</v>
      </c>
      <c r="G77" s="1">
        <v>73880.98</v>
      </c>
      <c r="H77" s="1">
        <v>97991.89</v>
      </c>
      <c r="I77" s="1">
        <v>65921.649999999994</v>
      </c>
      <c r="J77" s="1">
        <v>169431.43</v>
      </c>
      <c r="K77" s="1">
        <v>10721.9</v>
      </c>
      <c r="L77" s="1">
        <v>67189.01999999999</v>
      </c>
      <c r="M77" s="1">
        <v>17220.940000000002</v>
      </c>
      <c r="N77" s="1">
        <v>93021.45</v>
      </c>
      <c r="O77" s="1">
        <v>54289.25</v>
      </c>
      <c r="P77" s="1">
        <v>10004.029999999999</v>
      </c>
      <c r="Q77" s="1">
        <v>7401.02</v>
      </c>
      <c r="R77" s="1">
        <v>141803.89000000001</v>
      </c>
      <c r="S77" s="1">
        <v>22385.52</v>
      </c>
      <c r="T77" s="1">
        <v>62951.49</v>
      </c>
      <c r="U77" s="1">
        <v>31795.48</v>
      </c>
      <c r="V77" s="1">
        <v>62939.33</v>
      </c>
      <c r="W77" s="1">
        <v>123061.63</v>
      </c>
      <c r="X77" s="1">
        <v>10646.3</v>
      </c>
      <c r="Y77" s="1">
        <v>216306.28</v>
      </c>
      <c r="Z77" s="1">
        <v>91628.47</v>
      </c>
      <c r="AA77" s="1">
        <v>29242.519999999997</v>
      </c>
      <c r="AB77" s="1">
        <v>432710.9</v>
      </c>
      <c r="AC77" s="1">
        <f>SUM(output[[#This Row],[AG]:[ZH]])</f>
        <v>2338225.8900000006</v>
      </c>
      <c r="AD77" s="5">
        <f t="shared" si="6"/>
        <v>-1.5594791872161589E-3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3BA3-1DD3-478E-9DBE-502B5F84133D}">
  <dimension ref="A1:AD77"/>
  <sheetViews>
    <sheetView tabSelected="1" topLeftCell="P45" workbookViewId="0">
      <selection activeCell="AC76" sqref="AC76"/>
    </sheetView>
  </sheetViews>
  <sheetFormatPr defaultRowHeight="14.5" x14ac:dyDescent="0.35"/>
  <cols>
    <col min="1" max="1" width="28" bestFit="1" customWidth="1"/>
    <col min="2" max="2" width="20.7265625" bestFit="1" customWidth="1"/>
    <col min="3" max="3" width="9.81640625" bestFit="1" customWidth="1"/>
    <col min="4" max="4" width="7.81640625" bestFit="1" customWidth="1"/>
    <col min="5" max="5" width="8.81640625" bestFit="1" customWidth="1"/>
    <col min="6" max="10" width="9.81640625" bestFit="1" customWidth="1"/>
    <col min="11" max="11" width="8.81640625" bestFit="1" customWidth="1"/>
    <col min="12" max="12" width="9.81640625" bestFit="1" customWidth="1"/>
    <col min="13" max="13" width="8.81640625" bestFit="1" customWidth="1"/>
    <col min="14" max="14" width="9.81640625" bestFit="1" customWidth="1"/>
    <col min="15" max="17" width="8.81640625" bestFit="1" customWidth="1"/>
    <col min="18" max="18" width="9.81640625" bestFit="1" customWidth="1"/>
    <col min="19" max="19" width="8.81640625" bestFit="1" customWidth="1"/>
    <col min="20" max="20" width="9.81640625" bestFit="1" customWidth="1"/>
    <col min="21" max="21" width="8.81640625" bestFit="1" customWidth="1"/>
    <col min="22" max="23" width="9.81640625" bestFit="1" customWidth="1"/>
    <col min="24" max="24" width="8.81640625" bestFit="1" customWidth="1"/>
    <col min="25" max="26" width="9.81640625" bestFit="1" customWidth="1"/>
    <col min="27" max="27" width="8.81640625" bestFit="1" customWidth="1"/>
    <col min="28" max="28" width="9.81640625" bestFit="1" customWidth="1"/>
    <col min="29" max="29" width="14.3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45</v>
      </c>
      <c r="AD1" t="s">
        <v>46</v>
      </c>
    </row>
    <row r="2" spans="1:30" x14ac:dyDescent="0.35">
      <c r="A2" s="7" t="s">
        <v>28</v>
      </c>
      <c r="B2" s="7" t="s">
        <v>29</v>
      </c>
      <c r="C2" s="8">
        <v>242717</v>
      </c>
      <c r="D2" s="8">
        <v>3308</v>
      </c>
      <c r="E2" s="8">
        <v>32211</v>
      </c>
      <c r="F2" s="8">
        <v>598482</v>
      </c>
      <c r="G2" s="8">
        <v>142265</v>
      </c>
      <c r="H2" s="8">
        <v>182840</v>
      </c>
      <c r="I2" s="8">
        <v>124079</v>
      </c>
      <c r="J2" s="8">
        <v>298868</v>
      </c>
      <c r="K2" s="8">
        <v>18832</v>
      </c>
      <c r="L2" s="8">
        <v>133946</v>
      </c>
      <c r="M2" s="8">
        <v>27609</v>
      </c>
      <c r="N2" s="8">
        <v>188846</v>
      </c>
      <c r="O2" s="8">
        <v>96133</v>
      </c>
      <c r="P2" s="8">
        <v>18179</v>
      </c>
      <c r="Q2" s="8">
        <v>13161</v>
      </c>
      <c r="R2" s="8">
        <v>279352</v>
      </c>
      <c r="S2" s="8">
        <v>41775</v>
      </c>
      <c r="T2" s="8">
        <v>121506</v>
      </c>
      <c r="U2" s="8">
        <v>61386</v>
      </c>
      <c r="V2" s="8">
        <v>118718</v>
      </c>
      <c r="W2" s="8">
        <v>235980</v>
      </c>
      <c r="X2" s="8">
        <v>19319</v>
      </c>
      <c r="Y2" s="8">
        <v>394148</v>
      </c>
      <c r="Z2" s="8">
        <v>175184</v>
      </c>
      <c r="AA2" s="8">
        <v>53117</v>
      </c>
      <c r="AB2" s="8">
        <v>791811</v>
      </c>
      <c r="AC2" s="8">
        <f>SUM(Adapted__3[[#This Row],[AG]:[ZH]])</f>
        <v>4413772</v>
      </c>
      <c r="AD2" s="9">
        <f t="shared" ref="AD2:AD33" si="0">(AC2-$AC$2)/$AC$2</f>
        <v>0</v>
      </c>
    </row>
    <row r="3" spans="1:30" x14ac:dyDescent="0.35">
      <c r="A3" s="7" t="s">
        <v>28</v>
      </c>
      <c r="B3" s="7" t="s">
        <v>30</v>
      </c>
      <c r="C3" s="8">
        <v>234988.4</v>
      </c>
      <c r="D3" s="8">
        <v>5116.88</v>
      </c>
      <c r="E3" s="8">
        <v>30953.489999999998</v>
      </c>
      <c r="F3" s="8">
        <v>574720.59000000008</v>
      </c>
      <c r="G3" s="8">
        <v>136188.4</v>
      </c>
      <c r="H3" s="8">
        <v>177287.82</v>
      </c>
      <c r="I3" s="8">
        <v>119306.66</v>
      </c>
      <c r="J3" s="8">
        <v>287507.83999999997</v>
      </c>
      <c r="K3" s="8">
        <v>18494.28</v>
      </c>
      <c r="L3" s="8">
        <v>133139.83000000002</v>
      </c>
      <c r="M3" s="8">
        <v>31328.79</v>
      </c>
      <c r="N3" s="8">
        <v>181569.08</v>
      </c>
      <c r="O3" s="8">
        <v>92438.92</v>
      </c>
      <c r="P3" s="8">
        <v>17515.580000000002</v>
      </c>
      <c r="Q3" s="8">
        <v>12863.39</v>
      </c>
      <c r="R3" s="8">
        <v>267548.69</v>
      </c>
      <c r="S3" s="8">
        <v>40218.979999999996</v>
      </c>
      <c r="T3" s="8">
        <v>117019.96</v>
      </c>
      <c r="U3" s="8">
        <v>58827.009999999995</v>
      </c>
      <c r="V3" s="8">
        <v>114762.67000000001</v>
      </c>
      <c r="W3" s="8">
        <v>227318.47</v>
      </c>
      <c r="X3" s="8">
        <v>18621.12</v>
      </c>
      <c r="Y3" s="8">
        <v>378169.14</v>
      </c>
      <c r="Z3" s="8">
        <v>168573.87</v>
      </c>
      <c r="AA3" s="8">
        <v>51040.05</v>
      </c>
      <c r="AB3" s="8">
        <v>763851.54</v>
      </c>
      <c r="AC3" s="8">
        <f>SUM(Adapted__3[[#This Row],[AG]:[ZH]])</f>
        <v>4259371.45</v>
      </c>
      <c r="AD3" s="9">
        <f t="shared" si="0"/>
        <v>-3.4981541864871998E-2</v>
      </c>
    </row>
    <row r="4" spans="1:30" x14ac:dyDescent="0.35">
      <c r="A4" s="7" t="s">
        <v>28</v>
      </c>
      <c r="B4" s="7" t="s">
        <v>31</v>
      </c>
      <c r="C4" s="8">
        <v>257061.06</v>
      </c>
      <c r="D4" s="8">
        <v>5178.66</v>
      </c>
      <c r="E4" s="8">
        <v>31526.17</v>
      </c>
      <c r="F4" s="8">
        <v>582768.88</v>
      </c>
      <c r="G4" s="8">
        <v>138135.49</v>
      </c>
      <c r="H4" s="8">
        <v>188611.64</v>
      </c>
      <c r="I4" s="8">
        <v>126059.36</v>
      </c>
      <c r="J4" s="8">
        <v>298848.48</v>
      </c>
      <c r="K4" s="8">
        <v>18739.93</v>
      </c>
      <c r="L4" s="8">
        <v>139619.09999999998</v>
      </c>
      <c r="M4" s="8">
        <v>32103.800000000003</v>
      </c>
      <c r="N4" s="8">
        <v>183795.86</v>
      </c>
      <c r="O4" s="8">
        <v>93477.1</v>
      </c>
      <c r="P4" s="8">
        <v>17755.650000000001</v>
      </c>
      <c r="Q4" s="8">
        <v>13024.15</v>
      </c>
      <c r="R4" s="8">
        <v>271661.12</v>
      </c>
      <c r="S4" s="8">
        <v>40679.46</v>
      </c>
      <c r="T4" s="8">
        <v>120731.9</v>
      </c>
      <c r="U4" s="8">
        <v>59607.380000000005</v>
      </c>
      <c r="V4" s="8">
        <v>116908.48</v>
      </c>
      <c r="W4" s="8">
        <v>230068.34</v>
      </c>
      <c r="X4" s="8">
        <v>18882.690000000002</v>
      </c>
      <c r="Y4" s="8">
        <v>382690.45</v>
      </c>
      <c r="Z4" s="8">
        <v>170767.71000000002</v>
      </c>
      <c r="AA4" s="8">
        <v>51711.850000000006</v>
      </c>
      <c r="AB4" s="8">
        <v>800463.27</v>
      </c>
      <c r="AC4" s="8">
        <f>SUM(Adapted__3[[#This Row],[AG]:[ZH]])</f>
        <v>4390877.9800000004</v>
      </c>
      <c r="AD4" s="9">
        <f t="shared" si="0"/>
        <v>-5.1869512063603546E-3</v>
      </c>
    </row>
    <row r="5" spans="1:30" x14ac:dyDescent="0.35">
      <c r="A5" s="7" t="s">
        <v>28</v>
      </c>
      <c r="B5" s="7" t="s">
        <v>32</v>
      </c>
      <c r="C5" s="8">
        <v>225896.93</v>
      </c>
      <c r="D5" s="8">
        <v>5036.54</v>
      </c>
      <c r="E5" s="8">
        <v>30200.809999999998</v>
      </c>
      <c r="F5" s="8">
        <v>563932.85000000009</v>
      </c>
      <c r="G5" s="8">
        <v>133429.28</v>
      </c>
      <c r="H5" s="8">
        <v>170317.58000000002</v>
      </c>
      <c r="I5" s="8">
        <v>116964.51999999999</v>
      </c>
      <c r="J5" s="8">
        <v>280075.90999999997</v>
      </c>
      <c r="K5" s="8">
        <v>18207.91</v>
      </c>
      <c r="L5" s="8">
        <v>124746.38</v>
      </c>
      <c r="M5" s="8">
        <v>30380.260000000002</v>
      </c>
      <c r="N5" s="8">
        <v>178745.83000000002</v>
      </c>
      <c r="O5" s="8">
        <v>90959.69</v>
      </c>
      <c r="P5" s="8">
        <v>17235.11</v>
      </c>
      <c r="Q5" s="8">
        <v>12668.02</v>
      </c>
      <c r="R5" s="8">
        <v>262065.37</v>
      </c>
      <c r="S5" s="8">
        <v>39575.599999999999</v>
      </c>
      <c r="T5" s="8">
        <v>114448.74</v>
      </c>
      <c r="U5" s="8">
        <v>57810.09</v>
      </c>
      <c r="V5" s="8">
        <v>112696.03</v>
      </c>
      <c r="W5" s="8">
        <v>224655.12</v>
      </c>
      <c r="X5" s="8">
        <v>18330.46</v>
      </c>
      <c r="Y5" s="8">
        <v>371690.30000000005</v>
      </c>
      <c r="Z5" s="8">
        <v>166213.51</v>
      </c>
      <c r="AA5" s="8">
        <v>50187.619999999995</v>
      </c>
      <c r="AB5" s="8">
        <v>747877.51</v>
      </c>
      <c r="AC5" s="8">
        <f>SUM(Adapted__3[[#This Row],[AG]:[ZH]])</f>
        <v>4164347.9699999997</v>
      </c>
      <c r="AD5" s="9">
        <f t="shared" si="0"/>
        <v>-5.651040198723456E-2</v>
      </c>
    </row>
    <row r="6" spans="1:30" x14ac:dyDescent="0.35">
      <c r="A6" s="7" t="s">
        <v>28</v>
      </c>
      <c r="B6" s="7" t="s">
        <v>33</v>
      </c>
      <c r="C6" s="8">
        <v>238457.59</v>
      </c>
      <c r="D6" s="8">
        <v>5117.09</v>
      </c>
      <c r="E6" s="8">
        <v>31027.18</v>
      </c>
      <c r="F6" s="8">
        <v>575220.11</v>
      </c>
      <c r="G6" s="8">
        <v>136444.71</v>
      </c>
      <c r="H6" s="8">
        <v>180624.66999999998</v>
      </c>
      <c r="I6" s="8">
        <v>119471.23</v>
      </c>
      <c r="J6" s="8">
        <v>287690.82</v>
      </c>
      <c r="K6" s="8">
        <v>18500.440000000002</v>
      </c>
      <c r="L6" s="8">
        <v>136197.75</v>
      </c>
      <c r="M6" s="8">
        <v>31407.75</v>
      </c>
      <c r="N6" s="8">
        <v>181754.03</v>
      </c>
      <c r="O6" s="8">
        <v>92365.25</v>
      </c>
      <c r="P6" s="8">
        <v>17475.28</v>
      </c>
      <c r="Q6" s="8">
        <v>12859.44</v>
      </c>
      <c r="R6" s="8">
        <v>267938.7</v>
      </c>
      <c r="S6" s="8">
        <v>40180.740000000005</v>
      </c>
      <c r="T6" s="8">
        <v>117516.22</v>
      </c>
      <c r="U6" s="8">
        <v>58817.479999999996</v>
      </c>
      <c r="V6" s="8">
        <v>114369.41</v>
      </c>
      <c r="W6" s="8">
        <v>226833.5</v>
      </c>
      <c r="X6" s="8">
        <v>18705.47</v>
      </c>
      <c r="Y6" s="8">
        <v>378214.6</v>
      </c>
      <c r="Z6" s="8">
        <v>169386.82</v>
      </c>
      <c r="AA6" s="8">
        <v>51018.01</v>
      </c>
      <c r="AB6" s="8">
        <v>766058.63</v>
      </c>
      <c r="AC6" s="8">
        <f>SUM(Adapted__3[[#This Row],[AG]:[ZH]])</f>
        <v>4273652.9200000009</v>
      </c>
      <c r="AD6" s="9">
        <f t="shared" si="0"/>
        <v>-3.1745880847492608E-2</v>
      </c>
    </row>
    <row r="7" spans="1:30" x14ac:dyDescent="0.35">
      <c r="A7" s="7" t="s">
        <v>28</v>
      </c>
      <c r="B7" s="7" t="s">
        <v>34</v>
      </c>
      <c r="C7" s="8">
        <v>248925.44</v>
      </c>
      <c r="D7" s="8">
        <v>5184.92</v>
      </c>
      <c r="E7" s="8">
        <v>31646.21</v>
      </c>
      <c r="F7" s="8">
        <v>584198.73</v>
      </c>
      <c r="G7" s="8">
        <v>138637.68</v>
      </c>
      <c r="H7" s="8">
        <v>187960.97</v>
      </c>
      <c r="I7" s="8">
        <v>122116.68</v>
      </c>
      <c r="J7" s="8">
        <v>296221.37</v>
      </c>
      <c r="K7" s="8">
        <v>18761.89</v>
      </c>
      <c r="L7" s="8">
        <v>142279.44</v>
      </c>
      <c r="M7" s="8">
        <v>32052.17</v>
      </c>
      <c r="N7" s="8">
        <v>184165.66</v>
      </c>
      <c r="O7" s="8">
        <v>93504.63</v>
      </c>
      <c r="P7" s="8">
        <v>17738.690000000002</v>
      </c>
      <c r="Q7" s="8">
        <v>13033.49</v>
      </c>
      <c r="R7" s="8">
        <v>272656.5</v>
      </c>
      <c r="S7" s="8">
        <v>40680.89</v>
      </c>
      <c r="T7" s="8">
        <v>120008.4</v>
      </c>
      <c r="U7" s="8">
        <v>59673.09</v>
      </c>
      <c r="V7" s="8">
        <v>116745.42</v>
      </c>
      <c r="W7" s="8">
        <v>229721.91999999998</v>
      </c>
      <c r="X7" s="8">
        <v>18963.75</v>
      </c>
      <c r="Y7" s="8">
        <v>383193.52</v>
      </c>
      <c r="Z7" s="8">
        <v>171683.94</v>
      </c>
      <c r="AA7" s="8">
        <v>51757.43</v>
      </c>
      <c r="AB7" s="8">
        <v>784110.3</v>
      </c>
      <c r="AC7" s="8">
        <f>SUM(Adapted__3[[#This Row],[AG]:[ZH]])</f>
        <v>4365623.13</v>
      </c>
      <c r="AD7" s="9">
        <f t="shared" si="0"/>
        <v>-1.0908780516981872E-2</v>
      </c>
    </row>
    <row r="8" spans="1:30" x14ac:dyDescent="0.35">
      <c r="A8" s="7" t="s">
        <v>28</v>
      </c>
      <c r="B8" s="7" t="s">
        <v>35</v>
      </c>
      <c r="C8" s="8">
        <v>228379.94</v>
      </c>
      <c r="D8" s="8">
        <v>5024.7999999999993</v>
      </c>
      <c r="E8" s="8">
        <v>30240.28</v>
      </c>
      <c r="F8" s="8">
        <v>563236.79</v>
      </c>
      <c r="G8" s="8">
        <v>133371.41999999998</v>
      </c>
      <c r="H8" s="8">
        <v>172576.5</v>
      </c>
      <c r="I8" s="8">
        <v>116791.55</v>
      </c>
      <c r="J8" s="8">
        <v>279489.29000000004</v>
      </c>
      <c r="K8" s="8">
        <v>18169.09</v>
      </c>
      <c r="L8" s="8">
        <v>127819.95999999999</v>
      </c>
      <c r="M8" s="8">
        <v>30431.49</v>
      </c>
      <c r="N8" s="8">
        <v>178473.66</v>
      </c>
      <c r="O8" s="8">
        <v>90665.81</v>
      </c>
      <c r="P8" s="8">
        <v>17159.620000000003</v>
      </c>
      <c r="Q8" s="8">
        <v>12634.05</v>
      </c>
      <c r="R8" s="8">
        <v>262028.15000000002</v>
      </c>
      <c r="S8" s="8">
        <v>39447.64</v>
      </c>
      <c r="T8" s="8">
        <v>114702.98000000001</v>
      </c>
      <c r="U8" s="8">
        <v>57680.3</v>
      </c>
      <c r="V8" s="8">
        <v>112111.70999999999</v>
      </c>
      <c r="W8" s="8">
        <v>224055.44</v>
      </c>
      <c r="X8" s="8">
        <v>18396.510000000002</v>
      </c>
      <c r="Y8" s="8">
        <v>370819.85</v>
      </c>
      <c r="Z8" s="8">
        <v>166707.34</v>
      </c>
      <c r="AA8" s="8">
        <v>50054.35</v>
      </c>
      <c r="AB8" s="8">
        <v>748121.23</v>
      </c>
      <c r="AC8" s="8">
        <f>SUM(Adapted__3[[#This Row],[AG]:[ZH]])</f>
        <v>4168589.75</v>
      </c>
      <c r="AD8" s="9">
        <f t="shared" si="0"/>
        <v>-5.5549369111046062E-2</v>
      </c>
    </row>
    <row r="9" spans="1:30" x14ac:dyDescent="0.35">
      <c r="A9" s="7" t="s">
        <v>28</v>
      </c>
      <c r="B9" s="7" t="s">
        <v>36</v>
      </c>
      <c r="C9" s="8">
        <v>241008.99</v>
      </c>
      <c r="D9" s="8">
        <v>5110.67</v>
      </c>
      <c r="E9" s="8">
        <v>30990.53</v>
      </c>
      <c r="F9" s="8">
        <v>574061.48</v>
      </c>
      <c r="G9" s="8">
        <v>136199.93</v>
      </c>
      <c r="H9" s="8">
        <v>182765.61</v>
      </c>
      <c r="I9" s="8">
        <v>120062.41</v>
      </c>
      <c r="J9" s="8">
        <v>289673.03000000003</v>
      </c>
      <c r="K9" s="8">
        <v>18490.120000000003</v>
      </c>
      <c r="L9" s="8">
        <v>137650.53</v>
      </c>
      <c r="M9" s="8">
        <v>31412.68</v>
      </c>
      <c r="N9" s="8">
        <v>181572.18</v>
      </c>
      <c r="O9" s="8">
        <v>92221.34</v>
      </c>
      <c r="P9" s="8">
        <v>17446.54</v>
      </c>
      <c r="Q9" s="8">
        <v>12841.97</v>
      </c>
      <c r="R9" s="8">
        <v>267664.18999999994</v>
      </c>
      <c r="S9" s="8">
        <v>40149.539999999994</v>
      </c>
      <c r="T9" s="8">
        <v>117859.63</v>
      </c>
      <c r="U9" s="8">
        <v>58732.84</v>
      </c>
      <c r="V9" s="8">
        <v>114549.56</v>
      </c>
      <c r="W9" s="8">
        <v>226769.56</v>
      </c>
      <c r="X9" s="8">
        <v>18679.650000000001</v>
      </c>
      <c r="Y9" s="8">
        <v>377359.25</v>
      </c>
      <c r="Z9" s="8">
        <v>169330.59</v>
      </c>
      <c r="AA9" s="8">
        <v>50941.479999999996</v>
      </c>
      <c r="AB9" s="8">
        <v>769906.22</v>
      </c>
      <c r="AC9" s="8">
        <f>SUM(Adapted__3[[#This Row],[AG]:[ZH]])</f>
        <v>4283450.5199999996</v>
      </c>
      <c r="AD9" s="9">
        <f t="shared" si="0"/>
        <v>-2.9526101484172822E-2</v>
      </c>
    </row>
    <row r="10" spans="1:30" x14ac:dyDescent="0.35">
      <c r="A10" s="7" t="s">
        <v>28</v>
      </c>
      <c r="B10" s="7" t="s">
        <v>37</v>
      </c>
      <c r="C10" s="8">
        <v>256474.75</v>
      </c>
      <c r="D10" s="8">
        <v>5181.0300000000007</v>
      </c>
      <c r="E10" s="8">
        <v>31618.46</v>
      </c>
      <c r="F10" s="8">
        <v>583347.28</v>
      </c>
      <c r="G10" s="8">
        <v>138316.66999999998</v>
      </c>
      <c r="H10" s="8">
        <v>191228.27000000002</v>
      </c>
      <c r="I10" s="8">
        <v>125393.37</v>
      </c>
      <c r="J10" s="8">
        <v>300224.15000000002</v>
      </c>
      <c r="K10" s="8">
        <v>18757.400000000001</v>
      </c>
      <c r="L10" s="8">
        <v>143680.6</v>
      </c>
      <c r="M10" s="8">
        <v>32209.809999999998</v>
      </c>
      <c r="N10" s="8">
        <v>184122.07</v>
      </c>
      <c r="O10" s="8">
        <v>93425.540000000008</v>
      </c>
      <c r="P10" s="8">
        <v>17709.93</v>
      </c>
      <c r="Q10" s="8">
        <v>13023.36</v>
      </c>
      <c r="R10" s="8">
        <v>272065.95999999996</v>
      </c>
      <c r="S10" s="8">
        <v>40671.269999999997</v>
      </c>
      <c r="T10" s="8">
        <v>121082.70999999999</v>
      </c>
      <c r="U10" s="8">
        <v>59592.91</v>
      </c>
      <c r="V10" s="8">
        <v>116978.58</v>
      </c>
      <c r="W10" s="8">
        <v>229786.2</v>
      </c>
      <c r="X10" s="8">
        <v>18961.03</v>
      </c>
      <c r="Y10" s="8">
        <v>382682.31</v>
      </c>
      <c r="Z10" s="8">
        <v>171792.27</v>
      </c>
      <c r="AA10" s="8">
        <v>51700.56</v>
      </c>
      <c r="AB10" s="8">
        <v>802337.84</v>
      </c>
      <c r="AC10" s="10">
        <f>SUM(Adapted__3[[#This Row],[AG]:[ZH]])</f>
        <v>4402364.33</v>
      </c>
      <c r="AD10" s="9">
        <f t="shared" si="0"/>
        <v>-2.5845625918148752E-3</v>
      </c>
    </row>
    <row r="11" spans="1:30" x14ac:dyDescent="0.35">
      <c r="A11" s="7" t="s">
        <v>28</v>
      </c>
      <c r="B11" s="7" t="s">
        <v>38</v>
      </c>
      <c r="C11" s="8">
        <v>229839.72999999998</v>
      </c>
      <c r="D11" s="8">
        <v>5014.92</v>
      </c>
      <c r="E11" s="8">
        <v>30202.639999999999</v>
      </c>
      <c r="F11" s="8">
        <v>562112.32000000007</v>
      </c>
      <c r="G11" s="8">
        <v>133141.27000000002</v>
      </c>
      <c r="H11" s="8">
        <v>174430.41</v>
      </c>
      <c r="I11" s="8">
        <v>117068.87</v>
      </c>
      <c r="J11" s="8">
        <v>280706.61</v>
      </c>
      <c r="K11" s="8">
        <v>18152.330000000002</v>
      </c>
      <c r="L11" s="8">
        <v>130033.25</v>
      </c>
      <c r="M11" s="8">
        <v>30250.629999999997</v>
      </c>
      <c r="N11" s="8">
        <v>178129.93</v>
      </c>
      <c r="O11" s="8">
        <v>90476.11</v>
      </c>
      <c r="P11" s="8">
        <v>17124.18</v>
      </c>
      <c r="Q11" s="8">
        <v>12608.009999999998</v>
      </c>
      <c r="R11" s="8">
        <v>261990.79</v>
      </c>
      <c r="S11" s="8">
        <v>39396.240000000005</v>
      </c>
      <c r="T11" s="8">
        <v>114772.03</v>
      </c>
      <c r="U11" s="8">
        <v>57582.7</v>
      </c>
      <c r="V11" s="8">
        <v>112223</v>
      </c>
      <c r="W11" s="8">
        <v>223893.47999999998</v>
      </c>
      <c r="X11" s="8">
        <v>18350.62</v>
      </c>
      <c r="Y11" s="8">
        <v>369694.89</v>
      </c>
      <c r="Z11" s="8">
        <v>166534.13</v>
      </c>
      <c r="AA11" s="8">
        <v>49944.61</v>
      </c>
      <c r="AB11" s="8">
        <v>750723.31</v>
      </c>
      <c r="AC11" s="8">
        <f>SUM(Adapted__3[[#This Row],[AG]:[ZH]])</f>
        <v>4174397.0100000002</v>
      </c>
      <c r="AD11" s="9">
        <f t="shared" si="0"/>
        <v>-5.4233655476540195E-2</v>
      </c>
    </row>
    <row r="12" spans="1:30" x14ac:dyDescent="0.35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9"/>
    </row>
    <row r="13" spans="1:30" x14ac:dyDescent="0.35">
      <c r="A13" s="7" t="s">
        <v>39</v>
      </c>
      <c r="B13" s="7" t="s">
        <v>29</v>
      </c>
      <c r="C13" s="8">
        <v>20522</v>
      </c>
      <c r="D13" s="8">
        <v>159</v>
      </c>
      <c r="E13" s="8">
        <v>782</v>
      </c>
      <c r="F13" s="8">
        <v>53856</v>
      </c>
      <c r="G13" s="8">
        <v>14730</v>
      </c>
      <c r="H13" s="8">
        <v>14783</v>
      </c>
      <c r="I13" s="8">
        <v>9878</v>
      </c>
      <c r="J13" s="8">
        <v>28599</v>
      </c>
      <c r="K13" s="8">
        <v>1017</v>
      </c>
      <c r="L13" s="8">
        <v>14216</v>
      </c>
      <c r="M13" s="8">
        <v>2020</v>
      </c>
      <c r="N13" s="8">
        <v>21973</v>
      </c>
      <c r="O13" s="8">
        <v>7490</v>
      </c>
      <c r="P13" s="8">
        <v>567</v>
      </c>
      <c r="Q13" s="8">
        <v>581</v>
      </c>
      <c r="R13" s="8">
        <v>25861</v>
      </c>
      <c r="S13" s="8">
        <v>2067</v>
      </c>
      <c r="T13" s="8">
        <v>3618</v>
      </c>
      <c r="U13" s="8">
        <v>3516</v>
      </c>
      <c r="V13" s="8">
        <v>7569</v>
      </c>
      <c r="W13" s="8">
        <v>15915</v>
      </c>
      <c r="X13" s="8">
        <v>808</v>
      </c>
      <c r="Y13" s="8">
        <v>44398</v>
      </c>
      <c r="Z13" s="8">
        <v>14301</v>
      </c>
      <c r="AA13" s="8">
        <v>1723</v>
      </c>
      <c r="AB13" s="8">
        <v>63942</v>
      </c>
      <c r="AC13" s="8">
        <f>SUM(Adapted__3[[#This Row],[AG]:[ZH]])</f>
        <v>374891</v>
      </c>
      <c r="AD13" s="9">
        <f>(AC13-$AC$13)/$AC$13</f>
        <v>0</v>
      </c>
    </row>
    <row r="14" spans="1:30" x14ac:dyDescent="0.35">
      <c r="A14" s="7" t="s">
        <v>39</v>
      </c>
      <c r="B14" s="7" t="s">
        <v>30</v>
      </c>
      <c r="C14" s="8">
        <v>20619.54</v>
      </c>
      <c r="D14" s="8">
        <v>3117.04</v>
      </c>
      <c r="E14" s="8">
        <v>3329.3</v>
      </c>
      <c r="F14" s="8">
        <v>51253.369999999995</v>
      </c>
      <c r="G14" s="8">
        <v>18288.91</v>
      </c>
      <c r="H14" s="8">
        <v>20370.29</v>
      </c>
      <c r="I14" s="8">
        <v>10179.130000000001</v>
      </c>
      <c r="J14" s="8">
        <v>27288.300000000003</v>
      </c>
      <c r="K14" s="8">
        <v>3631.9300000000003</v>
      </c>
      <c r="L14" s="8">
        <v>13939.029999999999</v>
      </c>
      <c r="M14" s="8">
        <v>4676.92</v>
      </c>
      <c r="N14" s="8">
        <v>21061.95</v>
      </c>
      <c r="O14" s="8">
        <v>7966.04</v>
      </c>
      <c r="P14" s="8">
        <v>3243.87</v>
      </c>
      <c r="Q14" s="8">
        <v>3262</v>
      </c>
      <c r="R14" s="8">
        <v>24866.620000000003</v>
      </c>
      <c r="S14" s="8">
        <v>4294.93</v>
      </c>
      <c r="T14" s="8">
        <v>5066.1400000000003</v>
      </c>
      <c r="U14" s="8">
        <v>4969.4400000000005</v>
      </c>
      <c r="V14" s="8">
        <v>8409.619999999999</v>
      </c>
      <c r="W14" s="8">
        <v>15208.03</v>
      </c>
      <c r="X14" s="8">
        <v>3397.74</v>
      </c>
      <c r="Y14" s="8">
        <v>42147.25</v>
      </c>
      <c r="Z14" s="8">
        <v>13892.82</v>
      </c>
      <c r="AA14" s="8">
        <v>3904.2</v>
      </c>
      <c r="AB14" s="8">
        <v>60935.09</v>
      </c>
      <c r="AC14" s="8">
        <f>SUM(Adapted__3[[#This Row],[AG]:[ZH]])</f>
        <v>399319.5</v>
      </c>
      <c r="AD14" s="9">
        <f t="shared" ref="AD14:AD22" si="1">(AC14-$AC$13)/$AC$13</f>
        <v>6.5161606973760375E-2</v>
      </c>
    </row>
    <row r="15" spans="1:30" x14ac:dyDescent="0.35">
      <c r="A15" s="7" t="s">
        <v>39</v>
      </c>
      <c r="B15" s="7" t="s">
        <v>31</v>
      </c>
      <c r="C15" s="8">
        <v>21024.739999999998</v>
      </c>
      <c r="D15" s="8">
        <v>3225.0299999999997</v>
      </c>
      <c r="E15" s="8">
        <v>3370.01</v>
      </c>
      <c r="F15" s="8">
        <v>52248.15</v>
      </c>
      <c r="G15" s="8">
        <v>18824.64</v>
      </c>
      <c r="H15" s="8">
        <v>20748.64</v>
      </c>
      <c r="I15" s="8">
        <v>10318.65</v>
      </c>
      <c r="J15" s="8">
        <v>27750.86</v>
      </c>
      <c r="K15" s="8">
        <v>3707.66</v>
      </c>
      <c r="L15" s="8">
        <v>14102.689999999999</v>
      </c>
      <c r="M15" s="8">
        <v>4770.7800000000007</v>
      </c>
      <c r="N15" s="8">
        <v>21352.66</v>
      </c>
      <c r="O15" s="8">
        <v>8104.93</v>
      </c>
      <c r="P15" s="8">
        <v>3295.66</v>
      </c>
      <c r="Q15" s="8">
        <v>3303.24</v>
      </c>
      <c r="R15" s="8">
        <v>25338.74</v>
      </c>
      <c r="S15" s="8">
        <v>4573.07</v>
      </c>
      <c r="T15" s="8">
        <v>5142.0599999999995</v>
      </c>
      <c r="U15" s="8">
        <v>5034.3799999999992</v>
      </c>
      <c r="V15" s="8">
        <v>8510.52</v>
      </c>
      <c r="W15" s="8">
        <v>15433.54</v>
      </c>
      <c r="X15" s="8">
        <v>3440.29</v>
      </c>
      <c r="Y15" s="8">
        <v>43111.880000000005</v>
      </c>
      <c r="Z15" s="8">
        <v>14111.400000000001</v>
      </c>
      <c r="AA15" s="8">
        <v>3957.76</v>
      </c>
      <c r="AB15" s="8">
        <v>62189.759999999995</v>
      </c>
      <c r="AC15" s="8">
        <f>SUM(Adapted__3[[#This Row],[AG]:[ZH]])</f>
        <v>406991.74</v>
      </c>
      <c r="AD15" s="9">
        <f t="shared" si="1"/>
        <v>8.562686220794842E-2</v>
      </c>
    </row>
    <row r="16" spans="1:30" x14ac:dyDescent="0.35">
      <c r="A16" s="7" t="s">
        <v>39</v>
      </c>
      <c r="B16" s="7" t="s">
        <v>32</v>
      </c>
      <c r="C16" s="8">
        <v>20045.55</v>
      </c>
      <c r="D16" s="8">
        <v>3052.8999999999996</v>
      </c>
      <c r="E16" s="8">
        <v>3276</v>
      </c>
      <c r="F16" s="8">
        <v>50000.31</v>
      </c>
      <c r="G16" s="8">
        <v>17816.509999999998</v>
      </c>
      <c r="H16" s="8">
        <v>19922.62</v>
      </c>
      <c r="I16" s="8">
        <v>9999.94</v>
      </c>
      <c r="J16" s="8">
        <v>26715.510000000002</v>
      </c>
      <c r="K16" s="8">
        <v>3544.8100000000004</v>
      </c>
      <c r="L16" s="8">
        <v>13718.130000000001</v>
      </c>
      <c r="M16" s="8">
        <v>4569.8</v>
      </c>
      <c r="N16" s="8">
        <v>20682.86</v>
      </c>
      <c r="O16" s="8">
        <v>7788.39</v>
      </c>
      <c r="P16" s="8">
        <v>3174.1800000000003</v>
      </c>
      <c r="Q16" s="8">
        <v>3211.3100000000004</v>
      </c>
      <c r="R16" s="8">
        <v>24358.79</v>
      </c>
      <c r="S16" s="8">
        <v>4164.21</v>
      </c>
      <c r="T16" s="8">
        <v>4973.0599999999995</v>
      </c>
      <c r="U16" s="8">
        <v>4884.1099999999997</v>
      </c>
      <c r="V16" s="8">
        <v>8271.2199999999993</v>
      </c>
      <c r="W16" s="8">
        <v>14977.41</v>
      </c>
      <c r="X16" s="8">
        <v>3345.37</v>
      </c>
      <c r="Y16" s="8">
        <v>41004.839999999997</v>
      </c>
      <c r="Z16" s="8">
        <v>13626.970000000001</v>
      </c>
      <c r="AA16" s="8">
        <v>3837.6400000000003</v>
      </c>
      <c r="AB16" s="8">
        <v>59558.369999999995</v>
      </c>
      <c r="AC16" s="8">
        <f>SUM(Adapted__3[[#This Row],[AG]:[ZH]])</f>
        <v>390520.80999999994</v>
      </c>
      <c r="AD16" s="9">
        <f t="shared" si="1"/>
        <v>4.1691611695132559E-2</v>
      </c>
    </row>
    <row r="17" spans="1:30" x14ac:dyDescent="0.35">
      <c r="A17" s="7" t="s">
        <v>39</v>
      </c>
      <c r="B17" s="7" t="s">
        <v>33</v>
      </c>
      <c r="C17" s="8">
        <v>20635.5</v>
      </c>
      <c r="D17" s="8">
        <v>3112.25</v>
      </c>
      <c r="E17" s="8">
        <v>3328.17</v>
      </c>
      <c r="F17" s="8">
        <v>51093.05</v>
      </c>
      <c r="G17" s="8">
        <v>18448.510000000002</v>
      </c>
      <c r="H17" s="8">
        <v>20393.690000000002</v>
      </c>
      <c r="I17" s="8">
        <v>10190.65</v>
      </c>
      <c r="J17" s="8">
        <v>27149.29</v>
      </c>
      <c r="K17" s="8">
        <v>3606.33</v>
      </c>
      <c r="L17" s="8">
        <v>13958.5</v>
      </c>
      <c r="M17" s="8">
        <v>4652.8600000000006</v>
      </c>
      <c r="N17" s="8">
        <v>21040.379999999997</v>
      </c>
      <c r="O17" s="8">
        <v>7928.01</v>
      </c>
      <c r="P17" s="8">
        <v>3239.83</v>
      </c>
      <c r="Q17" s="8">
        <v>3260.98</v>
      </c>
      <c r="R17" s="8">
        <v>24948</v>
      </c>
      <c r="S17" s="8">
        <v>4301.2999999999993</v>
      </c>
      <c r="T17" s="8">
        <v>5040.25</v>
      </c>
      <c r="U17" s="8">
        <v>4966.67</v>
      </c>
      <c r="V17" s="8">
        <v>8402.2999999999993</v>
      </c>
      <c r="W17" s="8">
        <v>15154.310000000001</v>
      </c>
      <c r="X17" s="8">
        <v>3397.17</v>
      </c>
      <c r="Y17" s="8">
        <v>42452.880000000005</v>
      </c>
      <c r="Z17" s="8">
        <v>13889.49</v>
      </c>
      <c r="AA17" s="8">
        <v>3910.2700000000004</v>
      </c>
      <c r="AB17" s="8">
        <v>61179.35</v>
      </c>
      <c r="AC17" s="8">
        <f>SUM(Adapted__3[[#This Row],[AG]:[ZH]])</f>
        <v>399679.99</v>
      </c>
      <c r="AD17" s="9">
        <f t="shared" si="1"/>
        <v>6.6123193141473094E-2</v>
      </c>
    </row>
    <row r="18" spans="1:30" x14ac:dyDescent="0.35">
      <c r="A18" s="7" t="s">
        <v>39</v>
      </c>
      <c r="B18" s="7" t="s">
        <v>34</v>
      </c>
      <c r="C18" s="8">
        <v>21046.620000000003</v>
      </c>
      <c r="D18" s="8">
        <v>3217.12</v>
      </c>
      <c r="E18" s="8">
        <v>3372.69</v>
      </c>
      <c r="F18" s="8">
        <v>52148.520000000004</v>
      </c>
      <c r="G18" s="8">
        <v>19003.03</v>
      </c>
      <c r="H18" s="8">
        <v>20822.53</v>
      </c>
      <c r="I18" s="8">
        <v>10343.58</v>
      </c>
      <c r="J18" s="8">
        <v>27638.06</v>
      </c>
      <c r="K18" s="8">
        <v>3693.7</v>
      </c>
      <c r="L18" s="8">
        <v>14134.11</v>
      </c>
      <c r="M18" s="8">
        <v>4749.83</v>
      </c>
      <c r="N18" s="8">
        <v>21351.119999999999</v>
      </c>
      <c r="O18" s="8">
        <v>8076.75</v>
      </c>
      <c r="P18" s="8">
        <v>3296.83</v>
      </c>
      <c r="Q18" s="8">
        <v>3305.8</v>
      </c>
      <c r="R18" s="8">
        <v>25453.96</v>
      </c>
      <c r="S18" s="8">
        <v>4585.18</v>
      </c>
      <c r="T18" s="8">
        <v>5112.76</v>
      </c>
      <c r="U18" s="8">
        <v>5037.53</v>
      </c>
      <c r="V18" s="8">
        <v>8510.9399999999987</v>
      </c>
      <c r="W18" s="8">
        <v>15391.27</v>
      </c>
      <c r="X18" s="8">
        <v>3443.34</v>
      </c>
      <c r="Y18" s="8">
        <v>43505.64</v>
      </c>
      <c r="Z18" s="8">
        <v>14137.08</v>
      </c>
      <c r="AA18" s="8">
        <v>3967.92</v>
      </c>
      <c r="AB18" s="8">
        <v>62434.17</v>
      </c>
      <c r="AC18" s="8">
        <f>SUM(Adapted__3[[#This Row],[AG]:[ZH]])</f>
        <v>407780.08</v>
      </c>
      <c r="AD18" s="9">
        <f t="shared" si="1"/>
        <v>8.7729713436705645E-2</v>
      </c>
    </row>
    <row r="19" spans="1:30" x14ac:dyDescent="0.35">
      <c r="A19" s="7" t="s">
        <v>39</v>
      </c>
      <c r="B19" s="7" t="s">
        <v>35</v>
      </c>
      <c r="C19" s="8">
        <v>20010.199999999997</v>
      </c>
      <c r="D19" s="8">
        <v>3046.84</v>
      </c>
      <c r="E19" s="8">
        <v>3267.1</v>
      </c>
      <c r="F19" s="8">
        <v>49750.130000000005</v>
      </c>
      <c r="G19" s="8">
        <v>17913.949999999997</v>
      </c>
      <c r="H19" s="8">
        <v>19853.66</v>
      </c>
      <c r="I19" s="8">
        <v>9984.66</v>
      </c>
      <c r="J19" s="8">
        <v>26527.08</v>
      </c>
      <c r="K19" s="8">
        <v>3518.3999999999996</v>
      </c>
      <c r="L19" s="8">
        <v>13701.46</v>
      </c>
      <c r="M19" s="8">
        <v>4539.7999999999993</v>
      </c>
      <c r="N19" s="8">
        <v>20611.349999999999</v>
      </c>
      <c r="O19" s="8">
        <v>7737.24</v>
      </c>
      <c r="P19" s="8">
        <v>3161.84</v>
      </c>
      <c r="Q19" s="8">
        <v>3202.3199999999997</v>
      </c>
      <c r="R19" s="8">
        <v>24347.15</v>
      </c>
      <c r="S19" s="8">
        <v>4147.8500000000004</v>
      </c>
      <c r="T19" s="8">
        <v>4938.5200000000004</v>
      </c>
      <c r="U19" s="8">
        <v>4868.9500000000007</v>
      </c>
      <c r="V19" s="8">
        <v>8243.49</v>
      </c>
      <c r="W19" s="8">
        <v>14904.67</v>
      </c>
      <c r="X19" s="8">
        <v>3336.91</v>
      </c>
      <c r="Y19" s="8">
        <v>41163.85</v>
      </c>
      <c r="Z19" s="8">
        <v>13563.53</v>
      </c>
      <c r="AA19" s="8">
        <v>3832.79</v>
      </c>
      <c r="AB19" s="8">
        <v>59618.23</v>
      </c>
      <c r="AC19" s="8">
        <f>SUM(Adapted__3[[#This Row],[AG]:[ZH]])</f>
        <v>389791.96999999991</v>
      </c>
      <c r="AD19" s="9">
        <f t="shared" si="1"/>
        <v>3.9747473265562293E-2</v>
      </c>
    </row>
    <row r="20" spans="1:30" x14ac:dyDescent="0.35">
      <c r="A20" s="7" t="s">
        <v>39</v>
      </c>
      <c r="B20" s="7" t="s">
        <v>36</v>
      </c>
      <c r="C20" s="8">
        <v>20558.699999999997</v>
      </c>
      <c r="D20" s="8">
        <v>3137.13</v>
      </c>
      <c r="E20" s="8">
        <v>3323.1499999999996</v>
      </c>
      <c r="F20" s="8">
        <v>50902.15</v>
      </c>
      <c r="G20" s="8">
        <v>18437.79</v>
      </c>
      <c r="H20" s="8">
        <v>20338.41</v>
      </c>
      <c r="I20" s="8">
        <v>10163.67</v>
      </c>
      <c r="J20" s="8">
        <v>27040.67</v>
      </c>
      <c r="K20" s="8">
        <v>3613.87</v>
      </c>
      <c r="L20" s="8">
        <v>13946.91</v>
      </c>
      <c r="M20" s="8">
        <v>4635.6499999999996</v>
      </c>
      <c r="N20" s="8">
        <v>20966.900000000001</v>
      </c>
      <c r="O20" s="8">
        <v>7901.08</v>
      </c>
      <c r="P20" s="8">
        <v>3227.99</v>
      </c>
      <c r="Q20" s="8">
        <v>3255.76</v>
      </c>
      <c r="R20" s="8">
        <v>24919.55</v>
      </c>
      <c r="S20" s="8">
        <v>4326.96</v>
      </c>
      <c r="T20" s="8">
        <v>5039.59</v>
      </c>
      <c r="U20" s="8">
        <v>4956.71</v>
      </c>
      <c r="V20" s="8">
        <v>8390.5499999999993</v>
      </c>
      <c r="W20" s="8">
        <v>15110.380000000001</v>
      </c>
      <c r="X20" s="8">
        <v>3392.1</v>
      </c>
      <c r="Y20" s="8">
        <v>42251.53</v>
      </c>
      <c r="Z20" s="8">
        <v>13856.46</v>
      </c>
      <c r="AA20" s="8">
        <v>3905.76</v>
      </c>
      <c r="AB20" s="8">
        <v>60968.93</v>
      </c>
      <c r="AC20" s="8">
        <f>SUM(Adapted__3[[#This Row],[AG]:[ZH]])</f>
        <v>398568.35</v>
      </c>
      <c r="AD20" s="9">
        <f t="shared" si="1"/>
        <v>6.3157957913100013E-2</v>
      </c>
    </row>
    <row r="21" spans="1:30" x14ac:dyDescent="0.35">
      <c r="A21" s="7" t="s">
        <v>39</v>
      </c>
      <c r="B21" s="7" t="s">
        <v>37</v>
      </c>
      <c r="C21" s="8">
        <v>21042.720000000001</v>
      </c>
      <c r="D21" s="8">
        <v>3262.18</v>
      </c>
      <c r="E21" s="8">
        <v>3369.3500000000004</v>
      </c>
      <c r="F21" s="8">
        <v>52021.399999999994</v>
      </c>
      <c r="G21" s="8">
        <v>19049.120000000003</v>
      </c>
      <c r="H21" s="8">
        <v>20744.190000000002</v>
      </c>
      <c r="I21" s="8">
        <v>10322.89</v>
      </c>
      <c r="J21" s="8">
        <v>27544.879999999997</v>
      </c>
      <c r="K21" s="8">
        <v>3690.76</v>
      </c>
      <c r="L21" s="8">
        <v>14133.84</v>
      </c>
      <c r="M21" s="8">
        <v>4731.5599999999995</v>
      </c>
      <c r="N21" s="8">
        <v>21295.09</v>
      </c>
      <c r="O21" s="8">
        <v>8057.16</v>
      </c>
      <c r="P21" s="8">
        <v>3290.54</v>
      </c>
      <c r="Q21" s="8">
        <v>3302.4399999999996</v>
      </c>
      <c r="R21" s="8">
        <v>25419.33</v>
      </c>
      <c r="S21" s="8">
        <v>4662.84</v>
      </c>
      <c r="T21" s="8">
        <v>5119.66</v>
      </c>
      <c r="U21" s="8">
        <v>5031.6000000000004</v>
      </c>
      <c r="V21" s="8">
        <v>8504.33</v>
      </c>
      <c r="W21" s="8">
        <v>15358.04</v>
      </c>
      <c r="X21" s="8">
        <v>3440.27</v>
      </c>
      <c r="Y21" s="8">
        <v>43345.05</v>
      </c>
      <c r="Z21" s="8">
        <v>14101.39</v>
      </c>
      <c r="AA21" s="8">
        <v>3965.4300000000003</v>
      </c>
      <c r="AB21" s="8">
        <v>62245.880000000005</v>
      </c>
      <c r="AC21" s="10">
        <f>SUM(Adapted__3[[#This Row],[AG]:[ZH]])</f>
        <v>407051.94</v>
      </c>
      <c r="AD21" s="9">
        <f t="shared" si="1"/>
        <v>8.5787442216537613E-2</v>
      </c>
    </row>
    <row r="22" spans="1:30" x14ac:dyDescent="0.35">
      <c r="A22" s="7" t="s">
        <v>39</v>
      </c>
      <c r="B22" s="7" t="s">
        <v>38</v>
      </c>
      <c r="C22" s="8">
        <v>19874.03</v>
      </c>
      <c r="D22" s="8">
        <v>3061.45</v>
      </c>
      <c r="E22" s="8">
        <v>3260.1400000000003</v>
      </c>
      <c r="F22" s="8">
        <v>49587.17</v>
      </c>
      <c r="G22" s="8">
        <v>17920.91</v>
      </c>
      <c r="H22" s="8">
        <v>19835.349999999999</v>
      </c>
      <c r="I22" s="8">
        <v>9954.7599999999984</v>
      </c>
      <c r="J22" s="8">
        <v>26411.66</v>
      </c>
      <c r="K22" s="8">
        <v>3530.05</v>
      </c>
      <c r="L22" s="8">
        <v>13678.48</v>
      </c>
      <c r="M22" s="8">
        <v>4526.2</v>
      </c>
      <c r="N22" s="8">
        <v>20528.89</v>
      </c>
      <c r="O22" s="8">
        <v>7709.88</v>
      </c>
      <c r="P22" s="8">
        <v>3149.23</v>
      </c>
      <c r="Q22" s="8">
        <v>3195.1000000000004</v>
      </c>
      <c r="R22" s="8">
        <v>24339.739999999998</v>
      </c>
      <c r="S22" s="8">
        <v>4171.84</v>
      </c>
      <c r="T22" s="8">
        <v>4933.2299999999996</v>
      </c>
      <c r="U22" s="8">
        <v>4855.59</v>
      </c>
      <c r="V22" s="8">
        <v>8228.85</v>
      </c>
      <c r="W22" s="8">
        <v>14851.45</v>
      </c>
      <c r="X22" s="8">
        <v>3329.7799999999997</v>
      </c>
      <c r="Y22" s="8">
        <v>40993.47</v>
      </c>
      <c r="Z22" s="8">
        <v>13538.72</v>
      </c>
      <c r="AA22" s="8">
        <v>3826.9700000000003</v>
      </c>
      <c r="AB22" s="8">
        <v>59437.020000000004</v>
      </c>
      <c r="AC22" s="8">
        <f>SUM(Adapted__3[[#This Row],[AG]:[ZH]])</f>
        <v>388729.95999999996</v>
      </c>
      <c r="AD22" s="9">
        <f t="shared" si="1"/>
        <v>3.6914623183805326E-2</v>
      </c>
    </row>
    <row r="23" spans="1:30" x14ac:dyDescent="0.35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4" spans="1:30" x14ac:dyDescent="0.35">
      <c r="A24" s="7" t="s">
        <v>40</v>
      </c>
      <c r="B24" s="7" t="s">
        <v>29</v>
      </c>
      <c r="C24" s="8">
        <v>136527</v>
      </c>
      <c r="D24" s="8">
        <v>1545</v>
      </c>
      <c r="E24" s="8">
        <v>18905</v>
      </c>
      <c r="F24" s="8">
        <v>318354</v>
      </c>
      <c r="G24" s="8">
        <v>75952</v>
      </c>
      <c r="H24" s="8">
        <v>96945</v>
      </c>
      <c r="I24" s="8">
        <v>72760</v>
      </c>
      <c r="J24" s="8">
        <v>168783</v>
      </c>
      <c r="K24" s="8">
        <v>10714</v>
      </c>
      <c r="L24" s="8">
        <v>76618</v>
      </c>
      <c r="M24" s="8">
        <v>13676</v>
      </c>
      <c r="N24" s="8">
        <v>103200</v>
      </c>
      <c r="O24" s="8">
        <v>53907</v>
      </c>
      <c r="P24" s="8">
        <v>9806</v>
      </c>
      <c r="Q24" s="8">
        <v>6147</v>
      </c>
      <c r="R24" s="8">
        <v>159514</v>
      </c>
      <c r="S24" s="8">
        <v>21614</v>
      </c>
      <c r="T24" s="8">
        <v>62461</v>
      </c>
      <c r="U24" s="8">
        <v>33844</v>
      </c>
      <c r="V24" s="8">
        <v>69658</v>
      </c>
      <c r="W24" s="8">
        <v>116237</v>
      </c>
      <c r="X24" s="8">
        <v>10455</v>
      </c>
      <c r="Y24" s="8">
        <v>220484</v>
      </c>
      <c r="Z24" s="8">
        <v>102103</v>
      </c>
      <c r="AA24" s="8">
        <v>32336</v>
      </c>
      <c r="AB24" s="8">
        <v>469886</v>
      </c>
      <c r="AC24" s="8">
        <f>SUM(Adapted__3[[#This Row],[AG]:[ZH]])</f>
        <v>2462431</v>
      </c>
      <c r="AD24" s="9">
        <f>(AC24-$AC$24)/$AC$24</f>
        <v>0</v>
      </c>
    </row>
    <row r="25" spans="1:30" x14ac:dyDescent="0.35">
      <c r="A25" s="7" t="s">
        <v>40</v>
      </c>
      <c r="B25" s="7" t="s">
        <v>30</v>
      </c>
      <c r="C25" s="8">
        <v>131026.90000000001</v>
      </c>
      <c r="D25" s="8">
        <v>4053.85</v>
      </c>
      <c r="E25" s="8">
        <v>18393.12</v>
      </c>
      <c r="F25" s="8">
        <v>305616.33999999997</v>
      </c>
      <c r="G25" s="8">
        <v>72873.929999999993</v>
      </c>
      <c r="H25" s="8">
        <v>94120.709999999992</v>
      </c>
      <c r="I25" s="8">
        <v>69643.290000000008</v>
      </c>
      <c r="J25" s="8">
        <v>162471.64000000001</v>
      </c>
      <c r="K25" s="8">
        <v>10799.259999999998</v>
      </c>
      <c r="L25" s="8">
        <v>75747.89</v>
      </c>
      <c r="M25" s="8">
        <v>16475.82</v>
      </c>
      <c r="N25" s="8">
        <v>99201.1</v>
      </c>
      <c r="O25" s="8">
        <v>51806.93</v>
      </c>
      <c r="P25" s="8">
        <v>9901.02</v>
      </c>
      <c r="Q25" s="8">
        <v>7025.09</v>
      </c>
      <c r="R25" s="8">
        <v>153126.77000000002</v>
      </c>
      <c r="S25" s="8">
        <v>20823.830000000002</v>
      </c>
      <c r="T25" s="8">
        <v>60055.1</v>
      </c>
      <c r="U25" s="8">
        <v>32447.47</v>
      </c>
      <c r="V25" s="8">
        <v>67440.679999999993</v>
      </c>
      <c r="W25" s="8">
        <v>111959.84</v>
      </c>
      <c r="X25" s="8">
        <v>10386.209999999999</v>
      </c>
      <c r="Y25" s="8">
        <v>211643.52000000002</v>
      </c>
      <c r="Z25" s="8">
        <v>98979.59</v>
      </c>
      <c r="AA25" s="8">
        <v>31045.52</v>
      </c>
      <c r="AB25" s="8">
        <v>452949.05000000005</v>
      </c>
      <c r="AC25" s="8">
        <f>SUM(Adapted__3[[#This Row],[AG]:[ZH]])</f>
        <v>2380014.4700000002</v>
      </c>
      <c r="AD25" s="9">
        <f t="shared" ref="AD25:AD33" si="2">(AC25-$AC$24)/$AC$24</f>
        <v>-3.3469579452175428E-2</v>
      </c>
    </row>
    <row r="26" spans="1:30" x14ac:dyDescent="0.35">
      <c r="A26" s="7" t="s">
        <v>40</v>
      </c>
      <c r="B26" s="7" t="s">
        <v>31</v>
      </c>
      <c r="C26" s="8">
        <v>134038.27000000002</v>
      </c>
      <c r="D26" s="8">
        <v>4114.54</v>
      </c>
      <c r="E26" s="8">
        <v>18864.84</v>
      </c>
      <c r="F26" s="8">
        <v>310010.26</v>
      </c>
      <c r="G26" s="8">
        <v>73742.540000000008</v>
      </c>
      <c r="H26" s="8">
        <v>98869.34</v>
      </c>
      <c r="I26" s="8">
        <v>70598.880000000005</v>
      </c>
      <c r="J26" s="8">
        <v>166670.39000000001</v>
      </c>
      <c r="K26" s="8">
        <v>10966.509999999998</v>
      </c>
      <c r="L26" s="8">
        <v>79373.119999999995</v>
      </c>
      <c r="M26" s="8">
        <v>16717.269999999997</v>
      </c>
      <c r="N26" s="8">
        <v>100390.70999999999</v>
      </c>
      <c r="O26" s="8">
        <v>52391.53</v>
      </c>
      <c r="P26" s="8">
        <v>10029.08</v>
      </c>
      <c r="Q26" s="8">
        <v>7144.74</v>
      </c>
      <c r="R26" s="8">
        <v>155312.14000000001</v>
      </c>
      <c r="S26" s="8">
        <v>21062.65</v>
      </c>
      <c r="T26" s="8">
        <v>61381.94</v>
      </c>
      <c r="U26" s="8">
        <v>32856.53</v>
      </c>
      <c r="V26" s="8">
        <v>68456.17</v>
      </c>
      <c r="W26" s="8">
        <v>113137.83</v>
      </c>
      <c r="X26" s="8">
        <v>10518.68</v>
      </c>
      <c r="Y26" s="8">
        <v>214142.12</v>
      </c>
      <c r="Z26" s="8">
        <v>100642.98999999999</v>
      </c>
      <c r="AA26" s="8">
        <v>31449.47</v>
      </c>
      <c r="AB26" s="8">
        <v>470932.89</v>
      </c>
      <c r="AC26" s="8">
        <f>SUM(Adapted__3[[#This Row],[AG]:[ZH]])</f>
        <v>2433815.4300000002</v>
      </c>
      <c r="AD26" s="9">
        <f t="shared" si="2"/>
        <v>-1.162086166069215E-2</v>
      </c>
    </row>
    <row r="27" spans="1:30" x14ac:dyDescent="0.35">
      <c r="A27" s="7" t="s">
        <v>40</v>
      </c>
      <c r="B27" s="7" t="s">
        <v>32</v>
      </c>
      <c r="C27" s="8">
        <v>126980.07</v>
      </c>
      <c r="D27" s="8">
        <v>3978.66</v>
      </c>
      <c r="E27" s="8">
        <v>17890.870000000003</v>
      </c>
      <c r="F27" s="8">
        <v>299683.59999999998</v>
      </c>
      <c r="G27" s="8">
        <v>71622.47</v>
      </c>
      <c r="H27" s="8">
        <v>90757.459999999992</v>
      </c>
      <c r="I27" s="8">
        <v>68374.89</v>
      </c>
      <c r="J27" s="8">
        <v>159131.03000000003</v>
      </c>
      <c r="K27" s="8">
        <v>10567.06</v>
      </c>
      <c r="L27" s="8">
        <v>71681.37</v>
      </c>
      <c r="M27" s="8">
        <v>16119.400000000001</v>
      </c>
      <c r="N27" s="8">
        <v>97655.75</v>
      </c>
      <c r="O27" s="8">
        <v>50967.360000000001</v>
      </c>
      <c r="P27" s="8">
        <v>9740.14</v>
      </c>
      <c r="Q27" s="8">
        <v>6912.89</v>
      </c>
      <c r="R27" s="8">
        <v>150289.70000000001</v>
      </c>
      <c r="S27" s="8">
        <v>20480.559999999998</v>
      </c>
      <c r="T27" s="8">
        <v>58725.18</v>
      </c>
      <c r="U27" s="8">
        <v>31917.23</v>
      </c>
      <c r="V27" s="8">
        <v>66295.38</v>
      </c>
      <c r="W27" s="8">
        <v>110786.26999999999</v>
      </c>
      <c r="X27" s="8">
        <v>10235.61</v>
      </c>
      <c r="Y27" s="8">
        <v>208088.99</v>
      </c>
      <c r="Z27" s="8">
        <v>97133.01999999999</v>
      </c>
      <c r="AA27" s="8">
        <v>30531.83</v>
      </c>
      <c r="AB27" s="8">
        <v>443892.58</v>
      </c>
      <c r="AC27" s="8">
        <f>SUM(Adapted__3[[#This Row],[AG]:[ZH]])</f>
        <v>2330439.37</v>
      </c>
      <c r="AD27" s="9">
        <f t="shared" si="2"/>
        <v>-5.3602163877891358E-2</v>
      </c>
    </row>
    <row r="28" spans="1:30" x14ac:dyDescent="0.35">
      <c r="A28" s="7" t="s">
        <v>40</v>
      </c>
      <c r="B28" s="7" t="s">
        <v>33</v>
      </c>
      <c r="C28" s="8">
        <v>130177.42000000001</v>
      </c>
      <c r="D28" s="8">
        <v>4060.5299999999997</v>
      </c>
      <c r="E28" s="8">
        <v>18532.940000000002</v>
      </c>
      <c r="F28" s="8">
        <v>305921.67</v>
      </c>
      <c r="G28" s="8">
        <v>72911.28</v>
      </c>
      <c r="H28" s="8">
        <v>95622.28</v>
      </c>
      <c r="I28" s="8">
        <v>69706.61</v>
      </c>
      <c r="J28" s="8">
        <v>162678.38</v>
      </c>
      <c r="K28" s="8">
        <v>10825.869999999999</v>
      </c>
      <c r="L28" s="8">
        <v>77415.489999999991</v>
      </c>
      <c r="M28" s="8">
        <v>16552.489999999998</v>
      </c>
      <c r="N28" s="8">
        <v>99211.24</v>
      </c>
      <c r="O28" s="8">
        <v>51784.350000000006</v>
      </c>
      <c r="P28" s="8">
        <v>9916.73</v>
      </c>
      <c r="Q28" s="8">
        <v>7031.9699999999993</v>
      </c>
      <c r="R28" s="8">
        <v>153089.58000000002</v>
      </c>
      <c r="S28" s="8">
        <v>20822.75</v>
      </c>
      <c r="T28" s="8">
        <v>60215.360000000001</v>
      </c>
      <c r="U28" s="8">
        <v>32458.1</v>
      </c>
      <c r="V28" s="8">
        <v>67601.73000000001</v>
      </c>
      <c r="W28" s="8">
        <v>111968.75</v>
      </c>
      <c r="X28" s="8">
        <v>10411.540000000001</v>
      </c>
      <c r="Y28" s="8">
        <v>211656.69</v>
      </c>
      <c r="Z28" s="8">
        <v>98760.23</v>
      </c>
      <c r="AA28" s="8">
        <v>30995.75</v>
      </c>
      <c r="AB28" s="8">
        <v>453787.48</v>
      </c>
      <c r="AC28" s="8">
        <f>SUM(Adapted__3[[#This Row],[AG]:[ZH]])</f>
        <v>2384117.21</v>
      </c>
      <c r="AD28" s="9">
        <f t="shared" si="2"/>
        <v>-3.180344545694886E-2</v>
      </c>
    </row>
    <row r="29" spans="1:30" x14ac:dyDescent="0.35">
      <c r="A29" s="7" t="s">
        <v>40</v>
      </c>
      <c r="B29" s="7" t="s">
        <v>34</v>
      </c>
      <c r="C29" s="8">
        <v>133744.5</v>
      </c>
      <c r="D29" s="8">
        <v>4126.91</v>
      </c>
      <c r="E29" s="8">
        <v>18945.5</v>
      </c>
      <c r="F29" s="8">
        <v>310793.48</v>
      </c>
      <c r="G29" s="8">
        <v>73852.570000000007</v>
      </c>
      <c r="H29" s="8">
        <v>98888.65</v>
      </c>
      <c r="I29" s="8">
        <v>70795.25</v>
      </c>
      <c r="J29" s="8">
        <v>166031.13</v>
      </c>
      <c r="K29" s="8">
        <v>10987.18</v>
      </c>
      <c r="L29" s="8">
        <v>80603.350000000006</v>
      </c>
      <c r="M29" s="8">
        <v>16788.04</v>
      </c>
      <c r="N29" s="8">
        <v>100513.48</v>
      </c>
      <c r="O29" s="8">
        <v>52427.369999999995</v>
      </c>
      <c r="P29" s="8">
        <v>10056.23</v>
      </c>
      <c r="Q29" s="8">
        <v>7154.1100000000006</v>
      </c>
      <c r="R29" s="8">
        <v>155606.22</v>
      </c>
      <c r="S29" s="8">
        <v>21080.010000000002</v>
      </c>
      <c r="T29" s="8">
        <v>61298.94</v>
      </c>
      <c r="U29" s="8">
        <v>32903.740000000005</v>
      </c>
      <c r="V29" s="8">
        <v>68647.31</v>
      </c>
      <c r="W29" s="8">
        <v>113257.66</v>
      </c>
      <c r="X29" s="8">
        <v>10552.93</v>
      </c>
      <c r="Y29" s="8">
        <v>214414.34999999998</v>
      </c>
      <c r="Z29" s="8">
        <v>100399.6</v>
      </c>
      <c r="AA29" s="8">
        <v>31439.47</v>
      </c>
      <c r="AB29" s="8">
        <v>463099</v>
      </c>
      <c r="AC29" s="8">
        <f>SUM(Adapted__3[[#This Row],[AG]:[ZH]])</f>
        <v>2428406.9800000004</v>
      </c>
      <c r="AD29" s="9">
        <f t="shared" si="2"/>
        <v>-1.3817248077204825E-2</v>
      </c>
    </row>
    <row r="30" spans="1:30" x14ac:dyDescent="0.35">
      <c r="A30" s="7" t="s">
        <v>40</v>
      </c>
      <c r="B30" s="7" t="s">
        <v>35</v>
      </c>
      <c r="C30" s="8">
        <v>125813.23</v>
      </c>
      <c r="D30" s="8">
        <v>3973.55</v>
      </c>
      <c r="E30" s="8">
        <v>18013.57</v>
      </c>
      <c r="F30" s="8">
        <v>299385.87</v>
      </c>
      <c r="G30" s="8">
        <v>71492.59</v>
      </c>
      <c r="H30" s="8">
        <v>91914.82</v>
      </c>
      <c r="I30" s="8">
        <v>68273.279999999999</v>
      </c>
      <c r="J30" s="8">
        <v>158933.56</v>
      </c>
      <c r="K30" s="8">
        <v>10630.099999999999</v>
      </c>
      <c r="L30" s="8">
        <v>73207.990000000005</v>
      </c>
      <c r="M30" s="8">
        <v>16166.27</v>
      </c>
      <c r="N30" s="8">
        <v>97412.91</v>
      </c>
      <c r="O30" s="8">
        <v>50820.399999999994</v>
      </c>
      <c r="P30" s="8">
        <v>9729.75</v>
      </c>
      <c r="Q30" s="8">
        <v>6906.29</v>
      </c>
      <c r="R30" s="8">
        <v>150030.45000000001</v>
      </c>
      <c r="S30" s="8">
        <v>20428.96</v>
      </c>
      <c r="T30" s="8">
        <v>58789.87</v>
      </c>
      <c r="U30" s="8">
        <v>31853.16</v>
      </c>
      <c r="V30" s="8">
        <v>66378.880000000005</v>
      </c>
      <c r="W30" s="8">
        <v>110677.75</v>
      </c>
      <c r="X30" s="8">
        <v>10238.6</v>
      </c>
      <c r="Y30" s="8">
        <v>207576.28999999998</v>
      </c>
      <c r="Z30" s="8">
        <v>96980.73000000001</v>
      </c>
      <c r="AA30" s="8">
        <v>30410.55</v>
      </c>
      <c r="AB30" s="8">
        <v>443777.23</v>
      </c>
      <c r="AC30" s="8">
        <f>SUM(Adapted__3[[#This Row],[AG]:[ZH]])</f>
        <v>2329816.6500000004</v>
      </c>
      <c r="AD30" s="9">
        <f t="shared" si="2"/>
        <v>-5.3855052182172666E-2</v>
      </c>
    </row>
    <row r="31" spans="1:30" x14ac:dyDescent="0.35">
      <c r="A31" s="7" t="s">
        <v>40</v>
      </c>
      <c r="B31" s="7" t="s">
        <v>36</v>
      </c>
      <c r="C31" s="8">
        <v>129837.64000000001</v>
      </c>
      <c r="D31" s="8">
        <v>4050.1400000000003</v>
      </c>
      <c r="E31" s="8">
        <v>18549.28</v>
      </c>
      <c r="F31" s="8">
        <v>305208.39</v>
      </c>
      <c r="G31" s="8">
        <v>72774.789999999994</v>
      </c>
      <c r="H31" s="8">
        <v>96569.14</v>
      </c>
      <c r="I31" s="8">
        <v>69575.08</v>
      </c>
      <c r="J31" s="8">
        <v>163302.41999999998</v>
      </c>
      <c r="K31" s="8">
        <v>10792.29</v>
      </c>
      <c r="L31" s="8">
        <v>78103.179999999993</v>
      </c>
      <c r="M31" s="8">
        <v>16484.68</v>
      </c>
      <c r="N31" s="8">
        <v>99111.12</v>
      </c>
      <c r="O31" s="8">
        <v>51695</v>
      </c>
      <c r="P31" s="8">
        <v>9898.4500000000007</v>
      </c>
      <c r="Q31" s="8">
        <v>7036.55</v>
      </c>
      <c r="R31" s="8">
        <v>153006.03999999998</v>
      </c>
      <c r="S31" s="8">
        <v>20800.03</v>
      </c>
      <c r="T31" s="8">
        <v>60260.28</v>
      </c>
      <c r="U31" s="8">
        <v>32402.11</v>
      </c>
      <c r="V31" s="8">
        <v>67690.260000000009</v>
      </c>
      <c r="W31" s="8">
        <v>111899.19</v>
      </c>
      <c r="X31" s="8">
        <v>10411.619999999999</v>
      </c>
      <c r="Y31" s="8">
        <v>211231.59000000003</v>
      </c>
      <c r="Z31" s="8">
        <v>98923.17</v>
      </c>
      <c r="AA31" s="8">
        <v>30937.129999999997</v>
      </c>
      <c r="AB31" s="8">
        <v>455723.57999999996</v>
      </c>
      <c r="AC31" s="8">
        <f>SUM(Adapted__3[[#This Row],[AG]:[ZH]])</f>
        <v>2386273.1500000004</v>
      </c>
      <c r="AD31" s="9">
        <f t="shared" si="2"/>
        <v>-3.0927912294801206E-2</v>
      </c>
    </row>
    <row r="32" spans="1:30" x14ac:dyDescent="0.35">
      <c r="A32" s="7" t="s">
        <v>40</v>
      </c>
      <c r="B32" s="7" t="s">
        <v>37</v>
      </c>
      <c r="C32" s="8">
        <v>132765.77000000002</v>
      </c>
      <c r="D32" s="8">
        <v>4117.4400000000005</v>
      </c>
      <c r="E32" s="8">
        <v>18990.879999999997</v>
      </c>
      <c r="F32" s="8">
        <v>310315.16000000003</v>
      </c>
      <c r="G32" s="8">
        <v>73752.78</v>
      </c>
      <c r="H32" s="8">
        <v>100161.17</v>
      </c>
      <c r="I32" s="8">
        <v>70636.55</v>
      </c>
      <c r="J32" s="8">
        <v>167333.91999999998</v>
      </c>
      <c r="K32" s="8">
        <v>10971.89</v>
      </c>
      <c r="L32" s="8">
        <v>81401.67</v>
      </c>
      <c r="M32" s="8">
        <v>16756.39</v>
      </c>
      <c r="N32" s="8">
        <v>100475.76</v>
      </c>
      <c r="O32" s="8">
        <v>52376.17</v>
      </c>
      <c r="P32" s="8">
        <v>10048.64</v>
      </c>
      <c r="Q32" s="8">
        <v>7161.75</v>
      </c>
      <c r="R32" s="8">
        <v>155349.41999999998</v>
      </c>
      <c r="S32" s="8">
        <v>21069.199999999997</v>
      </c>
      <c r="T32" s="8">
        <v>61574.8</v>
      </c>
      <c r="U32" s="8">
        <v>32868.94</v>
      </c>
      <c r="V32" s="8">
        <v>68760.31</v>
      </c>
      <c r="W32" s="8">
        <v>113238.2</v>
      </c>
      <c r="X32" s="8">
        <v>10560.74</v>
      </c>
      <c r="Y32" s="8">
        <v>214157.51</v>
      </c>
      <c r="Z32" s="8">
        <v>100606.88</v>
      </c>
      <c r="AA32" s="8">
        <v>31392.87</v>
      </c>
      <c r="AB32" s="8">
        <v>471824.95</v>
      </c>
      <c r="AC32" s="10">
        <f>SUM(Adapted__3[[#This Row],[AG]:[ZH]])</f>
        <v>2438669.7600000002</v>
      </c>
      <c r="AD32" s="9">
        <f t="shared" si="2"/>
        <v>-9.6495048998326283E-3</v>
      </c>
    </row>
    <row r="33" spans="1:30" x14ac:dyDescent="0.35">
      <c r="A33" s="7" t="s">
        <v>40</v>
      </c>
      <c r="B33" s="7" t="s">
        <v>38</v>
      </c>
      <c r="C33" s="8">
        <v>125511.74</v>
      </c>
      <c r="D33" s="8">
        <v>3963.16</v>
      </c>
      <c r="E33" s="8">
        <v>18014.900000000001</v>
      </c>
      <c r="F33" s="8">
        <v>298641.74</v>
      </c>
      <c r="G33" s="8">
        <v>71307.239999999991</v>
      </c>
      <c r="H33" s="8">
        <v>92744.38</v>
      </c>
      <c r="I33" s="8">
        <v>68137.709999999992</v>
      </c>
      <c r="J33" s="8">
        <v>159344.41</v>
      </c>
      <c r="K33" s="8">
        <v>10566.63</v>
      </c>
      <c r="L33" s="8">
        <v>74163.850000000006</v>
      </c>
      <c r="M33" s="8">
        <v>16052.5</v>
      </c>
      <c r="N33" s="8">
        <v>97243.76999999999</v>
      </c>
      <c r="O33" s="8">
        <v>50705.66</v>
      </c>
      <c r="P33" s="8">
        <v>9700.5099999999984</v>
      </c>
      <c r="Q33" s="8">
        <v>6906.5</v>
      </c>
      <c r="R33" s="8">
        <v>150032.17000000001</v>
      </c>
      <c r="S33" s="8">
        <v>20399.480000000003</v>
      </c>
      <c r="T33" s="8">
        <v>58674.2</v>
      </c>
      <c r="U33" s="8">
        <v>31773.21</v>
      </c>
      <c r="V33" s="8">
        <v>66445.89</v>
      </c>
      <c r="W33" s="8">
        <v>110562.02</v>
      </c>
      <c r="X33" s="8">
        <v>10232.34</v>
      </c>
      <c r="Y33" s="8">
        <v>207019.64</v>
      </c>
      <c r="Z33" s="8">
        <v>97033.68</v>
      </c>
      <c r="AA33" s="8">
        <v>30330.199999999997</v>
      </c>
      <c r="AB33" s="8">
        <v>444836.94</v>
      </c>
      <c r="AC33" s="8">
        <f>SUM(Adapted__3[[#This Row],[AG]:[ZH]])</f>
        <v>2330344.4699999997</v>
      </c>
      <c r="AD33" s="9">
        <f t="shared" si="2"/>
        <v>-5.3640703028836244E-2</v>
      </c>
    </row>
    <row r="34" spans="1:30" x14ac:dyDescent="0.35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</row>
    <row r="35" spans="1:30" x14ac:dyDescent="0.35">
      <c r="A35" s="7" t="s">
        <v>41</v>
      </c>
      <c r="B35" s="7" t="s">
        <v>29</v>
      </c>
      <c r="C35" s="8">
        <v>44456</v>
      </c>
      <c r="D35" s="8">
        <v>511</v>
      </c>
      <c r="E35" s="8">
        <v>4508</v>
      </c>
      <c r="F35" s="8">
        <v>114725</v>
      </c>
      <c r="G35" s="8">
        <v>27089</v>
      </c>
      <c r="H35" s="8">
        <v>35658</v>
      </c>
      <c r="I35" s="8">
        <v>21060</v>
      </c>
      <c r="J35" s="8">
        <v>46556</v>
      </c>
      <c r="K35" s="8">
        <v>3116</v>
      </c>
      <c r="L35" s="8">
        <v>26893</v>
      </c>
      <c r="M35" s="8">
        <v>4991</v>
      </c>
      <c r="N35" s="8">
        <v>39610</v>
      </c>
      <c r="O35" s="8">
        <v>16302</v>
      </c>
      <c r="P35" s="8">
        <v>2911</v>
      </c>
      <c r="Q35" s="8">
        <v>2244</v>
      </c>
      <c r="R35" s="8">
        <v>53474</v>
      </c>
      <c r="S35" s="8">
        <v>7262</v>
      </c>
      <c r="T35" s="8">
        <v>19923</v>
      </c>
      <c r="U35" s="8">
        <v>9568</v>
      </c>
      <c r="V35" s="8">
        <v>19403</v>
      </c>
      <c r="W35" s="8">
        <v>46965</v>
      </c>
      <c r="X35" s="8">
        <v>3207</v>
      </c>
      <c r="Y35" s="8">
        <v>75361</v>
      </c>
      <c r="Z35" s="8">
        <v>31542</v>
      </c>
      <c r="AA35" s="8">
        <v>7511</v>
      </c>
      <c r="AB35" s="8">
        <v>138214</v>
      </c>
      <c r="AC35" s="8">
        <f>SUM(Adapted__3[[#This Row],[AG]:[ZH]])</f>
        <v>803060</v>
      </c>
      <c r="AD35" s="9">
        <f>(AC35-$AC$35)/$AC$35</f>
        <v>0</v>
      </c>
    </row>
    <row r="36" spans="1:30" x14ac:dyDescent="0.35">
      <c r="A36" s="7" t="s">
        <v>41</v>
      </c>
      <c r="B36" s="7" t="s">
        <v>30</v>
      </c>
      <c r="C36" s="8">
        <v>43230.59</v>
      </c>
      <c r="D36" s="8">
        <v>3277.56</v>
      </c>
      <c r="E36" s="8">
        <v>5609.71</v>
      </c>
      <c r="F36" s="8">
        <v>109782.16</v>
      </c>
      <c r="G36" s="8">
        <v>26229.200000000001</v>
      </c>
      <c r="H36" s="8">
        <v>34757.479999999996</v>
      </c>
      <c r="I36" s="8">
        <v>20200.940000000002</v>
      </c>
      <c r="J36" s="8">
        <v>44540.03</v>
      </c>
      <c r="K36" s="8">
        <v>5001.93</v>
      </c>
      <c r="L36" s="8">
        <v>26308.02</v>
      </c>
      <c r="M36" s="8">
        <v>7167.29</v>
      </c>
      <c r="N36" s="8">
        <v>38038.32</v>
      </c>
      <c r="O36" s="8">
        <v>15732.77</v>
      </c>
      <c r="P36" s="8">
        <v>4705.5200000000004</v>
      </c>
      <c r="Q36" s="8">
        <v>4222.3600000000006</v>
      </c>
      <c r="R36" s="8">
        <v>51329.5</v>
      </c>
      <c r="S36" s="8">
        <v>7854.43</v>
      </c>
      <c r="T36" s="8">
        <v>19161.510000000002</v>
      </c>
      <c r="U36" s="8">
        <v>9640.02</v>
      </c>
      <c r="V36" s="8">
        <v>19055.760000000002</v>
      </c>
      <c r="W36" s="8">
        <v>45027.46</v>
      </c>
      <c r="X36" s="8">
        <v>4799.1000000000004</v>
      </c>
      <c r="Y36" s="8">
        <v>72038.880000000005</v>
      </c>
      <c r="Z36" s="8">
        <v>30479.260000000002</v>
      </c>
      <c r="AA36" s="8">
        <v>8045.1100000000006</v>
      </c>
      <c r="AB36" s="8">
        <v>133427.65000000002</v>
      </c>
      <c r="AC36" s="8">
        <f>SUM(Adapted__3[[#This Row],[AG]:[ZH]])</f>
        <v>789662.56</v>
      </c>
      <c r="AD36" s="9">
        <f t="shared" ref="AD36:AD44" si="3">(AC36-$AC$35)/$AC$35</f>
        <v>-1.6682987572534985E-2</v>
      </c>
    </row>
    <row r="37" spans="1:30" x14ac:dyDescent="0.35">
      <c r="A37" s="7" t="s">
        <v>41</v>
      </c>
      <c r="B37" s="7" t="s">
        <v>31</v>
      </c>
      <c r="C37" s="8">
        <v>44454.3</v>
      </c>
      <c r="D37" s="8">
        <v>3317.64</v>
      </c>
      <c r="E37" s="8">
        <v>5679.5</v>
      </c>
      <c r="F37" s="8">
        <v>111286.48000000001</v>
      </c>
      <c r="G37" s="8">
        <v>27874.120000000003</v>
      </c>
      <c r="H37" s="8">
        <v>35312.720000000001</v>
      </c>
      <c r="I37" s="8">
        <v>20554.300000000003</v>
      </c>
      <c r="J37" s="8">
        <v>45193.51</v>
      </c>
      <c r="K37" s="8">
        <v>5082.72</v>
      </c>
      <c r="L37" s="8">
        <v>26981.68</v>
      </c>
      <c r="M37" s="8">
        <v>7299.09</v>
      </c>
      <c r="N37" s="8">
        <v>38508.58</v>
      </c>
      <c r="O37" s="8">
        <v>15935.09</v>
      </c>
      <c r="P37" s="8">
        <v>4819.9699999999993</v>
      </c>
      <c r="Q37" s="8">
        <v>4284.0599999999995</v>
      </c>
      <c r="R37" s="8">
        <v>52181.5</v>
      </c>
      <c r="S37" s="8">
        <v>7944.76</v>
      </c>
      <c r="T37" s="8">
        <v>19418.16</v>
      </c>
      <c r="U37" s="8">
        <v>9757.86</v>
      </c>
      <c r="V37" s="8">
        <v>19317.32</v>
      </c>
      <c r="W37" s="8">
        <v>45502.740000000005</v>
      </c>
      <c r="X37" s="8">
        <v>4862.4400000000005</v>
      </c>
      <c r="Y37" s="8">
        <v>73066.040000000008</v>
      </c>
      <c r="Z37" s="8">
        <v>30935.5</v>
      </c>
      <c r="AA37" s="8">
        <v>8143.33</v>
      </c>
      <c r="AB37" s="8">
        <v>138405.90000000002</v>
      </c>
      <c r="AC37" s="8">
        <f>SUM(Adapted__3[[#This Row],[AG]:[ZH]])</f>
        <v>806119.30999999994</v>
      </c>
      <c r="AD37" s="9">
        <f t="shared" si="3"/>
        <v>3.8095659103926723E-3</v>
      </c>
    </row>
    <row r="38" spans="1:30" x14ac:dyDescent="0.35">
      <c r="A38" s="7" t="s">
        <v>41</v>
      </c>
      <c r="B38" s="7" t="s">
        <v>32</v>
      </c>
      <c r="C38" s="8">
        <v>42045.99</v>
      </c>
      <c r="D38" s="8">
        <v>3225.08</v>
      </c>
      <c r="E38" s="8">
        <v>5518.79</v>
      </c>
      <c r="F38" s="8">
        <v>107729.5</v>
      </c>
      <c r="G38" s="8">
        <v>25632.21</v>
      </c>
      <c r="H38" s="8">
        <v>34084.61</v>
      </c>
      <c r="I38" s="8">
        <v>19772.25</v>
      </c>
      <c r="J38" s="8">
        <v>43704.6</v>
      </c>
      <c r="K38" s="8">
        <v>4855.7</v>
      </c>
      <c r="L38" s="8">
        <v>25432.77</v>
      </c>
      <c r="M38" s="8">
        <v>6994.61</v>
      </c>
      <c r="N38" s="8">
        <v>37418.79</v>
      </c>
      <c r="O38" s="8">
        <v>15459.48</v>
      </c>
      <c r="P38" s="8">
        <v>4602.53</v>
      </c>
      <c r="Q38" s="8">
        <v>4157.71</v>
      </c>
      <c r="R38" s="8">
        <v>50372.84</v>
      </c>
      <c r="S38" s="8">
        <v>7723.35</v>
      </c>
      <c r="T38" s="8">
        <v>18820.14</v>
      </c>
      <c r="U38" s="8">
        <v>9488.4700000000012</v>
      </c>
      <c r="V38" s="8">
        <v>18756.03</v>
      </c>
      <c r="W38" s="8">
        <v>44546.95</v>
      </c>
      <c r="X38" s="8">
        <v>4726.47</v>
      </c>
      <c r="Y38" s="8">
        <v>70627.63</v>
      </c>
      <c r="Z38" s="8">
        <v>29991.239999999998</v>
      </c>
      <c r="AA38" s="8">
        <v>7915.79</v>
      </c>
      <c r="AB38" s="8">
        <v>130996.57</v>
      </c>
      <c r="AC38" s="8">
        <f>SUM(Adapted__3[[#This Row],[AG]:[ZH]])</f>
        <v>774600.09999999986</v>
      </c>
      <c r="AD38" s="9">
        <f t="shared" si="3"/>
        <v>-3.543931960252053E-2</v>
      </c>
    </row>
    <row r="39" spans="1:30" x14ac:dyDescent="0.35">
      <c r="A39" s="7" t="s">
        <v>41</v>
      </c>
      <c r="B39" s="7" t="s">
        <v>33</v>
      </c>
      <c r="C39" s="8">
        <v>43585.770000000004</v>
      </c>
      <c r="D39" s="8">
        <v>3276.45</v>
      </c>
      <c r="E39" s="8">
        <v>5609.29</v>
      </c>
      <c r="F39" s="8">
        <v>109846.69</v>
      </c>
      <c r="G39" s="8">
        <v>26160.989999999998</v>
      </c>
      <c r="H39" s="8">
        <v>34843.730000000003</v>
      </c>
      <c r="I39" s="8">
        <v>20088.489999999998</v>
      </c>
      <c r="J39" s="8">
        <v>44489.78</v>
      </c>
      <c r="K39" s="8">
        <v>5018.8600000000006</v>
      </c>
      <c r="L39" s="8">
        <v>26554.37</v>
      </c>
      <c r="M39" s="8">
        <v>7137.3099999999995</v>
      </c>
      <c r="N39" s="8">
        <v>38056.589999999997</v>
      </c>
      <c r="O39" s="8">
        <v>15704.55</v>
      </c>
      <c r="P39" s="8">
        <v>4725.87</v>
      </c>
      <c r="Q39" s="8">
        <v>4222.3500000000004</v>
      </c>
      <c r="R39" s="8">
        <v>51170.229999999996</v>
      </c>
      <c r="S39" s="8">
        <v>7852.25</v>
      </c>
      <c r="T39" s="8">
        <v>19187.349999999999</v>
      </c>
      <c r="U39" s="8">
        <v>9639.6</v>
      </c>
      <c r="V39" s="8">
        <v>19015.849999999999</v>
      </c>
      <c r="W39" s="8">
        <v>44971.31</v>
      </c>
      <c r="X39" s="8">
        <v>4798.3500000000004</v>
      </c>
      <c r="Y39" s="8">
        <v>71874.510000000009</v>
      </c>
      <c r="Z39" s="8">
        <v>30314.799999999999</v>
      </c>
      <c r="AA39" s="8">
        <v>8047.0599999999995</v>
      </c>
      <c r="AB39" s="8">
        <v>133394.78</v>
      </c>
      <c r="AC39" s="8">
        <f>SUM(Adapted__3[[#This Row],[AG]:[ZH]])</f>
        <v>789587.17999999993</v>
      </c>
      <c r="AD39" s="9">
        <f t="shared" si="3"/>
        <v>-1.6776853535227836E-2</v>
      </c>
    </row>
    <row r="40" spans="1:30" x14ac:dyDescent="0.35">
      <c r="A40" s="7" t="s">
        <v>41</v>
      </c>
      <c r="B40" s="7" t="s">
        <v>34</v>
      </c>
      <c r="C40" s="8">
        <v>44625.919999999998</v>
      </c>
      <c r="D40" s="8">
        <v>3320.27</v>
      </c>
      <c r="E40" s="8">
        <v>5685.68</v>
      </c>
      <c r="F40" s="8">
        <v>111537.35</v>
      </c>
      <c r="G40" s="8">
        <v>26731.73</v>
      </c>
      <c r="H40" s="8">
        <v>35412.82</v>
      </c>
      <c r="I40" s="8">
        <v>20463.379999999997</v>
      </c>
      <c r="J40" s="8">
        <v>45194.770000000004</v>
      </c>
      <c r="K40" s="8">
        <v>5094.45</v>
      </c>
      <c r="L40" s="8">
        <v>27233.739999999998</v>
      </c>
      <c r="M40" s="8">
        <v>7276.08</v>
      </c>
      <c r="N40" s="8">
        <v>38563.949999999997</v>
      </c>
      <c r="O40" s="8">
        <v>15920.220000000001</v>
      </c>
      <c r="P40" s="8">
        <v>4839.79</v>
      </c>
      <c r="Q40" s="8">
        <v>4286.37</v>
      </c>
      <c r="R40" s="8">
        <v>52072.71</v>
      </c>
      <c r="S40" s="8">
        <v>7950.09</v>
      </c>
      <c r="T40" s="8">
        <v>19465.240000000002</v>
      </c>
      <c r="U40" s="8">
        <v>9767.869999999999</v>
      </c>
      <c r="V40" s="8">
        <v>19295.95</v>
      </c>
      <c r="W40" s="8">
        <v>45485.2</v>
      </c>
      <c r="X40" s="8">
        <v>4866.5300000000007</v>
      </c>
      <c r="Y40" s="8">
        <v>72993.53</v>
      </c>
      <c r="Z40" s="8">
        <v>30800.92</v>
      </c>
      <c r="AA40" s="8">
        <v>8154.76</v>
      </c>
      <c r="AB40" s="8">
        <v>135710.88</v>
      </c>
      <c r="AC40" s="8">
        <f>SUM(Adapted__3[[#This Row],[AG]:[ZH]])</f>
        <v>802750.20000000019</v>
      </c>
      <c r="AD40" s="9">
        <f t="shared" si="3"/>
        <v>-3.8577441287053737E-4</v>
      </c>
    </row>
    <row r="41" spans="1:30" x14ac:dyDescent="0.35">
      <c r="A41" s="7" t="s">
        <v>41</v>
      </c>
      <c r="B41" s="7" t="s">
        <v>35</v>
      </c>
      <c r="C41" s="8">
        <v>42315.17</v>
      </c>
      <c r="D41" s="8">
        <v>3216.33</v>
      </c>
      <c r="E41" s="8">
        <v>5505.05</v>
      </c>
      <c r="F41" s="8">
        <v>107531.13</v>
      </c>
      <c r="G41" s="8">
        <v>25524.449999999997</v>
      </c>
      <c r="H41" s="8">
        <v>34049.42</v>
      </c>
      <c r="I41" s="8">
        <v>19630</v>
      </c>
      <c r="J41" s="8">
        <v>43544.67</v>
      </c>
      <c r="K41" s="8">
        <v>4926.6499999999996</v>
      </c>
      <c r="L41" s="8">
        <v>25714.059999999998</v>
      </c>
      <c r="M41" s="8">
        <v>6948.91</v>
      </c>
      <c r="N41" s="8">
        <v>37344.75</v>
      </c>
      <c r="O41" s="8">
        <v>15399.32</v>
      </c>
      <c r="P41" s="8">
        <v>4618.6499999999996</v>
      </c>
      <c r="Q41" s="8">
        <v>4147.83</v>
      </c>
      <c r="R41" s="8">
        <v>50112.36</v>
      </c>
      <c r="S41" s="8">
        <v>7701.8799999999992</v>
      </c>
      <c r="T41" s="8">
        <v>18796.099999999999</v>
      </c>
      <c r="U41" s="8">
        <v>9466.2200000000012</v>
      </c>
      <c r="V41" s="8">
        <v>18677.27</v>
      </c>
      <c r="W41" s="8">
        <v>44447.199999999997</v>
      </c>
      <c r="X41" s="8">
        <v>4715.59</v>
      </c>
      <c r="Y41" s="8">
        <v>70306.760000000009</v>
      </c>
      <c r="Z41" s="8">
        <v>29805.57</v>
      </c>
      <c r="AA41" s="8">
        <v>7896.35</v>
      </c>
      <c r="AB41" s="8">
        <v>130737.56</v>
      </c>
      <c r="AC41" s="8">
        <f>SUM(Adapted__3[[#This Row],[AG]:[ZH]])</f>
        <v>773079.24999999977</v>
      </c>
      <c r="AD41" s="9">
        <f t="shared" si="3"/>
        <v>-3.7333138246208541E-2</v>
      </c>
    </row>
    <row r="42" spans="1:30" x14ac:dyDescent="0.35">
      <c r="A42" s="7" t="s">
        <v>41</v>
      </c>
      <c r="B42" s="7" t="s">
        <v>36</v>
      </c>
      <c r="C42" s="8">
        <v>43663.94</v>
      </c>
      <c r="D42" s="8">
        <v>3271.51</v>
      </c>
      <c r="E42" s="8">
        <v>5599.2800000000007</v>
      </c>
      <c r="F42" s="8">
        <v>109453.51000000001</v>
      </c>
      <c r="G42" s="8">
        <v>26280.86</v>
      </c>
      <c r="H42" s="8">
        <v>34787.03</v>
      </c>
      <c r="I42" s="8">
        <v>20020</v>
      </c>
      <c r="J42" s="8">
        <v>44402.57</v>
      </c>
      <c r="K42" s="8">
        <v>4999.26</v>
      </c>
      <c r="L42" s="8">
        <v>26619.67</v>
      </c>
      <c r="M42" s="8">
        <v>7105.4699999999993</v>
      </c>
      <c r="N42" s="8">
        <v>37977.97</v>
      </c>
      <c r="O42" s="8">
        <v>15653.970000000001</v>
      </c>
      <c r="P42" s="8">
        <v>4739.6900000000005</v>
      </c>
      <c r="Q42" s="8">
        <v>4225.34</v>
      </c>
      <c r="R42" s="8">
        <v>51141.5</v>
      </c>
      <c r="S42" s="8">
        <v>7842.78</v>
      </c>
      <c r="T42" s="8">
        <v>19161.32</v>
      </c>
      <c r="U42" s="8">
        <v>9627.66</v>
      </c>
      <c r="V42" s="8">
        <v>19023.53</v>
      </c>
      <c r="W42" s="8">
        <v>44937.979999999996</v>
      </c>
      <c r="X42" s="8">
        <v>4793.8600000000006</v>
      </c>
      <c r="Y42" s="8">
        <v>71635.91</v>
      </c>
      <c r="Z42" s="8">
        <v>30356.120000000003</v>
      </c>
      <c r="AA42" s="8">
        <v>8035.39</v>
      </c>
      <c r="AB42" s="8">
        <v>134009.4</v>
      </c>
      <c r="AC42" s="8">
        <f>SUM(Adapted__3[[#This Row],[AG]:[ZH]])</f>
        <v>789365.52</v>
      </c>
      <c r="AD42" s="9">
        <f t="shared" si="3"/>
        <v>-1.7052872761686527E-2</v>
      </c>
    </row>
    <row r="43" spans="1:30" x14ac:dyDescent="0.35">
      <c r="A43" s="7" t="s">
        <v>41</v>
      </c>
      <c r="B43" s="7" t="s">
        <v>37</v>
      </c>
      <c r="C43" s="8">
        <v>44807.009999999995</v>
      </c>
      <c r="D43" s="8">
        <v>3316.99</v>
      </c>
      <c r="E43" s="8">
        <v>5678.37</v>
      </c>
      <c r="F43" s="8">
        <v>111213.63</v>
      </c>
      <c r="G43" s="8">
        <v>27763.59</v>
      </c>
      <c r="H43" s="8">
        <v>35341.5</v>
      </c>
      <c r="I43" s="8">
        <v>20402.580000000002</v>
      </c>
      <c r="J43" s="8">
        <v>45112.33</v>
      </c>
      <c r="K43" s="8">
        <v>5088.9799999999996</v>
      </c>
      <c r="L43" s="8">
        <v>27310.92</v>
      </c>
      <c r="M43" s="8">
        <v>7251.7800000000007</v>
      </c>
      <c r="N43" s="8">
        <v>38514.520000000004</v>
      </c>
      <c r="O43" s="8">
        <v>15879.07</v>
      </c>
      <c r="P43" s="8">
        <v>4851.75</v>
      </c>
      <c r="Q43" s="8">
        <v>4292.2700000000004</v>
      </c>
      <c r="R43" s="8">
        <v>52091.16</v>
      </c>
      <c r="S43" s="8">
        <v>7945.5499999999993</v>
      </c>
      <c r="T43" s="8">
        <v>19456.13</v>
      </c>
      <c r="U43" s="8">
        <v>9762.2099999999991</v>
      </c>
      <c r="V43" s="8">
        <v>19315.59</v>
      </c>
      <c r="W43" s="8">
        <v>45470.25</v>
      </c>
      <c r="X43" s="8">
        <v>4863.57</v>
      </c>
      <c r="Y43" s="8">
        <v>72825.799999999988</v>
      </c>
      <c r="Z43" s="8">
        <v>30836.31</v>
      </c>
      <c r="AA43" s="8">
        <v>8149.17</v>
      </c>
      <c r="AB43" s="8">
        <v>138047.64000000001</v>
      </c>
      <c r="AC43" s="10">
        <f>SUM(Adapted__3[[#This Row],[AG]:[ZH]])</f>
        <v>805588.67000000016</v>
      </c>
      <c r="AD43" s="9">
        <f t="shared" si="3"/>
        <v>3.1487933653776283E-3</v>
      </c>
    </row>
    <row r="44" spans="1:30" x14ac:dyDescent="0.35">
      <c r="A44" s="7" t="s">
        <v>41</v>
      </c>
      <c r="B44" s="7" t="s">
        <v>38</v>
      </c>
      <c r="C44" s="8">
        <v>42286.31</v>
      </c>
      <c r="D44" s="8">
        <v>3209.4700000000003</v>
      </c>
      <c r="E44" s="8">
        <v>5491.42</v>
      </c>
      <c r="F44" s="8">
        <v>107089.26000000001</v>
      </c>
      <c r="G44" s="8">
        <v>25596.68</v>
      </c>
      <c r="H44" s="8">
        <v>33977.89</v>
      </c>
      <c r="I44" s="8">
        <v>19560.760000000002</v>
      </c>
      <c r="J44" s="8">
        <v>43446.53</v>
      </c>
      <c r="K44" s="8">
        <v>4875.4699999999993</v>
      </c>
      <c r="L44" s="8">
        <v>25803.54</v>
      </c>
      <c r="M44" s="8">
        <v>6916.66</v>
      </c>
      <c r="N44" s="8">
        <v>37241.630000000005</v>
      </c>
      <c r="O44" s="8">
        <v>15343.6</v>
      </c>
      <c r="P44" s="8">
        <v>4629.6399999999994</v>
      </c>
      <c r="Q44" s="8">
        <v>4149.4400000000005</v>
      </c>
      <c r="R44" s="8">
        <v>50078.2</v>
      </c>
      <c r="S44" s="8">
        <v>7689.84</v>
      </c>
      <c r="T44" s="8">
        <v>18758.23</v>
      </c>
      <c r="U44" s="8">
        <v>9447.09</v>
      </c>
      <c r="V44" s="8">
        <v>18678.02</v>
      </c>
      <c r="W44" s="8">
        <v>44396.31</v>
      </c>
      <c r="X44" s="8">
        <v>4709.51</v>
      </c>
      <c r="Y44" s="8">
        <v>70019.360000000001</v>
      </c>
      <c r="Z44" s="8">
        <v>29837.14</v>
      </c>
      <c r="AA44" s="8">
        <v>7878.4</v>
      </c>
      <c r="AB44" s="8">
        <v>131065.62</v>
      </c>
      <c r="AC44" s="8">
        <f>SUM(Adapted__3[[#This Row],[AG]:[ZH]])</f>
        <v>772176.02</v>
      </c>
      <c r="AD44" s="9">
        <f t="shared" si="3"/>
        <v>-3.8457873633352402E-2</v>
      </c>
    </row>
    <row r="45" spans="1:30" x14ac:dyDescent="0.35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</row>
    <row r="46" spans="1:30" x14ac:dyDescent="0.35">
      <c r="A46" s="7" t="s">
        <v>42</v>
      </c>
      <c r="B46" s="7" t="s">
        <v>29</v>
      </c>
      <c r="C46" s="8">
        <v>73876</v>
      </c>
      <c r="D46" s="8">
        <v>1258</v>
      </c>
      <c r="E46" s="8">
        <v>8922</v>
      </c>
      <c r="F46" s="8">
        <v>199273</v>
      </c>
      <c r="G46" s="8">
        <v>49811</v>
      </c>
      <c r="H46" s="8">
        <v>62922</v>
      </c>
      <c r="I46" s="8">
        <v>35549</v>
      </c>
      <c r="J46" s="8">
        <v>96867</v>
      </c>
      <c r="K46" s="8">
        <v>5386</v>
      </c>
      <c r="L46" s="8">
        <v>40456</v>
      </c>
      <c r="M46" s="8">
        <v>10267</v>
      </c>
      <c r="N46" s="8">
        <v>62250</v>
      </c>
      <c r="O46" s="8">
        <v>31181</v>
      </c>
      <c r="P46" s="8">
        <v>5399</v>
      </c>
      <c r="Q46" s="8">
        <v>4762</v>
      </c>
      <c r="R46" s="8">
        <v>83193</v>
      </c>
      <c r="S46" s="8">
        <v>13715</v>
      </c>
      <c r="T46" s="8">
        <v>40802</v>
      </c>
      <c r="U46" s="8">
        <v>17881</v>
      </c>
      <c r="V46" s="8">
        <v>33086</v>
      </c>
      <c r="W46" s="8">
        <v>83632</v>
      </c>
      <c r="X46" s="8">
        <v>5809</v>
      </c>
      <c r="Y46" s="8">
        <v>131527</v>
      </c>
      <c r="Z46" s="8">
        <v>49150</v>
      </c>
      <c r="AA46" s="8">
        <v>13107</v>
      </c>
      <c r="AB46" s="8">
        <v>233637</v>
      </c>
      <c r="AC46" s="8">
        <f>SUM(Adapted__3[[#This Row],[AG]:[ZH]])</f>
        <v>1393718</v>
      </c>
      <c r="AD46" s="9">
        <f>(AC46-$AC$46)/$AC$46</f>
        <v>0</v>
      </c>
    </row>
    <row r="47" spans="1:30" x14ac:dyDescent="0.35">
      <c r="A47" s="7" t="s">
        <v>42</v>
      </c>
      <c r="B47" s="7" t="s">
        <v>30</v>
      </c>
      <c r="C47" s="8">
        <v>71869.709999999992</v>
      </c>
      <c r="D47" s="8">
        <v>3637.5</v>
      </c>
      <c r="E47" s="8">
        <v>9268.65</v>
      </c>
      <c r="F47" s="8">
        <v>190960.82</v>
      </c>
      <c r="G47" s="8">
        <v>47657.42</v>
      </c>
      <c r="H47" s="8">
        <v>61944.91</v>
      </c>
      <c r="I47" s="8">
        <v>34130.47</v>
      </c>
      <c r="J47" s="8">
        <v>94138.57</v>
      </c>
      <c r="K47" s="8">
        <v>6852.82</v>
      </c>
      <c r="L47" s="8">
        <v>39278.619999999995</v>
      </c>
      <c r="M47" s="8">
        <v>12317.95</v>
      </c>
      <c r="N47" s="8">
        <v>59824.17</v>
      </c>
      <c r="O47" s="8">
        <v>29939.699999999997</v>
      </c>
      <c r="P47" s="8">
        <v>6374.75</v>
      </c>
      <c r="Q47" s="8">
        <v>5824.4</v>
      </c>
      <c r="R47" s="8">
        <v>79578.39</v>
      </c>
      <c r="S47" s="8">
        <v>13415.07</v>
      </c>
      <c r="T47" s="8">
        <v>39513.729999999996</v>
      </c>
      <c r="U47" s="8">
        <v>17289.21</v>
      </c>
      <c r="V47" s="8">
        <v>32274.68</v>
      </c>
      <c r="W47" s="8">
        <v>80384.48000000001</v>
      </c>
      <c r="X47" s="8">
        <v>6636.74</v>
      </c>
      <c r="Y47" s="8">
        <v>126285.56</v>
      </c>
      <c r="Z47" s="8">
        <v>48149.42</v>
      </c>
      <c r="AA47" s="8">
        <v>12993.8</v>
      </c>
      <c r="AB47" s="8">
        <v>226259.37</v>
      </c>
      <c r="AC47" s="8">
        <f>SUM(Adapted__3[[#This Row],[AG]:[ZH]])</f>
        <v>1356800.9099999997</v>
      </c>
      <c r="AD47" s="9">
        <f t="shared" ref="AD47:AD55" si="4">(AC47-$AC$46)/$AC$46</f>
        <v>-2.6488206365993923E-2</v>
      </c>
    </row>
    <row r="48" spans="1:30" x14ac:dyDescent="0.35">
      <c r="A48" s="7" t="s">
        <v>42</v>
      </c>
      <c r="B48" s="7" t="s">
        <v>31</v>
      </c>
      <c r="C48" s="8">
        <v>75467.69</v>
      </c>
      <c r="D48" s="8">
        <v>3682.86</v>
      </c>
      <c r="E48" s="8">
        <v>9389.4399999999987</v>
      </c>
      <c r="F48" s="8">
        <v>193440.63</v>
      </c>
      <c r="G48" s="8">
        <v>48406.55</v>
      </c>
      <c r="H48" s="8">
        <v>64061.96</v>
      </c>
      <c r="I48" s="8">
        <v>34566.14</v>
      </c>
      <c r="J48" s="8">
        <v>107472.47</v>
      </c>
      <c r="K48" s="8">
        <v>6944.49</v>
      </c>
      <c r="L48" s="8">
        <v>40441.42</v>
      </c>
      <c r="M48" s="8">
        <v>12538.09</v>
      </c>
      <c r="N48" s="8">
        <v>60557.85</v>
      </c>
      <c r="O48" s="8">
        <v>30298.489999999998</v>
      </c>
      <c r="P48" s="8">
        <v>6454.47</v>
      </c>
      <c r="Q48" s="8">
        <v>5896.66</v>
      </c>
      <c r="R48" s="8">
        <v>81221.64</v>
      </c>
      <c r="S48" s="8">
        <v>13590.64</v>
      </c>
      <c r="T48" s="8">
        <v>40300.67</v>
      </c>
      <c r="U48" s="8">
        <v>17529.27</v>
      </c>
      <c r="V48" s="8">
        <v>33403.759999999995</v>
      </c>
      <c r="W48" s="8">
        <v>81604.929999999993</v>
      </c>
      <c r="X48" s="8">
        <v>6723.15</v>
      </c>
      <c r="Y48" s="8">
        <v>127775.16</v>
      </c>
      <c r="Z48" s="8">
        <v>49598.76</v>
      </c>
      <c r="AA48" s="8">
        <v>13163.74</v>
      </c>
      <c r="AB48" s="8">
        <v>233865.32</v>
      </c>
      <c r="AC48" s="8">
        <f>SUM(Adapted__3[[#This Row],[AG]:[ZH]])</f>
        <v>1398396.2500000002</v>
      </c>
      <c r="AD48" s="9">
        <f t="shared" si="4"/>
        <v>3.3566689961672539E-3</v>
      </c>
    </row>
    <row r="49" spans="1:30" x14ac:dyDescent="0.35">
      <c r="A49" s="7" t="s">
        <v>42</v>
      </c>
      <c r="B49" s="7" t="s">
        <v>32</v>
      </c>
      <c r="C49" s="8">
        <v>69179.540000000008</v>
      </c>
      <c r="D49" s="8">
        <v>3579.6800000000003</v>
      </c>
      <c r="E49" s="8">
        <v>9120.7900000000009</v>
      </c>
      <c r="F49" s="8">
        <v>187661.22999999998</v>
      </c>
      <c r="G49" s="8">
        <v>46607.619999999995</v>
      </c>
      <c r="H49" s="8">
        <v>59935.68</v>
      </c>
      <c r="I49" s="8">
        <v>33556.839999999997</v>
      </c>
      <c r="J49" s="8">
        <v>91080.53</v>
      </c>
      <c r="K49" s="8">
        <v>6744.7900000000009</v>
      </c>
      <c r="L49" s="8">
        <v>38284.32</v>
      </c>
      <c r="M49" s="8">
        <v>11974.3</v>
      </c>
      <c r="N49" s="8">
        <v>58851.490000000005</v>
      </c>
      <c r="O49" s="8">
        <v>29428.14</v>
      </c>
      <c r="P49" s="8">
        <v>6280.6</v>
      </c>
      <c r="Q49" s="8">
        <v>5737.4400000000005</v>
      </c>
      <c r="R49" s="8">
        <v>77915.42</v>
      </c>
      <c r="S49" s="8">
        <v>13193.76</v>
      </c>
      <c r="T49" s="8">
        <v>38652.910000000003</v>
      </c>
      <c r="U49" s="8">
        <v>17007.23</v>
      </c>
      <c r="V49" s="8">
        <v>31667.67</v>
      </c>
      <c r="W49" s="8">
        <v>79319.92</v>
      </c>
      <c r="X49" s="8">
        <v>6533.0599999999995</v>
      </c>
      <c r="Y49" s="8">
        <v>124159.11</v>
      </c>
      <c r="Z49" s="8">
        <v>46609.240000000005</v>
      </c>
      <c r="AA49" s="8">
        <v>12788.189999999999</v>
      </c>
      <c r="AB49" s="8">
        <v>221691.71000000002</v>
      </c>
      <c r="AC49" s="8">
        <f>SUM(Adapted__3[[#This Row],[AG]:[ZH]])</f>
        <v>1327561.2100000002</v>
      </c>
      <c r="AD49" s="9">
        <f t="shared" si="4"/>
        <v>-4.7467845001642944E-2</v>
      </c>
    </row>
    <row r="50" spans="1:30" x14ac:dyDescent="0.35">
      <c r="A50" s="7" t="s">
        <v>42</v>
      </c>
      <c r="B50" s="7" t="s">
        <v>33</v>
      </c>
      <c r="C50" s="8">
        <v>72996.81</v>
      </c>
      <c r="D50" s="8">
        <v>3638.61</v>
      </c>
      <c r="E50" s="8">
        <v>9279.5600000000013</v>
      </c>
      <c r="F50" s="8">
        <v>191138.86</v>
      </c>
      <c r="G50" s="8">
        <v>47783.399999999994</v>
      </c>
      <c r="H50" s="8">
        <v>61013.61</v>
      </c>
      <c r="I50" s="8">
        <v>34135.089999999997</v>
      </c>
      <c r="J50" s="8">
        <v>93861.16</v>
      </c>
      <c r="K50" s="8">
        <v>6851.61</v>
      </c>
      <c r="L50" s="8">
        <v>39620.559999999998</v>
      </c>
      <c r="M50" s="8">
        <v>12274.05</v>
      </c>
      <c r="N50" s="8">
        <v>59778.720000000001</v>
      </c>
      <c r="O50" s="8">
        <v>29956.3</v>
      </c>
      <c r="P50" s="8">
        <v>6374.26</v>
      </c>
      <c r="Q50" s="8">
        <v>5827.22</v>
      </c>
      <c r="R50" s="8">
        <v>79955.41</v>
      </c>
      <c r="S50" s="8">
        <v>13430.169999999998</v>
      </c>
      <c r="T50" s="8">
        <v>39735.550000000003</v>
      </c>
      <c r="U50" s="8">
        <v>17266.419999999998</v>
      </c>
      <c r="V50" s="8">
        <v>32183.42</v>
      </c>
      <c r="W50" s="8">
        <v>80224.209999999992</v>
      </c>
      <c r="X50" s="8">
        <v>6643.8</v>
      </c>
      <c r="Y50" s="8">
        <v>126323.25</v>
      </c>
      <c r="Z50" s="8">
        <v>47457.119999999995</v>
      </c>
      <c r="AA50" s="8">
        <v>12973.880000000001</v>
      </c>
      <c r="AB50" s="8">
        <v>227087.22999999998</v>
      </c>
      <c r="AC50" s="8">
        <f>SUM(Adapted__3[[#This Row],[AG]:[ZH]])</f>
        <v>1357810.2800000003</v>
      </c>
      <c r="AD50" s="9">
        <f t="shared" si="4"/>
        <v>-2.5763978078779021E-2</v>
      </c>
    </row>
    <row r="51" spans="1:30" x14ac:dyDescent="0.35">
      <c r="A51" s="7" t="s">
        <v>42</v>
      </c>
      <c r="B51" s="7" t="s">
        <v>34</v>
      </c>
      <c r="C51" s="8">
        <v>75566.95</v>
      </c>
      <c r="D51" s="8">
        <v>3687.4300000000003</v>
      </c>
      <c r="E51" s="8">
        <v>9406.49</v>
      </c>
      <c r="F51" s="8">
        <v>193910.78</v>
      </c>
      <c r="G51" s="8">
        <v>48647.66</v>
      </c>
      <c r="H51" s="8">
        <v>63367.040000000001</v>
      </c>
      <c r="I51" s="8">
        <v>34621.33</v>
      </c>
      <c r="J51" s="8">
        <v>99401.549999999988</v>
      </c>
      <c r="K51" s="8">
        <v>6946.4</v>
      </c>
      <c r="L51" s="8">
        <v>40680.15</v>
      </c>
      <c r="M51" s="8">
        <v>12520.2</v>
      </c>
      <c r="N51" s="8">
        <v>60579.119999999995</v>
      </c>
      <c r="O51" s="8">
        <v>30336.43</v>
      </c>
      <c r="P51" s="8">
        <v>6459.97</v>
      </c>
      <c r="Q51" s="8">
        <v>5905.3099999999995</v>
      </c>
      <c r="R51" s="8">
        <v>81664.010000000009</v>
      </c>
      <c r="S51" s="8">
        <v>13617.92</v>
      </c>
      <c r="T51" s="8">
        <v>40490.58</v>
      </c>
      <c r="U51" s="8">
        <v>17528.580000000002</v>
      </c>
      <c r="V51" s="8">
        <v>32927.07</v>
      </c>
      <c r="W51" s="8">
        <v>81498.03</v>
      </c>
      <c r="X51" s="8">
        <v>6736.7000000000007</v>
      </c>
      <c r="Y51" s="8">
        <v>127966.91</v>
      </c>
      <c r="Z51" s="8">
        <v>49152.75</v>
      </c>
      <c r="AA51" s="8">
        <v>13154.31</v>
      </c>
      <c r="AB51" s="8">
        <v>232524.54</v>
      </c>
      <c r="AC51" s="8">
        <f>SUM(Adapted__3[[#This Row],[AG]:[ZH]])</f>
        <v>1389298.21</v>
      </c>
      <c r="AD51" s="9">
        <f t="shared" si="4"/>
        <v>-3.1712225859176946E-3</v>
      </c>
    </row>
    <row r="52" spans="1:30" x14ac:dyDescent="0.35">
      <c r="A52" s="7" t="s">
        <v>42</v>
      </c>
      <c r="B52" s="7" t="s">
        <v>35</v>
      </c>
      <c r="C52" s="8">
        <v>70137.36</v>
      </c>
      <c r="D52" s="8">
        <v>3572.35</v>
      </c>
      <c r="E52" s="8">
        <v>9112.91</v>
      </c>
      <c r="F52" s="8">
        <v>187392.22</v>
      </c>
      <c r="G52" s="8">
        <v>46621.22</v>
      </c>
      <c r="H52" s="8">
        <v>58650.68</v>
      </c>
      <c r="I52" s="8">
        <v>33481.270000000004</v>
      </c>
      <c r="J52" s="8">
        <v>90656.37</v>
      </c>
      <c r="K52" s="8">
        <v>6727.14</v>
      </c>
      <c r="L52" s="8">
        <v>38510.18</v>
      </c>
      <c r="M52" s="8">
        <v>11916.98</v>
      </c>
      <c r="N52" s="8">
        <v>58666.41</v>
      </c>
      <c r="O52" s="8">
        <v>29389.23</v>
      </c>
      <c r="P52" s="8">
        <v>6265.49</v>
      </c>
      <c r="Q52" s="8">
        <v>5726.16</v>
      </c>
      <c r="R52" s="8">
        <v>78066.47</v>
      </c>
      <c r="S52" s="8">
        <v>13174.560000000001</v>
      </c>
      <c r="T52" s="8">
        <v>38842.92</v>
      </c>
      <c r="U52" s="8">
        <v>16961.580000000002</v>
      </c>
      <c r="V52" s="8">
        <v>31561.37</v>
      </c>
      <c r="W52" s="8">
        <v>79116.25</v>
      </c>
      <c r="X52" s="8">
        <v>6523.4400000000005</v>
      </c>
      <c r="Y52" s="8">
        <v>123891.36</v>
      </c>
      <c r="Z52" s="8">
        <v>45826.32</v>
      </c>
      <c r="AA52" s="8">
        <v>12750.34</v>
      </c>
      <c r="AB52" s="8">
        <v>221954.33000000002</v>
      </c>
      <c r="AC52" s="8">
        <f>SUM(Adapted__3[[#This Row],[AG]:[ZH]])</f>
        <v>1325494.9100000001</v>
      </c>
      <c r="AD52" s="9">
        <f t="shared" si="4"/>
        <v>-4.8950426126375533E-2</v>
      </c>
    </row>
    <row r="53" spans="1:30" x14ac:dyDescent="0.35">
      <c r="A53" s="7" t="s">
        <v>42</v>
      </c>
      <c r="B53" s="7" t="s">
        <v>36</v>
      </c>
      <c r="C53" s="8">
        <v>73533.89</v>
      </c>
      <c r="D53" s="8">
        <v>3633.6499999999996</v>
      </c>
      <c r="E53" s="8">
        <v>9268.1899999999987</v>
      </c>
      <c r="F53" s="8">
        <v>190715.78</v>
      </c>
      <c r="G53" s="8">
        <v>47712.93</v>
      </c>
      <c r="H53" s="8">
        <v>61406.32</v>
      </c>
      <c r="I53" s="8">
        <v>34047.57</v>
      </c>
      <c r="J53" s="8">
        <v>95952.75</v>
      </c>
      <c r="K53" s="8">
        <v>6854.32</v>
      </c>
      <c r="L53" s="8">
        <v>39837.800000000003</v>
      </c>
      <c r="M53" s="8">
        <v>12219.29</v>
      </c>
      <c r="N53" s="8">
        <v>59682.18</v>
      </c>
      <c r="O53" s="8">
        <v>29861.119999999999</v>
      </c>
      <c r="P53" s="8">
        <v>6370.7</v>
      </c>
      <c r="Q53" s="8">
        <v>5820.43</v>
      </c>
      <c r="R53" s="8">
        <v>79870.67</v>
      </c>
      <c r="S53" s="8">
        <v>13425.4</v>
      </c>
      <c r="T53" s="8">
        <v>39881.009999999995</v>
      </c>
      <c r="U53" s="8">
        <v>17260.03</v>
      </c>
      <c r="V53" s="8">
        <v>32435.57</v>
      </c>
      <c r="W53" s="8">
        <v>80295.41</v>
      </c>
      <c r="X53" s="8">
        <v>6631.8099999999995</v>
      </c>
      <c r="Y53" s="8">
        <v>126091.62</v>
      </c>
      <c r="Z53" s="8">
        <v>47737.08</v>
      </c>
      <c r="AA53" s="8">
        <v>12967.380000000001</v>
      </c>
      <c r="AB53" s="8">
        <v>228377.94</v>
      </c>
      <c r="AC53" s="8">
        <f>SUM(Adapted__3[[#This Row],[AG]:[ZH]])</f>
        <v>1361890.8400000003</v>
      </c>
      <c r="AD53" s="9">
        <f t="shared" si="4"/>
        <v>-2.2836154803195254E-2</v>
      </c>
    </row>
    <row r="54" spans="1:30" x14ac:dyDescent="0.35">
      <c r="A54" s="7" t="s">
        <v>42</v>
      </c>
      <c r="B54" s="7" t="s">
        <v>37</v>
      </c>
      <c r="C54" s="8">
        <v>76428.3</v>
      </c>
      <c r="D54" s="8">
        <v>3684.33</v>
      </c>
      <c r="E54" s="8">
        <v>9399.11</v>
      </c>
      <c r="F54" s="8">
        <v>193529.65</v>
      </c>
      <c r="G54" s="8">
        <v>48534.130000000005</v>
      </c>
      <c r="H54" s="8">
        <v>63619.66</v>
      </c>
      <c r="I54" s="8">
        <v>34553.660000000003</v>
      </c>
      <c r="J54" s="8">
        <v>105750.09</v>
      </c>
      <c r="K54" s="8">
        <v>6958.47</v>
      </c>
      <c r="L54" s="8">
        <v>41174.93</v>
      </c>
      <c r="M54" s="8">
        <v>12470.380000000001</v>
      </c>
      <c r="N54" s="8">
        <v>60529.97</v>
      </c>
      <c r="O54" s="8">
        <v>30271.809999999998</v>
      </c>
      <c r="P54" s="8">
        <v>6459.7</v>
      </c>
      <c r="Q54" s="8">
        <v>5901.96</v>
      </c>
      <c r="R54" s="8">
        <v>81689.070000000007</v>
      </c>
      <c r="S54" s="8">
        <v>13610.41</v>
      </c>
      <c r="T54" s="8">
        <v>40629.82</v>
      </c>
      <c r="U54" s="8">
        <v>17517.939999999999</v>
      </c>
      <c r="V54" s="8">
        <v>33459.979999999996</v>
      </c>
      <c r="W54" s="8">
        <v>81702.149999999994</v>
      </c>
      <c r="X54" s="8">
        <v>6729.3099999999995</v>
      </c>
      <c r="Y54" s="8">
        <v>127850.62</v>
      </c>
      <c r="Z54" s="8">
        <v>49176.83</v>
      </c>
      <c r="AA54" s="8">
        <v>13153.26</v>
      </c>
      <c r="AB54" s="8">
        <v>235784.36</v>
      </c>
      <c r="AC54" s="10">
        <f>SUM(Adapted__3[[#This Row],[AG]:[ZH]])</f>
        <v>1400569.9</v>
      </c>
      <c r="AD54" s="9">
        <f t="shared" si="4"/>
        <v>4.9162743108720035E-3</v>
      </c>
    </row>
    <row r="55" spans="1:30" x14ac:dyDescent="0.35">
      <c r="A55" s="7" t="s">
        <v>42</v>
      </c>
      <c r="B55" s="7" t="s">
        <v>38</v>
      </c>
      <c r="C55" s="8">
        <v>70538.69</v>
      </c>
      <c r="D55" s="8">
        <v>3566.17</v>
      </c>
      <c r="E55" s="8">
        <v>9098.4900000000016</v>
      </c>
      <c r="F55" s="8">
        <v>186910.8</v>
      </c>
      <c r="G55" s="8">
        <v>46578.09</v>
      </c>
      <c r="H55" s="8">
        <v>59078.06</v>
      </c>
      <c r="I55" s="8">
        <v>33375.56</v>
      </c>
      <c r="J55" s="8">
        <v>91689.790000000008</v>
      </c>
      <c r="K55" s="8">
        <v>6721.84</v>
      </c>
      <c r="L55" s="8">
        <v>38724.959999999999</v>
      </c>
      <c r="M55" s="8">
        <v>11801.900000000001</v>
      </c>
      <c r="N55" s="8">
        <v>58515.839999999997</v>
      </c>
      <c r="O55" s="8">
        <v>29275.47</v>
      </c>
      <c r="P55" s="8">
        <v>6257.24</v>
      </c>
      <c r="Q55" s="8">
        <v>5715.6399999999994</v>
      </c>
      <c r="R55" s="8">
        <v>77994.929999999993</v>
      </c>
      <c r="S55" s="8">
        <v>13170.29</v>
      </c>
      <c r="T55" s="8">
        <v>38997.270000000004</v>
      </c>
      <c r="U55" s="8">
        <v>16948.16</v>
      </c>
      <c r="V55" s="8">
        <v>31705.949999999997</v>
      </c>
      <c r="W55" s="8">
        <v>79111.239999999991</v>
      </c>
      <c r="X55" s="8">
        <v>6508.1900000000005</v>
      </c>
      <c r="Y55" s="8">
        <v>123561.04000000001</v>
      </c>
      <c r="Z55" s="8">
        <v>46177.42</v>
      </c>
      <c r="AA55" s="8">
        <v>12733.67</v>
      </c>
      <c r="AB55" s="8">
        <v>222958.78</v>
      </c>
      <c r="AC55" s="8">
        <f>SUM(Adapted__3[[#This Row],[AG]:[ZH]])</f>
        <v>1327715.48</v>
      </c>
      <c r="AD55" s="9">
        <f t="shared" si="4"/>
        <v>-4.7357155464735345E-2</v>
      </c>
    </row>
    <row r="56" spans="1:30" x14ac:dyDescent="0.35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</row>
    <row r="57" spans="1:30" x14ac:dyDescent="0.35">
      <c r="A57" s="7" t="s">
        <v>43</v>
      </c>
      <c r="B57" s="7" t="s">
        <v>29</v>
      </c>
      <c r="C57" s="8">
        <v>120795</v>
      </c>
      <c r="D57" s="8">
        <v>1504</v>
      </c>
      <c r="E57" s="8">
        <v>13472</v>
      </c>
      <c r="F57" s="8">
        <v>292891</v>
      </c>
      <c r="G57" s="8">
        <v>67668</v>
      </c>
      <c r="H57" s="8">
        <v>85564</v>
      </c>
      <c r="I57" s="8">
        <v>57419</v>
      </c>
      <c r="J57" s="8">
        <v>127775</v>
      </c>
      <c r="K57" s="8">
        <v>8621</v>
      </c>
      <c r="L57" s="8">
        <v>65928</v>
      </c>
      <c r="M57" s="8">
        <v>13225</v>
      </c>
      <c r="N57" s="8">
        <v>95845</v>
      </c>
      <c r="O57" s="8">
        <v>41822</v>
      </c>
      <c r="P57" s="8">
        <v>8654</v>
      </c>
      <c r="Q57" s="8">
        <v>6721</v>
      </c>
      <c r="R57" s="8">
        <v>136472</v>
      </c>
      <c r="S57" s="8">
        <v>19403</v>
      </c>
      <c r="T57" s="8">
        <v>58179</v>
      </c>
      <c r="U57" s="8">
        <v>29515</v>
      </c>
      <c r="V57" s="8">
        <v>55608</v>
      </c>
      <c r="W57" s="8">
        <v>113167</v>
      </c>
      <c r="X57" s="8">
        <v>9106</v>
      </c>
      <c r="Y57" s="8">
        <v>177190</v>
      </c>
      <c r="Z57" s="8">
        <v>83353</v>
      </c>
      <c r="AA57" s="8">
        <v>23716</v>
      </c>
      <c r="AB57" s="8">
        <v>358281</v>
      </c>
      <c r="AC57" s="8">
        <f>SUM(Adapted__3[[#This Row],[AG]:[ZH]])</f>
        <v>2071894</v>
      </c>
      <c r="AD57" s="9">
        <f>(AC57-$AC$57)/$AC$57</f>
        <v>0</v>
      </c>
    </row>
    <row r="58" spans="1:30" x14ac:dyDescent="0.35">
      <c r="A58" s="7" t="s">
        <v>43</v>
      </c>
      <c r="B58" s="7" t="s">
        <v>30</v>
      </c>
      <c r="C58" s="8">
        <v>116715.43</v>
      </c>
      <c r="D58" s="8">
        <v>3849.51</v>
      </c>
      <c r="E58" s="8">
        <v>13161.32</v>
      </c>
      <c r="F58" s="8">
        <v>281881.18</v>
      </c>
      <c r="G58" s="8">
        <v>64855.63</v>
      </c>
      <c r="H58" s="8">
        <v>82569.010000000009</v>
      </c>
      <c r="I58" s="8">
        <v>55128.78</v>
      </c>
      <c r="J58" s="8">
        <v>121896.72</v>
      </c>
      <c r="K58" s="8">
        <v>9591.619999999999</v>
      </c>
      <c r="L58" s="8">
        <v>65303.94</v>
      </c>
      <c r="M58" s="8">
        <v>15671.490000000002</v>
      </c>
      <c r="N58" s="8">
        <v>92115.05</v>
      </c>
      <c r="O58" s="8">
        <v>40197.360000000001</v>
      </c>
      <c r="P58" s="8">
        <v>8975.49</v>
      </c>
      <c r="Q58" s="8">
        <v>7380.61</v>
      </c>
      <c r="R58" s="8">
        <v>131699.31</v>
      </c>
      <c r="S58" s="8">
        <v>18760.53</v>
      </c>
      <c r="T58" s="8">
        <v>55987.119999999995</v>
      </c>
      <c r="U58" s="8">
        <v>28488.739999999998</v>
      </c>
      <c r="V58" s="8">
        <v>54057.29</v>
      </c>
      <c r="W58" s="8">
        <v>109044.65</v>
      </c>
      <c r="X58" s="8">
        <v>9267.59</v>
      </c>
      <c r="Y58" s="8">
        <v>170021.68</v>
      </c>
      <c r="Z58" s="8">
        <v>80255.05</v>
      </c>
      <c r="AA58" s="8">
        <v>22802.48</v>
      </c>
      <c r="AB58" s="8">
        <v>345527.57</v>
      </c>
      <c r="AC58" s="8">
        <f>SUM(Adapted__3[[#This Row],[AG]:[ZH]])</f>
        <v>2005205.1500000001</v>
      </c>
      <c r="AD58" s="9">
        <f t="shared" ref="AD58:AD66" si="5">(AC58-$AC$57)/$AC$57</f>
        <v>-3.2187385068927203E-2</v>
      </c>
    </row>
    <row r="59" spans="1:30" x14ac:dyDescent="0.35">
      <c r="A59" s="7" t="s">
        <v>43</v>
      </c>
      <c r="B59" s="7" t="s">
        <v>31</v>
      </c>
      <c r="C59" s="8">
        <v>121609.94</v>
      </c>
      <c r="D59" s="8">
        <v>4055.77</v>
      </c>
      <c r="E59" s="8">
        <v>13329.310000000001</v>
      </c>
      <c r="F59" s="8">
        <v>292236.08999999997</v>
      </c>
      <c r="G59" s="8">
        <v>65719.67</v>
      </c>
      <c r="H59" s="8">
        <v>84323.87</v>
      </c>
      <c r="I59" s="8">
        <v>56203.6</v>
      </c>
      <c r="J59" s="8">
        <v>124095.95000000001</v>
      </c>
      <c r="K59" s="8">
        <v>9736.93</v>
      </c>
      <c r="L59" s="8">
        <v>68047.929999999993</v>
      </c>
      <c r="M59" s="8">
        <v>15876.220000000001</v>
      </c>
      <c r="N59" s="8">
        <v>93235.8</v>
      </c>
      <c r="O59" s="8">
        <v>40658.67</v>
      </c>
      <c r="P59" s="8">
        <v>9110.880000000001</v>
      </c>
      <c r="Q59" s="8">
        <v>7473.79</v>
      </c>
      <c r="R59" s="8">
        <v>139970.64000000001</v>
      </c>
      <c r="S59" s="8">
        <v>19007.29</v>
      </c>
      <c r="T59" s="8">
        <v>56931.89</v>
      </c>
      <c r="U59" s="8">
        <v>29239.66</v>
      </c>
      <c r="V59" s="8">
        <v>55844.71</v>
      </c>
      <c r="W59" s="8">
        <v>110391.34</v>
      </c>
      <c r="X59" s="8">
        <v>9382.119999999999</v>
      </c>
      <c r="Y59" s="8">
        <v>172050.62</v>
      </c>
      <c r="Z59" s="8">
        <v>81261.02</v>
      </c>
      <c r="AA59" s="8">
        <v>23104.1</v>
      </c>
      <c r="AB59" s="8">
        <v>356487.86</v>
      </c>
      <c r="AC59" s="8">
        <f>SUM(Adapted__3[[#This Row],[AG]:[ZH]])</f>
        <v>2059385.67</v>
      </c>
      <c r="AD59" s="9">
        <f t="shared" si="5"/>
        <v>-6.0371476533066237E-3</v>
      </c>
    </row>
    <row r="60" spans="1:30" x14ac:dyDescent="0.35">
      <c r="A60" s="7" t="s">
        <v>43</v>
      </c>
      <c r="B60" s="7" t="s">
        <v>32</v>
      </c>
      <c r="C60" s="8">
        <v>112939.37</v>
      </c>
      <c r="D60" s="8">
        <v>3693.4399999999996</v>
      </c>
      <c r="E60" s="8">
        <v>12959.27</v>
      </c>
      <c r="F60" s="8">
        <v>276450.34000000003</v>
      </c>
      <c r="G60" s="8">
        <v>63628.21</v>
      </c>
      <c r="H60" s="8">
        <v>80476.36</v>
      </c>
      <c r="I60" s="8">
        <v>54022.080000000002</v>
      </c>
      <c r="J60" s="8">
        <v>119089.78</v>
      </c>
      <c r="K60" s="8">
        <v>9347.3499999999985</v>
      </c>
      <c r="L60" s="8">
        <v>61796.46</v>
      </c>
      <c r="M60" s="8">
        <v>15355.08</v>
      </c>
      <c r="N60" s="8">
        <v>90655.02</v>
      </c>
      <c r="O60" s="8">
        <v>39539.520000000004</v>
      </c>
      <c r="P60" s="8">
        <v>8817.93</v>
      </c>
      <c r="Q60" s="8">
        <v>7266.05</v>
      </c>
      <c r="R60" s="8">
        <v>128927.42</v>
      </c>
      <c r="S60" s="8">
        <v>18446.59</v>
      </c>
      <c r="T60" s="8">
        <v>54883.93</v>
      </c>
      <c r="U60" s="8">
        <v>27856.769999999997</v>
      </c>
      <c r="V60" s="8">
        <v>52906.39</v>
      </c>
      <c r="W60" s="8">
        <v>107749.95999999999</v>
      </c>
      <c r="X60" s="8">
        <v>9128.19</v>
      </c>
      <c r="Y60" s="8">
        <v>167105.70000000001</v>
      </c>
      <c r="Z60" s="8">
        <v>79149.48000000001</v>
      </c>
      <c r="AA60" s="8">
        <v>22419.17</v>
      </c>
      <c r="AB60" s="8">
        <v>338551.22</v>
      </c>
      <c r="AC60" s="8">
        <f>SUM(Adapted__3[[#This Row],[AG]:[ZH]])</f>
        <v>1963161.0799999998</v>
      </c>
      <c r="AD60" s="9">
        <f t="shared" si="5"/>
        <v>-5.2479962778018641E-2</v>
      </c>
    </row>
    <row r="61" spans="1:30" x14ac:dyDescent="0.35">
      <c r="A61" s="7" t="s">
        <v>43</v>
      </c>
      <c r="B61" s="7" t="s">
        <v>33</v>
      </c>
      <c r="C61" s="8">
        <v>118118.9</v>
      </c>
      <c r="D61" s="8">
        <v>3851.06</v>
      </c>
      <c r="E61" s="8">
        <v>13180.12</v>
      </c>
      <c r="F61" s="8">
        <v>282502.45999999996</v>
      </c>
      <c r="G61" s="8">
        <v>64847.64</v>
      </c>
      <c r="H61" s="8">
        <v>83214.2</v>
      </c>
      <c r="I61" s="8">
        <v>54984.89</v>
      </c>
      <c r="J61" s="8">
        <v>121615.76999999999</v>
      </c>
      <c r="K61" s="8">
        <v>9613.26</v>
      </c>
      <c r="L61" s="8">
        <v>66561.25</v>
      </c>
      <c r="M61" s="8">
        <v>15681.380000000001</v>
      </c>
      <c r="N61" s="8">
        <v>92124.700000000012</v>
      </c>
      <c r="O61" s="8">
        <v>40190.54</v>
      </c>
      <c r="P61" s="8">
        <v>8949.25</v>
      </c>
      <c r="Q61" s="8">
        <v>7378.1</v>
      </c>
      <c r="R61" s="8">
        <v>131591.26</v>
      </c>
      <c r="S61" s="8">
        <v>18772.260000000002</v>
      </c>
      <c r="T61" s="8">
        <v>56125.8</v>
      </c>
      <c r="U61" s="8">
        <v>28573.29</v>
      </c>
      <c r="V61" s="8">
        <v>54177.5</v>
      </c>
      <c r="W61" s="8">
        <v>108769.73999999999</v>
      </c>
      <c r="X61" s="8">
        <v>9262.7400000000016</v>
      </c>
      <c r="Y61" s="8">
        <v>170000.34</v>
      </c>
      <c r="Z61" s="8">
        <v>80543.78</v>
      </c>
      <c r="AA61" s="8">
        <v>22774.760000000002</v>
      </c>
      <c r="AB61" s="8">
        <v>346451.28</v>
      </c>
      <c r="AC61" s="8">
        <f>SUM(Adapted__3[[#This Row],[AG]:[ZH]])</f>
        <v>2009856.27</v>
      </c>
      <c r="AD61" s="9">
        <f t="shared" si="5"/>
        <v>-2.994252119075589E-2</v>
      </c>
    </row>
    <row r="62" spans="1:30" x14ac:dyDescent="0.35">
      <c r="A62" s="7" t="s">
        <v>43</v>
      </c>
      <c r="B62" s="7" t="s">
        <v>34</v>
      </c>
      <c r="C62" s="8">
        <v>121897.64</v>
      </c>
      <c r="D62" s="8">
        <v>4056.63</v>
      </c>
      <c r="E62" s="8">
        <v>13360.56</v>
      </c>
      <c r="F62" s="8">
        <v>287909.32999999996</v>
      </c>
      <c r="G62" s="8">
        <v>65795.010000000009</v>
      </c>
      <c r="H62" s="8">
        <v>84886.1</v>
      </c>
      <c r="I62" s="8">
        <v>55998.67</v>
      </c>
      <c r="J62" s="8">
        <v>124110.52</v>
      </c>
      <c r="K62" s="8">
        <v>9752.15</v>
      </c>
      <c r="L62" s="8">
        <v>69169.440000000002</v>
      </c>
      <c r="M62" s="8">
        <v>15904.18</v>
      </c>
      <c r="N62" s="8">
        <v>93347.06</v>
      </c>
      <c r="O62" s="8">
        <v>40698.61</v>
      </c>
      <c r="P62" s="8">
        <v>9096.98</v>
      </c>
      <c r="Q62" s="8">
        <v>7479.32</v>
      </c>
      <c r="R62" s="8">
        <v>135170.91999999998</v>
      </c>
      <c r="S62" s="8">
        <v>19029.310000000001</v>
      </c>
      <c r="T62" s="8">
        <v>57093.760000000002</v>
      </c>
      <c r="U62" s="8">
        <v>29186.78</v>
      </c>
      <c r="V62" s="8">
        <v>55572.67</v>
      </c>
      <c r="W62" s="8">
        <v>110189.45999999999</v>
      </c>
      <c r="X62" s="8">
        <v>9385.8799999999992</v>
      </c>
      <c r="Y62" s="8">
        <v>172242.91999999998</v>
      </c>
      <c r="Z62" s="8">
        <v>81626.260000000009</v>
      </c>
      <c r="AA62" s="8">
        <v>23104.989999999998</v>
      </c>
      <c r="AB62" s="8">
        <v>354338.03</v>
      </c>
      <c r="AC62" s="8">
        <f>SUM(Adapted__3[[#This Row],[AG]:[ZH]])</f>
        <v>2050403.1799999997</v>
      </c>
      <c r="AD62" s="9">
        <f t="shared" si="5"/>
        <v>-1.0372548016452723E-2</v>
      </c>
    </row>
    <row r="63" spans="1:30" x14ac:dyDescent="0.35">
      <c r="A63" s="7" t="s">
        <v>43</v>
      </c>
      <c r="B63" s="7" t="s">
        <v>35</v>
      </c>
      <c r="C63" s="8">
        <v>113955.65</v>
      </c>
      <c r="D63" s="8">
        <v>3718.91</v>
      </c>
      <c r="E63" s="8">
        <v>12948.779999999999</v>
      </c>
      <c r="F63" s="8">
        <v>276418.32999999996</v>
      </c>
      <c r="G63" s="8">
        <v>63474.68</v>
      </c>
      <c r="H63" s="8">
        <v>81108.13</v>
      </c>
      <c r="I63" s="8">
        <v>53763.240000000005</v>
      </c>
      <c r="J63" s="8">
        <v>118525.87</v>
      </c>
      <c r="K63" s="8">
        <v>9436.43</v>
      </c>
      <c r="L63" s="8">
        <v>63112.94</v>
      </c>
      <c r="M63" s="8">
        <v>15322.380000000001</v>
      </c>
      <c r="N63" s="8">
        <v>90447.51</v>
      </c>
      <c r="O63" s="8">
        <v>39433.550000000003</v>
      </c>
      <c r="P63" s="8">
        <v>8775.630000000001</v>
      </c>
      <c r="Q63" s="8">
        <v>7245.53</v>
      </c>
      <c r="R63" s="8">
        <v>128521.03</v>
      </c>
      <c r="S63" s="8">
        <v>18406.11</v>
      </c>
      <c r="T63" s="8">
        <v>54898.57</v>
      </c>
      <c r="U63" s="8">
        <v>27873.919999999998</v>
      </c>
      <c r="V63" s="8">
        <v>52957.62</v>
      </c>
      <c r="W63" s="8">
        <v>107411.6</v>
      </c>
      <c r="X63" s="8">
        <v>9103.130000000001</v>
      </c>
      <c r="Y63" s="8">
        <v>166666.82999999999</v>
      </c>
      <c r="Z63" s="8">
        <v>79274</v>
      </c>
      <c r="AA63" s="8">
        <v>22339.41</v>
      </c>
      <c r="AB63" s="8">
        <v>338525.9</v>
      </c>
      <c r="AC63" s="8">
        <f>SUM(Adapted__3[[#This Row],[AG]:[ZH]])</f>
        <v>1963665.6800000002</v>
      </c>
      <c r="AD63" s="9">
        <f t="shared" si="5"/>
        <v>-5.2236417500122992E-2</v>
      </c>
    </row>
    <row r="64" spans="1:30" x14ac:dyDescent="0.35">
      <c r="A64" s="7" t="s">
        <v>43</v>
      </c>
      <c r="B64" s="7" t="s">
        <v>36</v>
      </c>
      <c r="C64" s="8">
        <v>118623.08</v>
      </c>
      <c r="D64" s="8">
        <v>3866.8199999999997</v>
      </c>
      <c r="E64" s="8">
        <v>13175.62</v>
      </c>
      <c r="F64" s="8">
        <v>283140.63</v>
      </c>
      <c r="G64" s="8">
        <v>64755.93</v>
      </c>
      <c r="H64" s="8">
        <v>83388.989999999991</v>
      </c>
      <c r="I64" s="8">
        <v>55047.9</v>
      </c>
      <c r="J64" s="8">
        <v>121523.77</v>
      </c>
      <c r="K64" s="8">
        <v>9575.52</v>
      </c>
      <c r="L64" s="8">
        <v>67176.7</v>
      </c>
      <c r="M64" s="8">
        <v>15628.84</v>
      </c>
      <c r="N64" s="8">
        <v>91994.32</v>
      </c>
      <c r="O64" s="8">
        <v>40120.33</v>
      </c>
      <c r="P64" s="8">
        <v>8934.39</v>
      </c>
      <c r="Q64" s="8">
        <v>7366.33</v>
      </c>
      <c r="R64" s="8">
        <v>132426.23999999999</v>
      </c>
      <c r="S64" s="8">
        <v>18766.27</v>
      </c>
      <c r="T64" s="8">
        <v>56175.990000000005</v>
      </c>
      <c r="U64" s="8">
        <v>28666.86</v>
      </c>
      <c r="V64" s="8">
        <v>54584.04</v>
      </c>
      <c r="W64" s="8">
        <v>108685.27</v>
      </c>
      <c r="X64" s="8">
        <v>9251.01</v>
      </c>
      <c r="Y64" s="8">
        <v>169626.11</v>
      </c>
      <c r="Z64" s="8">
        <v>80548.739999999991</v>
      </c>
      <c r="AA64" s="8">
        <v>22731.5</v>
      </c>
      <c r="AB64" s="8">
        <v>347554.32999999996</v>
      </c>
      <c r="AC64" s="8">
        <f>SUM(Adapted__3[[#This Row],[AG]:[ZH]])</f>
        <v>2013335.5300000003</v>
      </c>
      <c r="AD64" s="9">
        <f t="shared" si="5"/>
        <v>-2.8263255745708874E-2</v>
      </c>
    </row>
    <row r="65" spans="1:30" x14ac:dyDescent="0.35">
      <c r="A65" s="7" t="s">
        <v>43</v>
      </c>
      <c r="B65" s="7" t="s">
        <v>37</v>
      </c>
      <c r="C65" s="8">
        <v>122729.44</v>
      </c>
      <c r="D65" s="8">
        <v>4093.69</v>
      </c>
      <c r="E65" s="8">
        <v>13363.19</v>
      </c>
      <c r="F65" s="8">
        <v>291021.75</v>
      </c>
      <c r="G65" s="8">
        <v>65698.489999999991</v>
      </c>
      <c r="H65" s="8">
        <v>85129.91</v>
      </c>
      <c r="I65" s="8">
        <v>56171.95</v>
      </c>
      <c r="J65" s="8">
        <v>123940.58</v>
      </c>
      <c r="K65" s="8">
        <v>9737.92</v>
      </c>
      <c r="L65" s="8">
        <v>69752.679999999993</v>
      </c>
      <c r="M65" s="8">
        <v>15874.13</v>
      </c>
      <c r="N65" s="8">
        <v>93281.549999999988</v>
      </c>
      <c r="O65" s="8">
        <v>40655.399999999994</v>
      </c>
      <c r="P65" s="8">
        <v>9079.36</v>
      </c>
      <c r="Q65" s="8">
        <v>7471.8</v>
      </c>
      <c r="R65" s="8">
        <v>141654.93</v>
      </c>
      <c r="S65" s="8">
        <v>19042.870000000003</v>
      </c>
      <c r="T65" s="8">
        <v>57190.8</v>
      </c>
      <c r="U65" s="8">
        <v>29407.63</v>
      </c>
      <c r="V65" s="8">
        <v>56308.039999999994</v>
      </c>
      <c r="W65" s="8">
        <v>110162.43</v>
      </c>
      <c r="X65" s="8">
        <v>9380.08</v>
      </c>
      <c r="Y65" s="8">
        <v>172026.36</v>
      </c>
      <c r="Z65" s="8">
        <v>81691.06</v>
      </c>
      <c r="AA65" s="8">
        <v>23069.63</v>
      </c>
      <c r="AB65" s="8">
        <v>358652.16000000003</v>
      </c>
      <c r="AC65" s="10">
        <f>SUM(Adapted__3[[#This Row],[AG]:[ZH]])</f>
        <v>2066587.83</v>
      </c>
      <c r="AD65" s="9">
        <f t="shared" si="5"/>
        <v>-2.5610238747734806E-3</v>
      </c>
    </row>
    <row r="66" spans="1:30" x14ac:dyDescent="0.35">
      <c r="A66" s="7" t="s">
        <v>43</v>
      </c>
      <c r="B66" s="7" t="s">
        <v>38</v>
      </c>
      <c r="C66" s="8">
        <v>114266.63</v>
      </c>
      <c r="D66" s="8">
        <v>3716.3599999999997</v>
      </c>
      <c r="E66" s="8">
        <v>12936.4</v>
      </c>
      <c r="F66" s="8">
        <v>276509.20999999996</v>
      </c>
      <c r="G66" s="8">
        <v>63364.729999999996</v>
      </c>
      <c r="H66" s="8">
        <v>81255.58</v>
      </c>
      <c r="I66" s="8">
        <v>53819.380000000005</v>
      </c>
      <c r="J66" s="8">
        <v>118485.05</v>
      </c>
      <c r="K66" s="8">
        <v>9359.31</v>
      </c>
      <c r="L66" s="8">
        <v>64013.48</v>
      </c>
      <c r="M66" s="8">
        <v>15251.880000000001</v>
      </c>
      <c r="N66" s="8">
        <v>90239.42</v>
      </c>
      <c r="O66" s="8">
        <v>39347.11</v>
      </c>
      <c r="P66" s="8">
        <v>8757.9500000000007</v>
      </c>
      <c r="Q66" s="8">
        <v>7229.17</v>
      </c>
      <c r="R66" s="8">
        <v>128991.45999999999</v>
      </c>
      <c r="S66" s="8">
        <v>18398.169999999998</v>
      </c>
      <c r="T66" s="8">
        <v>54933.65</v>
      </c>
      <c r="U66" s="8">
        <v>27997.690000000002</v>
      </c>
      <c r="V66" s="8">
        <v>53245.869999999995</v>
      </c>
      <c r="W66" s="8">
        <v>107286.81</v>
      </c>
      <c r="X66" s="8">
        <v>9084.9500000000007</v>
      </c>
      <c r="Y66" s="8">
        <v>166176.21</v>
      </c>
      <c r="Z66" s="8">
        <v>79233.179999999993</v>
      </c>
      <c r="AA66" s="8">
        <v>22281.21</v>
      </c>
      <c r="AB66" s="8">
        <v>339369.68</v>
      </c>
      <c r="AC66" s="8">
        <f>SUM(Adapted__3[[#This Row],[AG]:[ZH]])</f>
        <v>1965550.5399999998</v>
      </c>
      <c r="AD66" s="9">
        <f t="shared" si="5"/>
        <v>-5.1326689492802335E-2</v>
      </c>
    </row>
    <row r="67" spans="1:30" x14ac:dyDescent="0.35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</row>
    <row r="68" spans="1:30" x14ac:dyDescent="0.35">
      <c r="A68" s="7" t="s">
        <v>44</v>
      </c>
      <c r="B68" s="7" t="s">
        <v>29</v>
      </c>
      <c r="C68" s="8">
        <v>121922</v>
      </c>
      <c r="D68" s="8">
        <v>1804</v>
      </c>
      <c r="E68" s="8">
        <v>18739</v>
      </c>
      <c r="F68" s="8">
        <v>305591</v>
      </c>
      <c r="G68" s="8">
        <v>74597</v>
      </c>
      <c r="H68" s="8">
        <v>97276</v>
      </c>
      <c r="I68" s="8">
        <v>66660</v>
      </c>
      <c r="J68" s="8">
        <v>171093</v>
      </c>
      <c r="K68" s="8">
        <v>10211</v>
      </c>
      <c r="L68" s="8">
        <v>68018</v>
      </c>
      <c r="M68" s="8">
        <v>14384</v>
      </c>
      <c r="N68" s="8">
        <v>93001</v>
      </c>
      <c r="O68" s="8">
        <v>54311</v>
      </c>
      <c r="P68" s="8">
        <v>9525</v>
      </c>
      <c r="Q68" s="8">
        <v>6440</v>
      </c>
      <c r="R68" s="8">
        <v>142880</v>
      </c>
      <c r="S68" s="8">
        <v>22372</v>
      </c>
      <c r="T68" s="8">
        <v>63327</v>
      </c>
      <c r="U68" s="8">
        <v>31871</v>
      </c>
      <c r="V68" s="8">
        <v>63110</v>
      </c>
      <c r="W68" s="8">
        <v>122813</v>
      </c>
      <c r="X68" s="8">
        <v>10213</v>
      </c>
      <c r="Y68" s="8">
        <v>216958</v>
      </c>
      <c r="Z68" s="8">
        <v>91831</v>
      </c>
      <c r="AA68" s="8">
        <v>29401</v>
      </c>
      <c r="AB68" s="8">
        <v>433530</v>
      </c>
      <c r="AC68" s="8">
        <f>SUM(Adapted__3[[#This Row],[AG]:[ZH]])</f>
        <v>2341878</v>
      </c>
      <c r="AD68" s="9">
        <f>(AC68-$AC$68)/$AC$68</f>
        <v>0</v>
      </c>
    </row>
    <row r="69" spans="1:30" x14ac:dyDescent="0.35">
      <c r="A69" s="7" t="s">
        <v>44</v>
      </c>
      <c r="B69" s="7" t="s">
        <v>30</v>
      </c>
      <c r="C69" s="8">
        <v>117180.73999999999</v>
      </c>
      <c r="D69" s="8">
        <v>4125.05</v>
      </c>
      <c r="E69" s="8">
        <v>18183.669999999998</v>
      </c>
      <c r="F69" s="8">
        <v>294334.38</v>
      </c>
      <c r="G69" s="8">
        <v>71397.790000000008</v>
      </c>
      <c r="H69" s="8">
        <v>95185.06</v>
      </c>
      <c r="I69" s="8">
        <v>63787.47</v>
      </c>
      <c r="J69" s="8">
        <v>164922.08000000002</v>
      </c>
      <c r="K69" s="8">
        <v>10325.48</v>
      </c>
      <c r="L69" s="8">
        <v>66588.87</v>
      </c>
      <c r="M69" s="8">
        <v>16906.34</v>
      </c>
      <c r="N69" s="8">
        <v>89437.950000000012</v>
      </c>
      <c r="O69" s="8">
        <v>52225.72</v>
      </c>
      <c r="P69" s="8">
        <v>9618.89</v>
      </c>
      <c r="Q69" s="8">
        <v>7107.26</v>
      </c>
      <c r="R69" s="8">
        <v>136854.41</v>
      </c>
      <c r="S69" s="8">
        <v>21534.010000000002</v>
      </c>
      <c r="T69" s="8">
        <v>60962.18</v>
      </c>
      <c r="U69" s="8">
        <v>30645.82</v>
      </c>
      <c r="V69" s="8">
        <v>61059.56</v>
      </c>
      <c r="W69" s="8">
        <v>118199.51</v>
      </c>
      <c r="X69" s="8">
        <v>10261.92</v>
      </c>
      <c r="Y69" s="8">
        <v>208279.41999999998</v>
      </c>
      <c r="Z69" s="8">
        <v>88375.89</v>
      </c>
      <c r="AA69" s="8">
        <v>28248.21</v>
      </c>
      <c r="AB69" s="8">
        <v>418214.66000000003</v>
      </c>
      <c r="AC69" s="8">
        <f>SUM(Adapted__3[[#This Row],[AG]:[ZH]])</f>
        <v>2263962.3399999994</v>
      </c>
      <c r="AD69" s="9">
        <f t="shared" ref="AD69:AD77" si="6">(AC69-$AC$68)/$AC$68</f>
        <v>-3.3270588818034338E-2</v>
      </c>
    </row>
    <row r="70" spans="1:30" x14ac:dyDescent="0.35">
      <c r="A70" s="7" t="s">
        <v>44</v>
      </c>
      <c r="B70" s="7" t="s">
        <v>31</v>
      </c>
      <c r="C70" s="8">
        <v>120354.60999999999</v>
      </c>
      <c r="D70" s="8">
        <v>4184.17</v>
      </c>
      <c r="E70" s="8">
        <v>18561.68</v>
      </c>
      <c r="F70" s="8">
        <v>301827.28000000003</v>
      </c>
      <c r="G70" s="8">
        <v>72407.179999999993</v>
      </c>
      <c r="H70" s="8">
        <v>99934.84</v>
      </c>
      <c r="I70" s="8">
        <v>64668.82</v>
      </c>
      <c r="J70" s="8">
        <v>171455.46000000002</v>
      </c>
      <c r="K70" s="8">
        <v>10465.44</v>
      </c>
      <c r="L70" s="8">
        <v>68989.34</v>
      </c>
      <c r="M70" s="8">
        <v>17404.43</v>
      </c>
      <c r="N70" s="8">
        <v>90526.97</v>
      </c>
      <c r="O70" s="8">
        <v>52812.479999999996</v>
      </c>
      <c r="P70" s="8">
        <v>9741.11</v>
      </c>
      <c r="Q70" s="8">
        <v>7197.02</v>
      </c>
      <c r="R70" s="8">
        <v>138775.63</v>
      </c>
      <c r="S70" s="8">
        <v>21785.65</v>
      </c>
      <c r="T70" s="8">
        <v>62289.43</v>
      </c>
      <c r="U70" s="8">
        <v>31097.309999999998</v>
      </c>
      <c r="V70" s="8">
        <v>62006.93</v>
      </c>
      <c r="W70" s="8">
        <v>119480.72</v>
      </c>
      <c r="X70" s="8">
        <v>10392.130000000001</v>
      </c>
      <c r="Y70" s="8">
        <v>210731.9</v>
      </c>
      <c r="Z70" s="8">
        <v>89490.03</v>
      </c>
      <c r="AA70" s="8">
        <v>28612.78</v>
      </c>
      <c r="AB70" s="8">
        <v>434101.23</v>
      </c>
      <c r="AC70" s="8">
        <f>SUM(Adapted__3[[#This Row],[AG]:[ZH]])</f>
        <v>2319294.5699999994</v>
      </c>
      <c r="AD70" s="9">
        <f t="shared" si="6"/>
        <v>-9.6432990958541104E-3</v>
      </c>
    </row>
    <row r="71" spans="1:30" x14ac:dyDescent="0.35">
      <c r="A71" s="7" t="s">
        <v>44</v>
      </c>
      <c r="B71" s="7" t="s">
        <v>32</v>
      </c>
      <c r="C71" s="8">
        <v>113085.43</v>
      </c>
      <c r="D71" s="8">
        <v>4053.81</v>
      </c>
      <c r="E71" s="8">
        <v>17777.53</v>
      </c>
      <c r="F71" s="8">
        <v>288642.89</v>
      </c>
      <c r="G71" s="8">
        <v>69970.290000000008</v>
      </c>
      <c r="H71" s="8">
        <v>91183.450000000012</v>
      </c>
      <c r="I71" s="8">
        <v>62608.22</v>
      </c>
      <c r="J71" s="8">
        <v>160855.76</v>
      </c>
      <c r="K71" s="8">
        <v>10155.31</v>
      </c>
      <c r="L71" s="8">
        <v>63845.09</v>
      </c>
      <c r="M71" s="8">
        <v>16307.52</v>
      </c>
      <c r="N71" s="8">
        <v>88054.58</v>
      </c>
      <c r="O71" s="8">
        <v>51391.43</v>
      </c>
      <c r="P71" s="8">
        <v>9471.39</v>
      </c>
      <c r="Q71" s="8">
        <v>6999.32</v>
      </c>
      <c r="R71" s="8">
        <v>134248.04999999999</v>
      </c>
      <c r="S71" s="8">
        <v>21177.71</v>
      </c>
      <c r="T71" s="8">
        <v>59665.22</v>
      </c>
      <c r="U71" s="8">
        <v>30129.760000000002</v>
      </c>
      <c r="V71" s="8">
        <v>60006.55</v>
      </c>
      <c r="W71" s="8">
        <v>116939.01</v>
      </c>
      <c r="X71" s="8">
        <v>10108.42</v>
      </c>
      <c r="Y71" s="8">
        <v>204792.84999999998</v>
      </c>
      <c r="Z71" s="8">
        <v>87136.59</v>
      </c>
      <c r="AA71" s="8">
        <v>27788.15</v>
      </c>
      <c r="AB71" s="8">
        <v>409788.48</v>
      </c>
      <c r="AC71" s="8">
        <f>SUM(Adapted__3[[#This Row],[AG]:[ZH]])</f>
        <v>2216182.8100000005</v>
      </c>
      <c r="AD71" s="9">
        <f t="shared" si="6"/>
        <v>-5.367281728595575E-2</v>
      </c>
    </row>
    <row r="72" spans="1:30" x14ac:dyDescent="0.35">
      <c r="A72" s="7" t="s">
        <v>44</v>
      </c>
      <c r="B72" s="7" t="s">
        <v>33</v>
      </c>
      <c r="C72" s="8">
        <v>116564.29000000001</v>
      </c>
      <c r="D72" s="8">
        <v>4114.87</v>
      </c>
      <c r="E72" s="8">
        <v>18269.349999999999</v>
      </c>
      <c r="F72" s="8">
        <v>295329.09999999998</v>
      </c>
      <c r="G72" s="8">
        <v>71548.34</v>
      </c>
      <c r="H72" s="8">
        <v>96812.06</v>
      </c>
      <c r="I72" s="8">
        <v>63765.09</v>
      </c>
      <c r="J72" s="8">
        <v>165304.51999999999</v>
      </c>
      <c r="K72" s="8">
        <v>10342.17</v>
      </c>
      <c r="L72" s="8">
        <v>66618.540000000008</v>
      </c>
      <c r="M72" s="8">
        <v>17048</v>
      </c>
      <c r="N72" s="8">
        <v>89524.35</v>
      </c>
      <c r="O72" s="8">
        <v>52189.130000000005</v>
      </c>
      <c r="P72" s="8">
        <v>9627.44</v>
      </c>
      <c r="Q72" s="8">
        <v>7106.96</v>
      </c>
      <c r="R72" s="8">
        <v>136900.31</v>
      </c>
      <c r="S72" s="8">
        <v>21554.760000000002</v>
      </c>
      <c r="T72" s="8">
        <v>61168.38</v>
      </c>
      <c r="U72" s="8">
        <v>30619.41</v>
      </c>
      <c r="V72" s="8">
        <v>60976.92</v>
      </c>
      <c r="W72" s="8">
        <v>118162.66</v>
      </c>
      <c r="X72" s="8">
        <v>10245.64</v>
      </c>
      <c r="Y72" s="8">
        <v>208198.98</v>
      </c>
      <c r="Z72" s="8">
        <v>88144.18</v>
      </c>
      <c r="AA72" s="8">
        <v>28195.78</v>
      </c>
      <c r="AB72" s="8">
        <v>419310.12</v>
      </c>
      <c r="AC72" s="8">
        <f>SUM(Adapted__3[[#This Row],[AG]:[ZH]])</f>
        <v>2267641.3499999996</v>
      </c>
      <c r="AD72" s="9">
        <f t="shared" si="6"/>
        <v>-3.1699623122980948E-2</v>
      </c>
    </row>
    <row r="73" spans="1:30" x14ac:dyDescent="0.35">
      <c r="A73" s="7" t="s">
        <v>44</v>
      </c>
      <c r="B73" s="7" t="s">
        <v>34</v>
      </c>
      <c r="C73" s="8">
        <v>120142.95</v>
      </c>
      <c r="D73" s="8">
        <v>4176.4400000000005</v>
      </c>
      <c r="E73" s="8">
        <v>18613.809999999998</v>
      </c>
      <c r="F73" s="8">
        <v>300758.16000000003</v>
      </c>
      <c r="G73" s="8">
        <v>72684.479999999996</v>
      </c>
      <c r="H73" s="8">
        <v>100357.20000000001</v>
      </c>
      <c r="I73" s="8">
        <v>64781.25</v>
      </c>
      <c r="J73" s="8">
        <v>170198.48</v>
      </c>
      <c r="K73" s="8">
        <v>10486.43</v>
      </c>
      <c r="L73" s="8">
        <v>69140.69</v>
      </c>
      <c r="M73" s="8">
        <v>17466.11</v>
      </c>
      <c r="N73" s="8">
        <v>90704.68</v>
      </c>
      <c r="O73" s="8">
        <v>52832.479999999996</v>
      </c>
      <c r="P73" s="8">
        <v>9757.869999999999</v>
      </c>
      <c r="Q73" s="8">
        <v>7203.8899999999994</v>
      </c>
      <c r="R73" s="8">
        <v>139103.35</v>
      </c>
      <c r="S73" s="8">
        <v>21824.01</v>
      </c>
      <c r="T73" s="8">
        <v>62263.490000000005</v>
      </c>
      <c r="U73" s="8">
        <v>31046.2</v>
      </c>
      <c r="V73" s="8">
        <v>61955.130000000005</v>
      </c>
      <c r="W73" s="8">
        <v>119534.81</v>
      </c>
      <c r="X73" s="8">
        <v>10384.130000000001</v>
      </c>
      <c r="Y73" s="8">
        <v>210910.84</v>
      </c>
      <c r="Z73" s="8">
        <v>89325.14</v>
      </c>
      <c r="AA73" s="8">
        <v>28595.82</v>
      </c>
      <c r="AB73" s="8">
        <v>428163.79000000004</v>
      </c>
      <c r="AC73" s="8">
        <f>SUM(Adapted__3[[#This Row],[AG]:[ZH]])</f>
        <v>2312411.63</v>
      </c>
      <c r="AD73" s="9">
        <f t="shared" si="6"/>
        <v>-1.2582367655360404E-2</v>
      </c>
    </row>
    <row r="74" spans="1:30" x14ac:dyDescent="0.35">
      <c r="A74" s="7" t="s">
        <v>44</v>
      </c>
      <c r="B74" s="7" t="s">
        <v>35</v>
      </c>
      <c r="C74" s="8">
        <v>112242.01999999999</v>
      </c>
      <c r="D74" s="8">
        <v>4034.9399999999996</v>
      </c>
      <c r="E74" s="8">
        <v>17839.810000000001</v>
      </c>
      <c r="F74" s="8">
        <v>288953.34999999998</v>
      </c>
      <c r="G74" s="8">
        <v>69951.95</v>
      </c>
      <c r="H74" s="8">
        <v>92674.23000000001</v>
      </c>
      <c r="I74" s="8">
        <v>62441.41</v>
      </c>
      <c r="J74" s="8">
        <v>160691.34</v>
      </c>
      <c r="K74" s="8">
        <v>10155.419999999998</v>
      </c>
      <c r="L74" s="8">
        <v>63625.22</v>
      </c>
      <c r="M74" s="8">
        <v>16440.86</v>
      </c>
      <c r="N74" s="8">
        <v>87917.85</v>
      </c>
      <c r="O74" s="8">
        <v>51230.8</v>
      </c>
      <c r="P74" s="8">
        <v>9457.380000000001</v>
      </c>
      <c r="Q74" s="8">
        <v>6982.3099999999995</v>
      </c>
      <c r="R74" s="8">
        <v>134068.81</v>
      </c>
      <c r="S74" s="8">
        <v>21144.68</v>
      </c>
      <c r="T74" s="8">
        <v>59770.600000000006</v>
      </c>
      <c r="U74" s="8">
        <v>30043.17</v>
      </c>
      <c r="V74" s="8">
        <v>59900.479999999996</v>
      </c>
      <c r="W74" s="8">
        <v>116797.91</v>
      </c>
      <c r="X74" s="8">
        <v>10074.049999999999</v>
      </c>
      <c r="Y74" s="8">
        <v>204197.82</v>
      </c>
      <c r="Z74" s="8">
        <v>86757.59</v>
      </c>
      <c r="AA74" s="8">
        <v>27673.75</v>
      </c>
      <c r="AB74" s="8">
        <v>409983.99</v>
      </c>
      <c r="AC74" s="8">
        <f>SUM(Adapted__3[[#This Row],[AG]:[ZH]])</f>
        <v>2215051.7400000002</v>
      </c>
      <c r="AD74" s="9">
        <f t="shared" si="6"/>
        <v>-5.4155792914916907E-2</v>
      </c>
    </row>
    <row r="75" spans="1:30" x14ac:dyDescent="0.35">
      <c r="A75" s="7" t="s">
        <v>44</v>
      </c>
      <c r="B75" s="7" t="s">
        <v>36</v>
      </c>
      <c r="C75" s="8">
        <v>116370.76</v>
      </c>
      <c r="D75" s="8">
        <v>4109.1900000000005</v>
      </c>
      <c r="E75" s="8">
        <v>18286.62</v>
      </c>
      <c r="F75" s="8">
        <v>295729.52</v>
      </c>
      <c r="G75" s="8">
        <v>71428.83</v>
      </c>
      <c r="H75" s="8">
        <v>98021.57</v>
      </c>
      <c r="I75" s="8">
        <v>63596.45</v>
      </c>
      <c r="J75" s="8">
        <v>166531.78</v>
      </c>
      <c r="K75" s="8">
        <v>10324.93</v>
      </c>
      <c r="L75" s="8">
        <v>67061.7</v>
      </c>
      <c r="M75" s="8">
        <v>17063.87</v>
      </c>
      <c r="N75" s="8">
        <v>89439.239999999991</v>
      </c>
      <c r="O75" s="8">
        <v>52112.05</v>
      </c>
      <c r="P75" s="8">
        <v>9608.369999999999</v>
      </c>
      <c r="Q75" s="8">
        <v>7097.4</v>
      </c>
      <c r="R75" s="8">
        <v>136681.95000000001</v>
      </c>
      <c r="S75" s="8">
        <v>21532.57</v>
      </c>
      <c r="T75" s="8">
        <v>61248.47</v>
      </c>
      <c r="U75" s="8">
        <v>30623.019999999997</v>
      </c>
      <c r="V75" s="8">
        <v>61047.5</v>
      </c>
      <c r="W75" s="8">
        <v>118167.8</v>
      </c>
      <c r="X75" s="8">
        <v>10237.209999999999</v>
      </c>
      <c r="Y75" s="8">
        <v>207821.29</v>
      </c>
      <c r="Z75" s="8">
        <v>88120.43</v>
      </c>
      <c r="AA75" s="8">
        <v>28148.53</v>
      </c>
      <c r="AB75" s="8">
        <v>421252.82</v>
      </c>
      <c r="AC75" s="8">
        <f>SUM(Adapted__3[[#This Row],[AG]:[ZH]])</f>
        <v>2271663.87</v>
      </c>
      <c r="AD75" s="9">
        <f t="shared" si="6"/>
        <v>-2.9981976003873766E-2</v>
      </c>
    </row>
    <row r="76" spans="1:30" x14ac:dyDescent="0.35">
      <c r="A76" s="7" t="s">
        <v>44</v>
      </c>
      <c r="B76" s="7" t="s">
        <v>37</v>
      </c>
      <c r="C76" s="8">
        <v>119190.93</v>
      </c>
      <c r="D76" s="8">
        <v>4172.8099999999995</v>
      </c>
      <c r="E76" s="8">
        <v>18666.5</v>
      </c>
      <c r="F76" s="8">
        <v>302736.79000000004</v>
      </c>
      <c r="G76" s="8">
        <v>72530.209999999992</v>
      </c>
      <c r="H76" s="8">
        <v>101668.92</v>
      </c>
      <c r="I76" s="8">
        <v>64603.199999999997</v>
      </c>
      <c r="J76" s="8">
        <v>172508.26</v>
      </c>
      <c r="K76" s="8">
        <v>10477.93</v>
      </c>
      <c r="L76" s="8">
        <v>69195.03</v>
      </c>
      <c r="M76" s="8">
        <v>17531.059999999998</v>
      </c>
      <c r="N76" s="8">
        <v>90683.98</v>
      </c>
      <c r="O76" s="8">
        <v>52790.19</v>
      </c>
      <c r="P76" s="8">
        <v>9746.66</v>
      </c>
      <c r="Q76" s="8">
        <v>7198.26</v>
      </c>
      <c r="R76" s="8">
        <v>138739.03</v>
      </c>
      <c r="S76" s="8">
        <v>21815.489999999998</v>
      </c>
      <c r="T76" s="8">
        <v>62545.96</v>
      </c>
      <c r="U76" s="8">
        <v>31125.010000000002</v>
      </c>
      <c r="V76" s="8">
        <v>62052.480000000003</v>
      </c>
      <c r="W76" s="8">
        <v>119614.12</v>
      </c>
      <c r="X76" s="8">
        <v>10381.99</v>
      </c>
      <c r="Y76" s="8">
        <v>210706.38</v>
      </c>
      <c r="Z76" s="8">
        <v>89349.8</v>
      </c>
      <c r="AA76" s="8">
        <v>28559.489999999998</v>
      </c>
      <c r="AB76" s="8">
        <v>435840.73</v>
      </c>
      <c r="AC76" s="10">
        <f>SUM(Adapted__3[[#This Row],[AG]:[ZH]])</f>
        <v>2324431.21</v>
      </c>
      <c r="AD76" s="9">
        <f t="shared" si="6"/>
        <v>-7.4499141287462612E-3</v>
      </c>
    </row>
    <row r="77" spans="1:30" x14ac:dyDescent="0.35">
      <c r="A77" s="7" t="s">
        <v>44</v>
      </c>
      <c r="B77" s="7" t="s">
        <v>38</v>
      </c>
      <c r="C77" s="8">
        <v>112203.14</v>
      </c>
      <c r="D77" s="8">
        <v>4027.6</v>
      </c>
      <c r="E77" s="8">
        <v>17828.650000000001</v>
      </c>
      <c r="F77" s="8">
        <v>288945.64</v>
      </c>
      <c r="G77" s="8">
        <v>69831.600000000006</v>
      </c>
      <c r="H77" s="8">
        <v>93839.12</v>
      </c>
      <c r="I77" s="8">
        <v>62249.79</v>
      </c>
      <c r="J77" s="8">
        <v>161486.53</v>
      </c>
      <c r="K77" s="8">
        <v>10130.34</v>
      </c>
      <c r="L77" s="8">
        <v>64337.14</v>
      </c>
      <c r="M77" s="8">
        <v>16351.369999999999</v>
      </c>
      <c r="N77" s="8">
        <v>87755.049999999988</v>
      </c>
      <c r="O77" s="8">
        <v>51129.009999999995</v>
      </c>
      <c r="P77" s="8">
        <v>9431.85</v>
      </c>
      <c r="Q77" s="8">
        <v>6968.09</v>
      </c>
      <c r="R77" s="8">
        <v>133919.67000000001</v>
      </c>
      <c r="S77" s="8">
        <v>21112.68</v>
      </c>
      <c r="T77" s="8">
        <v>59709.46</v>
      </c>
      <c r="U77" s="8">
        <v>30008.14</v>
      </c>
      <c r="V77" s="8">
        <v>59936.869999999995</v>
      </c>
      <c r="W77" s="8">
        <v>116744.41</v>
      </c>
      <c r="X77" s="8">
        <v>10056.89</v>
      </c>
      <c r="Y77" s="8">
        <v>203686.06</v>
      </c>
      <c r="Z77" s="8">
        <v>86684.88</v>
      </c>
      <c r="AA77" s="8">
        <v>27604.739999999998</v>
      </c>
      <c r="AB77" s="8">
        <v>411156.4</v>
      </c>
      <c r="AC77" s="8">
        <f>SUM(Adapted__3[[#This Row],[AG]:[ZH]])</f>
        <v>2217135.1199999996</v>
      </c>
      <c r="AD77" s="9">
        <f t="shared" si="6"/>
        <v>-5.326617355814451E-2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G A A B Q S w M E F A A C A A g A c n o m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y e i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o m W m x H X s b S A w A A b B 0 A A B M A H A B G b 3 J t d W x h c y 9 T Z W N 0 a W 9 u M S 5 t I K I Y A C i g F A A A A A A A A A A A A A A A A A A A A A A A A A A A A O 1 W Y W / a O B j + X q n / w X K / g J S i J t n p p t 1 l E 0 t L 1 1 O P b o T e S Q U + G P K u j S 6 x O c f p i i r + + z l 2 S g I 4 a 6 d x d K v g A y S P 7 e d 9 / D i 8 e V K Y i I h R F O h f + 7 f 9 v f 2 9 9 I Z w C B H L x D Q T y E M x i P 0 9 J D 8 B y / g E J N J h c Q i 8 1 Y l i S B v Y f z O 8 T I G n w / Y 4 H R 6 z L z R m J E y H e v 2 h c + S 8 s m 3 n d d 9 + 5 b 6 2 7 a v D o y O 7 G M N N S x M f Y E k l I K / 6 I Q p D o E h R 2 1 j W 6 p N x D K 0 A Y i m x x 7 6 k D a 3 C Q k A m N 2 j Q F o J H 4 0 x A O n o 3 0 I t H 7 9 D v b 5 H g G Z T 8 Z / S W / Q P I z 1 L B E t T J q N 5 v W a A d h j 6 L s 4 Q 2 a s V Y C P c 5 o e l n x h O F 4 U L E w S r e G P i M C q B i 1 C w l 9 I C S R J L q M t X N 6 Z E C b 9 S L t d A 9 7 s q Z u R L t Q k v d z q t F E n Y r i 1 y I G + C G U t r H s t S a q L x G l X t 9 0 5 V q J 3 d T Q k O 5 X J E X J J V q e l x d L 8 y t U W g y V 5 P o K b m Y X P C q 0 w c 4 I M l U F l e 3 z Y r f / g 2 h 1 7 m 2 2 R R K S Y v 1 m j Y f z G l r d m L d r 7 o h 5 A I k 4 E 7 M c 6 f O y R j i N b R 9 + g D R L B k D 1 + C Z C e w Z w P c n J v D c B A Y G s G P i P D V x n p o 4 T 0 3 L / 7 g 0 g O c m s G s q 1 P 3 b A F 6 Y w M B k X f D B B F 6 Y w C s D 2 D d x 9 k 3 H c W n a + 1 / H J t D k / J W p 0 N W q + H l z f y + i x q e 0 2 n 6 X H + y t t O E u u Y 2 u i e o 1 k l 2 X u T + a L 5 p Z q b s y s 6 r 5 I + H y X y J 7 Z 7 5 + Z Q M S J 2 h w l i 7 m f M q A z 7 y 8 T V v o f U Q J n 5 3 J Z i u i z x F w b 3 m x p e z x s J 4 m b 1 d p e v B v F k k F i m 6 0 b G P Z M R 4 1 1 E 9 v W 8 d s k i V S R 6 P c j D U 4 h j h K I n n t Y U u W L 7 q W 5 / x q o R M 6 Y W F E r z 3 b + c W x 0 K e M C Q j E L A a v v G x 1 G Y V R 2 Z o + c p b I M f m C A S J P M C 3 b U z F S 4 I t 3 3 a D A 2 3 E c T E h M e K p 3 u v Q o r b E q H w a L F 4 h y S l q Y q 5 U F 8 T 3 G c A f S E s I 7 0 p 4 s J q r H 4 T e 4 x j M 8 x 2 h k d L b e 0 o q N T e S 9 L W c 8 g / G b N z 9 n f D i A G v b y h D R f 9 e F s h 2 S a z 3 3 S n 5 s y g d S 6 Y d f 3 A / V 1 2 D s J L s / 7 z v B P x s d R G I n Z U I p E P h F w z X g E a R H i h k W h n z 1 w o Y b T r A t d a u w l B y + 1 w S 2 F r 8 L o x w O Y d n 2 p W y t o F 8 R 2 Q e w l B j H 1 c G + / X 2 8 u m T m r y U z v 6 D v S 2 U O v 2 H B C q 3 f a H B a c X U o r f f t 6 U q u 3 t m L n N 6 e 1 T R / A D 5 f W D v B D X t t y E 3 i i K P c 5 O t N P m y T d r y R J 9 6 U n S X e L S d J 9 a p J 0 1 5 O k u 0 u S u y T 5 U p P k s / T r z S V J d z 1 J u t + b J N 3 / J 0 n W O W 0 O M u 4 u S Z a + P Z Y k 6 6 y t 2 P n N S X L T B / B j J M n / A F B L A Q I t A B Q A A g A I A H J 6 J l r / 3 J q C o w A A A P Y A A A A S A A A A A A A A A A A A A A A A A A A A A A B D b 2 5 m a W c v U G F j a 2 F n Z S 5 4 b W x Q S w E C L Q A U A A I A C A B y e i Z a D 8 r p q 6 Q A A A D p A A A A E w A A A A A A A A A A A A A A A A D v A A A A W 0 N v b n R l b n R f V H l w Z X N d L n h t b F B L A Q I t A B Q A A g A I A H J 6 J l p s R 1 7 G 0 g M A A G w d A A A T A A A A A A A A A A A A A A A A A O A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+ H A A A A A A A A 7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U Z I K 1 U v O E I y b F Q 3 R F d 1 e X N v a W 1 V e U d s U n l Z V z V 6 W m 0 5 e W J T Q k d h V 3 h s S U d a e W I y M G d i M 1 Y w Y 0 h W M E F B Q U F B Q U F B Q U F B Q U F D b E d H Z m N q d m l a R H N W U k o 1 b W h L b H J Z T 1 N H V n N j R 1 Z 5 S U Z G M V p Y S n B a W E 1 B Q V F V Z j V U L 3 d I Y V Z Q c 0 5 h N 0 t 5 a U t a V E l B Q U F B Q U F B Q U F B S T A w N T J n Z n p H S k t y R U p k a i 8 3 M C t i R W J W S E p o Y m 5 O b W I z S n R J R V p w Y k d V Z 1 p u S n Z i U 0 J C W k d G d 2 R H V m t B Q U F D Q U F B Q U F B Q U F B S H Q 0 N k l a T E k w W k 1 v d U p T Y T Q 2 W j V 5 O E 9 T R 1 Z z Y 0 d W e U l G R j F a W E p w W l h N Q U F Z M D A 1 M m d m e k d K S 3 J F S m R q L z c w K 2 J F Q U F B Q U F B Q U F B Q U k r R X J H c D Q x a X R F a k 9 S O G V R W k p q Q W t m V k h K a G J u T m 1 i M 0 p 0 S U V a c G J H V W d a b k p 2 Y l N C Q l p H R n d k R 1 Z r S U N n e k t R Q U F C Q U F B Q U F B Q U F B Q W t B W U w w T U F J Y 1 R L O T F h c W F P a l J z a U R r a G x i S E J s Y 2 l C U m R X V n l h V 1 Z 6 Q U F H U G h L e H F l T l l y U k l 6 a 2 Z I a 0 d T W X d K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w Z D Q 4 Z W U t Z W E x O S 0 0 N D V l L T l m Y z E t M j N i N G Y 1 M T Q 4 M z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T Q 6 N T Q 6 M T c u O T g 3 O T g 2 M l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T b 3 V y Y 2 U u T m F t Z S w w f S Z x d W 9 0 O y w m c X V v d D t T Z W N 0 a W 9 u M S 9 v d X R w d X Q v Q X V 0 b 1 J l b W 9 2 Z W R D b 2 x 1 b W 5 z M S 5 7 T G F i Z W w s M X 0 m c X V v d D s s J n F 1 b 3 Q 7 U 2 V j d G l v b j E v b 3 V 0 c H V 0 L 0 F 1 d G 9 S Z W 1 v d m V k Q 2 9 s d W 1 u c z E u e 0 F H L D J 9 J n F 1 b 3 Q 7 L C Z x d W 9 0 O 1 N l Y 3 R p b 2 4 x L 2 9 1 d H B 1 d C 9 B d X R v U m V t b 3 Z l Z E N v b H V t b n M x L n t B S S w z f S Z x d W 9 0 O y w m c X V v d D t T Z W N 0 a W 9 u M S 9 v d X R w d X Q v Q X V 0 b 1 J l b W 9 2 Z W R D b 2 x 1 b W 5 z M S 5 7 Q V I s N H 0 m c X V v d D s s J n F 1 b 3 Q 7 U 2 V j d G l v b j E v b 3 V 0 c H V 0 L 0 F 1 d G 9 S Z W 1 v d m V k Q 2 9 s d W 1 u c z E u e 0 J F L D V 9 J n F 1 b 3 Q 7 L C Z x d W 9 0 O 1 N l Y 3 R p b 2 4 x L 2 9 1 d H B 1 d C 9 B d X R v U m V t b 3 Z l Z E N v b H V t b n M x L n t C T C w 2 f S Z x d W 9 0 O y w m c X V v d D t T Z W N 0 a W 9 u M S 9 v d X R w d X Q v Q X V 0 b 1 J l b W 9 2 Z W R D b 2 x 1 b W 5 z M S 5 7 Q l M s N 3 0 m c X V v d D s s J n F 1 b 3 Q 7 U 2 V j d G l v b j E v b 3 V 0 c H V 0 L 0 F 1 d G 9 S Z W 1 v d m V k Q 2 9 s d W 1 u c z E u e 0 Z S L D h 9 J n F 1 b 3 Q 7 L C Z x d W 9 0 O 1 N l Y 3 R p b 2 4 x L 2 9 1 d H B 1 d C 9 B d X R v U m V t b 3 Z l Z E N v b H V t b n M x L n t H R S w 5 f S Z x d W 9 0 O y w m c X V v d D t T Z W N 0 a W 9 u M S 9 v d X R w d X Q v Q X V 0 b 1 J l b W 9 2 Z W R D b 2 x 1 b W 5 z M S 5 7 R 0 w s M T B 9 J n F 1 b 3 Q 7 L C Z x d W 9 0 O 1 N l Y 3 R p b 2 4 x L 2 9 1 d H B 1 d C 9 B d X R v U m V t b 3 Z l Z E N v b H V t b n M x L n t H U i w x M X 0 m c X V v d D s s J n F 1 b 3 Q 7 U 2 V j d G l v b j E v b 3 V 0 c H V 0 L 0 F 1 d G 9 S Z W 1 v d m V k Q 2 9 s d W 1 u c z E u e 0 p V L D E y f S Z x d W 9 0 O y w m c X V v d D t T Z W N 0 a W 9 u M S 9 v d X R w d X Q v Q X V 0 b 1 J l b W 9 2 Z W R D b 2 x 1 b W 5 z M S 5 7 T F U s M T N 9 J n F 1 b 3 Q 7 L C Z x d W 9 0 O 1 N l Y 3 R p b 2 4 x L 2 9 1 d H B 1 d C 9 B d X R v U m V t b 3 Z l Z E N v b H V t b n M x L n t O R S w x N H 0 m c X V v d D s s J n F 1 b 3 Q 7 U 2 V j d G l v b j E v b 3 V 0 c H V 0 L 0 F 1 d G 9 S Z W 1 v d m V k Q 2 9 s d W 1 u c z E u e 0 5 X L D E 1 f S Z x d W 9 0 O y w m c X V v d D t T Z W N 0 a W 9 u M S 9 v d X R w d X Q v Q X V 0 b 1 J l b W 9 2 Z W R D b 2 x 1 b W 5 z M S 5 7 T 1 c s M T Z 9 J n F 1 b 3 Q 7 L C Z x d W 9 0 O 1 N l Y 3 R p b 2 4 x L 2 9 1 d H B 1 d C 9 B d X R v U m V t b 3 Z l Z E N v b H V t b n M x L n t T R y w x N 3 0 m c X V v d D s s J n F 1 b 3 Q 7 U 2 V j d G l v b j E v b 3 V 0 c H V 0 L 0 F 1 d G 9 S Z W 1 v d m V k Q 2 9 s d W 1 u c z E u e 1 N I L D E 4 f S Z x d W 9 0 O y w m c X V v d D t T Z W N 0 a W 9 u M S 9 v d X R w d X Q v Q X V 0 b 1 J l b W 9 2 Z W R D b 2 x 1 b W 5 z M S 5 7 U 0 8 s M T l 9 J n F 1 b 3 Q 7 L C Z x d W 9 0 O 1 N l Y 3 R p b 2 4 x L 2 9 1 d H B 1 d C 9 B d X R v U m V t b 3 Z l Z E N v b H V t b n M x L n t T W i w y M H 0 m c X V v d D s s J n F 1 b 3 Q 7 U 2 V j d G l v b j E v b 3 V 0 c H V 0 L 0 F 1 d G 9 S Z W 1 v d m V k Q 2 9 s d W 1 u c z E u e 1 R H L D I x f S Z x d W 9 0 O y w m c X V v d D t T Z W N 0 a W 9 u M S 9 v d X R w d X Q v Q X V 0 b 1 J l b W 9 2 Z W R D b 2 x 1 b W 5 z M S 5 7 V E k s M j J 9 J n F 1 b 3 Q 7 L C Z x d W 9 0 O 1 N l Y 3 R p b 2 4 x L 2 9 1 d H B 1 d C 9 B d X R v U m V t b 3 Z l Z E N v b H V t b n M x L n t V U i w y M 3 0 m c X V v d D s s J n F 1 b 3 Q 7 U 2 V j d G l v b j E v b 3 V 0 c H V 0 L 0 F 1 d G 9 S Z W 1 v d m V k Q 2 9 s d W 1 u c z E u e 1 Z E L D I 0 f S Z x d W 9 0 O y w m c X V v d D t T Z W N 0 a W 9 u M S 9 v d X R w d X Q v Q X V 0 b 1 J l b W 9 2 Z W R D b 2 x 1 b W 5 z M S 5 7 V l M s M j V 9 J n F 1 b 3 Q 7 L C Z x d W 9 0 O 1 N l Y 3 R p b 2 4 x L 2 9 1 d H B 1 d C 9 B d X R v U m V t b 3 Z l Z E N v b H V t b n M x L n t a R y w y N n 0 m c X V v d D s s J n F 1 b 3 Q 7 U 2 V j d G l v b j E v b 3 V 0 c H V 0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b 3 V 0 c H V 0 L 0 F 1 d G 9 S Z W 1 v d m V k Q 2 9 s d W 1 u c z E u e 1 N v d X J j Z S 5 O Y W 1 l L D B 9 J n F 1 b 3 Q 7 L C Z x d W 9 0 O 1 N l Y 3 R p b 2 4 x L 2 9 1 d H B 1 d C 9 B d X R v U m V t b 3 Z l Z E N v b H V t b n M x L n t M Y W J l b C w x f S Z x d W 9 0 O y w m c X V v d D t T Z W N 0 a W 9 u M S 9 v d X R w d X Q v Q X V 0 b 1 J l b W 9 2 Z W R D b 2 x 1 b W 5 z M S 5 7 Q U c s M n 0 m c X V v d D s s J n F 1 b 3 Q 7 U 2 V j d G l v b j E v b 3 V 0 c H V 0 L 0 F 1 d G 9 S Z W 1 v d m V k Q 2 9 s d W 1 u c z E u e 0 F J L D N 9 J n F 1 b 3 Q 7 L C Z x d W 9 0 O 1 N l Y 3 R p b 2 4 x L 2 9 1 d H B 1 d C 9 B d X R v U m V t b 3 Z l Z E N v b H V t b n M x L n t B U i w 0 f S Z x d W 9 0 O y w m c X V v d D t T Z W N 0 a W 9 u M S 9 v d X R w d X Q v Q X V 0 b 1 J l b W 9 2 Z W R D b 2 x 1 b W 5 z M S 5 7 Q k U s N X 0 m c X V v d D s s J n F 1 b 3 Q 7 U 2 V j d G l v b j E v b 3 V 0 c H V 0 L 0 F 1 d G 9 S Z W 1 v d m V k Q 2 9 s d W 1 u c z E u e 0 J M L D Z 9 J n F 1 b 3 Q 7 L C Z x d W 9 0 O 1 N l Y 3 R p b 2 4 x L 2 9 1 d H B 1 d C 9 B d X R v U m V t b 3 Z l Z E N v b H V t b n M x L n t C U y w 3 f S Z x d W 9 0 O y w m c X V v d D t T Z W N 0 a W 9 u M S 9 v d X R w d X Q v Q X V 0 b 1 J l b W 9 2 Z W R D b 2 x 1 b W 5 z M S 5 7 R l I s O H 0 m c X V v d D s s J n F 1 b 3 Q 7 U 2 V j d G l v b j E v b 3 V 0 c H V 0 L 0 F 1 d G 9 S Z W 1 v d m V k Q 2 9 s d W 1 u c z E u e 0 d F L D l 9 J n F 1 b 3 Q 7 L C Z x d W 9 0 O 1 N l Y 3 R p b 2 4 x L 2 9 1 d H B 1 d C 9 B d X R v U m V t b 3 Z l Z E N v b H V t b n M x L n t H T C w x M H 0 m c X V v d D s s J n F 1 b 3 Q 7 U 2 V j d G l v b j E v b 3 V 0 c H V 0 L 0 F 1 d G 9 S Z W 1 v d m V k Q 2 9 s d W 1 u c z E u e 0 d S L D E x f S Z x d W 9 0 O y w m c X V v d D t T Z W N 0 a W 9 u M S 9 v d X R w d X Q v Q X V 0 b 1 J l b W 9 2 Z W R D b 2 x 1 b W 5 z M S 5 7 S l U s M T J 9 J n F 1 b 3 Q 7 L C Z x d W 9 0 O 1 N l Y 3 R p b 2 4 x L 2 9 1 d H B 1 d C 9 B d X R v U m V t b 3 Z l Z E N v b H V t b n M x L n t M V S w x M 3 0 m c X V v d D s s J n F 1 b 3 Q 7 U 2 V j d G l v b j E v b 3 V 0 c H V 0 L 0 F 1 d G 9 S Z W 1 v d m V k Q 2 9 s d W 1 u c z E u e 0 5 F L D E 0 f S Z x d W 9 0 O y w m c X V v d D t T Z W N 0 a W 9 u M S 9 v d X R w d X Q v Q X V 0 b 1 J l b W 9 2 Z W R D b 2 x 1 b W 5 z M S 5 7 T l c s M T V 9 J n F 1 b 3 Q 7 L C Z x d W 9 0 O 1 N l Y 3 R p b 2 4 x L 2 9 1 d H B 1 d C 9 B d X R v U m V t b 3 Z l Z E N v b H V t b n M x L n t P V y w x N n 0 m c X V v d D s s J n F 1 b 3 Q 7 U 2 V j d G l v b j E v b 3 V 0 c H V 0 L 0 F 1 d G 9 S Z W 1 v d m V k Q 2 9 s d W 1 u c z E u e 1 N H L D E 3 f S Z x d W 9 0 O y w m c X V v d D t T Z W N 0 a W 9 u M S 9 v d X R w d X Q v Q X V 0 b 1 J l b W 9 2 Z W R D b 2 x 1 b W 5 z M S 5 7 U 0 g s M T h 9 J n F 1 b 3 Q 7 L C Z x d W 9 0 O 1 N l Y 3 R p b 2 4 x L 2 9 1 d H B 1 d C 9 B d X R v U m V t b 3 Z l Z E N v b H V t b n M x L n t T T y w x O X 0 m c X V v d D s s J n F 1 b 3 Q 7 U 2 V j d G l v b j E v b 3 V 0 c H V 0 L 0 F 1 d G 9 S Z W 1 v d m V k Q 2 9 s d W 1 u c z E u e 1 N a L D I w f S Z x d W 9 0 O y w m c X V v d D t T Z W N 0 a W 9 u M S 9 v d X R w d X Q v Q X V 0 b 1 J l b W 9 2 Z W R D b 2 x 1 b W 5 z M S 5 7 V E c s M j F 9 J n F 1 b 3 Q 7 L C Z x d W 9 0 O 1 N l Y 3 R p b 2 4 x L 2 9 1 d H B 1 d C 9 B d X R v U m V t b 3 Z l Z E N v b H V t b n M x L n t U S S w y M n 0 m c X V v d D s s J n F 1 b 3 Q 7 U 2 V j d G l v b j E v b 3 V 0 c H V 0 L 0 F 1 d G 9 S Z W 1 v d m V k Q 2 9 s d W 1 u c z E u e 1 V S L D I z f S Z x d W 9 0 O y w m c X V v d D t T Z W N 0 a W 9 u M S 9 v d X R w d X Q v Q X V 0 b 1 J l b W 9 2 Z W R D b 2 x 1 b W 5 z M S 5 7 V k Q s M j R 9 J n F 1 b 3 Q 7 L C Z x d W 9 0 O 1 N l Y 3 R p b 2 4 x L 2 9 1 d H B 1 d C 9 B d X R v U m V t b 3 Z l Z E N v b H V t b n M x L n t W U y w y N X 0 m c X V v d D s s J n F 1 b 3 Q 7 U 2 V j d G l v b j E v b 3 V 0 c H V 0 L 0 F 1 d G 9 S Z W 1 v d m V k Q 2 9 s d W 1 u c z E u e 1 p H L D I 2 f S Z x d W 9 0 O y w m c X V v d D t T Z W N 0 a W 9 u M S 9 v d X R w d X Q v Q X V 0 b 1 J l b W 9 2 Z W R D b 2 x 1 b W 5 z M S 5 7 W k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O D Y z M T g x L T l h M 2 E t N D V i N i 1 h M D J j L T c w Z j Q 4 N G Q 0 M z J l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I 4 V D E 0 O j U 0 O j E 1 L j I x N z k 0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3 M T k 0 N j I 5 L W J l M j M t N D M y N i 1 i M T U 0 L T Q 5 Z T Y 2 O D R h O T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x Z W I 2 N z E t Y z R l Y y 0 0 N m Y w L W E w N G Y t Z G I 4 N j U 4 M 2 U w O D c z I i A v P j x F b n R y e S B U e X B l P S J M b 2 F k V G 9 S Z X B v c n R E a X N h Y m x l Z C I g V m F s d W U 9 I m w x I i A v P j x F b n R y e S B U e X B l P S J R d W V y e U d y b 3 V w S U Q i I F Z h b H V l P S J z Z j c x O T Q 2 M j k t Y m U y M y 0 0 M z I 2 L W I x N T Q t N D l l N j Y 4 N G E 5 N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h U M T Q 6 N T Q 6 M T U u M j E 0 O T Q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j c 0 Y m E x L T N h M m M t N G E 3 Y i 0 5 M W Q 1 L T g y N D U x O W E z M j B m Y S I g L z 4 8 R W 5 0 c n k g V H l w Z T 0 i T G 9 h Z F R v U m V w b 3 J 0 R G l z Y W J s Z W Q i I F Z h b H V l P S J s M S I g L z 4 8 R W 5 0 c n k g V H l w Z T 0 i U X V l c n l H c m 9 1 c E l E I i B W Y W x 1 Z T 0 i c z N m Z T U x Z j A 1 L T F k Z j A t N G Z h N S 1 i M G Q 2 L W J i M m I y O D h h N j U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4 V D E 0 O j U 0 O j E 1 L j I x M D k z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l N G U x M 2 E x O S 0 z N T I 1 L T Q 5 O D A t Y T A 4 N S 1 l Y W M w M j Q z M G V j Y z c i I C 8 + P E V u d H J 5 I F R 5 c G U 9 I l F 1 Z X J 5 R 3 J v d X B J R C I g V m F s d W U 9 I n N m N z E 5 N D Y y O S 1 i Z T I z L T Q z M j Y t Y j E 1 N C 0 0 O W U 2 N j g 0 Y T k 2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O F Q x N D o 1 N D o x N S 4 y M j I 0 N j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N 2 F i Y T l i L T c 0 Z j c t N G Y 4 Z S 0 5 O D E 0 L T I 0 N W V j N T k 0 Y W M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l Q x N T o x M T o y N i 4 2 M T g z O D M 5 W i I g L z 4 8 R W 5 0 c n k g V H l w Z T 0 i R m l s b E N v b H V t b l R 5 c G V z I i B W Y W x 1 Z T 0 i c 0 J n W U Z C U V V G Q l F V R k J R V U Z C U V V G Q l F V R k J R V U Z C U V V G Q l F V R k J R P T 0 i I C 8 + P E V u d H J 5 I F R 5 c G U 9 I k Z p b G x D b 2 x 1 b W 5 O Y W 1 l c y I g V m F s d W U 9 I n N b J n F 1 b 3 Q 7 U 2 9 1 c m N l L k 5 h b W U m c X V v d D s s J n F 1 b 3 Q 7 T G F i Z W w m c X V v d D s s J n F 1 b 3 Q 7 Q U c m c X V v d D s s J n F 1 b 3 Q 7 Q U k m c X V v d D s s J n F 1 b 3 Q 7 Q V I m c X V v d D s s J n F 1 b 3 Q 7 Q k U m c X V v d D s s J n F 1 b 3 Q 7 Q k w m c X V v d D s s J n F 1 b 3 Q 7 Q l M m c X V v d D s s J n F 1 b 3 Q 7 R l I m c X V v d D s s J n F 1 b 3 Q 7 R 0 U m c X V v d D s s J n F 1 b 3 Q 7 R 0 w m c X V v d D s s J n F 1 b 3 Q 7 R 1 I m c X V v d D s s J n F 1 b 3 Q 7 S l U m c X V v d D s s J n F 1 b 3 Q 7 T F U m c X V v d D s s J n F 1 b 3 Q 7 T k U m c X V v d D s s J n F 1 b 3 Q 7 T l c m c X V v d D s s J n F 1 b 3 Q 7 T 1 c m c X V v d D s s J n F 1 b 3 Q 7 U 0 c m c X V v d D s s J n F 1 b 3 Q 7 U 0 g m c X V v d D s s J n F 1 b 3 Q 7 U 0 8 m c X V v d D s s J n F 1 b 3 Q 7 U 1 o m c X V v d D s s J n F 1 b 3 Q 7 V E c m c X V v d D s s J n F 1 b 3 Q 7 V E k m c X V v d D s s J n F 1 b 3 Q 7 V V I m c X V v d D s s J n F 1 b 3 Q 7 V k Q m c X V v d D s s J n F 1 b 3 Q 7 V l M m c X V v d D s s J n F 1 b 3 Q 7 W k c m c X V v d D s s J n F 1 b 3 Q 7 W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h c H R l Z C 9 B d X R v U m V t b 3 Z l Z E N v b H V t b n M x L n t T b 3 V y Y 2 U u T m F t Z S w w f S Z x d W 9 0 O y w m c X V v d D t T Z W N 0 a W 9 u M S 9 B Z G F w d G V k L 0 F 1 d G 9 S Z W 1 v d m V k Q 2 9 s d W 1 u c z E u e 0 x h Y m V s L D F 9 J n F 1 b 3 Q 7 L C Z x d W 9 0 O 1 N l Y 3 R p b 2 4 x L 0 F k Y X B 0 Z W Q v Q X V 0 b 1 J l b W 9 2 Z W R D b 2 x 1 b W 5 z M S 5 7 Q U c s M n 0 m c X V v d D s s J n F 1 b 3 Q 7 U 2 V j d G l v b j E v Q W R h c H R l Z C 9 B d X R v U m V t b 3 Z l Z E N v b H V t b n M x L n t B S S w z f S Z x d W 9 0 O y w m c X V v d D t T Z W N 0 a W 9 u M S 9 B Z G F w d G V k L 0 F 1 d G 9 S Z W 1 v d m V k Q 2 9 s d W 1 u c z E u e 0 F S L D R 9 J n F 1 b 3 Q 7 L C Z x d W 9 0 O 1 N l Y 3 R p b 2 4 x L 0 F k Y X B 0 Z W Q v Q X V 0 b 1 J l b W 9 2 Z W R D b 2 x 1 b W 5 z M S 5 7 Q k U s N X 0 m c X V v d D s s J n F 1 b 3 Q 7 U 2 V j d G l v b j E v Q W R h c H R l Z C 9 B d X R v U m V t b 3 Z l Z E N v b H V t b n M x L n t C T C w 2 f S Z x d W 9 0 O y w m c X V v d D t T Z W N 0 a W 9 u M S 9 B Z G F w d G V k L 0 F 1 d G 9 S Z W 1 v d m V k Q 2 9 s d W 1 u c z E u e 0 J T L D d 9 J n F 1 b 3 Q 7 L C Z x d W 9 0 O 1 N l Y 3 R p b 2 4 x L 0 F k Y X B 0 Z W Q v Q X V 0 b 1 J l b W 9 2 Z W R D b 2 x 1 b W 5 z M S 5 7 R l I s O H 0 m c X V v d D s s J n F 1 b 3 Q 7 U 2 V j d G l v b j E v Q W R h c H R l Z C 9 B d X R v U m V t b 3 Z l Z E N v b H V t b n M x L n t H R S w 5 f S Z x d W 9 0 O y w m c X V v d D t T Z W N 0 a W 9 u M S 9 B Z G F w d G V k L 0 F 1 d G 9 S Z W 1 v d m V k Q 2 9 s d W 1 u c z E u e 0 d M L D E w f S Z x d W 9 0 O y w m c X V v d D t T Z W N 0 a W 9 u M S 9 B Z G F w d G V k L 0 F 1 d G 9 S Z W 1 v d m V k Q 2 9 s d W 1 u c z E u e 0 d S L D E x f S Z x d W 9 0 O y w m c X V v d D t T Z W N 0 a W 9 u M S 9 B Z G F w d G V k L 0 F 1 d G 9 S Z W 1 v d m V k Q 2 9 s d W 1 u c z E u e 0 p V L D E y f S Z x d W 9 0 O y w m c X V v d D t T Z W N 0 a W 9 u M S 9 B Z G F w d G V k L 0 F 1 d G 9 S Z W 1 v d m V k Q 2 9 s d W 1 u c z E u e 0 x V L D E z f S Z x d W 9 0 O y w m c X V v d D t T Z W N 0 a W 9 u M S 9 B Z G F w d G V k L 0 F 1 d G 9 S Z W 1 v d m V k Q 2 9 s d W 1 u c z E u e 0 5 F L D E 0 f S Z x d W 9 0 O y w m c X V v d D t T Z W N 0 a W 9 u M S 9 B Z G F w d G V k L 0 F 1 d G 9 S Z W 1 v d m V k Q 2 9 s d W 1 u c z E u e 0 5 X L D E 1 f S Z x d W 9 0 O y w m c X V v d D t T Z W N 0 a W 9 u M S 9 B Z G F w d G V k L 0 F 1 d G 9 S Z W 1 v d m V k Q 2 9 s d W 1 u c z E u e 0 9 X L D E 2 f S Z x d W 9 0 O y w m c X V v d D t T Z W N 0 a W 9 u M S 9 B Z G F w d G V k L 0 F 1 d G 9 S Z W 1 v d m V k Q 2 9 s d W 1 u c z E u e 1 N H L D E 3 f S Z x d W 9 0 O y w m c X V v d D t T Z W N 0 a W 9 u M S 9 B Z G F w d G V k L 0 F 1 d G 9 S Z W 1 v d m V k Q 2 9 s d W 1 u c z E u e 1 N I L D E 4 f S Z x d W 9 0 O y w m c X V v d D t T Z W N 0 a W 9 u M S 9 B Z G F w d G V k L 0 F 1 d G 9 S Z W 1 v d m V k Q 2 9 s d W 1 u c z E u e 1 N P L D E 5 f S Z x d W 9 0 O y w m c X V v d D t T Z W N 0 a W 9 u M S 9 B Z G F w d G V k L 0 F 1 d G 9 S Z W 1 v d m V k Q 2 9 s d W 1 u c z E u e 1 N a L D I w f S Z x d W 9 0 O y w m c X V v d D t T Z W N 0 a W 9 u M S 9 B Z G F w d G V k L 0 F 1 d G 9 S Z W 1 v d m V k Q 2 9 s d W 1 u c z E u e 1 R H L D I x f S Z x d W 9 0 O y w m c X V v d D t T Z W N 0 a W 9 u M S 9 B Z G F w d G V k L 0 F 1 d G 9 S Z W 1 v d m V k Q 2 9 s d W 1 u c z E u e 1 R J L D I y f S Z x d W 9 0 O y w m c X V v d D t T Z W N 0 a W 9 u M S 9 B Z G F w d G V k L 0 F 1 d G 9 S Z W 1 v d m V k Q 2 9 s d W 1 u c z E u e 1 V S L D I z f S Z x d W 9 0 O y w m c X V v d D t T Z W N 0 a W 9 u M S 9 B Z G F w d G V k L 0 F 1 d G 9 S Z W 1 v d m V k Q 2 9 s d W 1 u c z E u e 1 Z E L D I 0 f S Z x d W 9 0 O y w m c X V v d D t T Z W N 0 a W 9 u M S 9 B Z G F w d G V k L 0 F 1 d G 9 S Z W 1 v d m V k Q 2 9 s d W 1 u c z E u e 1 Z T L D I 1 f S Z x d W 9 0 O y w m c X V v d D t T Z W N 0 a W 9 u M S 9 B Z G F w d G V k L 0 F 1 d G 9 S Z W 1 v d m V k Q 2 9 s d W 1 u c z E u e 1 p H L D I 2 f S Z x d W 9 0 O y w m c X V v d D t T Z W N 0 a W 9 u M S 9 B Z G F w d G V k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W R h c H R l Z C 9 B d X R v U m V t b 3 Z l Z E N v b H V t b n M x L n t T b 3 V y Y 2 U u T m F t Z S w w f S Z x d W 9 0 O y w m c X V v d D t T Z W N 0 a W 9 u M S 9 B Z G F w d G V k L 0 F 1 d G 9 S Z W 1 v d m V k Q 2 9 s d W 1 u c z E u e 0 x h Y m V s L D F 9 J n F 1 b 3 Q 7 L C Z x d W 9 0 O 1 N l Y 3 R p b 2 4 x L 0 F k Y X B 0 Z W Q v Q X V 0 b 1 J l b W 9 2 Z W R D b 2 x 1 b W 5 z M S 5 7 Q U c s M n 0 m c X V v d D s s J n F 1 b 3 Q 7 U 2 V j d G l v b j E v Q W R h c H R l Z C 9 B d X R v U m V t b 3 Z l Z E N v b H V t b n M x L n t B S S w z f S Z x d W 9 0 O y w m c X V v d D t T Z W N 0 a W 9 u M S 9 B Z G F w d G V k L 0 F 1 d G 9 S Z W 1 v d m V k Q 2 9 s d W 1 u c z E u e 0 F S L D R 9 J n F 1 b 3 Q 7 L C Z x d W 9 0 O 1 N l Y 3 R p b 2 4 x L 0 F k Y X B 0 Z W Q v Q X V 0 b 1 J l b W 9 2 Z W R D b 2 x 1 b W 5 z M S 5 7 Q k U s N X 0 m c X V v d D s s J n F 1 b 3 Q 7 U 2 V j d G l v b j E v Q W R h c H R l Z C 9 B d X R v U m V t b 3 Z l Z E N v b H V t b n M x L n t C T C w 2 f S Z x d W 9 0 O y w m c X V v d D t T Z W N 0 a W 9 u M S 9 B Z G F w d G V k L 0 F 1 d G 9 S Z W 1 v d m V k Q 2 9 s d W 1 u c z E u e 0 J T L D d 9 J n F 1 b 3 Q 7 L C Z x d W 9 0 O 1 N l Y 3 R p b 2 4 x L 0 F k Y X B 0 Z W Q v Q X V 0 b 1 J l b W 9 2 Z W R D b 2 x 1 b W 5 z M S 5 7 R l I s O H 0 m c X V v d D s s J n F 1 b 3 Q 7 U 2 V j d G l v b j E v Q W R h c H R l Z C 9 B d X R v U m V t b 3 Z l Z E N v b H V t b n M x L n t H R S w 5 f S Z x d W 9 0 O y w m c X V v d D t T Z W N 0 a W 9 u M S 9 B Z G F w d G V k L 0 F 1 d G 9 S Z W 1 v d m V k Q 2 9 s d W 1 u c z E u e 0 d M L D E w f S Z x d W 9 0 O y w m c X V v d D t T Z W N 0 a W 9 u M S 9 B Z G F w d G V k L 0 F 1 d G 9 S Z W 1 v d m V k Q 2 9 s d W 1 u c z E u e 0 d S L D E x f S Z x d W 9 0 O y w m c X V v d D t T Z W N 0 a W 9 u M S 9 B Z G F w d G V k L 0 F 1 d G 9 S Z W 1 v d m V k Q 2 9 s d W 1 u c z E u e 0 p V L D E y f S Z x d W 9 0 O y w m c X V v d D t T Z W N 0 a W 9 u M S 9 B Z G F w d G V k L 0 F 1 d G 9 S Z W 1 v d m V k Q 2 9 s d W 1 u c z E u e 0 x V L D E z f S Z x d W 9 0 O y w m c X V v d D t T Z W N 0 a W 9 u M S 9 B Z G F w d G V k L 0 F 1 d G 9 S Z W 1 v d m V k Q 2 9 s d W 1 u c z E u e 0 5 F L D E 0 f S Z x d W 9 0 O y w m c X V v d D t T Z W N 0 a W 9 u M S 9 B Z G F w d G V k L 0 F 1 d G 9 S Z W 1 v d m V k Q 2 9 s d W 1 u c z E u e 0 5 X L D E 1 f S Z x d W 9 0 O y w m c X V v d D t T Z W N 0 a W 9 u M S 9 B Z G F w d G V k L 0 F 1 d G 9 S Z W 1 v d m V k Q 2 9 s d W 1 u c z E u e 0 9 X L D E 2 f S Z x d W 9 0 O y w m c X V v d D t T Z W N 0 a W 9 u M S 9 B Z G F w d G V k L 0 F 1 d G 9 S Z W 1 v d m V k Q 2 9 s d W 1 u c z E u e 1 N H L D E 3 f S Z x d W 9 0 O y w m c X V v d D t T Z W N 0 a W 9 u M S 9 B Z G F w d G V k L 0 F 1 d G 9 S Z W 1 v d m V k Q 2 9 s d W 1 u c z E u e 1 N I L D E 4 f S Z x d W 9 0 O y w m c X V v d D t T Z W N 0 a W 9 u M S 9 B Z G F w d G V k L 0 F 1 d G 9 S Z W 1 v d m V k Q 2 9 s d W 1 u c z E u e 1 N P L D E 5 f S Z x d W 9 0 O y w m c X V v d D t T Z W N 0 a W 9 u M S 9 B Z G F w d G V k L 0 F 1 d G 9 S Z W 1 v d m V k Q 2 9 s d W 1 u c z E u e 1 N a L D I w f S Z x d W 9 0 O y w m c X V v d D t T Z W N 0 a W 9 u M S 9 B Z G F w d G V k L 0 F 1 d G 9 S Z W 1 v d m V k Q 2 9 s d W 1 u c z E u e 1 R H L D I x f S Z x d W 9 0 O y w m c X V v d D t T Z W N 0 a W 9 u M S 9 B Z G F w d G V k L 0 F 1 d G 9 S Z W 1 v d m V k Q 2 9 s d W 1 u c z E u e 1 R J L D I y f S Z x d W 9 0 O y w m c X V v d D t T Z W N 0 a W 9 u M S 9 B Z G F w d G V k L 0 F 1 d G 9 S Z W 1 v d m V k Q 2 9 s d W 1 u c z E u e 1 V S L D I z f S Z x d W 9 0 O y w m c X V v d D t T Z W N 0 a W 9 u M S 9 B Z G F w d G V k L 0 F 1 d G 9 S Z W 1 v d m V k Q 2 9 s d W 1 u c z E u e 1 Z E L D I 0 f S Z x d W 9 0 O y w m c X V v d D t T Z W N 0 a W 9 u M S 9 B Z G F w d G V k L 0 F 1 d G 9 S Z W 1 v d m V k Q 2 9 s d W 1 u c z E u e 1 Z T L D I 1 f S Z x d W 9 0 O y w m c X V v d D t T Z W N 0 a W 9 u M S 9 B Z G F w d G V k L 0 F 1 d G 9 S Z W 1 v d m V k Q 2 9 s d W 1 u c z E u e 1 p H L D I 2 f S Z x d W 9 0 O y w m c X V v d D t T Z W N 0 a W 9 u M S 9 B Z G F w d G V k L 0 F 1 d G 9 S Z W 1 v d m V k Q 2 9 s d W 1 u c z E u e 1 p I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h c H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Q 0 N z N i O G Y t N D U 0 N y 0 0 M T M w L W I z N G Q t M D I 4 Z D k 3 Y z l j Z T B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T Z U M T U 6 M T E 6 M j M u O T M 2 O D c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g 2 Z T g 3 O D d i L T I z N G I t N G M 0 N i 1 h M m U y L T U y N m I 4 Z T k 5 Z T c y Z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A 2 M z c 1 Y i 0 3 M T Q 2 L T R i Z D U t Y j g 4 N C 0 1 M W V j N D B i N z M w Y T Q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O D Z l O D c 4 N 2 I t M j M 0 Y i 0 0 Y z Q 2 L W E y Z T I t N T I 2 Y j h l O T l l N z J m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N l Q x N T o x M T o y M y 4 5 M j k y O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m Y z I 2 O T I t N T c 1 M C 0 0 Y z c x L T h i N G Q t N T h k Z W I 0 N G M y Z j k 3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N j h l N z M 0 O G Q t Y 2 M x Z i 0 0 Y T Y y L W F j N D I t N W Q 4 Z m Z l Z j R m O W I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N l Q x N T o x M T o y M y 4 5 M T Q 5 O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2 Q z Y m V i N z E t M m E 5 N S 0 0 Z W E z L T k 1 M W E t Z j J j Y j V j N T R i M 2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g 2 Z T g 3 O D d i L T I z N G I t N G M 0 N i 1 h M m U y L T U y N m I 4 Z T k 5 Z T c y Z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T Z U M T U 6 M T E 6 M j M u O T Q z N j M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W I y N m U z Y i 1 l N T h h L T R m Z G M t Y T U w Z S 0 2 N G Q 3 M 2 M 4 M D A 0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M z o 1 O D o z N C 4 5 N D Y x O D A w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F w d G V k I C g y K S 9 B d X R v U m V t b 3 Z l Z E N v b H V t b n M x L n t O Y W 1 l L D B 9 J n F 1 b 3 Q 7 L C Z x d W 9 0 O 1 N l Y 3 R p b 2 4 x L 0 F k Y X B 0 Z W Q g K D I p L 0 F 1 d G 9 S Z W 1 v d m V k Q 2 9 s d W 1 u c z E u e 0 V 4 d G V u c 2 l v b i w x f S Z x d W 9 0 O y w m c X V v d D t T Z W N 0 a W 9 u M S 9 B Z G F w d G V k I C g y K S 9 B d X R v U m V t b 3 Z l Z E N v b H V t b n M x L n t E Y X R l I G F j Y 2 V z c 2 V k L D J 9 J n F 1 b 3 Q 7 L C Z x d W 9 0 O 1 N l Y 3 R p b 2 4 x L 0 F k Y X B 0 Z W Q g K D I p L 0 F 1 d G 9 S Z W 1 v d m V k Q 2 9 s d W 1 u c z E u e 0 R h d G U g b W 9 k a W Z p Z W Q s M 3 0 m c X V v d D s s J n F 1 b 3 Q 7 U 2 V j d G l v b j E v Q W R h c H R l Z C A o M i k v Q X V 0 b 1 J l b W 9 2 Z W R D b 2 x 1 b W 5 z M S 5 7 R G F 0 Z S B j c m V h d G V k L D R 9 J n F 1 b 3 Q 7 L C Z x d W 9 0 O 1 N l Y 3 R p b 2 4 x L 0 F k Y X B 0 Z W Q g K D I p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k Y X B 0 Z W Q g K D I p L 0 F 1 d G 9 S Z W 1 v d m V k Q 2 9 s d W 1 u c z E u e 0 5 h b W U s M H 0 m c X V v d D s s J n F 1 b 3 Q 7 U 2 V j d G l v b j E v Q W R h c H R l Z C A o M i k v Q X V 0 b 1 J l b W 9 2 Z W R D b 2 x 1 b W 5 z M S 5 7 R X h 0 Z W 5 z a W 9 u L D F 9 J n F 1 b 3 Q 7 L C Z x d W 9 0 O 1 N l Y 3 R p b 2 4 x L 0 F k Y X B 0 Z W Q g K D I p L 0 F 1 d G 9 S Z W 1 v d m V k Q 2 9 s d W 1 u c z E u e 0 R h d G U g Y W N j Z X N z Z W Q s M n 0 m c X V v d D s s J n F 1 b 3 Q 7 U 2 V j d G l v b j E v Q W R h c H R l Z C A o M i k v Q X V 0 b 1 J l b W 9 2 Z W R D b 2 x 1 b W 5 z M S 5 7 R G F 0 Z S B t b 2 R p Z m l l Z C w z f S Z x d W 9 0 O y w m c X V v d D t T Z W N 0 a W 9 u M S 9 B Z G F w d G V k I C g y K S 9 B d X R v U m V t b 3 Z l Z E N v b H V t b n M x L n t E Y X R l I G N y Z W F 0 Z W Q s N H 0 m c X V v d D s s J n F 1 b 3 Q 7 U 2 V j d G l v b j E v Q W R h c H R l Z C A o M i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X B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Z m E 2 Z G M y L T Q w M D c t N G F l O C 1 i Z j c w L W Q 0 N T N i M z Y 5 Z m U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Z G F w d G V k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E 0 O j A w O j M 5 L j I x M z E 0 N j J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F w d G V k I C g z K S 9 B d X R v U m V t b 3 Z l Z E N v b H V t b n M x L n t T b 3 V y Y 2 U u T m F t Z S w w f S Z x d W 9 0 O y w m c X V v d D t T Z W N 0 a W 9 u M S 9 B Z G F w d G V k I C g z K S 9 B d X R v U m V t b 3 Z l Z E N v b H V t b n M x L n t M Y W J l b C w x f S Z x d W 9 0 O y w m c X V v d D t T Z W N 0 a W 9 u M S 9 B Z G F w d G V k I C g z K S 9 B d X R v U m V t b 3 Z l Z E N v b H V t b n M x L n t B R y w y f S Z x d W 9 0 O y w m c X V v d D t T Z W N 0 a W 9 u M S 9 B Z G F w d G V k I C g z K S 9 B d X R v U m V t b 3 Z l Z E N v b H V t b n M x L n t B S S w z f S Z x d W 9 0 O y w m c X V v d D t T Z W N 0 a W 9 u M S 9 B Z G F w d G V k I C g z K S 9 B d X R v U m V t b 3 Z l Z E N v b H V t b n M x L n t B U i w 0 f S Z x d W 9 0 O y w m c X V v d D t T Z W N 0 a W 9 u M S 9 B Z G F w d G V k I C g z K S 9 B d X R v U m V t b 3 Z l Z E N v b H V t b n M x L n t C R S w 1 f S Z x d W 9 0 O y w m c X V v d D t T Z W N 0 a W 9 u M S 9 B Z G F w d G V k I C g z K S 9 B d X R v U m V t b 3 Z l Z E N v b H V t b n M x L n t C T C w 2 f S Z x d W 9 0 O y w m c X V v d D t T Z W N 0 a W 9 u M S 9 B Z G F w d G V k I C g z K S 9 B d X R v U m V t b 3 Z l Z E N v b H V t b n M x L n t C U y w 3 f S Z x d W 9 0 O y w m c X V v d D t T Z W N 0 a W 9 u M S 9 B Z G F w d G V k I C g z K S 9 B d X R v U m V t b 3 Z l Z E N v b H V t b n M x L n t G U i w 4 f S Z x d W 9 0 O y w m c X V v d D t T Z W N 0 a W 9 u M S 9 B Z G F w d G V k I C g z K S 9 B d X R v U m V t b 3 Z l Z E N v b H V t b n M x L n t H R S w 5 f S Z x d W 9 0 O y w m c X V v d D t T Z W N 0 a W 9 u M S 9 B Z G F w d G V k I C g z K S 9 B d X R v U m V t b 3 Z l Z E N v b H V t b n M x L n t H T C w x M H 0 m c X V v d D s s J n F 1 b 3 Q 7 U 2 V j d G l v b j E v Q W R h c H R l Z C A o M y k v Q X V 0 b 1 J l b W 9 2 Z W R D b 2 x 1 b W 5 z M S 5 7 R 1 I s M T F 9 J n F 1 b 3 Q 7 L C Z x d W 9 0 O 1 N l Y 3 R p b 2 4 x L 0 F k Y X B 0 Z W Q g K D M p L 0 F 1 d G 9 S Z W 1 v d m V k Q 2 9 s d W 1 u c z E u e 0 p V L D E y f S Z x d W 9 0 O y w m c X V v d D t T Z W N 0 a W 9 u M S 9 B Z G F w d G V k I C g z K S 9 B d X R v U m V t b 3 Z l Z E N v b H V t b n M x L n t M V S w x M 3 0 m c X V v d D s s J n F 1 b 3 Q 7 U 2 V j d G l v b j E v Q W R h c H R l Z C A o M y k v Q X V 0 b 1 J l b W 9 2 Z W R D b 2 x 1 b W 5 z M S 5 7 T k U s M T R 9 J n F 1 b 3 Q 7 L C Z x d W 9 0 O 1 N l Y 3 R p b 2 4 x L 0 F k Y X B 0 Z W Q g K D M p L 0 F 1 d G 9 S Z W 1 v d m V k Q 2 9 s d W 1 u c z E u e 0 5 X L D E 1 f S Z x d W 9 0 O y w m c X V v d D t T Z W N 0 a W 9 u M S 9 B Z G F w d G V k I C g z K S 9 B d X R v U m V t b 3 Z l Z E N v b H V t b n M x L n t P V y w x N n 0 m c X V v d D s s J n F 1 b 3 Q 7 U 2 V j d G l v b j E v Q W R h c H R l Z C A o M y k v Q X V 0 b 1 J l b W 9 2 Z W R D b 2 x 1 b W 5 z M S 5 7 U 0 c s M T d 9 J n F 1 b 3 Q 7 L C Z x d W 9 0 O 1 N l Y 3 R p b 2 4 x L 0 F k Y X B 0 Z W Q g K D M p L 0 F 1 d G 9 S Z W 1 v d m V k Q 2 9 s d W 1 u c z E u e 1 N I L D E 4 f S Z x d W 9 0 O y w m c X V v d D t T Z W N 0 a W 9 u M S 9 B Z G F w d G V k I C g z K S 9 B d X R v U m V t b 3 Z l Z E N v b H V t b n M x L n t T T y w x O X 0 m c X V v d D s s J n F 1 b 3 Q 7 U 2 V j d G l v b j E v Q W R h c H R l Z C A o M y k v Q X V 0 b 1 J l b W 9 2 Z W R D b 2 x 1 b W 5 z M S 5 7 U 1 o s M j B 9 J n F 1 b 3 Q 7 L C Z x d W 9 0 O 1 N l Y 3 R p b 2 4 x L 0 F k Y X B 0 Z W Q g K D M p L 0 F 1 d G 9 S Z W 1 v d m V k Q 2 9 s d W 1 u c z E u e 1 R H L D I x f S Z x d W 9 0 O y w m c X V v d D t T Z W N 0 a W 9 u M S 9 B Z G F w d G V k I C g z K S 9 B d X R v U m V t b 3 Z l Z E N v b H V t b n M x L n t U S S w y M n 0 m c X V v d D s s J n F 1 b 3 Q 7 U 2 V j d G l v b j E v Q W R h c H R l Z C A o M y k v Q X V 0 b 1 J l b W 9 2 Z W R D b 2 x 1 b W 5 z M S 5 7 V V I s M j N 9 J n F 1 b 3 Q 7 L C Z x d W 9 0 O 1 N l Y 3 R p b 2 4 x L 0 F k Y X B 0 Z W Q g K D M p L 0 F 1 d G 9 S Z W 1 v d m V k Q 2 9 s d W 1 u c z E u e 1 Z E L D I 0 f S Z x d W 9 0 O y w m c X V v d D t T Z W N 0 a W 9 u M S 9 B Z G F w d G V k I C g z K S 9 B d X R v U m V t b 3 Z l Z E N v b H V t b n M x L n t W U y w y N X 0 m c X V v d D s s J n F 1 b 3 Q 7 U 2 V j d G l v b j E v Q W R h c H R l Z C A o M y k v Q X V 0 b 1 J l b W 9 2 Z W R D b 2 x 1 b W 5 z M S 5 7 W k c s M j Z 9 J n F 1 b 3 Q 7 L C Z x d W 9 0 O 1 N l Y 3 R p b 2 4 x L 0 F k Y X B 0 Z W Q g K D M p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Q W R h c H R l Z C A o M y k v Q X V 0 b 1 J l b W 9 2 Z W R D b 2 x 1 b W 5 z M S 5 7 U 2 9 1 c m N l L k 5 h b W U s M H 0 m c X V v d D s s J n F 1 b 3 Q 7 U 2 V j d G l v b j E v Q W R h c H R l Z C A o M y k v Q X V 0 b 1 J l b W 9 2 Z W R D b 2 x 1 b W 5 z M S 5 7 T G F i Z W w s M X 0 m c X V v d D s s J n F 1 b 3 Q 7 U 2 V j d G l v b j E v Q W R h c H R l Z C A o M y k v Q X V 0 b 1 J l b W 9 2 Z W R D b 2 x 1 b W 5 z M S 5 7 Q U c s M n 0 m c X V v d D s s J n F 1 b 3 Q 7 U 2 V j d G l v b j E v Q W R h c H R l Z C A o M y k v Q X V 0 b 1 J l b W 9 2 Z W R D b 2 x 1 b W 5 z M S 5 7 Q U k s M 3 0 m c X V v d D s s J n F 1 b 3 Q 7 U 2 V j d G l v b j E v Q W R h c H R l Z C A o M y k v Q X V 0 b 1 J l b W 9 2 Z W R D b 2 x 1 b W 5 z M S 5 7 Q V I s N H 0 m c X V v d D s s J n F 1 b 3 Q 7 U 2 V j d G l v b j E v Q W R h c H R l Z C A o M y k v Q X V 0 b 1 J l b W 9 2 Z W R D b 2 x 1 b W 5 z M S 5 7 Q k U s N X 0 m c X V v d D s s J n F 1 b 3 Q 7 U 2 V j d G l v b j E v Q W R h c H R l Z C A o M y k v Q X V 0 b 1 J l b W 9 2 Z W R D b 2 x 1 b W 5 z M S 5 7 Q k w s N n 0 m c X V v d D s s J n F 1 b 3 Q 7 U 2 V j d G l v b j E v Q W R h c H R l Z C A o M y k v Q X V 0 b 1 J l b W 9 2 Z W R D b 2 x 1 b W 5 z M S 5 7 Q l M s N 3 0 m c X V v d D s s J n F 1 b 3 Q 7 U 2 V j d G l v b j E v Q W R h c H R l Z C A o M y k v Q X V 0 b 1 J l b W 9 2 Z W R D b 2 x 1 b W 5 z M S 5 7 R l I s O H 0 m c X V v d D s s J n F 1 b 3 Q 7 U 2 V j d G l v b j E v Q W R h c H R l Z C A o M y k v Q X V 0 b 1 J l b W 9 2 Z W R D b 2 x 1 b W 5 z M S 5 7 R 0 U s O X 0 m c X V v d D s s J n F 1 b 3 Q 7 U 2 V j d G l v b j E v Q W R h c H R l Z C A o M y k v Q X V 0 b 1 J l b W 9 2 Z W R D b 2 x 1 b W 5 z M S 5 7 R 0 w s M T B 9 J n F 1 b 3 Q 7 L C Z x d W 9 0 O 1 N l Y 3 R p b 2 4 x L 0 F k Y X B 0 Z W Q g K D M p L 0 F 1 d G 9 S Z W 1 v d m V k Q 2 9 s d W 1 u c z E u e 0 d S L D E x f S Z x d W 9 0 O y w m c X V v d D t T Z W N 0 a W 9 u M S 9 B Z G F w d G V k I C g z K S 9 B d X R v U m V t b 3 Z l Z E N v b H V t b n M x L n t K V S w x M n 0 m c X V v d D s s J n F 1 b 3 Q 7 U 2 V j d G l v b j E v Q W R h c H R l Z C A o M y k v Q X V 0 b 1 J l b W 9 2 Z W R D b 2 x 1 b W 5 z M S 5 7 T F U s M T N 9 J n F 1 b 3 Q 7 L C Z x d W 9 0 O 1 N l Y 3 R p b 2 4 x L 0 F k Y X B 0 Z W Q g K D M p L 0 F 1 d G 9 S Z W 1 v d m V k Q 2 9 s d W 1 u c z E u e 0 5 F L D E 0 f S Z x d W 9 0 O y w m c X V v d D t T Z W N 0 a W 9 u M S 9 B Z G F w d G V k I C g z K S 9 B d X R v U m V t b 3 Z l Z E N v b H V t b n M x L n t O V y w x N X 0 m c X V v d D s s J n F 1 b 3 Q 7 U 2 V j d G l v b j E v Q W R h c H R l Z C A o M y k v Q X V 0 b 1 J l b W 9 2 Z W R D b 2 x 1 b W 5 z M S 5 7 T 1 c s M T Z 9 J n F 1 b 3 Q 7 L C Z x d W 9 0 O 1 N l Y 3 R p b 2 4 x L 0 F k Y X B 0 Z W Q g K D M p L 0 F 1 d G 9 S Z W 1 v d m V k Q 2 9 s d W 1 u c z E u e 1 N H L D E 3 f S Z x d W 9 0 O y w m c X V v d D t T Z W N 0 a W 9 u M S 9 B Z G F w d G V k I C g z K S 9 B d X R v U m V t b 3 Z l Z E N v b H V t b n M x L n t T S C w x O H 0 m c X V v d D s s J n F 1 b 3 Q 7 U 2 V j d G l v b j E v Q W R h c H R l Z C A o M y k v Q X V 0 b 1 J l b W 9 2 Z W R D b 2 x 1 b W 5 z M S 5 7 U 0 8 s M T l 9 J n F 1 b 3 Q 7 L C Z x d W 9 0 O 1 N l Y 3 R p b 2 4 x L 0 F k Y X B 0 Z W Q g K D M p L 0 F 1 d G 9 S Z W 1 v d m V k Q 2 9 s d W 1 u c z E u e 1 N a L D I w f S Z x d W 9 0 O y w m c X V v d D t T Z W N 0 a W 9 u M S 9 B Z G F w d G V k I C g z K S 9 B d X R v U m V t b 3 Z l Z E N v b H V t b n M x L n t U R y w y M X 0 m c X V v d D s s J n F 1 b 3 Q 7 U 2 V j d G l v b j E v Q W R h c H R l Z C A o M y k v Q X V 0 b 1 J l b W 9 2 Z W R D b 2 x 1 b W 5 z M S 5 7 V E k s M j J 9 J n F 1 b 3 Q 7 L C Z x d W 9 0 O 1 N l Y 3 R p b 2 4 x L 0 F k Y X B 0 Z W Q g K D M p L 0 F 1 d G 9 S Z W 1 v d m V k Q 2 9 s d W 1 u c z E u e 1 V S L D I z f S Z x d W 9 0 O y w m c X V v d D t T Z W N 0 a W 9 u M S 9 B Z G F w d G V k I C g z K S 9 B d X R v U m V t b 3 Z l Z E N v b H V t b n M x L n t W R C w y N H 0 m c X V v d D s s J n F 1 b 3 Q 7 U 2 V j d G l v b j E v Q W R h c H R l Z C A o M y k v Q X V 0 b 1 J l b W 9 2 Z W R D b 2 x 1 b W 5 z M S 5 7 V l M s M j V 9 J n F 1 b 3 Q 7 L C Z x d W 9 0 O 1 N l Y 3 R p b 2 4 x L 0 F k Y X B 0 Z W Q g K D M p L 0 F 1 d G 9 S Z W 1 v d m V k Q 2 9 s d W 1 u c z E u e 1 p H L D I 2 f S Z x d W 9 0 O y w m c X V v d D t T Z W N 0 a W 9 u M S 9 B Z G F w d G V k I C g z K S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X B 0 Z W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z I 0 Y j h k L T d i N D M t N D Y y N C 0 5 N D c y L W Q w N G F i Z j A 4 O G Y 2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x L T A 2 V D E 0 O j A w O j M y L j A 3 N T U 0 N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0 O D I w M T I 0 L T A y M z A t N G M x Y y 1 h Z j c 1 L T Z h Y T Y 4 Z T h k M W I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3 M T Q y Y T k t Y j Q w M i 0 0 Z G E 2 L W F h Y W M t N G Y 5 M z M 1 O G Q x M j M w I i A v P j x F b n R y e S B U e X B l P S J M b 2 F k V G 9 S Z X B v c n R E a X N h Y m x l Z C I g V m F s d W U 9 I m w x I i A v P j x F b n R y e S B U e X B l P S J R d W V y e U d y b 3 V w S U Q i I F Z h b H V l P S J z Z j Q 4 M j A x M j Q t M D I z M C 0 0 Y z F j L W F m N z U t N m F h N j h l O G Q x Y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T Q 6 M D A 6 M z I u M D U 2 N D M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N m Z i O W Q x L W Z h O G I t N D I z N C 1 h Y T E 0 L T A w N T Y 3 N j J h M T B h M S I g L z 4 8 R W 5 0 c n k g V H l w Z T 0 i T G 9 h Z F R v U m V w b 3 J 0 R G l z Y W J s Z W Q i I F Z h b H V l P S J s M S I g L z 4 8 R W 5 0 c n k g V H l w Z T 0 i U X V l c n l H c m 9 1 c E l E I i B W Y W x 1 Z T 0 i c z Z h Y W M 4 N D h m L W Q 2 N z g t N D Q y Y i 0 4 Y 2 U 0 L T d j N z k w N j Q 5 O G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T Q 6 M D A 6 M z I u M D Q 4 M D M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M y N G Y 1 Z T R h L T M 1 N z Q t N D Z j M y 1 h M z l h L T k 3 M D J i N m J l M T g 1 Z S I g L z 4 8 R W 5 0 c n k g V H l w Z T 0 i U X V l c n l H c m 9 1 c E l E I i B W Y W x 1 Z T 0 i c 2 Y 0 O D I w M T I 0 L T A y M z A t N G M x Y y 1 h Z j c 1 L T Z h Y T Y 4 Z T h k M W I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2 V D E 0 O j A w O j M y L j A 5 N z Q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F w d G V k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c H R l Z C U y M C g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X B 0 Z W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C D w Z N 4 a 0 S H T f m o X 5 9 V o w A A A A A C A A A A A A A Q Z g A A A A E A A C A A A A C O D 7 h i A v / 4 g V W B z S R Y v c 8 G E 2 5 t B r Y q A + o 0 6 N B + / h v Z t g A A A A A O g A A A A A I A A C A A A A B C D c X E e J 2 A v Y Z G R a + s b 3 u + e L V Z I J m g F 5 h S K E P A E h i M u l A A A A A x H T G m y A l i f l Y 0 7 a D N Z W Y c A e S I l V Q Y X G w 8 F w h m R / i V m y g v p 1 z U 8 b s s X n 2 w w W 1 m J H U L Q 8 e b a H W 9 O 4 i 7 M u v 9 1 S x S 7 W a l A 5 c b b M 9 B G U c E / p 6 b 0 U A A A A C 8 X 7 c d d c 2 z L q B / G V I L p 7 c / J k d i d q p y q a k r N m 2 G k E L a S w w C F D V d j M r P r L X 5 N K v H p n x E R f U E x 7 Y e T g q w 8 k O D V W f r < / D a t a M a s h u p > 
</file>

<file path=customXml/itemProps1.xml><?xml version="1.0" encoding="utf-8"?>
<ds:datastoreItem xmlns:ds="http://schemas.openxmlformats.org/officeDocument/2006/customXml" ds:itemID="{66373D41-C321-47B0-981C-6AD6458AE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Adapted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2015-06-05T18:17:20Z</dcterms:created>
  <dcterms:modified xsi:type="dcterms:W3CDTF">2025-01-06T14:21:20Z</dcterms:modified>
</cp:coreProperties>
</file>