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2\"/>
    </mc:Choice>
  </mc:AlternateContent>
  <xr:revisionPtr revIDLastSave="0" documentId="13_ncr:1_{A5A77FBC-52E1-412E-A4FD-BF98C0C669FB}" xr6:coauthVersionLast="47" xr6:coauthVersionMax="47" xr10:uidLastSave="{00000000-0000-0000-0000-000000000000}"/>
  <bookViews>
    <workbookView xWindow="-110" yWindow="-110" windowWidth="24220" windowHeight="15500" xr2:uid="{F1AC908A-370C-4776-AD9A-2E2D08672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4" i="1" l="1"/>
  <c r="AB25" i="1"/>
  <c r="AB23" i="1"/>
  <c r="AB21" i="1"/>
  <c r="AB22" i="1"/>
  <c r="AC22" i="1" s="1"/>
  <c r="AB20" i="1"/>
  <c r="AC20" i="1" s="1"/>
  <c r="AB18" i="1"/>
  <c r="AC18" i="1" s="1"/>
  <c r="AB19" i="1"/>
  <c r="AC19" i="1" s="1"/>
  <c r="AB17" i="1"/>
  <c r="AB16" i="1"/>
  <c r="AB11" i="1"/>
  <c r="AB10" i="1"/>
  <c r="AB9" i="1"/>
  <c r="AC9" i="1" s="1"/>
  <c r="AB8" i="1"/>
  <c r="AC8" i="1" s="1"/>
  <c r="AB7" i="1"/>
  <c r="AB6" i="1"/>
  <c r="AB5" i="1"/>
  <c r="AB4" i="1"/>
  <c r="AB3" i="1"/>
  <c r="AB2" i="1"/>
  <c r="AC2" i="1" s="1"/>
  <c r="AC21" i="1" l="1"/>
  <c r="AC23" i="1"/>
  <c r="AC16" i="1"/>
  <c r="AC25" i="1"/>
  <c r="AC17" i="1"/>
  <c r="AC24" i="1"/>
  <c r="AC6" i="1"/>
  <c r="AC5" i="1"/>
  <c r="AC7" i="1"/>
  <c r="AC10" i="1"/>
  <c r="AC11" i="1"/>
  <c r="AC3" i="1"/>
  <c r="AC4" i="1"/>
</calcChain>
</file>

<file path=xl/sharedStrings.xml><?xml version="1.0" encoding="utf-8"?>
<sst xmlns="http://schemas.openxmlformats.org/spreadsheetml/2006/main" count="77" uniqueCount="39">
  <si>
    <t>AG</t>
  </si>
  <si>
    <t>AI</t>
  </si>
  <si>
    <t>AR</t>
  </si>
  <si>
    <t>BA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</si>
  <si>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</si>
  <si>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</si>
  <si>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</si>
  <si>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</si>
  <si>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</si>
  <si>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</si>
  <si>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</si>
  <si>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</si>
  <si>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</si>
  <si>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</si>
  <si>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</si>
  <si>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</si>
  <si>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</si>
  <si>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</si>
  <si>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</si>
  <si>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</si>
  <si>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</si>
  <si>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</si>
  <si>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</si>
  <si>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</si>
  <si>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</si>
  <si>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</si>
  <si>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2000 - 2019 Baseline</t>
  </si>
  <si>
    <t>2050 - 2069 RCP26</t>
  </si>
  <si>
    <t>2050 - 2069 RCP26_low</t>
  </si>
  <si>
    <t>2050 - 2069 RCP26_high</t>
  </si>
  <si>
    <t>2050 - 2069 RCP45</t>
  </si>
  <si>
    <t>2050 - 2069 RCP45_low</t>
  </si>
  <si>
    <t>2050 - 2069 RCP45_high</t>
  </si>
  <si>
    <t>2050 - 2069 RCP85</t>
  </si>
  <si>
    <t>2050 - 2069 RCP85_low</t>
  </si>
  <si>
    <t>2050 - 2069 RCP85_high</t>
  </si>
  <si>
    <t>Switzerland</t>
  </si>
  <si>
    <t>Period - Scenario</t>
  </si>
  <si>
    <t>adapted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</si>
</sst>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9790-8081-4E01-845A-184AE4BF819E}">
  <dimension ref="A1:AC25"/>
  <sheetViews>
    <sheetView tabSelected="1" zoomScale="70" zoomScaleNormal="70" workbookViewId="0">
      <selection activeCell="A29" sqref="A29"/>
    </sheetView>
  </sheetViews>
  <sheetFormatPr defaultRowHeight="14.5" x14ac:dyDescent="0.35"/>
  <cols>
    <col min="1" max="1" width="32" customWidth="1"/>
    <col min="2" max="2" width="8.90625" bestFit="1" customWidth="1"/>
    <col min="3" max="4" width="8.81640625" bestFit="1" customWidth="1"/>
    <col min="5" max="5" width="8.90625" bestFit="1" customWidth="1"/>
    <col min="6" max="6" width="11.90625" customWidth="1"/>
    <col min="7" max="7" width="8.90625" bestFit="1" customWidth="1"/>
    <col min="8" max="8" width="8.81640625" bestFit="1" customWidth="1"/>
    <col min="9" max="9" width="8.90625" bestFit="1" customWidth="1"/>
    <col min="10" max="12" width="8.81640625" bestFit="1" customWidth="1"/>
    <col min="13" max="13" width="8.90625" bestFit="1" customWidth="1"/>
    <col min="14" max="16" width="8.81640625" bestFit="1" customWidth="1"/>
    <col min="17" max="17" width="8.90625" bestFit="1" customWidth="1"/>
    <col min="18" max="18" width="8.81640625" bestFit="1" customWidth="1"/>
    <col min="19" max="19" width="8.90625" bestFit="1" customWidth="1"/>
    <col min="20" max="21" width="8.81640625" bestFit="1" customWidth="1"/>
    <col min="22" max="22" width="8.90625" bestFit="1" customWidth="1"/>
    <col min="23" max="23" width="8.81640625" bestFit="1" customWidth="1"/>
    <col min="24" max="25" width="8.90625" bestFit="1" customWidth="1"/>
    <col min="26" max="26" width="8.81640625" bestFit="1" customWidth="1"/>
    <col min="27" max="27" width="14.453125" customWidth="1"/>
    <col min="28" max="28" width="23.26953125" style="1" customWidth="1"/>
  </cols>
  <sheetData>
    <row r="1" spans="1:29" s="1" customFormat="1" x14ac:dyDescent="0.35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36</v>
      </c>
    </row>
    <row r="2" spans="1:29" x14ac:dyDescent="0.35">
      <c r="A2" s="4" t="s">
        <v>26</v>
      </c>
      <c r="B2" s="3">
        <v>19654</v>
      </c>
      <c r="C2" s="3">
        <v>642</v>
      </c>
      <c r="D2" s="3">
        <v>2374</v>
      </c>
      <c r="E2" s="3">
        <v>10966</v>
      </c>
      <c r="F2" s="3">
        <v>45044</v>
      </c>
      <c r="G2" s="3">
        <v>10429</v>
      </c>
      <c r="H2" s="3">
        <v>8517</v>
      </c>
      <c r="I2" s="3">
        <v>14548</v>
      </c>
      <c r="J2" s="3">
        <v>1831</v>
      </c>
      <c r="K2" s="3">
        <v>7932</v>
      </c>
      <c r="L2" s="3">
        <v>2902</v>
      </c>
      <c r="M2" s="3">
        <v>13672</v>
      </c>
      <c r="N2" s="3">
        <v>7559</v>
      </c>
      <c r="O2" s="3">
        <v>1321</v>
      </c>
      <c r="P2" s="3">
        <v>1274</v>
      </c>
      <c r="Q2" s="3">
        <v>17673</v>
      </c>
      <c r="R2" s="3">
        <v>3549</v>
      </c>
      <c r="S2" s="3">
        <v>10648</v>
      </c>
      <c r="T2" s="3">
        <v>4616</v>
      </c>
      <c r="U2" s="3">
        <v>8782</v>
      </c>
      <c r="V2" s="3">
        <v>14157</v>
      </c>
      <c r="W2" s="3">
        <v>1611</v>
      </c>
      <c r="X2" s="3">
        <v>25053</v>
      </c>
      <c r="Y2" s="3">
        <v>10889</v>
      </c>
      <c r="Z2" s="3">
        <v>3234</v>
      </c>
      <c r="AA2" s="3">
        <v>49356</v>
      </c>
      <c r="AB2" s="2">
        <f t="shared" ref="AB2" si="0">SUM(B2:AA2)</f>
        <v>298233</v>
      </c>
      <c r="AC2" s="6">
        <f>(AB2-$AB$2)/$AB$2</f>
        <v>0</v>
      </c>
    </row>
    <row r="3" spans="1:29" x14ac:dyDescent="0.35">
      <c r="A3" s="4" t="s">
        <v>27</v>
      </c>
      <c r="B3" s="3">
        <v>20538.47</v>
      </c>
      <c r="C3" s="3">
        <v>645.41</v>
      </c>
      <c r="D3" s="3">
        <v>2497.58</v>
      </c>
      <c r="E3" s="3">
        <v>11369.119999999901</v>
      </c>
      <c r="F3" s="3">
        <v>51676.37</v>
      </c>
      <c r="G3" s="3">
        <v>10092.73</v>
      </c>
      <c r="H3" s="3">
        <v>8452.11</v>
      </c>
      <c r="I3" s="3">
        <v>14591.96</v>
      </c>
      <c r="J3" s="3">
        <v>1863.84</v>
      </c>
      <c r="K3" s="3">
        <v>7991.69</v>
      </c>
      <c r="L3" s="3">
        <v>2947.7</v>
      </c>
      <c r="M3" s="3">
        <v>13779.09</v>
      </c>
      <c r="N3" s="3">
        <v>7672.85</v>
      </c>
      <c r="O3" s="3">
        <v>1355.61</v>
      </c>
      <c r="P3" s="3">
        <v>1298.83</v>
      </c>
      <c r="Q3" s="3">
        <v>17951.97</v>
      </c>
      <c r="R3" s="3">
        <v>3520.91</v>
      </c>
      <c r="S3" s="3">
        <v>10526.39</v>
      </c>
      <c r="T3" s="3">
        <v>4562.26</v>
      </c>
      <c r="U3" s="3">
        <v>8641.61</v>
      </c>
      <c r="V3" s="3">
        <v>13949.57</v>
      </c>
      <c r="W3" s="3">
        <v>1628.5</v>
      </c>
      <c r="X3" s="3">
        <v>26453.559999999899</v>
      </c>
      <c r="Y3" s="3">
        <v>10678.97</v>
      </c>
      <c r="Z3" s="3">
        <v>3136.3</v>
      </c>
      <c r="AA3" s="3">
        <v>49417.35</v>
      </c>
      <c r="AB3" s="2">
        <f t="shared" ref="AB3:AB11" si="1">SUM(B3:AA3)</f>
        <v>307240.74999999977</v>
      </c>
      <c r="AC3" s="6">
        <f t="shared" ref="AC3:AC11" si="2">(AB3-$AB$2)/$AB$2</f>
        <v>3.0203733322602688E-2</v>
      </c>
    </row>
    <row r="4" spans="1:29" x14ac:dyDescent="0.35">
      <c r="A4" s="4" t="s">
        <v>28</v>
      </c>
      <c r="B4" s="3">
        <v>19510.43</v>
      </c>
      <c r="C4" s="3">
        <v>618.67999999999995</v>
      </c>
      <c r="D4" s="3">
        <v>2404.2800000000002</v>
      </c>
      <c r="E4" s="3">
        <v>10640.369999999901</v>
      </c>
      <c r="F4" s="3">
        <v>45654.3</v>
      </c>
      <c r="G4" s="3">
        <v>9671.92</v>
      </c>
      <c r="H4" s="3">
        <v>8242.7999999999993</v>
      </c>
      <c r="I4" s="3">
        <v>13973.52</v>
      </c>
      <c r="J4" s="3">
        <v>1813.68</v>
      </c>
      <c r="K4" s="3">
        <v>7730.23</v>
      </c>
      <c r="L4" s="3">
        <v>2842.72</v>
      </c>
      <c r="M4" s="3">
        <v>13083.35</v>
      </c>
      <c r="N4" s="3">
        <v>7226.18</v>
      </c>
      <c r="O4" s="3">
        <v>1297.8699999999999</v>
      </c>
      <c r="P4" s="3">
        <v>1255.33</v>
      </c>
      <c r="Q4" s="3">
        <v>17156.52</v>
      </c>
      <c r="R4" s="3">
        <v>3348.88</v>
      </c>
      <c r="S4" s="3">
        <v>10087.01</v>
      </c>
      <c r="T4" s="3">
        <v>4417.28</v>
      </c>
      <c r="U4" s="3">
        <v>8336.64</v>
      </c>
      <c r="V4" s="3">
        <v>13288.76</v>
      </c>
      <c r="W4" s="3">
        <v>1579.15</v>
      </c>
      <c r="X4" s="3">
        <v>24290.51</v>
      </c>
      <c r="Y4" s="3">
        <v>10113.16</v>
      </c>
      <c r="Z4" s="3">
        <v>3054.3</v>
      </c>
      <c r="AA4" s="3">
        <v>48100.94</v>
      </c>
      <c r="AB4" s="2">
        <f t="shared" si="1"/>
        <v>289738.80999999988</v>
      </c>
      <c r="AC4" s="6">
        <f t="shared" si="2"/>
        <v>-2.8481724021151646E-2</v>
      </c>
    </row>
    <row r="5" spans="1:29" x14ac:dyDescent="0.35">
      <c r="A5" s="4" t="s">
        <v>29</v>
      </c>
      <c r="B5" s="3">
        <v>21642.75</v>
      </c>
      <c r="C5" s="3">
        <v>658.349999999999</v>
      </c>
      <c r="D5" s="3">
        <v>2546.6799999999998</v>
      </c>
      <c r="E5" s="3">
        <v>11995.61</v>
      </c>
      <c r="F5" s="3">
        <v>58862.5</v>
      </c>
      <c r="G5" s="3">
        <v>10324.869999999901</v>
      </c>
      <c r="H5" s="3">
        <v>8597.3799999999992</v>
      </c>
      <c r="I5" s="3">
        <v>14941.51</v>
      </c>
      <c r="J5" s="3">
        <v>1904.28</v>
      </c>
      <c r="K5" s="3">
        <v>8200.67</v>
      </c>
      <c r="L5" s="3">
        <v>2991.5</v>
      </c>
      <c r="M5" s="3">
        <v>14468.9399999999</v>
      </c>
      <c r="N5" s="3">
        <v>7850.27</v>
      </c>
      <c r="O5" s="3">
        <v>1387.5</v>
      </c>
      <c r="P5" s="3">
        <v>1325.14</v>
      </c>
      <c r="Q5" s="3">
        <v>18390.91</v>
      </c>
      <c r="R5" s="3">
        <v>3578.72</v>
      </c>
      <c r="S5" s="3">
        <v>10737.52</v>
      </c>
      <c r="T5" s="3">
        <v>4657.26</v>
      </c>
      <c r="U5" s="3">
        <v>8792.5299999999897</v>
      </c>
      <c r="V5" s="3">
        <v>14232.369999999901</v>
      </c>
      <c r="W5" s="3">
        <v>1659.67</v>
      </c>
      <c r="X5" s="3">
        <v>29954.47</v>
      </c>
      <c r="Y5" s="3">
        <v>11371.14</v>
      </c>
      <c r="Z5" s="3">
        <v>3193.92</v>
      </c>
      <c r="AA5" s="3">
        <v>51676.619999999901</v>
      </c>
      <c r="AB5" s="2">
        <f t="shared" si="1"/>
        <v>325943.07999999961</v>
      </c>
      <c r="AC5" s="6">
        <f t="shared" si="2"/>
        <v>9.2914197959312383E-2</v>
      </c>
    </row>
    <row r="6" spans="1:29" x14ac:dyDescent="0.35">
      <c r="A6" s="4" t="s">
        <v>30</v>
      </c>
      <c r="B6" s="3">
        <v>21068.68</v>
      </c>
      <c r="C6" s="3">
        <v>659.12</v>
      </c>
      <c r="D6" s="3">
        <v>2556.7800000000002</v>
      </c>
      <c r="E6" s="3">
        <v>11539.17</v>
      </c>
      <c r="F6" s="3">
        <v>52953.3</v>
      </c>
      <c r="G6" s="3">
        <v>10245.58</v>
      </c>
      <c r="H6" s="3">
        <v>8589.34</v>
      </c>
      <c r="I6" s="3">
        <v>14818.4</v>
      </c>
      <c r="J6" s="3">
        <v>1902.3</v>
      </c>
      <c r="K6" s="3">
        <v>8156.96</v>
      </c>
      <c r="L6" s="3">
        <v>3001.72</v>
      </c>
      <c r="M6" s="3">
        <v>14047.12</v>
      </c>
      <c r="N6" s="3">
        <v>7785.6</v>
      </c>
      <c r="O6" s="3">
        <v>1384.6799999999901</v>
      </c>
      <c r="P6" s="3">
        <v>1324.6799999999901</v>
      </c>
      <c r="Q6" s="3">
        <v>18305.419999999998</v>
      </c>
      <c r="R6" s="3">
        <v>3577.84</v>
      </c>
      <c r="S6" s="3">
        <v>10714.75</v>
      </c>
      <c r="T6" s="3">
        <v>4663.72</v>
      </c>
      <c r="U6" s="3">
        <v>8814.6199999999899</v>
      </c>
      <c r="V6" s="3">
        <v>14177.32</v>
      </c>
      <c r="W6" s="3">
        <v>1653.99</v>
      </c>
      <c r="X6" s="3">
        <v>26692.559999999899</v>
      </c>
      <c r="Y6" s="3">
        <v>10886.5</v>
      </c>
      <c r="Z6" s="3">
        <v>3201.22</v>
      </c>
      <c r="AA6" s="3">
        <v>50373.5099999999</v>
      </c>
      <c r="AB6" s="2">
        <f t="shared" si="1"/>
        <v>313094.87999999977</v>
      </c>
      <c r="AC6" s="6">
        <f t="shared" si="2"/>
        <v>4.9833117059479577E-2</v>
      </c>
    </row>
    <row r="7" spans="1:29" x14ac:dyDescent="0.35">
      <c r="A7" s="4" t="s">
        <v>31</v>
      </c>
      <c r="B7" s="3">
        <v>19725.03</v>
      </c>
      <c r="C7" s="3">
        <v>638.47</v>
      </c>
      <c r="D7" s="3">
        <v>2474.7199999999998</v>
      </c>
      <c r="E7" s="3">
        <v>11040.369999999901</v>
      </c>
      <c r="F7" s="3">
        <v>46562.6499999999</v>
      </c>
      <c r="G7" s="3">
        <v>9904.89</v>
      </c>
      <c r="H7" s="3">
        <v>8363.35</v>
      </c>
      <c r="I7" s="3">
        <v>14271.51</v>
      </c>
      <c r="J7" s="3">
        <v>1874.82</v>
      </c>
      <c r="K7" s="3">
        <v>7925.5499999999902</v>
      </c>
      <c r="L7" s="3">
        <v>2905.48</v>
      </c>
      <c r="M7" s="3">
        <v>13494.31</v>
      </c>
      <c r="N7" s="3">
        <v>7445.42</v>
      </c>
      <c r="O7" s="3">
        <v>1321.92</v>
      </c>
      <c r="P7" s="3">
        <v>1292.4000000000001</v>
      </c>
      <c r="Q7" s="3">
        <v>17723.599999999999</v>
      </c>
      <c r="R7" s="3">
        <v>3444.96</v>
      </c>
      <c r="S7" s="3">
        <v>10352.17</v>
      </c>
      <c r="T7" s="3">
        <v>4513.49</v>
      </c>
      <c r="U7" s="3">
        <v>8500.48</v>
      </c>
      <c r="V7" s="3">
        <v>13538.86</v>
      </c>
      <c r="W7" s="3">
        <v>1612.1</v>
      </c>
      <c r="X7" s="3">
        <v>24643.55</v>
      </c>
      <c r="Y7" s="3">
        <v>10453.07</v>
      </c>
      <c r="Z7" s="3">
        <v>3111.94</v>
      </c>
      <c r="AA7" s="3">
        <v>48638.559999999998</v>
      </c>
      <c r="AB7" s="2">
        <f t="shared" si="1"/>
        <v>295773.66999999981</v>
      </c>
      <c r="AC7" s="6">
        <f t="shared" si="2"/>
        <v>-8.2463375951024563E-3</v>
      </c>
    </row>
    <row r="8" spans="1:29" x14ac:dyDescent="0.35">
      <c r="A8" s="4" t="s">
        <v>32</v>
      </c>
      <c r="B8" s="3">
        <v>22867.84</v>
      </c>
      <c r="C8" s="3">
        <v>672.21</v>
      </c>
      <c r="D8" s="3">
        <v>2595.62</v>
      </c>
      <c r="E8" s="3">
        <v>12332.77</v>
      </c>
      <c r="F8" s="3">
        <v>61325.18</v>
      </c>
      <c r="G8" s="3">
        <v>10586.45</v>
      </c>
      <c r="H8" s="3">
        <v>8772.92</v>
      </c>
      <c r="I8" s="3">
        <v>15291.66</v>
      </c>
      <c r="J8" s="3">
        <v>1953.32</v>
      </c>
      <c r="K8" s="3">
        <v>8426.91</v>
      </c>
      <c r="L8" s="3">
        <v>3054.64</v>
      </c>
      <c r="M8" s="3">
        <v>14914.6899999999</v>
      </c>
      <c r="N8" s="3">
        <v>8022.61</v>
      </c>
      <c r="O8" s="3">
        <v>1426.6</v>
      </c>
      <c r="P8" s="3">
        <v>1365.44</v>
      </c>
      <c r="Q8" s="3">
        <v>18773.259999999998</v>
      </c>
      <c r="R8" s="3">
        <v>3668.67</v>
      </c>
      <c r="S8" s="3">
        <v>11020.49</v>
      </c>
      <c r="T8" s="3">
        <v>4778.01</v>
      </c>
      <c r="U8" s="3">
        <v>8993.33</v>
      </c>
      <c r="V8" s="3">
        <v>14480.869999999901</v>
      </c>
      <c r="W8" s="3">
        <v>1698.57</v>
      </c>
      <c r="X8" s="3">
        <v>30872.84</v>
      </c>
      <c r="Y8" s="3">
        <v>11785.92</v>
      </c>
      <c r="Z8" s="3">
        <v>3268.16</v>
      </c>
      <c r="AA8" s="3">
        <v>53359.99</v>
      </c>
      <c r="AB8" s="2">
        <f t="shared" si="1"/>
        <v>336308.9699999998</v>
      </c>
      <c r="AC8" s="6">
        <f t="shared" si="2"/>
        <v>0.12767188741688479</v>
      </c>
    </row>
    <row r="9" spans="1:29" x14ac:dyDescent="0.35">
      <c r="A9" s="4" t="s">
        <v>33</v>
      </c>
      <c r="B9" s="3">
        <v>21324.29</v>
      </c>
      <c r="C9" s="3">
        <v>665.72</v>
      </c>
      <c r="D9" s="3">
        <v>2566.2199999999998</v>
      </c>
      <c r="E9" s="3">
        <v>11700.83</v>
      </c>
      <c r="F9" s="3">
        <v>54574.18</v>
      </c>
      <c r="G9" s="3">
        <v>10364.43</v>
      </c>
      <c r="H9" s="3">
        <v>8647.23</v>
      </c>
      <c r="I9" s="3">
        <v>15021.71</v>
      </c>
      <c r="J9" s="3">
        <v>1921.28</v>
      </c>
      <c r="K9" s="3">
        <v>8259.82</v>
      </c>
      <c r="L9" s="3">
        <v>3023.72</v>
      </c>
      <c r="M9" s="3">
        <v>14250.53</v>
      </c>
      <c r="N9" s="3">
        <v>7893.3899999999903</v>
      </c>
      <c r="O9" s="3">
        <v>1389.85</v>
      </c>
      <c r="P9" s="3">
        <v>1337.25</v>
      </c>
      <c r="Q9" s="3">
        <v>18503.43</v>
      </c>
      <c r="R9" s="3">
        <v>3619.93</v>
      </c>
      <c r="S9" s="3">
        <v>10825.49</v>
      </c>
      <c r="T9" s="3">
        <v>4718.67</v>
      </c>
      <c r="U9" s="3">
        <v>8877.1899999999896</v>
      </c>
      <c r="V9" s="3">
        <v>14352.19</v>
      </c>
      <c r="W9" s="3">
        <v>1666.8899999999901</v>
      </c>
      <c r="X9" s="3">
        <v>26969.51</v>
      </c>
      <c r="Y9" s="3">
        <v>11082.1899999999</v>
      </c>
      <c r="Z9" s="3">
        <v>3228.76</v>
      </c>
      <c r="AA9" s="3">
        <v>51020.14</v>
      </c>
      <c r="AB9" s="2">
        <f t="shared" si="1"/>
        <v>317804.83999999991</v>
      </c>
      <c r="AC9" s="6">
        <f t="shared" si="2"/>
        <v>6.5626003829220472E-2</v>
      </c>
    </row>
    <row r="10" spans="1:29" x14ac:dyDescent="0.35">
      <c r="A10" s="4" t="s">
        <v>34</v>
      </c>
      <c r="B10" s="3">
        <v>19959.79</v>
      </c>
      <c r="C10" s="3">
        <v>637.61999999999898</v>
      </c>
      <c r="D10" s="3">
        <v>2471.58</v>
      </c>
      <c r="E10" s="3">
        <v>11148.16</v>
      </c>
      <c r="F10" s="3">
        <v>47555.12</v>
      </c>
      <c r="G10" s="3">
        <v>9999.7000000000007</v>
      </c>
      <c r="H10" s="3">
        <v>8410.84</v>
      </c>
      <c r="I10" s="3">
        <v>14364.93</v>
      </c>
      <c r="J10" s="3">
        <v>1851.3</v>
      </c>
      <c r="K10" s="3">
        <v>7892.51</v>
      </c>
      <c r="L10" s="3">
        <v>2923.92</v>
      </c>
      <c r="M10" s="3">
        <v>13580.42</v>
      </c>
      <c r="N10" s="3">
        <v>7497.12</v>
      </c>
      <c r="O10" s="3">
        <v>1328.97</v>
      </c>
      <c r="P10" s="3">
        <v>1290.3</v>
      </c>
      <c r="Q10" s="3">
        <v>17710.03</v>
      </c>
      <c r="R10" s="3">
        <v>3472.7799999999902</v>
      </c>
      <c r="S10" s="3">
        <v>10450.86</v>
      </c>
      <c r="T10" s="3">
        <v>4533.38</v>
      </c>
      <c r="U10" s="3">
        <v>8576.7099999999991</v>
      </c>
      <c r="V10" s="3">
        <v>13539.45</v>
      </c>
      <c r="W10" s="3">
        <v>1610.99</v>
      </c>
      <c r="X10" s="3">
        <v>24707.32</v>
      </c>
      <c r="Y10" s="3">
        <v>10502.81</v>
      </c>
      <c r="Z10" s="3">
        <v>3115.4</v>
      </c>
      <c r="AA10" s="3">
        <v>49213.67</v>
      </c>
      <c r="AB10" s="2">
        <f t="shared" si="1"/>
        <v>298345.67999999993</v>
      </c>
      <c r="AC10" s="6">
        <f t="shared" si="2"/>
        <v>3.7782539155604782E-4</v>
      </c>
    </row>
    <row r="11" spans="1:29" x14ac:dyDescent="0.35">
      <c r="A11" s="4" t="s">
        <v>35</v>
      </c>
      <c r="B11" s="3">
        <v>22975.91</v>
      </c>
      <c r="C11" s="3">
        <v>684.84</v>
      </c>
      <c r="D11" s="3">
        <v>2643.58</v>
      </c>
      <c r="E11" s="3">
        <v>12567.67</v>
      </c>
      <c r="F11" s="3">
        <v>62659.6</v>
      </c>
      <c r="G11" s="3">
        <v>10788.77</v>
      </c>
      <c r="H11" s="3">
        <v>8887.0400000000009</v>
      </c>
      <c r="I11" s="3">
        <v>15462.89</v>
      </c>
      <c r="J11" s="3">
        <v>2004.58</v>
      </c>
      <c r="K11" s="3">
        <v>8628</v>
      </c>
      <c r="L11" s="3">
        <v>3093.34</v>
      </c>
      <c r="M11" s="3">
        <v>15208.31</v>
      </c>
      <c r="N11" s="3">
        <v>8125.68</v>
      </c>
      <c r="O11" s="3">
        <v>1448.3899999999901</v>
      </c>
      <c r="P11" s="3">
        <v>1399.61</v>
      </c>
      <c r="Q11" s="3">
        <v>19078.919999999998</v>
      </c>
      <c r="R11" s="3">
        <v>3715.14</v>
      </c>
      <c r="S11" s="3">
        <v>11206.92</v>
      </c>
      <c r="T11" s="3">
        <v>4873.59</v>
      </c>
      <c r="U11" s="3">
        <v>9150.2999999999993</v>
      </c>
      <c r="V11" s="3">
        <v>14736.22</v>
      </c>
      <c r="W11" s="3">
        <v>1726</v>
      </c>
      <c r="X11" s="3">
        <v>31291.4</v>
      </c>
      <c r="Y11" s="3">
        <v>12061.91</v>
      </c>
      <c r="Z11" s="3">
        <v>3308.52</v>
      </c>
      <c r="AA11" s="3">
        <v>54397.91</v>
      </c>
      <c r="AB11" s="2">
        <f t="shared" si="1"/>
        <v>342125.03999999992</v>
      </c>
      <c r="AC11" s="6">
        <f t="shared" si="2"/>
        <v>0.14717365281508055</v>
      </c>
    </row>
    <row r="12" spans="1:29" x14ac:dyDescent="0.35">
      <c r="AB12" s="4"/>
      <c r="AC12" s="6"/>
    </row>
    <row r="13" spans="1:29" x14ac:dyDescent="0.35">
      <c r="AC13" s="6"/>
    </row>
    <row r="14" spans="1:29" x14ac:dyDescent="0.35">
      <c r="A14" s="5" t="s">
        <v>38</v>
      </c>
      <c r="AC14" s="6"/>
    </row>
    <row r="15" spans="1:29" x14ac:dyDescent="0.35">
      <c r="A15" s="4" t="s">
        <v>37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 t="s">
        <v>18</v>
      </c>
      <c r="U15" s="1" t="s">
        <v>19</v>
      </c>
      <c r="V15" s="1" t="s">
        <v>20</v>
      </c>
      <c r="W15" s="1" t="s">
        <v>21</v>
      </c>
      <c r="X15" s="1" t="s">
        <v>22</v>
      </c>
      <c r="Y15" s="1" t="s">
        <v>23</v>
      </c>
      <c r="Z15" s="1" t="s">
        <v>24</v>
      </c>
      <c r="AA15" s="1" t="s">
        <v>25</v>
      </c>
      <c r="AB15" s="4" t="s">
        <v>36</v>
      </c>
    </row>
    <row r="16" spans="1:29" x14ac:dyDescent="0.35">
      <c r="A16" s="1" t="s">
        <v>26</v>
      </c>
      <c r="B16" s="7">
        <v>19654</v>
      </c>
      <c r="C16" s="7">
        <v>642</v>
      </c>
      <c r="D16" s="7">
        <v>2374</v>
      </c>
      <c r="E16" s="7">
        <v>10966</v>
      </c>
      <c r="F16" s="7">
        <v>45044</v>
      </c>
      <c r="G16" s="7">
        <v>10429</v>
      </c>
      <c r="H16" s="7">
        <v>8517</v>
      </c>
      <c r="I16" s="7">
        <v>14548</v>
      </c>
      <c r="J16" s="7">
        <v>1831</v>
      </c>
      <c r="K16" s="7">
        <v>7932</v>
      </c>
      <c r="L16" s="7">
        <v>2902</v>
      </c>
      <c r="M16" s="7">
        <v>13672</v>
      </c>
      <c r="N16" s="7">
        <v>7559</v>
      </c>
      <c r="O16" s="7">
        <v>1321</v>
      </c>
      <c r="P16" s="7">
        <v>1274</v>
      </c>
      <c r="Q16" s="7">
        <v>17673</v>
      </c>
      <c r="R16" s="7">
        <v>3549</v>
      </c>
      <c r="S16" s="7">
        <v>10648</v>
      </c>
      <c r="T16" s="7">
        <v>4616</v>
      </c>
      <c r="U16" s="7">
        <v>8782</v>
      </c>
      <c r="V16" s="7">
        <v>14157</v>
      </c>
      <c r="W16" s="7">
        <v>1611</v>
      </c>
      <c r="X16" s="7">
        <v>25053</v>
      </c>
      <c r="Y16" s="7">
        <v>10889</v>
      </c>
      <c r="Z16" s="7">
        <v>3234</v>
      </c>
      <c r="AA16" s="7">
        <v>49356</v>
      </c>
      <c r="AB16" s="2">
        <f t="shared" ref="AB16:AB25" si="3">SUM(B16:AA16)</f>
        <v>298233</v>
      </c>
      <c r="AC16" s="6">
        <f>(AB16-$AB$2)/$AB$2</f>
        <v>0</v>
      </c>
    </row>
    <row r="17" spans="1:29" x14ac:dyDescent="0.35">
      <c r="A17" s="1" t="s">
        <v>27</v>
      </c>
      <c r="B17" s="7">
        <v>17783.939999999999</v>
      </c>
      <c r="C17" s="7">
        <v>578.37</v>
      </c>
      <c r="D17" s="7">
        <v>2230.27</v>
      </c>
      <c r="E17" s="7">
        <v>9794.65</v>
      </c>
      <c r="F17" s="7">
        <v>46771.66</v>
      </c>
      <c r="G17" s="7">
        <v>8794.11</v>
      </c>
      <c r="H17" s="7">
        <v>7365.9699999999903</v>
      </c>
      <c r="I17" s="7">
        <v>12380.91</v>
      </c>
      <c r="J17" s="7">
        <v>1650.61</v>
      </c>
      <c r="K17" s="7">
        <v>6989.36</v>
      </c>
      <c r="L17" s="7">
        <v>2567.33</v>
      </c>
      <c r="M17" s="7">
        <v>12044.66</v>
      </c>
      <c r="N17" s="7">
        <v>6740.08</v>
      </c>
      <c r="O17" s="7">
        <v>1228.75</v>
      </c>
      <c r="P17" s="7">
        <v>1160.3599999999999</v>
      </c>
      <c r="Q17" s="7">
        <v>15965.65</v>
      </c>
      <c r="R17" s="7">
        <v>3071.76</v>
      </c>
      <c r="S17" s="7">
        <v>9215.24</v>
      </c>
      <c r="T17" s="7">
        <v>4098.83</v>
      </c>
      <c r="U17" s="7">
        <v>7592.7</v>
      </c>
      <c r="V17" s="7">
        <v>11928.53</v>
      </c>
      <c r="W17" s="7">
        <v>1414.57</v>
      </c>
      <c r="X17" s="7">
        <v>21664.22</v>
      </c>
      <c r="Y17" s="7">
        <v>8980.66</v>
      </c>
      <c r="Z17" s="7">
        <v>2751.44</v>
      </c>
      <c r="AA17" s="7">
        <v>43617.27</v>
      </c>
      <c r="AB17" s="2">
        <f t="shared" si="3"/>
        <v>268381.89999999997</v>
      </c>
      <c r="AC17" s="6">
        <f t="shared" ref="AC17:AC25" si="4">(AB17-$AB$2)/$AB$2</f>
        <v>-0.10009321570718209</v>
      </c>
    </row>
    <row r="18" spans="1:29" x14ac:dyDescent="0.35">
      <c r="A18" s="1" t="s">
        <v>28</v>
      </c>
      <c r="B18" s="7">
        <v>16320.25</v>
      </c>
      <c r="C18" s="7">
        <v>542.07999999999902</v>
      </c>
      <c r="D18" s="7">
        <v>2096.89</v>
      </c>
      <c r="E18" s="7">
        <v>8876.33</v>
      </c>
      <c r="F18" s="7">
        <v>40147.31</v>
      </c>
      <c r="G18" s="7">
        <v>7988.9</v>
      </c>
      <c r="H18" s="7">
        <v>6758.3899999999903</v>
      </c>
      <c r="I18" s="7">
        <v>11044.7599999999</v>
      </c>
      <c r="J18" s="7">
        <v>1529.76</v>
      </c>
      <c r="K18" s="7">
        <v>6283.71</v>
      </c>
      <c r="L18" s="7">
        <v>2298.3599999999901</v>
      </c>
      <c r="M18" s="7">
        <v>11160.619999999901</v>
      </c>
      <c r="N18" s="7">
        <v>6094.82</v>
      </c>
      <c r="O18" s="7">
        <v>1134.08</v>
      </c>
      <c r="P18" s="7">
        <v>1110.55</v>
      </c>
      <c r="Q18" s="7">
        <v>15035.14</v>
      </c>
      <c r="R18" s="7">
        <v>2771.88</v>
      </c>
      <c r="S18" s="7">
        <v>8438.7199999999993</v>
      </c>
      <c r="T18" s="7">
        <v>3898.69</v>
      </c>
      <c r="U18" s="7">
        <v>6991.86</v>
      </c>
      <c r="V18" s="7">
        <v>11028.11</v>
      </c>
      <c r="W18" s="7">
        <v>1307.73</v>
      </c>
      <c r="X18" s="7">
        <v>15456.64</v>
      </c>
      <c r="Y18" s="7">
        <v>8007.1399999999903</v>
      </c>
      <c r="Z18" s="7">
        <v>2523.04</v>
      </c>
      <c r="AA18" s="7">
        <v>41009.629999999997</v>
      </c>
      <c r="AB18" s="2">
        <f>SUM(B18:AA18)</f>
        <v>239855.38999999978</v>
      </c>
      <c r="AC18" s="6">
        <f>(AB18-$AB$2)/$AB$2</f>
        <v>-0.19574497121378326</v>
      </c>
    </row>
    <row r="19" spans="1:29" x14ac:dyDescent="0.35">
      <c r="A19" s="1" t="s">
        <v>29</v>
      </c>
      <c r="B19" s="7">
        <v>18956.77</v>
      </c>
      <c r="C19" s="7">
        <v>593.17999999999995</v>
      </c>
      <c r="D19" s="7">
        <v>2294.0299999999902</v>
      </c>
      <c r="E19" s="7">
        <v>10531.06</v>
      </c>
      <c r="F19" s="7">
        <v>54368.539999999899</v>
      </c>
      <c r="G19" s="7">
        <v>9145.67</v>
      </c>
      <c r="H19" s="7">
        <v>7708.99</v>
      </c>
      <c r="I19" s="7">
        <v>13172.13</v>
      </c>
      <c r="J19" s="7">
        <v>1709.63</v>
      </c>
      <c r="K19" s="7">
        <v>7348.37</v>
      </c>
      <c r="L19" s="7">
        <v>2675.73</v>
      </c>
      <c r="M19" s="7">
        <v>12840.65</v>
      </c>
      <c r="N19" s="7">
        <v>7043.84</v>
      </c>
      <c r="O19" s="7">
        <v>1271.96</v>
      </c>
      <c r="P19" s="7">
        <v>1195.76</v>
      </c>
      <c r="Q19" s="7">
        <v>16580.52</v>
      </c>
      <c r="R19" s="7">
        <v>3202.19</v>
      </c>
      <c r="S19" s="7">
        <v>9549.84</v>
      </c>
      <c r="T19" s="7">
        <v>4208.62</v>
      </c>
      <c r="U19" s="7">
        <v>7864.51</v>
      </c>
      <c r="V19" s="7">
        <v>12500.29</v>
      </c>
      <c r="W19" s="7">
        <v>1480.46</v>
      </c>
      <c r="X19" s="7">
        <v>26246</v>
      </c>
      <c r="Y19" s="7">
        <v>9900.3799999999992</v>
      </c>
      <c r="Z19" s="7">
        <v>2859.47</v>
      </c>
      <c r="AA19" s="7">
        <v>45785.84</v>
      </c>
      <c r="AB19" s="2">
        <f t="shared" si="3"/>
        <v>291034.42999999993</v>
      </c>
      <c r="AC19" s="6">
        <f t="shared" si="4"/>
        <v>-2.4137402634852832E-2</v>
      </c>
    </row>
    <row r="20" spans="1:29" x14ac:dyDescent="0.35">
      <c r="A20" s="1" t="s">
        <v>30</v>
      </c>
      <c r="B20" s="7">
        <v>18196.21</v>
      </c>
      <c r="C20" s="7">
        <v>589.42999999999995</v>
      </c>
      <c r="D20" s="7">
        <v>2277.84</v>
      </c>
      <c r="E20" s="7">
        <v>10125.33</v>
      </c>
      <c r="F20" s="7">
        <v>47868.03</v>
      </c>
      <c r="G20" s="7">
        <v>8912.36</v>
      </c>
      <c r="H20" s="7">
        <v>7519.6</v>
      </c>
      <c r="I20" s="7">
        <v>12753.35</v>
      </c>
      <c r="J20" s="7">
        <v>1683.3899999999901</v>
      </c>
      <c r="K20" s="7">
        <v>7126.8799999999901</v>
      </c>
      <c r="L20" s="7">
        <v>2600.3199999999902</v>
      </c>
      <c r="M20" s="7">
        <v>12420.13</v>
      </c>
      <c r="N20" s="7">
        <v>6807.77</v>
      </c>
      <c r="O20" s="7">
        <v>1247.17</v>
      </c>
      <c r="P20" s="7">
        <v>1188.32</v>
      </c>
      <c r="Q20" s="7">
        <v>16389.419999999998</v>
      </c>
      <c r="R20" s="7">
        <v>3128.16</v>
      </c>
      <c r="S20" s="7">
        <v>9347.5400000000009</v>
      </c>
      <c r="T20" s="7">
        <v>4192.7700000000004</v>
      </c>
      <c r="U20" s="7">
        <v>7706.7199999999903</v>
      </c>
      <c r="V20" s="7">
        <v>12173.48</v>
      </c>
      <c r="W20" s="7">
        <v>1449.57</v>
      </c>
      <c r="X20" s="7">
        <v>23205.14</v>
      </c>
      <c r="Y20" s="7">
        <v>9384.4199999999892</v>
      </c>
      <c r="Z20" s="7">
        <v>2796.6</v>
      </c>
      <c r="AA20" s="7">
        <v>44468.51</v>
      </c>
      <c r="AB20" s="2">
        <f t="shared" si="3"/>
        <v>275558.45999999996</v>
      </c>
      <c r="AC20" s="6">
        <f t="shared" si="4"/>
        <v>-7.6029614428986855E-2</v>
      </c>
    </row>
    <row r="21" spans="1:29" x14ac:dyDescent="0.35">
      <c r="A21" s="1" t="s">
        <v>31</v>
      </c>
      <c r="B21" s="7">
        <v>16258.2</v>
      </c>
      <c r="C21" s="7">
        <v>553.97</v>
      </c>
      <c r="D21" s="7">
        <v>2133.5</v>
      </c>
      <c r="E21" s="7">
        <v>9122.66</v>
      </c>
      <c r="F21" s="7">
        <v>40822.699999999997</v>
      </c>
      <c r="G21" s="7">
        <v>7951.3099999999904</v>
      </c>
      <c r="H21" s="7">
        <v>6749.9699999999903</v>
      </c>
      <c r="I21" s="7">
        <v>11073.81</v>
      </c>
      <c r="J21" s="7">
        <v>1530.81</v>
      </c>
      <c r="K21" s="7">
        <v>6209.98</v>
      </c>
      <c r="L21" s="7">
        <v>2270.71</v>
      </c>
      <c r="M21" s="7">
        <v>11433.4</v>
      </c>
      <c r="N21" s="7">
        <v>6086.98</v>
      </c>
      <c r="O21" s="7">
        <v>1159.3699999999999</v>
      </c>
      <c r="P21" s="7">
        <v>1137.4000000000001</v>
      </c>
      <c r="Q21" s="7">
        <v>15398.91</v>
      </c>
      <c r="R21" s="7">
        <v>2768.5</v>
      </c>
      <c r="S21" s="7">
        <v>8415.91</v>
      </c>
      <c r="T21" s="7">
        <v>3965.2</v>
      </c>
      <c r="U21" s="7">
        <v>6961.43</v>
      </c>
      <c r="V21" s="7">
        <v>11087.6899999999</v>
      </c>
      <c r="W21" s="7">
        <v>1316.25</v>
      </c>
      <c r="X21" s="7">
        <v>19849.949999999899</v>
      </c>
      <c r="Y21" s="7">
        <v>8391.64</v>
      </c>
      <c r="Z21" s="7">
        <v>2496.5299999999902</v>
      </c>
      <c r="AA21" s="7">
        <v>41094.699999999997</v>
      </c>
      <c r="AB21" s="2">
        <f>SUM(B21:AA21)</f>
        <v>246241.47999999975</v>
      </c>
      <c r="AC21" s="6">
        <f>(AB21-$AB$2)/$AB$2</f>
        <v>-0.17433188144839856</v>
      </c>
    </row>
    <row r="22" spans="1:29" x14ac:dyDescent="0.35">
      <c r="A22" s="1" t="s">
        <v>32</v>
      </c>
      <c r="B22" s="7">
        <v>19573.72</v>
      </c>
      <c r="C22" s="7">
        <v>607.16999999999996</v>
      </c>
      <c r="D22" s="7">
        <v>2342.91</v>
      </c>
      <c r="E22" s="7">
        <v>10897.11</v>
      </c>
      <c r="F22" s="7">
        <v>56573.2599999999</v>
      </c>
      <c r="G22" s="7">
        <v>9360.02</v>
      </c>
      <c r="H22" s="7">
        <v>7892.67</v>
      </c>
      <c r="I22" s="7">
        <v>13646.74</v>
      </c>
      <c r="J22" s="7">
        <v>1755.77</v>
      </c>
      <c r="K22" s="7">
        <v>7552.24</v>
      </c>
      <c r="L22" s="7">
        <v>2733.76</v>
      </c>
      <c r="M22" s="7">
        <v>13287.03</v>
      </c>
      <c r="N22" s="7">
        <v>7185.13</v>
      </c>
      <c r="O22" s="7">
        <v>1302.52</v>
      </c>
      <c r="P22" s="7">
        <v>1234.8899999999901</v>
      </c>
      <c r="Q22" s="7">
        <v>17005.2</v>
      </c>
      <c r="R22" s="7">
        <v>3286.26</v>
      </c>
      <c r="S22" s="7">
        <v>9798.82</v>
      </c>
      <c r="T22" s="7">
        <v>4325.95</v>
      </c>
      <c r="U22" s="7">
        <v>8044.01</v>
      </c>
      <c r="V22" s="7">
        <v>12793.51</v>
      </c>
      <c r="W22" s="7">
        <v>1520.85</v>
      </c>
      <c r="X22" s="7">
        <v>27766.85</v>
      </c>
      <c r="Y22" s="7">
        <v>10269.82</v>
      </c>
      <c r="Z22" s="7">
        <v>2928.18</v>
      </c>
      <c r="AA22" s="7">
        <v>47285.59</v>
      </c>
      <c r="AB22" s="2">
        <f t="shared" si="3"/>
        <v>300969.98</v>
      </c>
      <c r="AC22" s="6">
        <f t="shared" si="4"/>
        <v>9.1773210878741841E-3</v>
      </c>
    </row>
    <row r="23" spans="1:29" x14ac:dyDescent="0.35">
      <c r="A23" s="1" t="s">
        <v>33</v>
      </c>
      <c r="B23" s="7">
        <v>18213.54</v>
      </c>
      <c r="C23" s="7">
        <v>595.49</v>
      </c>
      <c r="D23" s="7">
        <v>2295.73</v>
      </c>
      <c r="E23" s="7">
        <v>9958.98</v>
      </c>
      <c r="F23" s="7">
        <v>48333.63</v>
      </c>
      <c r="G23" s="7">
        <v>8920.26</v>
      </c>
      <c r="H23" s="7">
        <v>7486.53</v>
      </c>
      <c r="I23" s="7">
        <v>12526.77</v>
      </c>
      <c r="J23" s="7">
        <v>1689.9</v>
      </c>
      <c r="K23" s="7">
        <v>7088.88</v>
      </c>
      <c r="L23" s="7">
        <v>2603.9499999999998</v>
      </c>
      <c r="M23" s="7">
        <v>12312.9199999999</v>
      </c>
      <c r="N23" s="7">
        <v>6813.17</v>
      </c>
      <c r="O23" s="7">
        <v>1249.98</v>
      </c>
      <c r="P23" s="7">
        <v>1194.98999999999</v>
      </c>
      <c r="Q23" s="7">
        <v>16379.99</v>
      </c>
      <c r="R23" s="7">
        <v>3131.31</v>
      </c>
      <c r="S23" s="7">
        <v>9390.91</v>
      </c>
      <c r="T23" s="7">
        <v>4236.1499999999996</v>
      </c>
      <c r="U23" s="7">
        <v>7781.28</v>
      </c>
      <c r="V23" s="7">
        <v>12152.65</v>
      </c>
      <c r="W23" s="7">
        <v>1436.55</v>
      </c>
      <c r="X23" s="7">
        <v>21881.67</v>
      </c>
      <c r="Y23" s="7">
        <v>9078.3799999999992</v>
      </c>
      <c r="Z23" s="7">
        <v>2801.22</v>
      </c>
      <c r="AA23" s="7">
        <v>44780.25</v>
      </c>
      <c r="AB23" s="2">
        <f t="shared" si="3"/>
        <v>274335.07999999984</v>
      </c>
      <c r="AC23" s="6">
        <f t="shared" si="4"/>
        <v>-8.013170909993246E-2</v>
      </c>
    </row>
    <row r="24" spans="1:29" x14ac:dyDescent="0.35">
      <c r="A24" s="1" t="s">
        <v>34</v>
      </c>
      <c r="B24" s="7">
        <v>16267.869999999901</v>
      </c>
      <c r="C24" s="7">
        <v>552.12</v>
      </c>
      <c r="D24" s="7">
        <v>2126.7799999999902</v>
      </c>
      <c r="E24" s="7">
        <v>8736.7199999999993</v>
      </c>
      <c r="F24" s="7">
        <v>39772.839999999997</v>
      </c>
      <c r="G24" s="7">
        <v>7788.46</v>
      </c>
      <c r="H24" s="7">
        <v>6619.67</v>
      </c>
      <c r="I24" s="7">
        <v>10617.52</v>
      </c>
      <c r="J24" s="7">
        <v>1505.21</v>
      </c>
      <c r="K24" s="7">
        <v>6027.92</v>
      </c>
      <c r="L24" s="7">
        <v>2222.59</v>
      </c>
      <c r="M24" s="7">
        <v>11099.45</v>
      </c>
      <c r="N24" s="7">
        <v>5955.12</v>
      </c>
      <c r="O24" s="7">
        <v>1137.1500000000001</v>
      </c>
      <c r="P24" s="7">
        <v>1129.49</v>
      </c>
      <c r="Q24" s="7">
        <v>15258.95</v>
      </c>
      <c r="R24" s="7">
        <v>2718.42</v>
      </c>
      <c r="S24" s="7">
        <v>8273.3699999999899</v>
      </c>
      <c r="T24" s="7">
        <v>3965.3999999999901</v>
      </c>
      <c r="U24" s="7">
        <v>6946.15</v>
      </c>
      <c r="V24" s="7">
        <v>10842.93</v>
      </c>
      <c r="W24" s="7">
        <v>1290.78</v>
      </c>
      <c r="X24" s="7">
        <v>14451.84</v>
      </c>
      <c r="Y24" s="7">
        <v>7783.68</v>
      </c>
      <c r="Z24" s="7">
        <v>2454.37</v>
      </c>
      <c r="AA24" s="7">
        <v>40895.82</v>
      </c>
      <c r="AB24" s="2">
        <f>SUM(B24:AA24)</f>
        <v>236440.61999999988</v>
      </c>
      <c r="AC24" s="6">
        <f>(AB24-$AB$2)/$AB$2</f>
        <v>-0.20719497842291135</v>
      </c>
    </row>
    <row r="25" spans="1:29" x14ac:dyDescent="0.35">
      <c r="A25" s="1" t="s">
        <v>35</v>
      </c>
      <c r="B25" s="7">
        <v>19757.39</v>
      </c>
      <c r="C25" s="7">
        <v>617.62</v>
      </c>
      <c r="D25" s="7">
        <v>2385.27</v>
      </c>
      <c r="E25" s="7">
        <v>10932.34</v>
      </c>
      <c r="F25" s="7">
        <v>57311.3</v>
      </c>
      <c r="G25" s="7">
        <v>9453.14</v>
      </c>
      <c r="H25" s="7">
        <v>7945.9699999999903</v>
      </c>
      <c r="I25" s="7">
        <v>13626.78</v>
      </c>
      <c r="J25" s="7">
        <v>1781.49</v>
      </c>
      <c r="K25" s="7">
        <v>7656.97</v>
      </c>
      <c r="L25" s="7">
        <v>2762.73</v>
      </c>
      <c r="M25" s="7">
        <v>13359.71</v>
      </c>
      <c r="N25" s="7">
        <v>7262.51</v>
      </c>
      <c r="O25" s="7">
        <v>1324.23</v>
      </c>
      <c r="P25" s="7">
        <v>1260.19</v>
      </c>
      <c r="Q25" s="7">
        <v>17205.79</v>
      </c>
      <c r="R25" s="7">
        <v>3318.41</v>
      </c>
      <c r="S25" s="7">
        <v>9906.0299999999897</v>
      </c>
      <c r="T25" s="7">
        <v>4414.57</v>
      </c>
      <c r="U25" s="7">
        <v>8181.01</v>
      </c>
      <c r="V25" s="7">
        <v>12927</v>
      </c>
      <c r="W25" s="7">
        <v>1531.21999999999</v>
      </c>
      <c r="X25" s="7">
        <v>26979.18</v>
      </c>
      <c r="Y25" s="7">
        <v>10222.11</v>
      </c>
      <c r="Z25" s="7">
        <v>2959.2799999999902</v>
      </c>
      <c r="AA25" s="7">
        <v>48132.88</v>
      </c>
      <c r="AB25" s="2">
        <f t="shared" si="3"/>
        <v>303215.12</v>
      </c>
      <c r="AC25" s="6">
        <f t="shared" si="4"/>
        <v>1.6705461836885909E-2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2024-11-22T12:44:51Z</dcterms:created>
  <dcterms:modified xsi:type="dcterms:W3CDTF">2025-01-14T13:01:19Z</dcterms:modified>
</cp:coreProperties>
</file>