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chart.v1.0" vbProcedure="false">Sheet1!$A$100</definedName>
    <definedName function="false" hidden="false" name="_xlchart.v1.1" vbProcedure="false">Sheet1!$A$101</definedName>
    <definedName function="false" hidden="false" name="_xlchart.v1.2" vbProcedure="false">Sheet1!$A$96</definedName>
    <definedName function="false" hidden="false" name="_xlchart.v1.3" vbProcedure="false">Sheet1!$A$97</definedName>
    <definedName function="false" hidden="false" name="_xlchart.v1.4" vbProcedure="false">Sheet1!$B$100:$I$100</definedName>
    <definedName function="false" hidden="false" name="_xlchart.v1.5" vbProcedure="false">Sheet1!$B$101:$I$101</definedName>
    <definedName function="false" hidden="false" name="_xlchart.v1.6" vbProcedure="false">Sheet1!$B$2:$I$2</definedName>
    <definedName function="false" hidden="false" name="_xlchart.v1.7" vbProcedure="false">Sheet1!$B$96:$I$96</definedName>
    <definedName function="false" hidden="false" name="_xlchart.v1.8" vbProcedure="false">Sheet1!$B$97:$I$97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<sst xmlns="http://schemas.openxmlformats.org/spreadsheetml/2006/main" count="78" uniqueCount="58">
  <si>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</si>
  <si>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</si>
  <si>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</si>
  <si>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</si>
  <si>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</si>
  <si>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</si>
  <si>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Router_Edge-ward (Router_Only)</t>
  </si>
  <si>
    <t xml:space="preserve">Edge-ward_Only(Router_Only)</t>
  </si>
  <si>
    <t xml:space="preserve">Module-Based_Router_Proxy</t>
  </si>
  <si>
    <r>
      <rPr>
        <sz val="10"/>
        <color rgb="FF000000"/>
        <rFont val="Monospace"/>
        <family val="0"/>
        <charset val="1"/>
      </rPr>
      <t xml:space="preserve">cloud : </t>
    </r>
    <r>
      <rPr>
        <sz val="10"/>
        <color rgb="FF000000"/>
        <rFont val="Arial"/>
        <family val="2"/>
        <charset val="1"/>
      </rPr>
      <t xml:space="preserve">Device </t>
    </r>
    <r>
      <rPr>
        <sz val="10"/>
        <color rgb="FF000000"/>
        <rFont val="Monospace"/>
        <family val="0"/>
        <charset val="1"/>
      </rPr>
      <t xml:space="preserve">Energy Consumption</t>
    </r>
  </si>
  <si>
    <t xml:space="preserve">cloud : Application dcns_1 total Energy</t>
  </si>
  <si>
    <t xml:space="preserve">cloud : Application dcns_0 total Energy</t>
  </si>
  <si>
    <r>
      <rPr>
        <sz val="10"/>
        <rFont val="Arial"/>
        <family val="2"/>
        <charset val="1"/>
      </rPr>
      <t xml:space="preserve">Vm : </t>
    </r>
    <r>
      <rPr>
        <sz val="10"/>
        <color rgb="FF000000"/>
        <rFont val="Monospace"/>
        <family val="0"/>
        <charset val="1"/>
      </rPr>
      <t xml:space="preserve">user_interface_1</t>
    </r>
  </si>
  <si>
    <r>
      <rPr>
        <sz val="10"/>
        <rFont val="Arial"/>
        <family val="2"/>
        <charset val="1"/>
      </rPr>
      <t xml:space="preserve">Vm: </t>
    </r>
    <r>
      <rPr>
        <sz val="10"/>
        <color rgb="FF000000"/>
        <rFont val="Monospace"/>
        <family val="0"/>
        <charset val="1"/>
      </rPr>
      <t xml:space="preserve">object_tracker_1</t>
    </r>
  </si>
  <si>
    <r>
      <rPr>
        <sz val="10"/>
        <rFont val="Arial"/>
        <family val="2"/>
        <charset val="1"/>
      </rPr>
      <t xml:space="preserve">Vm: </t>
    </r>
    <r>
      <rPr>
        <sz val="10"/>
        <color rgb="FF000000"/>
        <rFont val="Monospace"/>
        <family val="0"/>
        <charset val="1"/>
      </rPr>
      <t xml:space="preserve">object_detector_1</t>
    </r>
  </si>
  <si>
    <r>
      <rPr>
        <sz val="10"/>
        <rFont val="Arial"/>
        <family val="2"/>
        <charset val="1"/>
      </rPr>
      <t xml:space="preserve">Vm : </t>
    </r>
    <r>
      <rPr>
        <sz val="10"/>
        <color rgb="FF000000"/>
        <rFont val="Monospace"/>
        <family val="0"/>
        <charset val="1"/>
      </rPr>
      <t xml:space="preserve">user_interface_0</t>
    </r>
  </si>
  <si>
    <r>
      <rPr>
        <sz val="10"/>
        <rFont val="Arial"/>
        <family val="2"/>
        <charset val="1"/>
      </rPr>
      <t xml:space="preserve">Vm: </t>
    </r>
    <r>
      <rPr>
        <sz val="10"/>
        <color rgb="FF000000"/>
        <rFont val="Monospace"/>
        <family val="0"/>
        <charset val="1"/>
      </rPr>
      <t xml:space="preserve">object_tracker_0</t>
    </r>
  </si>
  <si>
    <r>
      <rPr>
        <sz val="10"/>
        <rFont val="Arial"/>
        <family val="2"/>
        <charset val="1"/>
      </rPr>
      <t xml:space="preserve">Vm: </t>
    </r>
    <r>
      <rPr>
        <sz val="10"/>
        <color rgb="FF000000"/>
        <rFont val="Monospace"/>
        <family val="0"/>
        <charset val="1"/>
      </rPr>
      <t xml:space="preserve">object_detector_0</t>
    </r>
  </si>
  <si>
    <r>
      <rPr>
        <sz val="10"/>
        <color rgb="FF000000"/>
        <rFont val="Monospace"/>
        <family val="0"/>
        <charset val="1"/>
      </rPr>
      <t xml:space="preserve">Proxy-server : </t>
    </r>
    <r>
      <rPr>
        <sz val="10"/>
        <color rgb="FF000000"/>
        <rFont val="Arial"/>
        <family val="2"/>
        <charset val="1"/>
      </rPr>
      <t xml:space="preserve">Device </t>
    </r>
    <r>
      <rPr>
        <sz val="10"/>
        <color rgb="FF000000"/>
        <rFont val="Monospace"/>
        <family val="0"/>
        <charset val="1"/>
      </rPr>
      <t xml:space="preserve">Energy Consumption</t>
    </r>
  </si>
  <si>
    <t xml:space="preserve">proxy-server : Application dcns_1 total Energy</t>
  </si>
  <si>
    <t xml:space="preserve">proxy-server : Application dcns_0 total Energy</t>
  </si>
  <si>
    <r>
      <rPr>
        <sz val="10"/>
        <rFont val="Arial"/>
        <family val="2"/>
        <charset val="1"/>
      </rPr>
      <t xml:space="preserve">Router : Device </t>
    </r>
    <r>
      <rPr>
        <sz val="10"/>
        <color rgb="FF000000"/>
        <rFont val="Monospace"/>
        <family val="0"/>
        <charset val="1"/>
      </rPr>
      <t xml:space="preserve">Energy Consumption</t>
    </r>
  </si>
  <si>
    <r>
      <rPr>
        <sz val="10"/>
        <color rgb="FF000000"/>
        <rFont val="Arial"/>
        <family val="2"/>
        <charset val="1"/>
      </rPr>
      <t xml:space="preserve">Router</t>
    </r>
    <r>
      <rPr>
        <sz val="10"/>
        <color rgb="FF000000"/>
        <rFont val="Monospace"/>
        <family val="0"/>
        <charset val="1"/>
      </rPr>
      <t xml:space="preserve"> : Application dcns_1 total Energy</t>
    </r>
  </si>
  <si>
    <r>
      <rPr>
        <sz val="10"/>
        <color rgb="FF000000"/>
        <rFont val="Arial"/>
        <family val="2"/>
        <charset val="1"/>
      </rPr>
      <t xml:space="preserve">Router</t>
    </r>
    <r>
      <rPr>
        <sz val="10"/>
        <color rgb="FF000000"/>
        <rFont val="Monospace"/>
        <family val="0"/>
        <charset val="1"/>
      </rPr>
      <t xml:space="preserve"> : Application dcns_0 total Energy</t>
    </r>
  </si>
  <si>
    <r>
      <rPr>
        <sz val="10"/>
        <rFont val="Arial"/>
        <family val="2"/>
        <charset val="1"/>
      </rPr>
      <t xml:space="preserve">Camera : Device </t>
    </r>
    <r>
      <rPr>
        <sz val="10"/>
        <color rgb="FF000000"/>
        <rFont val="Monospace"/>
        <family val="0"/>
        <charset val="1"/>
      </rPr>
      <t xml:space="preserve">Energy Consumption</t>
    </r>
  </si>
  <si>
    <r>
      <rPr>
        <sz val="10"/>
        <rFont val="Arial"/>
        <family val="2"/>
        <charset val="1"/>
      </rPr>
      <t xml:space="preserve">Camera: </t>
    </r>
    <r>
      <rPr>
        <sz val="10"/>
        <color rgb="FF000000"/>
        <rFont val="Monospace"/>
        <family val="0"/>
        <charset val="1"/>
      </rPr>
      <t xml:space="preserve">Application dcns_1 total Energy</t>
    </r>
  </si>
  <si>
    <r>
      <rPr>
        <sz val="10"/>
        <rFont val="Arial"/>
        <family val="2"/>
        <charset val="1"/>
      </rPr>
      <t xml:space="preserve">Camera: </t>
    </r>
    <r>
      <rPr>
        <sz val="10"/>
        <color rgb="FF000000"/>
        <rFont val="Monospace"/>
        <family val="0"/>
        <charset val="1"/>
      </rPr>
      <t xml:space="preserve">Application dcns_0 total Energy</t>
    </r>
  </si>
  <si>
    <r>
      <rPr>
        <sz val="10"/>
        <rFont val="Arial"/>
        <family val="2"/>
        <charset val="1"/>
      </rPr>
      <t xml:space="preserve">Vm : </t>
    </r>
    <r>
      <rPr>
        <sz val="10"/>
        <color rgb="FF000000"/>
        <rFont val="Monospace"/>
        <family val="0"/>
        <charset val="1"/>
      </rPr>
      <t xml:space="preserve">motion_detector_1 energy</t>
    </r>
  </si>
  <si>
    <r>
      <rPr>
        <sz val="10"/>
        <rFont val="Arial"/>
        <family val="2"/>
        <charset val="1"/>
      </rPr>
      <t xml:space="preserve">Vm : </t>
    </r>
    <r>
      <rPr>
        <sz val="10"/>
        <color rgb="FF000000"/>
        <rFont val="Monospace"/>
        <family val="0"/>
        <charset val="1"/>
      </rPr>
      <t xml:space="preserve">motion_detector_0 energy</t>
    </r>
  </si>
  <si>
    <t xml:space="preserve">Networking Energies:</t>
  </si>
  <si>
    <t xml:space="preserve">Cloud:</t>
  </si>
  <si>
    <t xml:space="preserve">PTZ_PARAMS_1</t>
  </si>
  <si>
    <t xml:space="preserve">PTZ_PARAMS_0</t>
  </si>
  <si>
    <t xml:space="preserve">Proxy-server Sending Up: </t>
  </si>
  <si>
    <t xml:space="preserve">MOTION_VIDEO_STREAM_1</t>
  </si>
  <si>
    <t xml:space="preserve">MOTION_VIDEO_STREAM_0</t>
  </si>
  <si>
    <t xml:space="preserve">DETECTED_OBJECT_1</t>
  </si>
  <si>
    <t xml:space="preserve">DETECTED_OBJECT_0</t>
  </si>
  <si>
    <t xml:space="preserve">OBJECT_LOCATION_1</t>
  </si>
  <si>
    <t xml:space="preserve">OBJECT_LOCATION_0</t>
  </si>
  <si>
    <t xml:space="preserve">Proxy-server Sending down: </t>
  </si>
  <si>
    <t xml:space="preserve">Router Sending Up: </t>
  </si>
  <si>
    <t xml:space="preserve">Router Sending down: </t>
  </si>
  <si>
    <t xml:space="preserve">Camera</t>
  </si>
  <si>
    <t xml:space="preserve">Dcns_1: Delay_1</t>
  </si>
  <si>
    <t xml:space="preserve">Dcns_1: Delay_2</t>
  </si>
  <si>
    <t xml:space="preserve">Total Delay Dcns_1</t>
  </si>
  <si>
    <t xml:space="preserve">Dcns_0: Delay_1</t>
  </si>
  <si>
    <t xml:space="preserve">Dcns_0: Delay_2</t>
  </si>
  <si>
    <t xml:space="preserve">Total Delay Dcns_0</t>
  </si>
  <si>
    <t xml:space="preserve">Total Devices energy</t>
  </si>
  <si>
    <t xml:space="preserve">Total energy App_1 </t>
  </si>
  <si>
    <t xml:space="preserve">Total energy App_0</t>
  </si>
  <si>
    <t xml:space="preserve">Total Networking energy</t>
  </si>
  <si>
    <t xml:space="preserve">Total Networking energy App_1</t>
  </si>
  <si>
    <t xml:space="preserve">Total Networking energy App_0</t>
  </si>
  <si>
    <t xml:space="preserve">Total Energy App_0 (Computation+Networking)</t>
  </si>
  <si>
    <t xml:space="preserve">Total Energy App_1 (Computation+Networking)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</si>
</sst>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BF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Total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Sheet1!$A$95</c:f>
              <c:strCache>
                <c:ptCount val="1"/>
                <c:pt idx="0">
                  <c:v>Total Devices energy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Sheet1!$B$95:$I$95</c:f>
              <c:numCache>
                <c:formatCode>General</c:formatCode>
                <c:ptCount val="8"/>
                <c:pt idx="0">
                  <c:v>3299411.37588286</c:v>
                </c:pt>
                <c:pt idx="1">
                  <c:v>3493347.90689343</c:v>
                </c:pt>
                <c:pt idx="2">
                  <c:v>3356393.25609998</c:v>
                </c:pt>
                <c:pt idx="3">
                  <c:v>3296685.40645401</c:v>
                </c:pt>
                <c:pt idx="4">
                  <c:v>3356651.601713</c:v>
                </c:pt>
                <c:pt idx="5">
                  <c:v>3225581.22123154</c:v>
                </c:pt>
                <c:pt idx="6">
                  <c:v>3299411.37584286</c:v>
                </c:pt>
                <c:pt idx="7">
                  <c:v>3299411.37584286</c:v>
                </c:pt>
              </c:numCache>
            </c:numRef>
          </c:val>
        </c:ser>
        <c:ser>
          <c:idx val="1"/>
          <c:order val="1"/>
          <c:tx>
            <c:strRef>
              <c:f>Sheet1!$A$96</c:f>
              <c:strCache>
                <c:ptCount val="1"/>
                <c:pt idx="0">
                  <c:v>Total energy App_1 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Sheet1!$B$96:$I$96</c:f>
              <c:numCache>
                <c:formatCode>General</c:formatCode>
                <c:ptCount val="8"/>
                <c:pt idx="0">
                  <c:v>371422.976101068</c:v>
                </c:pt>
                <c:pt idx="1">
                  <c:v>461588.970759991</c:v>
                </c:pt>
                <c:pt idx="2">
                  <c:v>583897.626285688</c:v>
                </c:pt>
                <c:pt idx="3">
                  <c:v>371206.181222645</c:v>
                </c:pt>
                <c:pt idx="4">
                  <c:v>583897.626279997</c:v>
                </c:pt>
                <c:pt idx="5">
                  <c:v>526673.055499897</c:v>
                </c:pt>
                <c:pt idx="6">
                  <c:v>371422.976101026</c:v>
                </c:pt>
                <c:pt idx="7">
                  <c:v>371422.976096997</c:v>
                </c:pt>
              </c:numCache>
            </c:numRef>
          </c:val>
        </c:ser>
        <c:ser>
          <c:idx val="2"/>
          <c:order val="2"/>
          <c:tx>
            <c:strRef>
              <c:f>Sheet1!$A$97</c:f>
              <c:strCache>
                <c:ptCount val="1"/>
                <c:pt idx="0">
                  <c:v>Total energy App_0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Sheet1!$B$97:$I$97</c:f>
              <c:numCache>
                <c:formatCode>General</c:formatCode>
                <c:ptCount val="8"/>
                <c:pt idx="0">
                  <c:v>391800.405395961</c:v>
                </c:pt>
                <c:pt idx="1">
                  <c:v>479805.501142852</c:v>
                </c:pt>
                <c:pt idx="2">
                  <c:v>479805.501142823</c:v>
                </c:pt>
                <c:pt idx="3">
                  <c:v>392752.9071456</c:v>
                </c:pt>
                <c:pt idx="4">
                  <c:v>482081.087942445</c:v>
                </c:pt>
                <c:pt idx="5">
                  <c:v>568744.7795706</c:v>
                </c:pt>
                <c:pt idx="6">
                  <c:v>391800.4053949</c:v>
                </c:pt>
                <c:pt idx="7">
                  <c:v>391800.4052996</c:v>
                </c:pt>
              </c:numCache>
            </c:numRef>
          </c:val>
        </c:ser>
        <c:ser>
          <c:idx val="3"/>
          <c:order val="3"/>
          <c:tx>
            <c:strRef>
              <c:f>Sheet1!$A$100</c:f>
              <c:strCache>
                <c:ptCount val="1"/>
                <c:pt idx="0">
                  <c:v>Total Networking energy App_1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Sheet1!$B$100:$I$100</c:f>
              <c:numCache>
                <c:formatCode>General</c:formatCode>
                <c:ptCount val="8"/>
                <c:pt idx="0">
                  <c:v>18700.5430909028</c:v>
                </c:pt>
                <c:pt idx="1">
                  <c:v>155294.66479</c:v>
                </c:pt>
                <c:pt idx="2">
                  <c:v>277598.86365</c:v>
                </c:pt>
                <c:pt idx="3">
                  <c:v>150885.718789</c:v>
                </c:pt>
                <c:pt idx="4">
                  <c:v>277598.8683988</c:v>
                </c:pt>
                <c:pt idx="5">
                  <c:v>277598.868397</c:v>
                </c:pt>
                <c:pt idx="6">
                  <c:v>18700.545854231</c:v>
                </c:pt>
                <c:pt idx="7">
                  <c:v>18700.545854231</c:v>
                </c:pt>
              </c:numCache>
            </c:numRef>
          </c:val>
        </c:ser>
        <c:ser>
          <c:idx val="4"/>
          <c:order val="4"/>
          <c:tx>
            <c:strRef>
              <c:f>Sheet1!$A$101</c:f>
              <c:strCache>
                <c:ptCount val="1"/>
                <c:pt idx="0">
                  <c:v>Total Networking energy App_0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Sheet1!$B$101:$I$101</c:f>
              <c:numCache>
                <c:formatCode>General</c:formatCode>
                <c:ptCount val="8"/>
                <c:pt idx="0">
                  <c:v>19901.4271999938</c:v>
                </c:pt>
                <c:pt idx="1">
                  <c:v>28732.5612</c:v>
                </c:pt>
                <c:pt idx="2">
                  <c:v>28732.5624</c:v>
                </c:pt>
                <c:pt idx="3">
                  <c:v>157410.5125851</c:v>
                </c:pt>
                <c:pt idx="4">
                  <c:v>161819.464153998</c:v>
                </c:pt>
                <c:pt idx="5">
                  <c:v>289397.1127731</c:v>
                </c:pt>
                <c:pt idx="6">
                  <c:v>19901.4275598618</c:v>
                </c:pt>
                <c:pt idx="7">
                  <c:v>19901.4275598618</c:v>
                </c:pt>
              </c:numCache>
            </c:numRef>
          </c:val>
        </c:ser>
        <c:gapWidth val="219"/>
        <c:overlap val="-27"/>
        <c:axId val="81484730"/>
        <c:axId val="18834756"/>
      </c:barChart>
      <c:catAx>
        <c:axId val="814847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834756"/>
        <c:crosses val="autoZero"/>
        <c:auto val="1"/>
        <c:lblAlgn val="ctr"/>
        <c:lblOffset val="100"/>
        <c:noMultiLvlLbl val="0"/>
      </c:catAx>
      <c:valAx>
        <c:axId val="188347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48473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Computation energy chart (Device+App_0+App_1)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Sheet1!$A$95</c:f>
              <c:strCache>
                <c:ptCount val="1"/>
                <c:pt idx="0">
                  <c:v>Total Devices energy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Sheet1!$B$95:$I$95</c:f>
              <c:numCache>
                <c:formatCode>General</c:formatCode>
                <c:ptCount val="8"/>
                <c:pt idx="0">
                  <c:v>3299411.37588286</c:v>
                </c:pt>
                <c:pt idx="1">
                  <c:v>3493347.90689343</c:v>
                </c:pt>
                <c:pt idx="2">
                  <c:v>3356393.25609998</c:v>
                </c:pt>
                <c:pt idx="3">
                  <c:v>3296685.40645401</c:v>
                </c:pt>
                <c:pt idx="4">
                  <c:v>3356651.601713</c:v>
                </c:pt>
                <c:pt idx="5">
                  <c:v>3225581.22123154</c:v>
                </c:pt>
                <c:pt idx="6">
                  <c:v>3299411.37584286</c:v>
                </c:pt>
                <c:pt idx="7">
                  <c:v>3299411.37584286</c:v>
                </c:pt>
              </c:numCache>
            </c:numRef>
          </c:val>
        </c:ser>
        <c:ser>
          <c:idx val="1"/>
          <c:order val="1"/>
          <c:tx>
            <c:strRef>
              <c:f>Sheet1!$A$96</c:f>
              <c:strCache>
                <c:ptCount val="1"/>
                <c:pt idx="0">
                  <c:v>Total energy App_1 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Sheet1!$B$96:$I$96</c:f>
              <c:numCache>
                <c:formatCode>General</c:formatCode>
                <c:ptCount val="8"/>
                <c:pt idx="0">
                  <c:v>371422.976101068</c:v>
                </c:pt>
                <c:pt idx="1">
                  <c:v>461588.970759991</c:v>
                </c:pt>
                <c:pt idx="2">
                  <c:v>583897.626285688</c:v>
                </c:pt>
                <c:pt idx="3">
                  <c:v>371206.181222645</c:v>
                </c:pt>
                <c:pt idx="4">
                  <c:v>583897.626279997</c:v>
                </c:pt>
                <c:pt idx="5">
                  <c:v>526673.055499897</c:v>
                </c:pt>
                <c:pt idx="6">
                  <c:v>371422.976101026</c:v>
                </c:pt>
                <c:pt idx="7">
                  <c:v>371422.976096997</c:v>
                </c:pt>
              </c:numCache>
            </c:numRef>
          </c:val>
        </c:ser>
        <c:ser>
          <c:idx val="2"/>
          <c:order val="2"/>
          <c:tx>
            <c:strRef>
              <c:f>Sheet1!$A$97</c:f>
              <c:strCache>
                <c:ptCount val="1"/>
                <c:pt idx="0">
                  <c:v>Total energy App_0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Sheet1!$B$97:$I$97</c:f>
              <c:numCache>
                <c:formatCode>General</c:formatCode>
                <c:ptCount val="8"/>
                <c:pt idx="0">
                  <c:v>391800.405395961</c:v>
                </c:pt>
                <c:pt idx="1">
                  <c:v>479805.501142852</c:v>
                </c:pt>
                <c:pt idx="2">
                  <c:v>479805.501142823</c:v>
                </c:pt>
                <c:pt idx="3">
                  <c:v>392752.9071456</c:v>
                </c:pt>
                <c:pt idx="4">
                  <c:v>482081.087942445</c:v>
                </c:pt>
                <c:pt idx="5">
                  <c:v>568744.7795706</c:v>
                </c:pt>
                <c:pt idx="6">
                  <c:v>391800.4053949</c:v>
                </c:pt>
                <c:pt idx="7">
                  <c:v>391800.4052996</c:v>
                </c:pt>
              </c:numCache>
            </c:numRef>
          </c:val>
        </c:ser>
        <c:gapWidth val="219"/>
        <c:overlap val="-27"/>
        <c:axId val="77212252"/>
        <c:axId val="604366"/>
      </c:barChart>
      <c:catAx>
        <c:axId val="772122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4366"/>
        <c:crosses val="autoZero"/>
        <c:auto val="1"/>
        <c:lblAlgn val="ctr"/>
        <c:lblOffset val="100"/>
        <c:noMultiLvlLbl val="0"/>
      </c:catAx>
      <c:valAx>
        <c:axId val="6043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21225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Apps computation &amp; networking energy comparison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Sheet1!$A$96</c:f>
              <c:strCache>
                <c:ptCount val="1"/>
                <c:pt idx="0">
                  <c:v>Total energy App_1 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Sheet1!$B$96:$I$96</c:f>
              <c:numCache>
                <c:formatCode>General</c:formatCode>
                <c:ptCount val="8"/>
                <c:pt idx="0">
                  <c:v>371422.976101068</c:v>
                </c:pt>
                <c:pt idx="1">
                  <c:v>461588.970759991</c:v>
                </c:pt>
                <c:pt idx="2">
                  <c:v>583897.626285688</c:v>
                </c:pt>
                <c:pt idx="3">
                  <c:v>371206.181222645</c:v>
                </c:pt>
                <c:pt idx="4">
                  <c:v>583897.626279997</c:v>
                </c:pt>
                <c:pt idx="5">
                  <c:v>526673.055499897</c:v>
                </c:pt>
                <c:pt idx="6">
                  <c:v>371422.976101026</c:v>
                </c:pt>
                <c:pt idx="7">
                  <c:v>371422.976096997</c:v>
                </c:pt>
              </c:numCache>
            </c:numRef>
          </c:val>
        </c:ser>
        <c:ser>
          <c:idx val="1"/>
          <c:order val="1"/>
          <c:tx>
            <c:strRef>
              <c:f>Sheet1!$A$97</c:f>
              <c:strCache>
                <c:ptCount val="1"/>
                <c:pt idx="0">
                  <c:v>Total energy App_0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Sheet1!$B$97:$I$97</c:f>
              <c:numCache>
                <c:formatCode>General</c:formatCode>
                <c:ptCount val="8"/>
                <c:pt idx="0">
                  <c:v>391800.405395961</c:v>
                </c:pt>
                <c:pt idx="1">
                  <c:v>479805.501142852</c:v>
                </c:pt>
                <c:pt idx="2">
                  <c:v>479805.501142823</c:v>
                </c:pt>
                <c:pt idx="3">
                  <c:v>392752.9071456</c:v>
                </c:pt>
                <c:pt idx="4">
                  <c:v>482081.087942445</c:v>
                </c:pt>
                <c:pt idx="5">
                  <c:v>568744.7795706</c:v>
                </c:pt>
                <c:pt idx="6">
                  <c:v>391800.4053949</c:v>
                </c:pt>
                <c:pt idx="7">
                  <c:v>391800.4052996</c:v>
                </c:pt>
              </c:numCache>
            </c:numRef>
          </c:val>
        </c:ser>
        <c:ser>
          <c:idx val="2"/>
          <c:order val="2"/>
          <c:tx>
            <c:strRef>
              <c:f>Sheet1!$A$100</c:f>
              <c:strCache>
                <c:ptCount val="1"/>
                <c:pt idx="0">
                  <c:v>Total Networking energy App_1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Sheet1!$B$100:$I$100</c:f>
              <c:numCache>
                <c:formatCode>General</c:formatCode>
                <c:ptCount val="8"/>
                <c:pt idx="0">
                  <c:v>18700.5430909028</c:v>
                </c:pt>
                <c:pt idx="1">
                  <c:v>155294.66479</c:v>
                </c:pt>
                <c:pt idx="2">
                  <c:v>277598.86365</c:v>
                </c:pt>
                <c:pt idx="3">
                  <c:v>150885.718789</c:v>
                </c:pt>
                <c:pt idx="4">
                  <c:v>277598.8683988</c:v>
                </c:pt>
                <c:pt idx="5">
                  <c:v>277598.868397</c:v>
                </c:pt>
                <c:pt idx="6">
                  <c:v>18700.545854231</c:v>
                </c:pt>
                <c:pt idx="7">
                  <c:v>18700.545854231</c:v>
                </c:pt>
              </c:numCache>
            </c:numRef>
          </c:val>
        </c:ser>
        <c:ser>
          <c:idx val="3"/>
          <c:order val="3"/>
          <c:tx>
            <c:strRef>
              <c:f>Sheet1!$A$101</c:f>
              <c:strCache>
                <c:ptCount val="1"/>
                <c:pt idx="0">
                  <c:v>Total Networking energy App_0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Sheet1!$B$101:$I$101</c:f>
              <c:numCache>
                <c:formatCode>General</c:formatCode>
                <c:ptCount val="8"/>
                <c:pt idx="0">
                  <c:v>19901.4271999938</c:v>
                </c:pt>
                <c:pt idx="1">
                  <c:v>28732.5612</c:v>
                </c:pt>
                <c:pt idx="2">
                  <c:v>28732.5624</c:v>
                </c:pt>
                <c:pt idx="3">
                  <c:v>157410.5125851</c:v>
                </c:pt>
                <c:pt idx="4">
                  <c:v>161819.464153998</c:v>
                </c:pt>
                <c:pt idx="5">
                  <c:v>289397.1127731</c:v>
                </c:pt>
                <c:pt idx="6">
                  <c:v>19901.4275598618</c:v>
                </c:pt>
                <c:pt idx="7">
                  <c:v>19901.4275598618</c:v>
                </c:pt>
              </c:numCache>
            </c:numRef>
          </c:val>
        </c:ser>
        <c:gapWidth val="219"/>
        <c:overlap val="-27"/>
        <c:axId val="37167197"/>
        <c:axId val="17767883"/>
      </c:barChart>
      <c:catAx>
        <c:axId val="371671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767883"/>
        <c:crosses val="autoZero"/>
        <c:auto val="1"/>
        <c:lblAlgn val="ctr"/>
        <c:lblOffset val="100"/>
        <c:noMultiLvlLbl val="0"/>
      </c:catAx>
      <c:valAx>
        <c:axId val="177678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16719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Apps computation energy</a:t>
            </a:r>
          </a:p>
        </c:rich>
      </c:tx>
      <c:layout>
        <c:manualLayout>
          <c:xMode val="edge"/>
          <c:yMode val="edge"/>
          <c:x val="0.403877598691894"/>
          <c:y val="0.0140710382513661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Sheet1!$A$96</c:f>
              <c:strCache>
                <c:ptCount val="1"/>
                <c:pt idx="0">
                  <c:v>Total energy App_1 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Sheet1!$B$96:$I$96</c:f>
              <c:numCache>
                <c:formatCode>General</c:formatCode>
                <c:ptCount val="8"/>
                <c:pt idx="0">
                  <c:v>371422.976101068</c:v>
                </c:pt>
                <c:pt idx="1">
                  <c:v>461588.970759991</c:v>
                </c:pt>
                <c:pt idx="2">
                  <c:v>583897.626285688</c:v>
                </c:pt>
                <c:pt idx="3">
                  <c:v>371206.181222645</c:v>
                </c:pt>
                <c:pt idx="4">
                  <c:v>583897.626279997</c:v>
                </c:pt>
                <c:pt idx="5">
                  <c:v>526673.055499897</c:v>
                </c:pt>
                <c:pt idx="6">
                  <c:v>371422.976101026</c:v>
                </c:pt>
                <c:pt idx="7">
                  <c:v>371422.976096997</c:v>
                </c:pt>
              </c:numCache>
            </c:numRef>
          </c:val>
        </c:ser>
        <c:ser>
          <c:idx val="1"/>
          <c:order val="1"/>
          <c:tx>
            <c:strRef>
              <c:f>Sheet1!$A$97</c:f>
              <c:strCache>
                <c:ptCount val="1"/>
                <c:pt idx="0">
                  <c:v>Total energy App_0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Sheet1!$B$97:$I$97</c:f>
              <c:numCache>
                <c:formatCode>General</c:formatCode>
                <c:ptCount val="8"/>
                <c:pt idx="0">
                  <c:v>391800.405395961</c:v>
                </c:pt>
                <c:pt idx="1">
                  <c:v>479805.501142852</c:v>
                </c:pt>
                <c:pt idx="2">
                  <c:v>479805.501142823</c:v>
                </c:pt>
                <c:pt idx="3">
                  <c:v>392752.9071456</c:v>
                </c:pt>
                <c:pt idx="4">
                  <c:v>482081.087942445</c:v>
                </c:pt>
                <c:pt idx="5">
                  <c:v>568744.7795706</c:v>
                </c:pt>
                <c:pt idx="6">
                  <c:v>391800.4053949</c:v>
                </c:pt>
                <c:pt idx="7">
                  <c:v>391800.4052996</c:v>
                </c:pt>
              </c:numCache>
            </c:numRef>
          </c:val>
        </c:ser>
        <c:gapWidth val="219"/>
        <c:overlap val="-27"/>
        <c:axId val="61278991"/>
        <c:axId val="211469"/>
      </c:barChart>
      <c:catAx>
        <c:axId val="612789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1469"/>
        <c:crosses val="autoZero"/>
        <c:auto val="1"/>
        <c:lblAlgn val="ctr"/>
        <c:lblOffset val="100"/>
        <c:noMultiLvlLbl val="0"/>
      </c:catAx>
      <c:valAx>
        <c:axId val="2114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27899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Apps networking energy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Sheet1!$A$100</c:f>
              <c:strCache>
                <c:ptCount val="1"/>
                <c:pt idx="0">
                  <c:v>Total Networking energy App_1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Sheet1!$B$100:$I$100</c:f>
              <c:numCache>
                <c:formatCode>General</c:formatCode>
                <c:ptCount val="8"/>
                <c:pt idx="0">
                  <c:v>18700.5430909028</c:v>
                </c:pt>
                <c:pt idx="1">
                  <c:v>155294.66479</c:v>
                </c:pt>
                <c:pt idx="2">
                  <c:v>277598.86365</c:v>
                </c:pt>
                <c:pt idx="3">
                  <c:v>150885.718789</c:v>
                </c:pt>
                <c:pt idx="4">
                  <c:v>277598.8683988</c:v>
                </c:pt>
                <c:pt idx="5">
                  <c:v>277598.868397</c:v>
                </c:pt>
                <c:pt idx="6">
                  <c:v>18700.545854231</c:v>
                </c:pt>
                <c:pt idx="7">
                  <c:v>18700.545854231</c:v>
                </c:pt>
              </c:numCache>
            </c:numRef>
          </c:val>
        </c:ser>
        <c:ser>
          <c:idx val="1"/>
          <c:order val="1"/>
          <c:tx>
            <c:strRef>
              <c:f>Sheet1!$A$101</c:f>
              <c:strCache>
                <c:ptCount val="1"/>
                <c:pt idx="0">
                  <c:v>Total Networking energy App_0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Sheet1!$B$101:$I$101</c:f>
              <c:numCache>
                <c:formatCode>General</c:formatCode>
                <c:ptCount val="8"/>
                <c:pt idx="0">
                  <c:v>19901.4271999938</c:v>
                </c:pt>
                <c:pt idx="1">
                  <c:v>28732.5612</c:v>
                </c:pt>
                <c:pt idx="2">
                  <c:v>28732.5624</c:v>
                </c:pt>
                <c:pt idx="3">
                  <c:v>157410.5125851</c:v>
                </c:pt>
                <c:pt idx="4">
                  <c:v>161819.464153998</c:v>
                </c:pt>
                <c:pt idx="5">
                  <c:v>289397.1127731</c:v>
                </c:pt>
                <c:pt idx="6">
                  <c:v>19901.4275598618</c:v>
                </c:pt>
                <c:pt idx="7">
                  <c:v>19901.4275598618</c:v>
                </c:pt>
              </c:numCache>
            </c:numRef>
          </c:val>
        </c:ser>
        <c:gapWidth val="219"/>
        <c:overlap val="-27"/>
        <c:axId val="16628118"/>
        <c:axId val="37817845"/>
      </c:barChart>
      <c:catAx>
        <c:axId val="166281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817845"/>
        <c:crosses val="autoZero"/>
        <c:auto val="1"/>
        <c:lblAlgn val="ctr"/>
        <c:lblOffset val="100"/>
        <c:noMultiLvlLbl val="0"/>
      </c:catAx>
      <c:valAx>
        <c:axId val="378178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62811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App delays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Sheet1!$A$69</c:f>
              <c:strCache>
                <c:ptCount val="1"/>
                <c:pt idx="0">
                  <c:v>Total Delay Dcns_1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Sheet1!$B$69:$I$69</c:f>
              <c:numCache>
                <c:formatCode>General</c:formatCode>
                <c:ptCount val="8"/>
                <c:pt idx="0">
                  <c:v>641.104850802056</c:v>
                </c:pt>
                <c:pt idx="1">
                  <c:v>12.7479</c:v>
                </c:pt>
                <c:pt idx="2">
                  <c:v>210.0905614</c:v>
                </c:pt>
                <c:pt idx="3">
                  <c:v>646.122167999</c:v>
                </c:pt>
                <c:pt idx="4">
                  <c:v>210.0905614</c:v>
                </c:pt>
                <c:pt idx="5">
                  <c:v>210.25507</c:v>
                </c:pt>
                <c:pt idx="6">
                  <c:v>641.1048499</c:v>
                </c:pt>
                <c:pt idx="7">
                  <c:v>641.10484</c:v>
                </c:pt>
              </c:numCache>
            </c:numRef>
          </c:val>
        </c:ser>
        <c:ser>
          <c:idx val="1"/>
          <c:order val="1"/>
          <c:tx>
            <c:strRef>
              <c:f>Sheet1!$A$72</c:f>
              <c:strCache>
                <c:ptCount val="1"/>
                <c:pt idx="0">
                  <c:v>Total Delay Dcns_0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Sheet1!$B$72:$I$72</c:f>
              <c:numCache>
                <c:formatCode>General</c:formatCode>
                <c:ptCount val="8"/>
                <c:pt idx="0">
                  <c:v>566.01455026455</c:v>
                </c:pt>
                <c:pt idx="1">
                  <c:v>8.4661</c:v>
                </c:pt>
                <c:pt idx="2">
                  <c:v>8.467141</c:v>
                </c:pt>
                <c:pt idx="3">
                  <c:v>570.64578668</c:v>
                </c:pt>
                <c:pt idx="4">
                  <c:v>12.5481427</c:v>
                </c:pt>
                <c:pt idx="5">
                  <c:v>209.87659</c:v>
                </c:pt>
                <c:pt idx="6">
                  <c:v>566.01455016</c:v>
                </c:pt>
                <c:pt idx="7">
                  <c:v>566.0145492645</c:v>
                </c:pt>
              </c:numCache>
            </c:numRef>
          </c:val>
        </c:ser>
        <c:gapWidth val="219"/>
        <c:overlap val="-27"/>
        <c:axId val="48809491"/>
        <c:axId val="57218739"/>
      </c:barChart>
      <c:catAx>
        <c:axId val="488094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218739"/>
        <c:crosses val="autoZero"/>
        <c:auto val="1"/>
        <c:lblAlgn val="ctr"/>
        <c:lblOffset val="100"/>
        <c:noMultiLvlLbl val="0"/>
      </c:catAx>
      <c:valAx>
        <c:axId val="572187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.00_);\(#,##0.00\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80949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 Applications total energy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Sheet1!$A$103</c:f>
              <c:strCache>
                <c:ptCount val="1"/>
                <c:pt idx="0">
                  <c:v>Total Energy App_0 (Computation+Networking)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Sheet1!$B$103:$I$103</c:f>
              <c:numCache>
                <c:formatCode>General</c:formatCode>
                <c:ptCount val="8"/>
                <c:pt idx="0">
                  <c:v>411701.832595954</c:v>
                </c:pt>
                <c:pt idx="1">
                  <c:v>508538.062342852</c:v>
                </c:pt>
                <c:pt idx="2">
                  <c:v>508538.063542823</c:v>
                </c:pt>
                <c:pt idx="3">
                  <c:v>550163.4197307</c:v>
                </c:pt>
                <c:pt idx="4">
                  <c:v>643900.552096443</c:v>
                </c:pt>
                <c:pt idx="5">
                  <c:v>858141.8923437</c:v>
                </c:pt>
                <c:pt idx="6">
                  <c:v>411701.832954762</c:v>
                </c:pt>
                <c:pt idx="7">
                  <c:v>411701.832859462</c:v>
                </c:pt>
              </c:numCache>
            </c:numRef>
          </c:val>
        </c:ser>
        <c:ser>
          <c:idx val="1"/>
          <c:order val="1"/>
          <c:tx>
            <c:strRef>
              <c:f>Sheet1!$A$104</c:f>
              <c:strCache>
                <c:ptCount val="1"/>
                <c:pt idx="0">
                  <c:v>Total Energy App_1 (Computation+Networking)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Sheet1!$B$2:$I$2</c:f>
              <c:strCache>
                <c:ptCount val="8"/>
                <c:pt idx="0">
                  <c:v>Router_Only</c:v>
                </c:pt>
                <c:pt idx="1">
                  <c:v>Router_Proxy</c:v>
                </c:pt>
                <c:pt idx="2">
                  <c:v>Router_Cloud</c:v>
                </c:pt>
                <c:pt idx="3">
                  <c:v>Proxy_Only</c:v>
                </c:pt>
                <c:pt idx="4">
                  <c:v>Proxy_Cloud</c:v>
                </c:pt>
                <c:pt idx="5">
                  <c:v>Cloud_Only</c:v>
                </c:pt>
                <c:pt idx="6">
                  <c:v>Router_Edge-ward (Router_Only)</c:v>
                </c:pt>
                <c:pt idx="7">
                  <c:v>Edge-ward_Only(Router_Only)</c:v>
                </c:pt>
              </c:strCache>
            </c:strRef>
          </c:cat>
          <c:val>
            <c:numRef>
              <c:f>Sheet1!$B$104:$I$104</c:f>
              <c:numCache>
                <c:formatCode>General</c:formatCode>
                <c:ptCount val="8"/>
                <c:pt idx="0">
                  <c:v>390123.51919197</c:v>
                </c:pt>
                <c:pt idx="1">
                  <c:v>616883.635549991</c:v>
                </c:pt>
                <c:pt idx="2">
                  <c:v>861496.489935688</c:v>
                </c:pt>
                <c:pt idx="3">
                  <c:v>522091.900011645</c:v>
                </c:pt>
                <c:pt idx="4">
                  <c:v>861496.494678797</c:v>
                </c:pt>
                <c:pt idx="5">
                  <c:v>804271.923896897</c:v>
                </c:pt>
                <c:pt idx="6">
                  <c:v>390123.521955257</c:v>
                </c:pt>
                <c:pt idx="7">
                  <c:v>390123.521951228</c:v>
                </c:pt>
              </c:numCache>
            </c:numRef>
          </c:val>
        </c:ser>
        <c:gapWidth val="219"/>
        <c:overlap val="-27"/>
        <c:axId val="48022830"/>
        <c:axId val="78091656"/>
      </c:barChart>
      <c:catAx>
        <c:axId val="480228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091656"/>
        <c:crosses val="autoZero"/>
        <c:auto val="1"/>
        <c:lblAlgn val="ctr"/>
        <c:lblOffset val="100"/>
        <c:noMultiLvlLbl val="0"/>
      </c:catAx>
      <c:valAx>
        <c:axId val="780916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02283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777960</xdr:colOff>
      <xdr:row>68</xdr:row>
      <xdr:rowOff>60480</xdr:rowOff>
    </xdr:from>
    <xdr:to>
      <xdr:col>8</xdr:col>
      <xdr:colOff>904680</xdr:colOff>
      <xdr:row>85</xdr:row>
      <xdr:rowOff>104400</xdr:rowOff>
    </xdr:to>
    <xdr:graphicFrame>
      <xdr:nvGraphicFramePr>
        <xdr:cNvPr id="0" name="Chart 1"/>
        <xdr:cNvGraphicFramePr/>
      </xdr:nvGraphicFramePr>
      <xdr:xfrm>
        <a:off x="7711560" y="10507680"/>
        <a:ext cx="4616280" cy="263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587520</xdr:colOff>
      <xdr:row>104</xdr:row>
      <xdr:rowOff>47520</xdr:rowOff>
    </xdr:from>
    <xdr:to>
      <xdr:col>9</xdr:col>
      <xdr:colOff>187200</xdr:colOff>
      <xdr:row>121</xdr:row>
      <xdr:rowOff>91440</xdr:rowOff>
    </xdr:to>
    <xdr:graphicFrame>
      <xdr:nvGraphicFramePr>
        <xdr:cNvPr id="1" name="Chart 2"/>
        <xdr:cNvGraphicFramePr/>
      </xdr:nvGraphicFramePr>
      <xdr:xfrm>
        <a:off x="8547120" y="15981120"/>
        <a:ext cx="4622040" cy="263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1089000</xdr:colOff>
      <xdr:row>63</xdr:row>
      <xdr:rowOff>34920</xdr:rowOff>
    </xdr:from>
    <xdr:to>
      <xdr:col>2</xdr:col>
      <xdr:colOff>898200</xdr:colOff>
      <xdr:row>80</xdr:row>
      <xdr:rowOff>78840</xdr:rowOff>
    </xdr:to>
    <xdr:graphicFrame>
      <xdr:nvGraphicFramePr>
        <xdr:cNvPr id="2" name="Chart 3"/>
        <xdr:cNvGraphicFramePr/>
      </xdr:nvGraphicFramePr>
      <xdr:xfrm>
        <a:off x="1089000" y="9720000"/>
        <a:ext cx="4619880" cy="263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822240</xdr:colOff>
      <xdr:row>100</xdr:row>
      <xdr:rowOff>41400</xdr:rowOff>
    </xdr:from>
    <xdr:to>
      <xdr:col>12</xdr:col>
      <xdr:colOff>136080</xdr:colOff>
      <xdr:row>117</xdr:row>
      <xdr:rowOff>85320</xdr:rowOff>
    </xdr:to>
    <xdr:graphicFrame>
      <xdr:nvGraphicFramePr>
        <xdr:cNvPr id="3" name="Chart 4"/>
        <xdr:cNvGraphicFramePr/>
      </xdr:nvGraphicFramePr>
      <xdr:xfrm>
        <a:off x="10937160" y="15365160"/>
        <a:ext cx="5374800" cy="263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1012680</xdr:colOff>
      <xdr:row>71</xdr:row>
      <xdr:rowOff>66600</xdr:rowOff>
    </xdr:from>
    <xdr:to>
      <xdr:col>7</xdr:col>
      <xdr:colOff>333000</xdr:colOff>
      <xdr:row>88</xdr:row>
      <xdr:rowOff>110520</xdr:rowOff>
    </xdr:to>
    <xdr:graphicFrame>
      <xdr:nvGraphicFramePr>
        <xdr:cNvPr id="4" name="Chart 5"/>
        <xdr:cNvGraphicFramePr/>
      </xdr:nvGraphicFramePr>
      <xdr:xfrm>
        <a:off x="5823360" y="10971000"/>
        <a:ext cx="4624560" cy="263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371520</xdr:colOff>
      <xdr:row>54</xdr:row>
      <xdr:rowOff>34920</xdr:rowOff>
    </xdr:from>
    <xdr:to>
      <xdr:col>8</xdr:col>
      <xdr:colOff>498240</xdr:colOff>
      <xdr:row>71</xdr:row>
      <xdr:rowOff>78840</xdr:rowOff>
    </xdr:to>
    <xdr:graphicFrame>
      <xdr:nvGraphicFramePr>
        <xdr:cNvPr id="5" name="Chart 6"/>
        <xdr:cNvGraphicFramePr/>
      </xdr:nvGraphicFramePr>
      <xdr:xfrm>
        <a:off x="7305120" y="8348400"/>
        <a:ext cx="4616280" cy="263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371520</xdr:colOff>
      <xdr:row>90</xdr:row>
      <xdr:rowOff>34920</xdr:rowOff>
    </xdr:from>
    <xdr:to>
      <xdr:col>8</xdr:col>
      <xdr:colOff>498240</xdr:colOff>
      <xdr:row>107</xdr:row>
      <xdr:rowOff>78840</xdr:rowOff>
    </xdr:to>
    <xdr:graphicFrame>
      <xdr:nvGraphicFramePr>
        <xdr:cNvPr id="6" name="Chart 7"/>
        <xdr:cNvGraphicFramePr/>
      </xdr:nvGraphicFramePr>
      <xdr:xfrm>
        <a:off x="7305120" y="13834800"/>
        <a:ext cx="4616280" cy="263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5078125" defaultRowHeight="12" zeroHeight="false" outlineLevelRow="0" outlineLevelCol="0"/>
  <cols>
    <col collapsed="false" customWidth="true" hidden="false" outlineLevel="0" max="1" min="1" style="0" width="52.27"/>
    <col collapsed="false" customWidth="true" hidden="false" outlineLevel="0" max="2" min="2" style="0" width="15.91"/>
    <col collapsed="false" customWidth="true" hidden="false" outlineLevel="0" max="3" min="3" style="0" width="15.36"/>
    <col collapsed="false" customWidth="true" hidden="false" outlineLevel="0" max="4" min="4" style="0" width="14.72"/>
    <col collapsed="false" customWidth="true" hidden="false" outlineLevel="0" max="5" min="5" style="0" width="14.54"/>
    <col collapsed="false" customWidth="true" hidden="false" outlineLevel="0" max="6" min="6" style="0" width="15.36"/>
    <col collapsed="false" customWidth="true" hidden="false" outlineLevel="0" max="7" min="7" style="0" width="15.18"/>
    <col collapsed="false" customWidth="true" hidden="false" outlineLevel="0" max="8" min="8" style="0" width="18.54"/>
    <col collapsed="false" customWidth="true" hidden="false" outlineLevel="0" max="9" min="9" style="0" width="22.09"/>
    <col collapsed="false" customWidth="true" hidden="false" outlineLevel="0" max="10" min="10" style="0" width="22.19"/>
  </cols>
  <sheetData>
    <row r="2" customFormat="false" ht="12" hidden="false" customHeight="false" outlineLevel="0" collapsed="false">
      <c r="B2" s="1" t="s">
        <v>0</v>
      </c>
      <c r="C2" s="1" t="s">
        <v>1</v>
      </c>
      <c r="D2" s="0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0" t="s">
        <v>8</v>
      </c>
    </row>
    <row r="3" customFormat="false" ht="13.25" hidden="false" customHeight="false" outlineLevel="0" collapsed="false">
      <c r="A3" s="2" t="s">
        <v>9</v>
      </c>
      <c r="B3" s="3" t="n">
        <v>2418568.76464286</v>
      </c>
      <c r="C3" s="3" t="n">
        <v>2421940.93607143</v>
      </c>
      <c r="D3" s="3" t="n">
        <v>2480111.85249998</v>
      </c>
      <c r="E3" s="3" t="n">
        <v>2415847.678928</v>
      </c>
      <c r="F3" s="3" t="n">
        <v>2480031.932499</v>
      </c>
      <c r="G3" s="3" t="n">
        <v>2552688.81327154</v>
      </c>
      <c r="H3" s="3" t="n">
        <v>2418568.76464286</v>
      </c>
      <c r="I3" s="3" t="n">
        <v>2418568.76464286</v>
      </c>
      <c r="J3" s="4" t="n">
        <v>2420672.37578571</v>
      </c>
    </row>
    <row r="4" customFormat="false" ht="12.8" hidden="false" customHeight="false" outlineLevel="0" collapsed="false">
      <c r="A4" s="2" t="s">
        <v>10</v>
      </c>
      <c r="B4" s="3" t="n">
        <v>4030.24285714192</v>
      </c>
      <c r="C4" s="3" t="n">
        <v>12823.499999997</v>
      </c>
      <c r="D4" s="3" t="n">
        <v>316195.874285691</v>
      </c>
      <c r="E4" s="3" t="n">
        <v>4030.24285714</v>
      </c>
      <c r="F4" s="3" t="n">
        <v>316195.87428</v>
      </c>
      <c r="G4" s="3" t="n">
        <v>258971.3034999</v>
      </c>
      <c r="H4" s="3" t="n">
        <v>4030.2428571</v>
      </c>
      <c r="I4" s="3" t="n">
        <v>4030.242857</v>
      </c>
      <c r="J4" s="4" t="n">
        <v>9526.02857142634</v>
      </c>
    </row>
    <row r="5" customFormat="false" ht="12.8" hidden="false" customHeight="false" outlineLevel="0" collapsed="false">
      <c r="A5" s="2" t="s">
        <v>11</v>
      </c>
      <c r="B5" s="3" t="n">
        <v>4579.8214285705</v>
      </c>
      <c r="C5" s="3" t="n">
        <v>13373.0785714256</v>
      </c>
      <c r="D5" s="3" t="n">
        <v>13373.0785714256</v>
      </c>
      <c r="E5" s="3" t="n">
        <v>4579.821428</v>
      </c>
      <c r="F5" s="3" t="n">
        <v>13373.078571425</v>
      </c>
      <c r="G5" s="3" t="n">
        <v>288928.875571</v>
      </c>
      <c r="H5" s="3" t="n">
        <v>4579.821428</v>
      </c>
      <c r="I5" s="3" t="n">
        <v>4579.8214</v>
      </c>
      <c r="J5" s="4" t="n">
        <v>10075.6071428549</v>
      </c>
    </row>
    <row r="6" customFormat="false" ht="13.25" hidden="false" customHeight="false" outlineLevel="0" collapsed="false">
      <c r="A6" s="0" t="s">
        <v>12</v>
      </c>
      <c r="B6" s="3" t="n">
        <v>4030.24285714192</v>
      </c>
      <c r="C6" s="3" t="n">
        <v>12823.499</v>
      </c>
      <c r="D6" s="5" t="n">
        <v>16068</v>
      </c>
      <c r="E6" s="3" t="n">
        <v>4030.24285</v>
      </c>
      <c r="F6" s="3" t="n">
        <v>16068</v>
      </c>
      <c r="G6" s="3" t="n">
        <v>16068</v>
      </c>
      <c r="H6" s="3" t="n">
        <v>4030.2428571</v>
      </c>
      <c r="I6" s="3" t="n">
        <v>4030.24285714</v>
      </c>
      <c r="J6" s="4" t="n">
        <v>9526.02857142634</v>
      </c>
    </row>
    <row r="7" customFormat="false" ht="12" hidden="false" customHeight="false" outlineLevel="0" collapsed="false">
      <c r="A7" s="0" t="s">
        <v>13</v>
      </c>
      <c r="B7" s="5"/>
      <c r="C7" s="5"/>
      <c r="D7" s="3" t="n">
        <v>103723.94</v>
      </c>
      <c r="E7" s="5"/>
      <c r="F7" s="3" t="n">
        <v>103723.942857</v>
      </c>
      <c r="G7" s="3" t="n">
        <v>101148.942</v>
      </c>
      <c r="H7" s="5"/>
      <c r="I7" s="5"/>
    </row>
    <row r="8" customFormat="false" ht="12" hidden="false" customHeight="false" outlineLevel="0" collapsed="false">
      <c r="A8" s="0" t="s">
        <v>14</v>
      </c>
      <c r="B8" s="5"/>
      <c r="C8" s="5"/>
      <c r="D8" s="3" t="n">
        <v>196403.93</v>
      </c>
      <c r="E8" s="5"/>
      <c r="F8" s="3" t="n">
        <v>196403.93142</v>
      </c>
      <c r="G8" s="3" t="n">
        <v>141754.3606</v>
      </c>
      <c r="H8" s="5"/>
      <c r="I8" s="5"/>
    </row>
    <row r="9" customFormat="false" ht="13.25" hidden="false" customHeight="false" outlineLevel="0" collapsed="false">
      <c r="A9" s="0" t="s">
        <v>15</v>
      </c>
      <c r="B9" s="3" t="n">
        <v>4579.8214285705</v>
      </c>
      <c r="C9" s="3" t="n">
        <v>13373.078</v>
      </c>
      <c r="D9" s="3" t="n">
        <v>13373.078</v>
      </c>
      <c r="E9" s="3" t="n">
        <v>4579.821428</v>
      </c>
      <c r="F9" s="3" t="n">
        <v>13373.0785714</v>
      </c>
      <c r="G9" s="3" t="n">
        <v>9683.87607</v>
      </c>
      <c r="H9" s="3" t="n">
        <v>4579.821428</v>
      </c>
      <c r="I9" s="3" t="n">
        <v>4579.82142</v>
      </c>
      <c r="J9" s="4" t="n">
        <v>10075.6071428549</v>
      </c>
    </row>
    <row r="10" customFormat="false" ht="12" hidden="false" customHeight="false" outlineLevel="0" collapsed="false">
      <c r="A10" s="0" t="s">
        <v>16</v>
      </c>
      <c r="B10" s="5"/>
      <c r="C10" s="5"/>
      <c r="D10" s="5"/>
      <c r="E10" s="5"/>
      <c r="F10" s="5"/>
      <c r="G10" s="3" t="n">
        <v>105957.44635</v>
      </c>
      <c r="H10" s="5"/>
      <c r="I10" s="5"/>
    </row>
    <row r="11" customFormat="false" ht="12" hidden="false" customHeight="false" outlineLevel="0" collapsed="false">
      <c r="A11" s="0" t="s">
        <v>17</v>
      </c>
      <c r="B11" s="5"/>
      <c r="C11" s="5"/>
      <c r="D11" s="5"/>
      <c r="E11" s="5"/>
      <c r="F11" s="5"/>
      <c r="G11" s="3" t="n">
        <v>173287.55314</v>
      </c>
      <c r="H11" s="5"/>
      <c r="I11" s="5"/>
    </row>
    <row r="12" customFormat="false" ht="12" hidden="false" customHeight="false" outlineLevel="0" collapsed="false">
      <c r="B12" s="5"/>
      <c r="C12" s="5"/>
      <c r="D12" s="5"/>
      <c r="E12" s="5"/>
      <c r="F12" s="5"/>
      <c r="G12" s="5"/>
      <c r="H12" s="5"/>
      <c r="I12" s="5"/>
    </row>
    <row r="13" customFormat="false" ht="13.25" hidden="false" customHeight="false" outlineLevel="0" collapsed="false">
      <c r="A13" s="2" t="s">
        <v>18</v>
      </c>
      <c r="B13" s="5" t="n">
        <v>0</v>
      </c>
      <c r="C13" s="3" t="n">
        <v>195125.567142002</v>
      </c>
      <c r="D13" s="5" t="n">
        <v>0</v>
      </c>
      <c r="E13" s="3" t="n">
        <v>207945.319566008</v>
      </c>
      <c r="F13" s="3" t="n">
        <v>203727.261254</v>
      </c>
      <c r="G13" s="5" t="n">
        <v>0</v>
      </c>
      <c r="H13" s="5" t="n">
        <v>0</v>
      </c>
      <c r="I13" s="5" t="n">
        <v>0</v>
      </c>
      <c r="J13" s="4" t="n">
        <v>181474.483412359</v>
      </c>
    </row>
    <row r="14" customFormat="false" ht="12" hidden="false" customHeight="false" outlineLevel="0" collapsed="false">
      <c r="A14" s="2" t="s">
        <v>19</v>
      </c>
      <c r="B14" s="5" t="n">
        <v>0</v>
      </c>
      <c r="C14" s="3" t="n">
        <v>181063.718759997</v>
      </c>
      <c r="D14" s="5" t="n">
        <v>0</v>
      </c>
      <c r="E14" s="3" t="n">
        <v>99474.1863655076</v>
      </c>
      <c r="F14" s="5" t="n">
        <v>0</v>
      </c>
      <c r="G14" s="5" t="n">
        <v>0</v>
      </c>
      <c r="H14" s="5" t="n">
        <v>0</v>
      </c>
      <c r="I14" s="5" t="n">
        <v>0</v>
      </c>
    </row>
    <row r="15" customFormat="false" ht="12" hidden="false" customHeight="false" outlineLevel="0" collapsed="false">
      <c r="A15" s="2" t="s">
        <v>20</v>
      </c>
      <c r="B15" s="5" t="n">
        <v>0</v>
      </c>
      <c r="C15" s="5" t="n">
        <v>0</v>
      </c>
      <c r="D15" s="5" t="n">
        <v>0</v>
      </c>
      <c r="E15" s="3" t="n">
        <v>108357.181718</v>
      </c>
      <c r="F15" s="3" t="n">
        <v>188892.10537142</v>
      </c>
      <c r="G15" s="5" t="n">
        <v>0</v>
      </c>
      <c r="H15" s="5" t="n">
        <v>0</v>
      </c>
      <c r="I15" s="5" t="n">
        <v>0</v>
      </c>
    </row>
    <row r="16" customFormat="false" ht="12" hidden="false" customHeight="false" outlineLevel="0" collapsed="false">
      <c r="A16" s="0" t="s">
        <v>13</v>
      </c>
      <c r="B16" s="5"/>
      <c r="C16" s="3" t="n">
        <v>60871.946900001</v>
      </c>
      <c r="D16" s="5"/>
      <c r="E16" s="3" t="n">
        <v>31288.777971</v>
      </c>
      <c r="F16" s="5"/>
      <c r="G16" s="5"/>
      <c r="H16" s="5"/>
      <c r="I16" s="5"/>
    </row>
    <row r="17" customFormat="false" ht="12" hidden="false" customHeight="false" outlineLevel="0" collapsed="false">
      <c r="A17" s="0" t="s">
        <v>14</v>
      </c>
      <c r="B17" s="5"/>
      <c r="C17" s="3" t="n">
        <v>120191.7718599</v>
      </c>
      <c r="D17" s="5"/>
      <c r="E17" s="3" t="n">
        <v>68185.408394043</v>
      </c>
      <c r="F17" s="5"/>
      <c r="G17" s="5"/>
      <c r="H17" s="5"/>
      <c r="I17" s="5"/>
    </row>
    <row r="18" customFormat="false" ht="12" hidden="false" customHeight="false" outlineLevel="0" collapsed="false">
      <c r="A18" s="0" t="s">
        <v>16</v>
      </c>
      <c r="B18" s="5"/>
      <c r="C18" s="5"/>
      <c r="D18" s="5"/>
      <c r="E18" s="3" t="n">
        <v>33896.8887261</v>
      </c>
      <c r="F18" s="3" t="n">
        <v>63497.15215714</v>
      </c>
      <c r="G18" s="5"/>
      <c r="H18" s="5"/>
      <c r="I18" s="5"/>
    </row>
    <row r="19" customFormat="false" ht="12" hidden="false" customHeight="false" outlineLevel="0" collapsed="false">
      <c r="A19" s="0" t="s">
        <v>17</v>
      </c>
      <c r="B19" s="5"/>
      <c r="C19" s="5"/>
      <c r="D19" s="5"/>
      <c r="E19" s="3" t="n">
        <v>74460.292992</v>
      </c>
      <c r="F19" s="3" t="n">
        <v>125394.953214</v>
      </c>
      <c r="G19" s="5"/>
      <c r="H19" s="5"/>
      <c r="I19" s="5"/>
    </row>
    <row r="20" customFormat="false" ht="12" hidden="false" customHeight="false" outlineLevel="0" collapsed="false">
      <c r="B20" s="5"/>
      <c r="C20" s="5"/>
      <c r="D20" s="5"/>
      <c r="E20" s="5"/>
      <c r="F20" s="5"/>
      <c r="G20" s="5"/>
      <c r="H20" s="5"/>
      <c r="I20" s="5"/>
    </row>
    <row r="21" customFormat="false" ht="12" hidden="false" customHeight="false" outlineLevel="0" collapsed="false">
      <c r="A21" s="0" t="s">
        <v>21</v>
      </c>
      <c r="B21" s="3" t="n">
        <v>207950.203240001</v>
      </c>
      <c r="C21" s="3" t="n">
        <v>203388.99568</v>
      </c>
      <c r="D21" s="3" t="n">
        <v>203388.9956</v>
      </c>
      <c r="E21" s="5" t="n">
        <v>0</v>
      </c>
      <c r="F21" s="5" t="n">
        <v>0</v>
      </c>
      <c r="G21" s="5" t="n">
        <v>0</v>
      </c>
      <c r="H21" s="3" t="n">
        <v>207950.203240001</v>
      </c>
      <c r="I21" s="3" t="n">
        <v>207950.20324</v>
      </c>
    </row>
    <row r="22" customFormat="false" ht="12" hidden="false" customHeight="false" outlineLevel="0" collapsed="false">
      <c r="A22" s="4" t="s">
        <v>22</v>
      </c>
      <c r="B22" s="3" t="n">
        <v>99690.9812439285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3" t="n">
        <v>99690.9812439284</v>
      </c>
      <c r="I22" s="3" t="n">
        <v>99690.98124</v>
      </c>
    </row>
    <row r="23" customFormat="false" ht="12" hidden="false" customHeight="false" outlineLevel="0" collapsed="false">
      <c r="A23" s="4" t="s">
        <v>23</v>
      </c>
      <c r="B23" s="3" t="n">
        <v>107404.679967393</v>
      </c>
      <c r="C23" s="3" t="n">
        <v>186616.518571429</v>
      </c>
      <c r="D23" s="3" t="n">
        <v>186616.5185714</v>
      </c>
      <c r="E23" s="5" t="n">
        <v>0</v>
      </c>
      <c r="F23" s="5" t="n">
        <v>0</v>
      </c>
      <c r="G23" s="5" t="n">
        <v>0</v>
      </c>
      <c r="H23" s="3" t="n">
        <v>107404.6799673</v>
      </c>
      <c r="I23" s="3" t="n">
        <v>107404.6799</v>
      </c>
    </row>
    <row r="24" customFormat="false" ht="12" hidden="false" customHeight="false" outlineLevel="0" collapsed="false">
      <c r="A24" s="0" t="s">
        <v>13</v>
      </c>
      <c r="B24" s="3" t="n">
        <v>31260.0647889644</v>
      </c>
      <c r="C24" s="5"/>
      <c r="D24" s="5"/>
      <c r="E24" s="5"/>
      <c r="F24" s="5"/>
      <c r="G24" s="5"/>
      <c r="H24" s="3" t="n">
        <v>31260.06478896</v>
      </c>
      <c r="I24" s="3" t="n">
        <v>31260.06478896</v>
      </c>
    </row>
    <row r="25" customFormat="false" ht="12" hidden="false" customHeight="false" outlineLevel="0" collapsed="false">
      <c r="A25" s="0" t="s">
        <v>14</v>
      </c>
      <c r="B25" s="3" t="n">
        <v>68430.9164549641</v>
      </c>
      <c r="C25" s="5"/>
      <c r="D25" s="5"/>
      <c r="E25" s="5"/>
      <c r="F25" s="5"/>
      <c r="G25" s="5"/>
      <c r="H25" s="3" t="n">
        <v>68430.916454</v>
      </c>
      <c r="I25" s="3" t="n">
        <v>68430.916454</v>
      </c>
    </row>
    <row r="26" customFormat="false" ht="12" hidden="false" customHeight="false" outlineLevel="0" collapsed="false">
      <c r="A26" s="0" t="s">
        <v>16</v>
      </c>
      <c r="B26" s="3" t="n">
        <v>33873.6275981429</v>
      </c>
      <c r="C26" s="3" t="n">
        <v>63497.152157</v>
      </c>
      <c r="D26" s="3" t="n">
        <v>63497.1521</v>
      </c>
      <c r="E26" s="5"/>
      <c r="F26" s="5"/>
      <c r="G26" s="5"/>
      <c r="H26" s="3" t="n">
        <v>33873.62759</v>
      </c>
      <c r="I26" s="3" t="n">
        <v>33873.62759</v>
      </c>
    </row>
    <row r="27" customFormat="false" ht="12" hidden="false" customHeight="false" outlineLevel="0" collapsed="false">
      <c r="A27" s="0" t="s">
        <v>17</v>
      </c>
      <c r="B27" s="3" t="n">
        <v>73531.0523692498</v>
      </c>
      <c r="C27" s="3" t="n">
        <v>123119.3664142</v>
      </c>
      <c r="D27" s="3" t="n">
        <v>123119.3664</v>
      </c>
      <c r="E27" s="5"/>
      <c r="F27" s="5"/>
      <c r="G27" s="5"/>
      <c r="H27" s="3" t="n">
        <v>73531.052369</v>
      </c>
      <c r="I27" s="3" t="n">
        <v>73531.052369</v>
      </c>
    </row>
    <row r="28" customFormat="false" ht="12" hidden="false" customHeight="false" outlineLevel="0" collapsed="false">
      <c r="B28" s="5"/>
      <c r="C28" s="5"/>
      <c r="D28" s="5"/>
      <c r="E28" s="5"/>
      <c r="F28" s="5"/>
      <c r="G28" s="5"/>
      <c r="H28" s="5"/>
      <c r="I28" s="5"/>
    </row>
    <row r="29" customFormat="false" ht="12" hidden="false" customHeight="false" outlineLevel="0" collapsed="false">
      <c r="A29" s="0" t="s">
        <v>24</v>
      </c>
      <c r="B29" s="3" t="n">
        <v>168223.101999999</v>
      </c>
      <c r="C29" s="3" t="n">
        <v>168223.101999999</v>
      </c>
      <c r="D29" s="3" t="n">
        <v>168223.101999999</v>
      </c>
      <c r="E29" s="3" t="n">
        <v>168223.10199</v>
      </c>
      <c r="F29" s="3" t="n">
        <v>168223.10199</v>
      </c>
      <c r="G29" s="3" t="n">
        <v>168223.10199</v>
      </c>
      <c r="H29" s="3" t="n">
        <v>168223.10199</v>
      </c>
      <c r="I29" s="3" t="n">
        <v>168223.10199</v>
      </c>
    </row>
    <row r="30" customFormat="false" ht="12" hidden="false" customHeight="false" outlineLevel="0" collapsed="false">
      <c r="A30" s="0" t="s">
        <v>25</v>
      </c>
      <c r="B30" s="3" t="n">
        <v>66925.4379999993</v>
      </c>
      <c r="C30" s="3" t="n">
        <v>66925.4379999993</v>
      </c>
      <c r="D30" s="3" t="n">
        <v>66925.4379999993</v>
      </c>
      <c r="E30" s="3" t="n">
        <v>66925.4379999993</v>
      </c>
      <c r="F30" s="3" t="n">
        <v>66925.4379999993</v>
      </c>
      <c r="G30" s="3" t="n">
        <v>66925.4379999993</v>
      </c>
      <c r="H30" s="3" t="n">
        <v>66925.4379999993</v>
      </c>
      <c r="I30" s="3" t="n">
        <v>66925.4379999993</v>
      </c>
    </row>
    <row r="31" customFormat="false" ht="12" hidden="false" customHeight="false" outlineLevel="0" collapsed="false">
      <c r="A31" s="0" t="s">
        <v>26</v>
      </c>
      <c r="B31" s="3" t="n">
        <v>69953.9759999993</v>
      </c>
      <c r="C31" s="3" t="n">
        <v>69953.9759999993</v>
      </c>
      <c r="D31" s="3" t="n">
        <v>69953.9759999993</v>
      </c>
      <c r="E31" s="3" t="n">
        <v>69953.9759999</v>
      </c>
      <c r="F31" s="3" t="n">
        <v>69953.9759999</v>
      </c>
      <c r="G31" s="3" t="n">
        <v>69953.9759999</v>
      </c>
      <c r="H31" s="3" t="n">
        <v>69953.9759999</v>
      </c>
      <c r="I31" s="3" t="n">
        <v>69953.9759999</v>
      </c>
    </row>
    <row r="32" customFormat="false" ht="12" hidden="false" customHeight="false" outlineLevel="0" collapsed="false">
      <c r="A32" s="0" t="s">
        <v>27</v>
      </c>
      <c r="B32" s="3" t="n">
        <v>66925.4379999993</v>
      </c>
      <c r="C32" s="3" t="n">
        <v>66925.4379999993</v>
      </c>
      <c r="D32" s="3" t="n">
        <v>66925.4379999993</v>
      </c>
      <c r="E32" s="3" t="n">
        <v>66925.437999</v>
      </c>
      <c r="F32" s="3" t="n">
        <v>66925.437999</v>
      </c>
      <c r="G32" s="3" t="n">
        <v>66925.437999</v>
      </c>
      <c r="H32" s="3" t="n">
        <v>66925.437999</v>
      </c>
      <c r="I32" s="3" t="n">
        <v>66925.437999</v>
      </c>
    </row>
    <row r="33" customFormat="false" ht="12" hidden="false" customHeight="false" outlineLevel="0" collapsed="false">
      <c r="A33" s="0" t="s">
        <v>28</v>
      </c>
      <c r="B33" s="3" t="n">
        <v>69953.9759999993</v>
      </c>
      <c r="C33" s="3" t="n">
        <v>69953.9759999993</v>
      </c>
      <c r="D33" s="3" t="n">
        <v>69953.9759999993</v>
      </c>
      <c r="E33" s="3" t="n">
        <v>69953.975999</v>
      </c>
      <c r="F33" s="3" t="n">
        <v>69953.975999</v>
      </c>
      <c r="G33" s="3" t="n">
        <v>69953.975999</v>
      </c>
      <c r="H33" s="3" t="n">
        <v>69953.975999</v>
      </c>
      <c r="I33" s="3" t="n">
        <v>69953.975999</v>
      </c>
    </row>
    <row r="34" customFormat="false" ht="12" hidden="false" customHeight="false" outlineLevel="0" collapsed="false">
      <c r="B34" s="5"/>
      <c r="C34" s="5"/>
      <c r="D34" s="5"/>
      <c r="E34" s="5"/>
      <c r="F34" s="5"/>
      <c r="G34" s="5"/>
      <c r="H34" s="5"/>
      <c r="I34" s="5"/>
    </row>
    <row r="35" customFormat="false" ht="12" hidden="false" customHeight="false" outlineLevel="0" collapsed="false">
      <c r="A35" s="6" t="s">
        <v>29</v>
      </c>
      <c r="B35" s="5"/>
      <c r="C35" s="5"/>
      <c r="D35" s="5"/>
      <c r="E35" s="5"/>
      <c r="F35" s="5"/>
      <c r="G35" s="5"/>
      <c r="H35" s="5"/>
      <c r="I35" s="5"/>
    </row>
    <row r="36" customFormat="false" ht="12" hidden="false" customHeight="false" outlineLevel="0" collapsed="false">
      <c r="A36" s="0" t="s">
        <v>30</v>
      </c>
      <c r="B36" s="5"/>
      <c r="C36" s="5"/>
      <c r="D36" s="5"/>
      <c r="E36" s="5"/>
      <c r="F36" s="5"/>
      <c r="G36" s="5"/>
      <c r="H36" s="5"/>
      <c r="I36" s="5"/>
    </row>
    <row r="37" customFormat="false" ht="12" hidden="false" customHeight="false" outlineLevel="0" collapsed="false">
      <c r="A37" s="2" t="s">
        <v>31</v>
      </c>
      <c r="B37" s="5" t="n">
        <v>0</v>
      </c>
      <c r="C37" s="5"/>
      <c r="D37" s="3" t="n">
        <v>233.67665</v>
      </c>
      <c r="E37" s="5"/>
      <c r="F37" s="3" t="n">
        <v>233.67665</v>
      </c>
      <c r="G37" s="3" t="n">
        <v>233.67665</v>
      </c>
      <c r="H37" s="5" t="n">
        <v>0</v>
      </c>
      <c r="I37" s="5" t="n">
        <v>0</v>
      </c>
    </row>
    <row r="38" customFormat="false" ht="12" hidden="false" customHeight="false" outlineLevel="0" collapsed="false">
      <c r="A38" s="2" t="s">
        <v>32</v>
      </c>
      <c r="B38" s="5" t="n">
        <v>0</v>
      </c>
      <c r="C38" s="5"/>
      <c r="D38" s="5"/>
      <c r="E38" s="5"/>
      <c r="F38" s="5"/>
      <c r="G38" s="3" t="n">
        <v>233.676653</v>
      </c>
      <c r="H38" s="5" t="n">
        <v>0</v>
      </c>
      <c r="I38" s="5" t="n">
        <v>0</v>
      </c>
    </row>
    <row r="39" customFormat="false" ht="12" hidden="false" customHeight="false" outlineLevel="0" collapsed="false">
      <c r="B39" s="5"/>
      <c r="C39" s="5"/>
      <c r="D39" s="5"/>
      <c r="E39" s="5"/>
      <c r="F39" s="5"/>
      <c r="G39" s="5"/>
      <c r="H39" s="5"/>
      <c r="I39" s="5"/>
    </row>
    <row r="40" customFormat="false" ht="12" hidden="false" customHeight="false" outlineLevel="0" collapsed="false">
      <c r="A40" s="0" t="s">
        <v>33</v>
      </c>
      <c r="B40" s="5"/>
      <c r="C40" s="5"/>
      <c r="D40" s="5"/>
      <c r="E40" s="5"/>
      <c r="F40" s="5"/>
      <c r="G40" s="5"/>
      <c r="H40" s="5"/>
      <c r="I40" s="5"/>
    </row>
    <row r="41" customFormat="false" ht="12" hidden="false" customHeight="false" outlineLevel="0" collapsed="false">
      <c r="A41" s="2" t="s">
        <v>34</v>
      </c>
      <c r="B41" s="5"/>
      <c r="C41" s="5"/>
      <c r="D41" s="3" t="n">
        <v>128637.599</v>
      </c>
      <c r="E41" s="5"/>
      <c r="F41" s="3" t="n">
        <v>128637.5999998</v>
      </c>
      <c r="G41" s="3" t="n">
        <v>128637.599999</v>
      </c>
      <c r="H41" s="5"/>
      <c r="I41" s="5"/>
    </row>
    <row r="42" customFormat="false" ht="12" hidden="false" customHeight="false" outlineLevel="0" collapsed="false">
      <c r="A42" s="2" t="s">
        <v>35</v>
      </c>
      <c r="B42" s="5"/>
      <c r="C42" s="5"/>
      <c r="D42" s="5"/>
      <c r="E42" s="5"/>
      <c r="F42" s="5"/>
      <c r="G42" s="3" t="n">
        <v>134170.399</v>
      </c>
      <c r="H42" s="5"/>
      <c r="I42" s="5"/>
    </row>
    <row r="43" customFormat="false" ht="12" hidden="false" customHeight="false" outlineLevel="0" collapsed="false">
      <c r="A43" s="0" t="s">
        <v>36</v>
      </c>
      <c r="B43" s="3" t="n">
        <v>1988.34999999831</v>
      </c>
      <c r="C43" s="3" t="n">
        <v>6397.299</v>
      </c>
      <c r="D43" s="5"/>
      <c r="E43" s="3" t="n">
        <v>1988.34999</v>
      </c>
      <c r="F43" s="5"/>
      <c r="G43" s="5"/>
      <c r="H43" s="3" t="n">
        <v>1988.349999998</v>
      </c>
      <c r="I43" s="3" t="n">
        <v>1988.349999998</v>
      </c>
    </row>
    <row r="44" customFormat="false" ht="12" hidden="false" customHeight="false" outlineLevel="0" collapsed="false">
      <c r="A44" s="0" t="s">
        <v>37</v>
      </c>
      <c r="B44" s="3" t="n">
        <v>2334.14999999825</v>
      </c>
      <c r="C44" s="3" t="n">
        <v>6656.649</v>
      </c>
      <c r="D44" s="3" t="n">
        <v>6656.6499</v>
      </c>
      <c r="E44" s="3" t="n">
        <v>2247.699999</v>
      </c>
      <c r="F44" s="3" t="n">
        <v>6656.649999</v>
      </c>
      <c r="G44" s="5"/>
      <c r="H44" s="3" t="n">
        <v>2334.1499999</v>
      </c>
      <c r="I44" s="3" t="n">
        <v>2334.1499999</v>
      </c>
    </row>
    <row r="45" customFormat="false" ht="12" hidden="false" customHeight="false" outlineLevel="0" collapsed="false">
      <c r="A45" s="0" t="s">
        <v>38</v>
      </c>
      <c r="B45" s="5"/>
      <c r="C45" s="5"/>
      <c r="D45" s="5"/>
      <c r="E45" s="5"/>
      <c r="F45" s="5"/>
      <c r="G45" s="5"/>
      <c r="H45" s="5"/>
      <c r="I45" s="5"/>
    </row>
    <row r="46" customFormat="false" ht="12" hidden="false" customHeight="false" outlineLevel="0" collapsed="false">
      <c r="A46" s="0" t="s">
        <v>39</v>
      </c>
      <c r="B46" s="5"/>
      <c r="C46" s="5"/>
      <c r="D46" s="5"/>
      <c r="E46" s="5"/>
      <c r="F46" s="5"/>
      <c r="G46" s="5"/>
      <c r="H46" s="5"/>
      <c r="I46" s="5"/>
    </row>
    <row r="47" customFormat="false" ht="12" hidden="false" customHeight="false" outlineLevel="0" collapsed="false">
      <c r="A47" s="0" t="s">
        <v>40</v>
      </c>
      <c r="B47" s="5"/>
      <c r="C47" s="5"/>
      <c r="D47" s="5"/>
      <c r="E47" s="5"/>
      <c r="F47" s="5"/>
      <c r="G47" s="5"/>
      <c r="H47" s="5"/>
      <c r="I47" s="5"/>
    </row>
    <row r="48" customFormat="false" ht="12" hidden="false" customHeight="false" outlineLevel="0" collapsed="false">
      <c r="A48" s="2" t="s">
        <v>31</v>
      </c>
      <c r="B48" s="5"/>
      <c r="C48" s="3" t="n">
        <v>82.12749</v>
      </c>
      <c r="D48" s="3" t="n">
        <v>77.8049</v>
      </c>
      <c r="E48" s="3" t="n">
        <v>82.127499</v>
      </c>
      <c r="F48" s="3" t="n">
        <v>77.80499</v>
      </c>
      <c r="G48" s="3" t="n">
        <v>77.80499</v>
      </c>
      <c r="H48" s="5"/>
      <c r="I48" s="5"/>
    </row>
    <row r="49" customFormat="false" ht="12" hidden="false" customHeight="false" outlineLevel="0" collapsed="false">
      <c r="A49" s="2" t="s">
        <v>32</v>
      </c>
      <c r="B49" s="5"/>
      <c r="C49" s="5"/>
      <c r="D49" s="5"/>
      <c r="E49" s="3" t="n">
        <v>82.127499</v>
      </c>
      <c r="F49" s="3" t="n">
        <v>82.1274999983</v>
      </c>
      <c r="G49" s="3" t="n">
        <v>77.80499</v>
      </c>
      <c r="H49" s="5"/>
      <c r="I49" s="5"/>
    </row>
    <row r="50" customFormat="false" ht="12" hidden="false" customHeight="false" outlineLevel="0" collapsed="false">
      <c r="B50" s="5"/>
      <c r="C50" s="5"/>
      <c r="D50" s="5"/>
      <c r="E50" s="5"/>
      <c r="F50" s="5"/>
      <c r="G50" s="5"/>
      <c r="H50" s="5"/>
      <c r="I50" s="5"/>
    </row>
    <row r="51" customFormat="false" ht="12" hidden="false" customHeight="false" outlineLevel="0" collapsed="false">
      <c r="A51" s="0" t="s">
        <v>41</v>
      </c>
      <c r="B51" s="5"/>
      <c r="C51" s="5"/>
      <c r="D51" s="5"/>
      <c r="E51" s="5"/>
      <c r="F51" s="5"/>
      <c r="G51" s="5"/>
      <c r="H51" s="5"/>
      <c r="I51" s="5"/>
    </row>
    <row r="52" customFormat="false" ht="12" hidden="false" customHeight="false" outlineLevel="0" collapsed="false">
      <c r="A52" s="2" t="s">
        <v>34</v>
      </c>
      <c r="B52" s="5"/>
      <c r="C52" s="3" t="n">
        <v>134177.018</v>
      </c>
      <c r="D52" s="3" t="n">
        <v>134177.0181</v>
      </c>
      <c r="E52" s="3" t="n">
        <v>134177.01818</v>
      </c>
      <c r="F52" s="3" t="n">
        <v>134177.018181</v>
      </c>
      <c r="G52" s="3" t="n">
        <v>134177.01818</v>
      </c>
      <c r="H52" s="5"/>
      <c r="I52" s="5"/>
    </row>
    <row r="53" customFormat="false" ht="12" hidden="false" customHeight="false" outlineLevel="0" collapsed="false">
      <c r="A53" s="2" t="s">
        <v>35</v>
      </c>
      <c r="B53" s="5"/>
      <c r="C53" s="5"/>
      <c r="D53" s="5"/>
      <c r="E53" s="3" t="n">
        <v>139948.0727271</v>
      </c>
      <c r="F53" s="3" t="n">
        <v>139948.0727</v>
      </c>
      <c r="G53" s="3" t="n">
        <v>139948.07272</v>
      </c>
      <c r="H53" s="5"/>
      <c r="I53" s="5"/>
    </row>
    <row r="54" customFormat="false" ht="12" hidden="false" customHeight="false" outlineLevel="0" collapsed="false">
      <c r="A54" s="0" t="s">
        <v>36</v>
      </c>
      <c r="B54" s="3" t="n">
        <v>2073.97272727097</v>
      </c>
      <c r="C54" s="5"/>
      <c r="D54" s="5"/>
      <c r="E54" s="5"/>
      <c r="F54" s="5"/>
      <c r="G54" s="5"/>
      <c r="H54" s="3" t="n">
        <v>2073.972727</v>
      </c>
      <c r="I54" s="3" t="n">
        <v>2073.972727</v>
      </c>
    </row>
    <row r="55" customFormat="false" ht="12" hidden="false" customHeight="false" outlineLevel="0" collapsed="false">
      <c r="A55" s="0" t="s">
        <v>37</v>
      </c>
      <c r="B55" s="3" t="n">
        <v>2434.66363636181</v>
      </c>
      <c r="C55" s="3" t="n">
        <v>6943.299</v>
      </c>
      <c r="D55" s="3" t="n">
        <v>6943.299</v>
      </c>
      <c r="E55" s="5"/>
      <c r="F55" s="5"/>
      <c r="G55" s="5"/>
      <c r="H55" s="3" t="n">
        <v>2434.6636363618</v>
      </c>
      <c r="I55" s="3" t="n">
        <v>2434.6636363618</v>
      </c>
    </row>
    <row r="56" customFormat="false" ht="12" hidden="false" customHeight="false" outlineLevel="0" collapsed="false">
      <c r="A56" s="0" t="s">
        <v>38</v>
      </c>
      <c r="B56" s="5"/>
      <c r="C56" s="5"/>
      <c r="D56" s="5"/>
      <c r="E56" s="5"/>
      <c r="F56" s="5"/>
      <c r="G56" s="5"/>
      <c r="H56" s="5"/>
      <c r="I56" s="5"/>
    </row>
    <row r="57" customFormat="false" ht="12" hidden="false" customHeight="false" outlineLevel="0" collapsed="false">
      <c r="A57" s="0" t="s">
        <v>39</v>
      </c>
      <c r="B57" s="5"/>
      <c r="C57" s="5"/>
      <c r="D57" s="5"/>
      <c r="E57" s="5"/>
      <c r="F57" s="5"/>
      <c r="G57" s="5"/>
      <c r="H57" s="5"/>
      <c r="I57" s="5"/>
    </row>
    <row r="58" customFormat="false" ht="12" hidden="false" customHeight="false" outlineLevel="0" collapsed="false">
      <c r="A58" s="0" t="s">
        <v>42</v>
      </c>
      <c r="B58" s="5"/>
      <c r="C58" s="5"/>
      <c r="D58" s="5"/>
      <c r="E58" s="5"/>
      <c r="F58" s="5"/>
      <c r="G58" s="5"/>
      <c r="H58" s="5"/>
      <c r="I58" s="5"/>
    </row>
    <row r="59" customFormat="false" ht="12" hidden="false" customHeight="false" outlineLevel="0" collapsed="false">
      <c r="A59" s="2" t="s">
        <v>31</v>
      </c>
      <c r="B59" s="3" t="n">
        <v>3143.6363636335</v>
      </c>
      <c r="C59" s="3" t="n">
        <v>3143.6363</v>
      </c>
      <c r="D59" s="3" t="n">
        <v>2978.181</v>
      </c>
      <c r="E59" s="3" t="n">
        <v>3143.63636</v>
      </c>
      <c r="F59" s="3" t="n">
        <v>2978.181818</v>
      </c>
      <c r="G59" s="3" t="n">
        <v>2978.181818</v>
      </c>
      <c r="H59" s="3" t="n">
        <v>3143.636363633</v>
      </c>
      <c r="I59" s="3" t="n">
        <v>3143.636363633</v>
      </c>
    </row>
    <row r="60" customFormat="false" ht="12" hidden="false" customHeight="false" outlineLevel="0" collapsed="false">
      <c r="A60" s="2" t="s">
        <v>32</v>
      </c>
      <c r="B60" s="3" t="n">
        <v>3143.63636363374</v>
      </c>
      <c r="C60" s="3" t="n">
        <v>3143.636</v>
      </c>
      <c r="D60" s="3" t="n">
        <v>3143.6363</v>
      </c>
      <c r="E60" s="3" t="n">
        <v>3143.63636</v>
      </c>
      <c r="F60" s="3" t="n">
        <v>3143.636363</v>
      </c>
      <c r="G60" s="3" t="n">
        <v>2978.1818181</v>
      </c>
      <c r="H60" s="3" t="n">
        <v>3143.6363636</v>
      </c>
      <c r="I60" s="3" t="n">
        <v>3143.6363636</v>
      </c>
    </row>
    <row r="61" customFormat="false" ht="12" hidden="false" customHeight="false" outlineLevel="0" collapsed="false">
      <c r="B61" s="5"/>
      <c r="C61" s="5"/>
      <c r="D61" s="5"/>
      <c r="E61" s="5"/>
      <c r="F61" s="5"/>
      <c r="G61" s="5"/>
      <c r="H61" s="5"/>
      <c r="I61" s="5"/>
    </row>
    <row r="62" customFormat="false" ht="12" hidden="false" customHeight="false" outlineLevel="0" collapsed="false">
      <c r="A62" s="0" t="s">
        <v>43</v>
      </c>
      <c r="B62" s="5"/>
      <c r="C62" s="5"/>
      <c r="D62" s="5"/>
      <c r="E62" s="5"/>
      <c r="F62" s="5"/>
      <c r="G62" s="5"/>
      <c r="H62" s="5"/>
      <c r="I62" s="5"/>
    </row>
    <row r="63" customFormat="false" ht="12" hidden="false" customHeight="false" outlineLevel="0" collapsed="false">
      <c r="A63" s="2" t="s">
        <v>34</v>
      </c>
      <c r="B63" s="3" t="n">
        <v>2873.646</v>
      </c>
      <c r="C63" s="3" t="n">
        <v>2873.646</v>
      </c>
      <c r="D63" s="3" t="n">
        <v>2873.646</v>
      </c>
      <c r="E63" s="3" t="n">
        <v>2873.64669</v>
      </c>
      <c r="F63" s="3" t="n">
        <v>2873.64669</v>
      </c>
      <c r="G63" s="3" t="n">
        <v>2873.64669</v>
      </c>
      <c r="H63" s="3" t="n">
        <v>2873.6466909</v>
      </c>
      <c r="I63" s="3" t="n">
        <v>2873.6466909</v>
      </c>
    </row>
    <row r="64" customFormat="false" ht="12" hidden="false" customHeight="false" outlineLevel="0" collapsed="false">
      <c r="A64" s="2" t="s">
        <v>35</v>
      </c>
      <c r="B64" s="3" t="n">
        <v>2997.2443</v>
      </c>
      <c r="C64" s="3" t="n">
        <v>2997.2443</v>
      </c>
      <c r="D64" s="3" t="n">
        <v>2997.2443</v>
      </c>
      <c r="E64" s="3" t="n">
        <v>2997.244</v>
      </c>
      <c r="F64" s="3" t="n">
        <v>2997.244398</v>
      </c>
      <c r="G64" s="3" t="n">
        <v>2997.244398</v>
      </c>
      <c r="H64" s="3" t="n">
        <v>2997.24439</v>
      </c>
      <c r="I64" s="3" t="n">
        <v>2997.24439</v>
      </c>
    </row>
    <row r="65" customFormat="false" ht="12" hidden="false" customHeight="false" outlineLevel="0" collapsed="false">
      <c r="B65" s="5"/>
      <c r="C65" s="5"/>
      <c r="D65" s="5"/>
      <c r="E65" s="5"/>
      <c r="F65" s="5"/>
      <c r="G65" s="5"/>
      <c r="H65" s="5"/>
      <c r="I65" s="5"/>
    </row>
    <row r="66" customFormat="false" ht="12" hidden="false" customHeight="false" outlineLevel="0" collapsed="false">
      <c r="B66" s="5"/>
      <c r="C66" s="5"/>
      <c r="D66" s="5"/>
      <c r="E66" s="5"/>
      <c r="F66" s="5"/>
      <c r="G66" s="5"/>
      <c r="H66" s="5"/>
      <c r="I66" s="5"/>
    </row>
    <row r="67" customFormat="false" ht="12" hidden="false" customHeight="false" outlineLevel="0" collapsed="false">
      <c r="A67" s="0" t="s">
        <v>44</v>
      </c>
      <c r="B67" s="3" t="n">
        <v>637.994850802056</v>
      </c>
      <c r="C67" s="3" t="n">
        <v>7.637</v>
      </c>
      <c r="D67" s="3" t="n">
        <v>104.9785714</v>
      </c>
      <c r="E67" s="3" t="n">
        <v>641.011168</v>
      </c>
      <c r="F67" s="3" t="n">
        <v>104.9785714</v>
      </c>
      <c r="G67" s="3" t="n">
        <v>105.14317</v>
      </c>
      <c r="H67" s="3" t="n">
        <v>637.99485</v>
      </c>
      <c r="I67" s="3" t="n">
        <v>637.99485</v>
      </c>
    </row>
    <row r="68" customFormat="false" ht="12" hidden="false" customHeight="false" outlineLevel="0" collapsed="false">
      <c r="A68" s="0" t="s">
        <v>45</v>
      </c>
      <c r="B68" s="3" t="n">
        <v>3.10999999999995</v>
      </c>
      <c r="C68" s="3" t="n">
        <v>5.1109</v>
      </c>
      <c r="D68" s="3" t="n">
        <v>105.11199</v>
      </c>
      <c r="E68" s="3" t="n">
        <v>5.110999999</v>
      </c>
      <c r="F68" s="3" t="n">
        <v>105.11199</v>
      </c>
      <c r="G68" s="3" t="n">
        <v>105.1119</v>
      </c>
      <c r="H68" s="3" t="n">
        <v>3.1099999</v>
      </c>
      <c r="I68" s="3" t="n">
        <v>3.10999</v>
      </c>
    </row>
    <row r="69" customFormat="false" ht="12" hidden="false" customHeight="false" outlineLevel="0" collapsed="false">
      <c r="A69" s="0" t="s">
        <v>46</v>
      </c>
      <c r="B69" s="5" t="n">
        <f aca="false">B67+B68</f>
        <v>641.104850802056</v>
      </c>
      <c r="C69" s="5" t="n">
        <f aca="false">C67+C68</f>
        <v>12.7479</v>
      </c>
      <c r="D69" s="5" t="n">
        <f aca="false">D67+D68</f>
        <v>210.0905614</v>
      </c>
      <c r="E69" s="5" t="n">
        <f aca="false">E67+E68</f>
        <v>646.122167999</v>
      </c>
      <c r="F69" s="5" t="n">
        <f aca="false">F67+F68</f>
        <v>210.0905614</v>
      </c>
      <c r="G69" s="5" t="n">
        <f aca="false">G67+G68</f>
        <v>210.25507</v>
      </c>
      <c r="H69" s="5" t="n">
        <f aca="false">H67+H68</f>
        <v>641.1048499</v>
      </c>
      <c r="I69" s="5" t="n">
        <f aca="false">I67+I68</f>
        <v>641.10484</v>
      </c>
    </row>
    <row r="70" customFormat="false" ht="12" hidden="false" customHeight="false" outlineLevel="0" collapsed="false">
      <c r="A70" s="0" t="s">
        <v>47</v>
      </c>
      <c r="B70" s="3" t="n">
        <v>562.90455026455</v>
      </c>
      <c r="C70" s="3" t="n">
        <v>5.3571</v>
      </c>
      <c r="D70" s="3" t="n">
        <v>5.357142</v>
      </c>
      <c r="E70" s="3" t="n">
        <v>565.53478678</v>
      </c>
      <c r="F70" s="3" t="n">
        <v>7.4371428</v>
      </c>
      <c r="G70" s="3" t="n">
        <v>104.76559</v>
      </c>
      <c r="H70" s="3" t="n">
        <v>562.90455026</v>
      </c>
      <c r="I70" s="3" t="n">
        <v>562.9045502645</v>
      </c>
    </row>
    <row r="71" customFormat="false" ht="12" hidden="false" customHeight="false" outlineLevel="0" collapsed="false">
      <c r="A71" s="0" t="s">
        <v>48</v>
      </c>
      <c r="B71" s="3" t="n">
        <v>3.10999999999996</v>
      </c>
      <c r="C71" s="3" t="n">
        <v>3.109</v>
      </c>
      <c r="D71" s="3" t="n">
        <v>3.109999</v>
      </c>
      <c r="E71" s="3" t="n">
        <v>5.1109999</v>
      </c>
      <c r="F71" s="3" t="n">
        <v>5.1109999</v>
      </c>
      <c r="G71" s="3" t="n">
        <v>105.111</v>
      </c>
      <c r="H71" s="3" t="n">
        <v>3.1099999</v>
      </c>
      <c r="I71" s="3" t="n">
        <v>3.109999</v>
      </c>
    </row>
    <row r="72" customFormat="false" ht="12" hidden="false" customHeight="false" outlineLevel="0" collapsed="false">
      <c r="A72" s="0" t="s">
        <v>49</v>
      </c>
      <c r="B72" s="5" t="n">
        <f aca="false">B70+B71</f>
        <v>566.01455026455</v>
      </c>
      <c r="C72" s="5" t="n">
        <f aca="false">C70+C71</f>
        <v>8.4661</v>
      </c>
      <c r="D72" s="5" t="n">
        <f aca="false">D70+D71</f>
        <v>8.467141</v>
      </c>
      <c r="E72" s="5" t="n">
        <f aca="false">E70+E71</f>
        <v>570.64578668</v>
      </c>
      <c r="F72" s="5" t="n">
        <f aca="false">F70+F71</f>
        <v>12.5481427</v>
      </c>
      <c r="G72" s="5" t="n">
        <f aca="false">G70+G71</f>
        <v>209.87659</v>
      </c>
      <c r="H72" s="5" t="n">
        <f aca="false">H70+H71</f>
        <v>566.01455016</v>
      </c>
      <c r="I72" s="5" t="n">
        <f aca="false">I70+I71</f>
        <v>566.0145492645</v>
      </c>
    </row>
    <row r="95" customFormat="false" ht="12" hidden="false" customHeight="false" outlineLevel="0" collapsed="false">
      <c r="A95" s="0" t="s">
        <v>50</v>
      </c>
      <c r="B95" s="1" t="n">
        <f aca="false">B3+B13+B21+(4*B29)</f>
        <v>3299411.37588286</v>
      </c>
      <c r="C95" s="1" t="n">
        <f aca="false">C3+C13+C21+(4*C29)</f>
        <v>3493347.90689343</v>
      </c>
      <c r="D95" s="1" t="n">
        <f aca="false">D3+D13+D21+(4*D29)</f>
        <v>3356393.25609998</v>
      </c>
      <c r="E95" s="1" t="n">
        <f aca="false">E3+E13+E21+(4*E29)</f>
        <v>3296685.40645401</v>
      </c>
      <c r="F95" s="1" t="n">
        <f aca="false">F3+F13+F21+(4*F29)</f>
        <v>3356651.601713</v>
      </c>
      <c r="G95" s="1" t="n">
        <f aca="false">G3+G13+G21+(4*G29)</f>
        <v>3225581.22123154</v>
      </c>
      <c r="H95" s="1" t="n">
        <f aca="false">H3+H13+H21+(4*H29)</f>
        <v>3299411.37584286</v>
      </c>
      <c r="I95" s="1" t="n">
        <f aca="false">I3+I13+I21+(4*I29)</f>
        <v>3299411.37584286</v>
      </c>
    </row>
    <row r="96" customFormat="false" ht="12" hidden="false" customHeight="false" outlineLevel="0" collapsed="false">
      <c r="A96" s="0" t="s">
        <v>51</v>
      </c>
      <c r="B96" s="1" t="n">
        <f aca="false">B4+B14+B22+(4*B30)</f>
        <v>371422.976101068</v>
      </c>
      <c r="C96" s="1" t="n">
        <f aca="false">C4+C14+C22+(4*C30)</f>
        <v>461588.970759991</v>
      </c>
      <c r="D96" s="1" t="n">
        <f aca="false">D4+D14+D22+(4*D30)</f>
        <v>583897.626285688</v>
      </c>
      <c r="E96" s="1" t="n">
        <f aca="false">E4+E14+E22+(4*E30)</f>
        <v>371206.181222645</v>
      </c>
      <c r="F96" s="1" t="n">
        <f aca="false">F4+F14+F22+(4*F30)</f>
        <v>583897.626279997</v>
      </c>
      <c r="G96" s="1" t="n">
        <f aca="false">G4+G14+G22+(4*G30)</f>
        <v>526673.055499897</v>
      </c>
      <c r="H96" s="1" t="n">
        <f aca="false">H4+H14+H22+(4*H30)</f>
        <v>371422.976101026</v>
      </c>
      <c r="I96" s="1" t="n">
        <f aca="false">I4+I14+I22+(4*I30)</f>
        <v>371422.976096997</v>
      </c>
    </row>
    <row r="97" customFormat="false" ht="12" hidden="false" customHeight="false" outlineLevel="0" collapsed="false">
      <c r="A97" s="0" t="s">
        <v>52</v>
      </c>
      <c r="B97" s="1" t="n">
        <f aca="false">B5+B15+B23+(4*B31)</f>
        <v>391800.405395961</v>
      </c>
      <c r="C97" s="1" t="n">
        <f aca="false">C5+C15+C23+(4*C31)</f>
        <v>479805.501142852</v>
      </c>
      <c r="D97" s="1" t="n">
        <f aca="false">D5+D15+D23+(4*D31)</f>
        <v>479805.501142823</v>
      </c>
      <c r="E97" s="1" t="n">
        <f aca="false">E5+E15+E23+(4*E31)</f>
        <v>392752.9071456</v>
      </c>
      <c r="F97" s="1" t="n">
        <f aca="false">F5+F15+F23+(4*F31)</f>
        <v>482081.087942445</v>
      </c>
      <c r="G97" s="1" t="n">
        <f aca="false">G5+G15+G23+(4*G31)</f>
        <v>568744.7795706</v>
      </c>
      <c r="H97" s="1" t="n">
        <f aca="false">H5+H15+H23+(4*H31)</f>
        <v>391800.4053949</v>
      </c>
      <c r="I97" s="1" t="n">
        <f aca="false">I5+I15+I23+(4*I31)</f>
        <v>391800.4052996</v>
      </c>
    </row>
    <row r="98" customFormat="false" ht="12" hidden="false" customHeight="false" outlineLevel="0" collapsed="false">
      <c r="B98" s="1"/>
      <c r="C98" s="1"/>
      <c r="D98" s="1"/>
      <c r="E98" s="1"/>
      <c r="F98" s="1"/>
      <c r="G98" s="1"/>
      <c r="H98" s="1"/>
      <c r="I98" s="1"/>
    </row>
    <row r="99" customFormat="false" ht="12" hidden="false" customHeight="false" outlineLevel="0" collapsed="false">
      <c r="A99" s="0" t="s">
        <v>53</v>
      </c>
      <c r="B99" s="1"/>
      <c r="C99" s="1"/>
      <c r="D99" s="1"/>
      <c r="E99" s="1"/>
      <c r="F99" s="1"/>
      <c r="G99" s="1"/>
      <c r="H99" s="1"/>
      <c r="I99" s="1"/>
    </row>
    <row r="100" customFormat="false" ht="12" hidden="false" customHeight="false" outlineLevel="0" collapsed="false">
      <c r="A100" s="0" t="s">
        <v>54</v>
      </c>
      <c r="B100" s="1" t="n">
        <f aca="false">B37+B41+B43+B45+B48+B52+B54+B56+B59+(4*B63)</f>
        <v>18700.5430909028</v>
      </c>
      <c r="C100" s="1" t="n">
        <f aca="false">C37+C41+C43+C45+C48+C52+C54+C56+C59+(4*C63)</f>
        <v>155294.66479</v>
      </c>
      <c r="D100" s="1" t="n">
        <f aca="false">D37+D41+D43+D45+D48+D52+D54+D56+D59+(4*D63)</f>
        <v>277598.86365</v>
      </c>
      <c r="E100" s="1" t="n">
        <f aca="false">E37+E41+E43+E45+E48+E52+E54+E56+E59+(4*E63)</f>
        <v>150885.718789</v>
      </c>
      <c r="F100" s="1" t="n">
        <f aca="false">F37+F41+F43+F45+F48+F52+F54+F56+F59+(4*F63)</f>
        <v>277598.8683988</v>
      </c>
      <c r="G100" s="1" t="n">
        <f aca="false">G37+G41+G43+G45+G48+G52+G54+G56+G59+(4*G63)</f>
        <v>277598.868397</v>
      </c>
      <c r="H100" s="1" t="n">
        <f aca="false">H37+H41+H43+H45+H48+H52+H54+H56+H59+(4*H63)</f>
        <v>18700.545854231</v>
      </c>
      <c r="I100" s="1" t="n">
        <f aca="false">I37+I41+I43+I45+I48+I52+I54+I56+I59+(4*I63)</f>
        <v>18700.545854231</v>
      </c>
    </row>
    <row r="101" customFormat="false" ht="12" hidden="false" customHeight="false" outlineLevel="0" collapsed="false">
      <c r="A101" s="0" t="s">
        <v>55</v>
      </c>
      <c r="B101" s="1" t="n">
        <f aca="false">B38+B42+B44+B46+B49+B53+B55+B57+B60+(4*B64)</f>
        <v>19901.4271999938</v>
      </c>
      <c r="C101" s="1" t="n">
        <f aca="false">C38+C42+C44+C46+C49+C53+C55+C57+C60+(4*C64)</f>
        <v>28732.5612</v>
      </c>
      <c r="D101" s="1" t="n">
        <f aca="false">D38+D42+D44+D46+D49+D53+D55+D57+D60+(4*D64)</f>
        <v>28732.5624</v>
      </c>
      <c r="E101" s="1" t="n">
        <f aca="false">E38+E42+E44+E46+E49+E53+E55+E57+E60+(4*E64)</f>
        <v>157410.5125851</v>
      </c>
      <c r="F101" s="1" t="n">
        <f aca="false">F38+F42+F44+F46+F49+F53+F55+F57+F60+(4*F64)</f>
        <v>161819.464153998</v>
      </c>
      <c r="G101" s="1" t="n">
        <f aca="false">G38+G42+G44+G46+G49+G53+G55+G57+G60+(4*G64)</f>
        <v>289397.1127731</v>
      </c>
      <c r="H101" s="1" t="n">
        <f aca="false">H38+H42+H44+H46+H49+H53+H55+H57+H60+(4*H64)</f>
        <v>19901.4275598618</v>
      </c>
      <c r="I101" s="1" t="n">
        <f aca="false">I38+I42+I44+I46+I49+I53+I55+I57+I60+(4*I64)</f>
        <v>19901.4275598618</v>
      </c>
    </row>
    <row r="103" customFormat="false" ht="12" hidden="false" customHeight="false" outlineLevel="0" collapsed="false">
      <c r="A103" s="0" t="s">
        <v>56</v>
      </c>
      <c r="B103" s="0" t="n">
        <f aca="false">B101+B97</f>
        <v>411701.832595954</v>
      </c>
      <c r="C103" s="0" t="n">
        <f aca="false">C101+C97</f>
        <v>508538.062342852</v>
      </c>
      <c r="D103" s="0" t="n">
        <f aca="false">D101+D97</f>
        <v>508538.063542823</v>
      </c>
      <c r="E103" s="0" t="n">
        <f aca="false">E101+E97</f>
        <v>550163.4197307</v>
      </c>
      <c r="F103" s="0" t="n">
        <f aca="false">F101+F97</f>
        <v>643900.552096443</v>
      </c>
      <c r="G103" s="0" t="n">
        <f aca="false">G101+G97</f>
        <v>858141.8923437</v>
      </c>
      <c r="H103" s="0" t="n">
        <f aca="false">H101+H97</f>
        <v>411701.832954762</v>
      </c>
      <c r="I103" s="0" t="n">
        <f aca="false">I101+I97</f>
        <v>411701.832859462</v>
      </c>
    </row>
    <row r="104" customFormat="false" ht="12" hidden="false" customHeight="false" outlineLevel="0" collapsed="false">
      <c r="A104" s="0" t="s">
        <v>57</v>
      </c>
      <c r="B104" s="0" t="n">
        <f aca="false">B100+B96</f>
        <v>390123.51919197</v>
      </c>
      <c r="C104" s="0" t="n">
        <f aca="false">C100+C96</f>
        <v>616883.635549991</v>
      </c>
      <c r="D104" s="0" t="n">
        <f aca="false">D100+D96</f>
        <v>861496.489935688</v>
      </c>
      <c r="E104" s="0" t="n">
        <f aca="false">E100+E96</f>
        <v>522091.900011645</v>
      </c>
      <c r="F104" s="0" t="n">
        <f aca="false">F100+F96</f>
        <v>861496.494678797</v>
      </c>
      <c r="G104" s="0" t="n">
        <f aca="false">G100+G96</f>
        <v>804271.923896897</v>
      </c>
      <c r="H104" s="0" t="n">
        <f aca="false">H100+H96</f>
        <v>390123.521955257</v>
      </c>
      <c r="I104" s="0" t="n">
        <f aca="false">I100+I96</f>
        <v>390123.521951228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2024-02-08T10:02:45Z</dcterms:created>
  <dc:creator/>
  <dc:description/>
  <dc:language>en-US</dc:language>
  <cp:lastModifiedBy/>
  <dcterms:modified xsi:type="dcterms:W3CDTF">2024-02-14T12:40:53Z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