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 Data" sheetId="1" state="visible" r:id="rId2"/>
    <sheet name="Labe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<sst xmlns="http://schemas.openxmlformats.org/spreadsheetml/2006/main" count="60" uniqueCount="60">
  <si>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Application</t>
  </si>
  <si>
    <t xml:space="preserve">DCNS</t>
  </si>
  <si>
    <t xml:space="preserve">Only 1 application</t>
  </si>
  <si>
    <t xml:space="preserve">App rate 20 msec</t>
  </si>
  <si>
    <t xml:space="preserve">Simulation Time= 200000 msec</t>
  </si>
  <si>
    <t xml:space="preserve">Normal device capacity</t>
  </si>
  <si>
    <t xml:space="preserve">Scenario</t>
  </si>
  <si>
    <t xml:space="preserve">Router_Only</t>
  </si>
  <si>
    <t xml:space="preserve">Router_Proxy</t>
  </si>
  <si>
    <t xml:space="preserve">Router_Cloud</t>
  </si>
  <si>
    <t xml:space="preserve">Proxy_Only</t>
  </si>
  <si>
    <t xml:space="preserve">Proxy_Cloud</t>
  </si>
  <si>
    <t xml:space="preserve">Cloud_Only</t>
  </si>
  <si>
    <t xml:space="preserve">EDGE_ONLY</t>
  </si>
  <si>
    <t xml:space="preserve">CLOUD</t>
  </si>
  <si>
    <t xml:space="preserve">CW*2_Router_Only</t>
  </si>
  <si>
    <t xml:space="preserve">CW*2_Router_Proxy</t>
  </si>
  <si>
    <t xml:space="preserve">CW*2_Router_Cloud</t>
  </si>
  <si>
    <t xml:space="preserve">CW*2_Proxy_Only</t>
  </si>
  <si>
    <t xml:space="preserve">CW*2_Proxy_Cloud</t>
  </si>
  <si>
    <t xml:space="preserve">CW*2_Cloud_Only</t>
  </si>
  <si>
    <t xml:space="preserve">NW*2_Router_Only</t>
  </si>
  <si>
    <t xml:space="preserve">NW*2_Router_Proxy</t>
  </si>
  <si>
    <t xml:space="preserve">NW*2_Router_Cloud</t>
  </si>
  <si>
    <t xml:space="preserve">NW*2_Proxy_Only</t>
  </si>
  <si>
    <t xml:space="preserve">NW*2_Proxy_Cloud</t>
  </si>
  <si>
    <t xml:space="preserve">NW*2_Cloud_Only</t>
  </si>
  <si>
    <t xml:space="preserve">Cloud Total Energy (mj)</t>
  </si>
  <si>
    <t xml:space="preserve">Cloud Application energy</t>
  </si>
  <si>
    <t xml:space="preserve">Cloud Application CO2 (Kg)</t>
  </si>
  <si>
    <t xml:space="preserve">Cloud Application Networking Energy</t>
  </si>
  <si>
    <t xml:space="preserve">Cloud Application Networking CO2 (Kg)</t>
  </si>
  <si>
    <t xml:space="preserve">Proxy Total Energy</t>
  </si>
  <si>
    <t xml:space="preserve">Proxy Application energy</t>
  </si>
  <si>
    <t xml:space="preserve">Proxy Application CO2 (Kg)</t>
  </si>
  <si>
    <t xml:space="preserve">Proxy Application Networking Energy</t>
  </si>
  <si>
    <t xml:space="preserve">Proxy Application Networking CO2 (Kg)</t>
  </si>
  <si>
    <t xml:space="preserve">Router Total Energy</t>
  </si>
  <si>
    <t xml:space="preserve">Router Application energy</t>
  </si>
  <si>
    <t xml:space="preserve">Router Application CO2 (Kg)</t>
  </si>
  <si>
    <t xml:space="preserve">Router Application Networking Energy</t>
  </si>
  <si>
    <t xml:space="preserve">Router Application Networking CO2 (Kg)</t>
  </si>
  <si>
    <t xml:space="preserve">Mobile Total Energy</t>
  </si>
  <si>
    <t xml:space="preserve">Mobile Application energy</t>
  </si>
  <si>
    <t xml:space="preserve">Mobile Application CO2 (Kg)</t>
  </si>
  <si>
    <t xml:space="preserve">Mobile Application Networking Energy</t>
  </si>
  <si>
    <t xml:space="preserve">Mobile Application Networking CO2 (Kg)</t>
  </si>
  <si>
    <t xml:space="preserve">Continuum Total Energy_Device Perspective</t>
  </si>
  <si>
    <t xml:space="preserve">Continuum Computation Application Energy</t>
  </si>
  <si>
    <t xml:space="preserve">Continuum Application CO2 (Kg)</t>
  </si>
  <si>
    <t xml:space="preserve">Continuum Networking Application Energy</t>
  </si>
  <si>
    <t xml:space="preserve">Continuum Networking Application CO2 (Kg)</t>
  </si>
  <si>
    <t xml:space="preserve">Delay_1</t>
  </si>
  <si>
    <t xml:space="preserve">Delay_2</t>
  </si>
  <si>
    <t xml:space="preserve">Total Delay (msec)</t>
  </si>
  <si>
    <t xml:space="preserve">Continuum Computation Energy (kj)</t>
  </si>
  <si>
    <t xml:space="preserve">Continuum Networking Energy (kj)</t>
  </si>
  <si>
    <t xml:space="preserve">Continuum Computation CO2 Emission (g)</t>
  </si>
  <si>
    <t xml:space="preserve">Continuum Networking CO2 Emission (g)</t>
  </si>
  <si>
    <t xml:space="preserve">Total CO2 emission (g)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</si>
</sst>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_);\(#,##0.0\)"/>
    <numFmt numFmtId="166" formatCode="0.00E+00"/>
    <numFmt numFmtId="167" formatCode="#,###.00"/>
    <numFmt numFmtId="168" formatCode="#,##0.00_);\(#,##0.00\)"/>
    <numFmt numFmtId="169" formatCode="#,##0.000_);\(#,##0.000\)"/>
    <numFmt numFmtId="170" formatCode="#,##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</font>
    <font>
      <sz val="10"/>
      <color rgb="FF0000EE"/>
      <name val="Monospace"/>
      <family val="0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0"/>
      <color rgb="FFFF0000"/>
      <name val="Monospace"/>
      <family val="0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DBB6"/>
        <bgColor rgb="FFF7D1D5"/>
      </patternFill>
    </fill>
    <fill>
      <patternFill patternType="solid">
        <fgColor rgb="FFDDDDDD"/>
        <bgColor rgb="FFDEE7E5"/>
      </patternFill>
    </fill>
    <fill>
      <patternFill patternType="solid">
        <fgColor rgb="FFDEE6EF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F7D1D5"/>
        <bgColor rgb="FFFFDBB6"/>
      </patternFill>
    </fill>
    <fill>
      <patternFill patternType="solid">
        <fgColor rgb="FFDDE8CB"/>
        <bgColor rgb="FFDEE7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5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09"/>
    <col collapsed="false" customWidth="true" hidden="false" outlineLevel="0" max="2" min="2" style="0" width="16.13"/>
    <col collapsed="false" customWidth="true" hidden="false" outlineLevel="0" max="3" min="3" style="0" width="17.97"/>
    <col collapsed="false" customWidth="true" hidden="false" outlineLevel="0" max="4" min="4" style="0" width="17.76"/>
    <col collapsed="false" customWidth="true" hidden="false" outlineLevel="0" max="5" min="5" style="0" width="19.71"/>
    <col collapsed="false" customWidth="true" hidden="false" outlineLevel="0" max="6" min="6" style="0" width="19.48"/>
    <col collapsed="false" customWidth="true" hidden="false" outlineLevel="0" max="7" min="7" style="0" width="18.62"/>
    <col collapsed="false" customWidth="true" hidden="false" outlineLevel="0" max="8" min="8" style="0" width="26.96"/>
    <col collapsed="false" customWidth="true" hidden="false" outlineLevel="0" max="9" min="9" style="0" width="20.46"/>
    <col collapsed="false" customWidth="true" hidden="false" outlineLevel="0" max="10" min="10" style="0" width="22.3"/>
    <col collapsed="false" customWidth="true" hidden="false" outlineLevel="0" max="11" min="11" style="0" width="19.38"/>
    <col collapsed="false" customWidth="true" hidden="false" outlineLevel="0" max="12" min="12" style="0" width="18.73"/>
    <col collapsed="false" customWidth="true" hidden="false" outlineLevel="0" max="13" min="13" style="0" width="17.11"/>
    <col collapsed="false" customWidth="true" hidden="false" outlineLevel="0" max="15" min="15" style="0" width="18.73"/>
    <col collapsed="false" customWidth="true" hidden="false" outlineLevel="0" max="17" min="17" style="0" width="9.74"/>
    <col collapsed="false" customWidth="true" hidden="false" outlineLevel="0" max="18" min="18" style="0" width="19.38"/>
    <col collapsed="false" customWidth="true" hidden="false" outlineLevel="0" max="19" min="19" style="0" width="23.71"/>
    <col collapsed="false" customWidth="true" hidden="false" outlineLevel="0" max="20" min="20" style="0" width="24.04"/>
    <col collapsed="false" customWidth="true" hidden="false" outlineLevel="0" max="21" min="21" style="0" width="20.9"/>
    <col collapsed="false" customWidth="true" hidden="false" outlineLevel="0" max="22" min="22" style="0" width="21.01"/>
    <col collapsed="false" customWidth="true" hidden="false" outlineLevel="0" max="23" min="23" style="0" width="19.48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customFormat="false" ht="12.8" hidden="false" customHeight="false" outlineLevel="0" collapsed="false">
      <c r="B2" s="1"/>
      <c r="C2" s="1"/>
      <c r="D2" s="1"/>
      <c r="E2" s="1"/>
      <c r="F2" s="1"/>
      <c r="G2" s="1"/>
      <c r="H2" s="1"/>
    </row>
    <row r="3" s="2" customFormat="true" ht="12.8" hidden="false" customHeight="false" outlineLevel="0" collapsed="false">
      <c r="A3" s="2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4" t="s">
        <v>13</v>
      </c>
      <c r="I3" s="4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</row>
    <row r="4" s="5" customFormat="true" ht="12.8" hidden="false" customHeight="false" outlineLevel="0" collapsed="false">
      <c r="A4" s="5" t="s">
        <v>27</v>
      </c>
      <c r="B4" s="6" t="n">
        <v>266070731.383917</v>
      </c>
      <c r="C4" s="7" t="n">
        <v>266070731.38393</v>
      </c>
      <c r="D4" s="7" t="n">
        <v>266821927.615744</v>
      </c>
      <c r="E4" s="7" t="n">
        <v>266070731.383911</v>
      </c>
      <c r="F4" s="7" t="n">
        <v>266809931.623737</v>
      </c>
      <c r="G4" s="6" t="n">
        <v>267884142.597107</v>
      </c>
      <c r="H4" s="7" t="n">
        <v>266070731.383917</v>
      </c>
      <c r="I4" s="7" t="n">
        <v>269629960.925242</v>
      </c>
      <c r="J4" s="7" t="n">
        <v>266077792.767854</v>
      </c>
      <c r="K4" s="7" t="n">
        <v>266077792.767855</v>
      </c>
      <c r="L4" s="7" t="n">
        <v>267160307.615779</v>
      </c>
      <c r="M4" s="7" t="n">
        <v>266077792.767854</v>
      </c>
      <c r="N4" s="7" t="n">
        <v>267148311.623759</v>
      </c>
      <c r="O4" s="7" t="n">
        <v>268786030.668475</v>
      </c>
    </row>
    <row r="5" s="5" customFormat="true" ht="12.8" hidden="false" customHeight="false" outlineLevel="0" collapsed="false">
      <c r="A5" s="5" t="s">
        <v>28</v>
      </c>
      <c r="B5" s="6" t="n">
        <v>366019.328579134</v>
      </c>
      <c r="C5" s="7" t="n">
        <v>366019.328579134</v>
      </c>
      <c r="D5" s="7" t="n">
        <v>3588423.47417763</v>
      </c>
      <c r="E5" s="7" t="n">
        <v>366019.328579134</v>
      </c>
      <c r="F5" s="7" t="n">
        <v>3525862.09817625</v>
      </c>
      <c r="G5" s="6" t="n">
        <v>8986117.87426691</v>
      </c>
      <c r="H5" s="7" t="n">
        <v>366019.328579134</v>
      </c>
      <c r="I5" s="7" t="n">
        <v>18085596.3718305</v>
      </c>
      <c r="J5" s="7" t="n">
        <v>402768.25715804</v>
      </c>
      <c r="K5" s="7" t="n">
        <v>402768.25715804</v>
      </c>
      <c r="L5" s="7" t="n">
        <v>5352519.18846554</v>
      </c>
      <c r="M5" s="7" t="n">
        <v>402768.25715804</v>
      </c>
      <c r="N5" s="7" t="n">
        <v>5289957.81246458</v>
      </c>
      <c r="O5" s="7" t="n">
        <v>13690404.5026916</v>
      </c>
      <c r="W5" s="8" t="n">
        <v>7762846.90865181</v>
      </c>
    </row>
    <row r="6" s="9" customFormat="true" ht="12.8" hidden="false" customHeight="false" outlineLevel="0" collapsed="false">
      <c r="A6" s="9" t="s">
        <v>29</v>
      </c>
      <c r="B6" s="10" t="n">
        <v>4.8294216965301E-005</v>
      </c>
      <c r="C6" s="11" t="n">
        <v>4.8294216965301E-005</v>
      </c>
      <c r="D6" s="11" t="n">
        <v>0.000473472541731879</v>
      </c>
      <c r="E6" s="11" t="n">
        <v>4.8294216965301E-005</v>
      </c>
      <c r="F6" s="11" t="n">
        <v>0.000465217915731722</v>
      </c>
      <c r="G6" s="10" t="n">
        <v>0.00118566833063329</v>
      </c>
      <c r="H6" s="11" t="n">
        <v>4.8294216965301E-005</v>
      </c>
      <c r="I6" s="11" t="n">
        <v>0.00238629396572736</v>
      </c>
      <c r="J6" s="11" t="n">
        <v>5.31430339305767E-005</v>
      </c>
      <c r="K6" s="11" t="n">
        <v>5.31430339305767E-005</v>
      </c>
      <c r="L6" s="11" t="n">
        <v>0.000706235170699911</v>
      </c>
      <c r="M6" s="11" t="n">
        <v>5.31430339305767E-005</v>
      </c>
      <c r="N6" s="11" t="n">
        <v>0.00069798054469984</v>
      </c>
      <c r="O6" s="11" t="n">
        <v>0.00180637281632765</v>
      </c>
      <c r="W6" s="8" t="n">
        <v>0.00102426452266982</v>
      </c>
    </row>
    <row r="7" s="5" customFormat="true" ht="12.8" hidden="false" customHeight="false" outlineLevel="0" collapsed="false">
      <c r="A7" s="5" t="s">
        <v>30</v>
      </c>
      <c r="B7" s="6" t="n">
        <v>0</v>
      </c>
      <c r="C7" s="6" t="n">
        <v>0</v>
      </c>
      <c r="D7" s="7" t="n">
        <v>24585.2436134141</v>
      </c>
      <c r="E7" s="6" t="n">
        <v>0</v>
      </c>
      <c r="F7" s="7" t="n">
        <v>24585.2436134141</v>
      </c>
      <c r="G7" s="6" t="n">
        <v>24585.2436134141</v>
      </c>
      <c r="H7" s="12" t="n">
        <v>0</v>
      </c>
      <c r="I7" s="7" t="n">
        <v>24585.2436134141</v>
      </c>
      <c r="J7" s="6" t="n">
        <v>0</v>
      </c>
      <c r="K7" s="12" t="n">
        <v>0</v>
      </c>
      <c r="L7" s="7" t="n">
        <v>24585.2436134141</v>
      </c>
      <c r="M7" s="12" t="n">
        <v>0</v>
      </c>
      <c r="N7" s="7" t="n">
        <v>24585.2436134141</v>
      </c>
      <c r="O7" s="7" t="n">
        <v>24585.2436134141</v>
      </c>
      <c r="W7" s="8" t="n">
        <v>49170.487385465</v>
      </c>
    </row>
    <row r="8" s="9" customFormat="true" ht="12.8" hidden="false" customHeight="false" outlineLevel="0" collapsed="false">
      <c r="A8" s="9" t="s">
        <v>31</v>
      </c>
      <c r="B8" s="10" t="n">
        <v>0</v>
      </c>
      <c r="C8" s="10" t="n">
        <v>0</v>
      </c>
      <c r="D8" s="11" t="n">
        <v>3.24388631010333E-006</v>
      </c>
      <c r="E8" s="10" t="n">
        <v>0</v>
      </c>
      <c r="F8" s="11" t="n">
        <v>3.24388631010333E-006</v>
      </c>
      <c r="G8" s="10" t="n">
        <v>3.24388631010333E-006</v>
      </c>
      <c r="H8" s="13" t="n">
        <v>0</v>
      </c>
      <c r="I8" s="11" t="n">
        <v>3.24388631010333E-006</v>
      </c>
      <c r="J8" s="10" t="n">
        <v>0</v>
      </c>
      <c r="K8" s="13" t="n">
        <v>0</v>
      </c>
      <c r="L8" s="11" t="n">
        <v>3.24388631010333E-006</v>
      </c>
      <c r="M8" s="13" t="n">
        <v>0</v>
      </c>
      <c r="N8" s="11" t="n">
        <v>3.24388631010333E-006</v>
      </c>
      <c r="O8" s="11" t="n">
        <v>3.24388631010333E-006</v>
      </c>
      <c r="W8" s="14" t="n">
        <v>6.48777264113835E-006</v>
      </c>
    </row>
    <row r="9" s="15" customFormat="true" ht="12.8" hidden="false" customHeight="false" outlineLevel="0" collapsed="false">
      <c r="B9" s="16"/>
      <c r="C9" s="16"/>
      <c r="D9" s="16"/>
      <c r="E9" s="16"/>
      <c r="F9" s="16"/>
      <c r="G9" s="16"/>
      <c r="H9" s="17"/>
      <c r="I9" s="17"/>
      <c r="J9" s="18"/>
      <c r="K9" s="17"/>
      <c r="L9" s="17"/>
      <c r="M9" s="17"/>
      <c r="N9" s="17"/>
      <c r="O9" s="17"/>
    </row>
    <row r="10" s="5" customFormat="true" ht="12.8" hidden="false" customHeight="false" outlineLevel="0" collapsed="false">
      <c r="A10" s="5" t="s">
        <v>32</v>
      </c>
      <c r="B10" s="19" t="n">
        <v>0</v>
      </c>
      <c r="C10" s="7" t="n">
        <v>17045386.6217966</v>
      </c>
      <c r="D10" s="19" t="n">
        <v>0</v>
      </c>
      <c r="E10" s="7" t="n">
        <v>17766241.9224122</v>
      </c>
      <c r="F10" s="7" t="n">
        <v>17400972.3886979</v>
      </c>
      <c r="G10" s="19" t="n">
        <v>0</v>
      </c>
      <c r="H10" s="12" t="n">
        <v>0</v>
      </c>
      <c r="I10" s="12" t="n">
        <v>0</v>
      </c>
      <c r="J10" s="6" t="n">
        <v>0</v>
      </c>
      <c r="K10" s="7" t="n">
        <v>17386879.2082181</v>
      </c>
      <c r="L10" s="12" t="n">
        <v>0</v>
      </c>
      <c r="M10" s="7" t="n">
        <v>18790362.1104086</v>
      </c>
      <c r="N10" s="7" t="n">
        <v>18083719.1806951</v>
      </c>
      <c r="O10" s="12" t="n">
        <v>0</v>
      </c>
      <c r="W10" s="5" t="n">
        <v>0</v>
      </c>
    </row>
    <row r="11" s="5" customFormat="true" ht="12.8" hidden="false" customHeight="false" outlineLevel="0" collapsed="false">
      <c r="A11" s="5" t="s">
        <v>33</v>
      </c>
      <c r="B11" s="6" t="n">
        <v>0</v>
      </c>
      <c r="C11" s="7" t="n">
        <v>1647607.27954767</v>
      </c>
      <c r="D11" s="6" t="n">
        <v>0</v>
      </c>
      <c r="E11" s="7" t="n">
        <v>4877378.96776999</v>
      </c>
      <c r="F11" s="7" t="n">
        <v>3237281.98336529</v>
      </c>
      <c r="G11" s="6" t="n">
        <v>0</v>
      </c>
      <c r="H11" s="12" t="n">
        <v>0</v>
      </c>
      <c r="I11" s="12" t="n">
        <v>0</v>
      </c>
      <c r="J11" s="6" t="n">
        <v>0</v>
      </c>
      <c r="K11" s="7" t="n">
        <v>3180408.19953733</v>
      </c>
      <c r="L11" s="12" t="n">
        <v>0</v>
      </c>
      <c r="M11" s="7" t="n">
        <v>9475781.72777316</v>
      </c>
      <c r="N11" s="7" t="n">
        <v>6302883.82337767</v>
      </c>
      <c r="O11" s="12" t="n">
        <v>0</v>
      </c>
      <c r="W11" s="5" t="n">
        <v>0</v>
      </c>
    </row>
    <row r="12" s="9" customFormat="true" ht="12.8" hidden="false" customHeight="false" outlineLevel="0" collapsed="false">
      <c r="A12" s="9" t="s">
        <v>34</v>
      </c>
      <c r="B12" s="10" t="n">
        <v>0</v>
      </c>
      <c r="C12" s="11" t="n">
        <v>0.000217392627162577</v>
      </c>
      <c r="D12" s="10" t="n">
        <v>0</v>
      </c>
      <c r="E12" s="11" t="n">
        <v>0.000643543058247602</v>
      </c>
      <c r="F12" s="11" t="n">
        <v>0.000427141372805233</v>
      </c>
      <c r="G12" s="10" t="n">
        <v>0</v>
      </c>
      <c r="H12" s="13" t="n">
        <v>0</v>
      </c>
      <c r="I12" s="13" t="n">
        <v>0</v>
      </c>
      <c r="J12" s="10" t="n">
        <v>0</v>
      </c>
      <c r="K12" s="11" t="n">
        <v>0.000419637192994139</v>
      </c>
      <c r="L12" s="13" t="n">
        <v>0</v>
      </c>
      <c r="M12" s="11" t="n">
        <v>0.00125027675574719</v>
      </c>
      <c r="N12" s="11" t="n">
        <v>0.00083163050447288</v>
      </c>
      <c r="O12" s="13" t="n">
        <v>0</v>
      </c>
      <c r="W12" s="9" t="n">
        <v>0</v>
      </c>
    </row>
    <row r="13" s="5" customFormat="true" ht="12.8" hidden="false" customHeight="false" outlineLevel="0" collapsed="false">
      <c r="A13" s="5" t="s">
        <v>35</v>
      </c>
      <c r="B13" s="6" t="n">
        <v>172813.549976374</v>
      </c>
      <c r="C13" s="7" t="n">
        <v>181454.227450753</v>
      </c>
      <c r="D13" s="7" t="n">
        <v>354280.74443831</v>
      </c>
      <c r="E13" s="7" t="n">
        <v>181454.227450753</v>
      </c>
      <c r="F13" s="7" t="n">
        <v>354280.74443831</v>
      </c>
      <c r="G13" s="6" t="n">
        <v>3465598.95449904</v>
      </c>
      <c r="H13" s="7" t="n">
        <v>172813.549976374</v>
      </c>
      <c r="I13" s="7" t="n">
        <v>34578262.3554641</v>
      </c>
      <c r="J13" s="7" t="n">
        <v>172813.549976374</v>
      </c>
      <c r="K13" s="7" t="n">
        <v>181454.227450753</v>
      </c>
      <c r="L13" s="7" t="n">
        <v>354280.74443831</v>
      </c>
      <c r="M13" s="7" t="n">
        <v>181454.227450753</v>
      </c>
      <c r="N13" s="7" t="n">
        <v>354280.74443831</v>
      </c>
      <c r="O13" s="7" t="n">
        <v>3465598.95449904</v>
      </c>
      <c r="W13" s="8" t="n">
        <v>6931197.91016677</v>
      </c>
    </row>
    <row r="14" s="9" customFormat="true" ht="12" hidden="false" customHeight="true" outlineLevel="0" collapsed="false">
      <c r="A14" s="9" t="s">
        <v>36</v>
      </c>
      <c r="B14" s="10" t="n">
        <v>2.2801E-005</v>
      </c>
      <c r="C14" s="11" t="n">
        <v>2.39418772330846E-005</v>
      </c>
      <c r="D14" s="11" t="n">
        <v>4.67453760022802E-005</v>
      </c>
      <c r="E14" s="11" t="n">
        <v>2.39418772330846E-005</v>
      </c>
      <c r="F14" s="11" t="n">
        <v>4.67453760022802E-005</v>
      </c>
      <c r="G14" s="20" t="n">
        <v>0.000457266528718788</v>
      </c>
      <c r="H14" s="11" t="n">
        <v>2.2801787844104E-005</v>
      </c>
      <c r="I14" s="11" t="n">
        <v>0.00456240961634466</v>
      </c>
      <c r="J14" s="11" t="n">
        <v>2.2801787844104E-005</v>
      </c>
      <c r="K14" s="11" t="n">
        <v>2.39418772330846E-005</v>
      </c>
      <c r="L14" s="11" t="n">
        <v>4.67453760022802E-005</v>
      </c>
      <c r="M14" s="11" t="n">
        <v>2.39418772330846E-005</v>
      </c>
      <c r="N14" s="11" t="n">
        <v>4.67453760022802E-005</v>
      </c>
      <c r="O14" s="11" t="n">
        <v>0.000457266528718788</v>
      </c>
      <c r="W14" s="14" t="n">
        <v>0.000914533057592004</v>
      </c>
    </row>
    <row r="15" s="15" customFormat="true" ht="12.8" hidden="false" customHeight="false" outlineLevel="0" collapsed="false">
      <c r="B15" s="16"/>
      <c r="C15" s="16"/>
      <c r="D15" s="16"/>
      <c r="E15" s="16"/>
      <c r="F15" s="16"/>
      <c r="G15" s="16"/>
      <c r="H15" s="17"/>
      <c r="I15" s="17"/>
      <c r="J15" s="18"/>
      <c r="K15" s="17"/>
      <c r="L15" s="17"/>
      <c r="M15" s="17"/>
      <c r="N15" s="17"/>
      <c r="O15" s="17"/>
    </row>
    <row r="16" s="5" customFormat="true" ht="12.8" hidden="false" customHeight="false" outlineLevel="0" collapsed="false">
      <c r="A16" s="5" t="s">
        <v>37</v>
      </c>
      <c r="B16" s="6" t="n">
        <v>17752387.6348548</v>
      </c>
      <c r="C16" s="7" t="n">
        <v>17386945.6824773</v>
      </c>
      <c r="D16" s="7" t="n">
        <v>17386945.6824773</v>
      </c>
      <c r="E16" s="19" t="n">
        <v>0</v>
      </c>
      <c r="F16" s="19" t="n">
        <v>0</v>
      </c>
      <c r="G16" s="19" t="n">
        <v>0</v>
      </c>
      <c r="H16" s="12" t="n">
        <v>0</v>
      </c>
      <c r="I16" s="12" t="n">
        <v>0</v>
      </c>
      <c r="J16" s="7" t="n">
        <v>18776017.9874289</v>
      </c>
      <c r="K16" s="7" t="n">
        <v>18069375.0577159</v>
      </c>
      <c r="L16" s="7" t="n">
        <v>18069375.0577159</v>
      </c>
      <c r="M16" s="12" t="n">
        <v>0</v>
      </c>
      <c r="N16" s="12" t="n">
        <v>0</v>
      </c>
      <c r="O16" s="12" t="n">
        <v>0</v>
      </c>
      <c r="W16" s="5" t="n">
        <v>0</v>
      </c>
    </row>
    <row r="17" s="5" customFormat="true" ht="12.8" hidden="false" customHeight="false" outlineLevel="0" collapsed="false">
      <c r="A17" s="5" t="s">
        <v>38</v>
      </c>
      <c r="B17" s="6" t="n">
        <v>4813476.3808859</v>
      </c>
      <c r="C17" s="7" t="n">
        <v>3173215.32115263</v>
      </c>
      <c r="D17" s="7" t="n">
        <v>3173215.32115263</v>
      </c>
      <c r="E17" s="6" t="n">
        <v>0</v>
      </c>
      <c r="F17" s="6" t="n">
        <v>0</v>
      </c>
      <c r="G17" s="6" t="n">
        <v>0</v>
      </c>
      <c r="H17" s="12" t="n">
        <v>0</v>
      </c>
      <c r="I17" s="12" t="n">
        <v>0</v>
      </c>
      <c r="J17" s="7" t="n">
        <v>9411397.64879875</v>
      </c>
      <c r="K17" s="7" t="n">
        <v>6238499.74440326</v>
      </c>
      <c r="L17" s="7" t="n">
        <v>6238499.74440326</v>
      </c>
      <c r="M17" s="12" t="n">
        <v>0</v>
      </c>
      <c r="N17" s="12" t="n">
        <v>0</v>
      </c>
      <c r="O17" s="12" t="n">
        <v>0</v>
      </c>
      <c r="W17" s="5" t="n">
        <v>0</v>
      </c>
    </row>
    <row r="18" s="9" customFormat="true" ht="12.8" hidden="false" customHeight="false" outlineLevel="0" collapsed="false">
      <c r="A18" s="9" t="s">
        <v>39</v>
      </c>
      <c r="B18" s="10" t="n">
        <v>0.000635111466922431</v>
      </c>
      <c r="C18" s="11" t="n">
        <v>0.000418688132651987</v>
      </c>
      <c r="D18" s="11" t="n">
        <v>0.000418688132651987</v>
      </c>
      <c r="E18" s="10" t="n">
        <v>0</v>
      </c>
      <c r="F18" s="10" t="n">
        <v>0</v>
      </c>
      <c r="G18" s="10" t="n">
        <v>0</v>
      </c>
      <c r="H18" s="13" t="n">
        <v>0</v>
      </c>
      <c r="I18" s="13" t="n">
        <v>0</v>
      </c>
      <c r="J18" s="11" t="n">
        <v>0.00124178163421627</v>
      </c>
      <c r="K18" s="11" t="n">
        <v>0.000823135382941962</v>
      </c>
      <c r="L18" s="11" t="n">
        <v>0.000823135382941962</v>
      </c>
      <c r="M18" s="13" t="n">
        <v>0</v>
      </c>
      <c r="N18" s="13" t="n">
        <v>0</v>
      </c>
      <c r="O18" s="13" t="n">
        <v>0</v>
      </c>
      <c r="W18" s="9" t="n">
        <v>0</v>
      </c>
    </row>
    <row r="19" s="5" customFormat="true" ht="12.8" hidden="false" customHeight="false" outlineLevel="0" collapsed="false">
      <c r="A19" s="5" t="s">
        <v>40</v>
      </c>
      <c r="B19" s="6" t="n">
        <v>510998.918213804</v>
      </c>
      <c r="C19" s="7" t="n">
        <v>691290.268588323</v>
      </c>
      <c r="D19" s="7" t="n">
        <v>691124.814042868</v>
      </c>
      <c r="E19" s="7" t="n">
        <v>3936570.65410485</v>
      </c>
      <c r="F19" s="7" t="n">
        <v>3936405.1995594</v>
      </c>
      <c r="G19" s="6" t="n">
        <v>3936405.1995594</v>
      </c>
      <c r="H19" s="7" t="n">
        <v>180255.281793529</v>
      </c>
      <c r="I19" s="7" t="n">
        <v>36388848.364164</v>
      </c>
      <c r="J19" s="7" t="n">
        <v>510998.918213804</v>
      </c>
      <c r="K19" s="7" t="n">
        <v>691272.234043061</v>
      </c>
      <c r="L19" s="7" t="n">
        <v>691106.779497607</v>
      </c>
      <c r="M19" s="7" t="n">
        <v>3936570.65410499</v>
      </c>
      <c r="N19" s="7" t="n">
        <v>3936405.19955954</v>
      </c>
      <c r="O19" s="7" t="n">
        <v>3936405.19955954</v>
      </c>
      <c r="W19" s="8" t="n">
        <v>7872810.40007878</v>
      </c>
    </row>
    <row r="20" s="9" customFormat="true" ht="16.85" hidden="false" customHeight="true" outlineLevel="0" collapsed="false">
      <c r="A20" s="9" t="s">
        <v>41</v>
      </c>
      <c r="B20" s="11" t="n">
        <v>6.74234683754325E-005</v>
      </c>
      <c r="C20" s="11" t="n">
        <v>9.12119104387269E-005</v>
      </c>
      <c r="D20" s="11" t="n">
        <v>9.11900796306461E-005</v>
      </c>
      <c r="E20" s="11" t="n">
        <v>0.000519408627972625</v>
      </c>
      <c r="F20" s="11" t="n">
        <v>0.000519386797164545</v>
      </c>
      <c r="G20" s="20" t="n">
        <v>0.000519386797164545</v>
      </c>
      <c r="H20" s="11" t="n">
        <v>2.37836830144241E-005</v>
      </c>
      <c r="I20" s="11" t="n">
        <v>0.00480130638137966</v>
      </c>
      <c r="J20" s="11" t="n">
        <v>6.74234683754325E-005</v>
      </c>
      <c r="K20" s="11" t="n">
        <v>9.12095308806716E-005</v>
      </c>
      <c r="L20" s="11" t="n">
        <v>9.11877000725907E-005</v>
      </c>
      <c r="M20" s="11" t="n">
        <v>0.000519408627972644</v>
      </c>
      <c r="N20" s="11" t="n">
        <v>0.000519386797164563</v>
      </c>
      <c r="O20" s="11" t="n">
        <v>0.000519386797164563</v>
      </c>
      <c r="W20" s="8" t="n">
        <v>0.00103877359445611</v>
      </c>
    </row>
    <row r="21" s="15" customFormat="true" ht="12.8" hidden="false" customHeight="false" outlineLevel="0" collapsed="false">
      <c r="B21" s="16"/>
      <c r="C21" s="16"/>
      <c r="D21" s="16"/>
      <c r="E21" s="16"/>
      <c r="F21" s="16"/>
      <c r="G21" s="16"/>
      <c r="H21" s="17"/>
      <c r="I21" s="17"/>
      <c r="J21" s="18"/>
      <c r="K21" s="17"/>
      <c r="L21" s="17"/>
      <c r="M21" s="17"/>
      <c r="N21" s="17"/>
      <c r="O21" s="17"/>
    </row>
    <row r="22" s="5" customFormat="true" ht="12.8" hidden="false" customHeight="false" outlineLevel="0" collapsed="false">
      <c r="A22" s="5" t="s">
        <v>42</v>
      </c>
      <c r="B22" s="6" t="n">
        <v>16588435.8570005</v>
      </c>
      <c r="C22" s="7" t="n">
        <v>16588435.8570005</v>
      </c>
      <c r="D22" s="7" t="n">
        <v>16588435.8570005</v>
      </c>
      <c r="E22" s="7" t="n">
        <v>16588435.8570005</v>
      </c>
      <c r="F22" s="7" t="n">
        <v>16588435.8570005</v>
      </c>
      <c r="G22" s="6" t="n">
        <v>16588435.8570005</v>
      </c>
      <c r="H22" s="7" t="n">
        <v>16904448.7990022</v>
      </c>
      <c r="I22" s="12" t="n">
        <v>0</v>
      </c>
      <c r="J22" s="7" t="n">
        <v>16690370.1969974</v>
      </c>
      <c r="K22" s="7" t="n">
        <v>16690370.1969974</v>
      </c>
      <c r="L22" s="7" t="n">
        <v>16690370.1969974</v>
      </c>
      <c r="M22" s="7" t="n">
        <v>16690370.1969974</v>
      </c>
      <c r="N22" s="7" t="n">
        <v>16690370.1969974</v>
      </c>
      <c r="O22" s="7" t="n">
        <v>16690370.1969974</v>
      </c>
    </row>
    <row r="23" s="5" customFormat="true" ht="12.8" hidden="false" customHeight="false" outlineLevel="0" collapsed="false">
      <c r="A23" s="5" t="s">
        <v>43</v>
      </c>
      <c r="B23" s="6" t="n">
        <v>1837578.56100335</v>
      </c>
      <c r="C23" s="7" t="n">
        <v>1837578.56100335</v>
      </c>
      <c r="D23" s="7" t="n">
        <v>1837578.56100335</v>
      </c>
      <c r="E23" s="7" t="n">
        <v>1837578.56100335</v>
      </c>
      <c r="F23" s="7" t="n">
        <v>1837578.56100335</v>
      </c>
      <c r="G23" s="6" t="n">
        <v>1837578.56100335</v>
      </c>
      <c r="H23" s="7" t="n">
        <v>7262810.5030105</v>
      </c>
      <c r="I23" s="12" t="n">
        <v>0</v>
      </c>
      <c r="J23" s="7" t="n">
        <v>3587653.3810038</v>
      </c>
      <c r="K23" s="7" t="n">
        <v>3587653.3810038</v>
      </c>
      <c r="L23" s="7" t="n">
        <v>3587653.3810038</v>
      </c>
      <c r="M23" s="7" t="n">
        <v>3587653.3810038</v>
      </c>
      <c r="N23" s="7" t="n">
        <v>3587653.3810038</v>
      </c>
      <c r="O23" s="7" t="n">
        <v>3587653.3810038</v>
      </c>
      <c r="W23" s="8" t="n">
        <v>1837578.56100335</v>
      </c>
    </row>
    <row r="24" s="9" customFormat="true" ht="12.8" hidden="false" customHeight="false" outlineLevel="0" collapsed="false">
      <c r="A24" s="9" t="s">
        <v>44</v>
      </c>
      <c r="B24" s="10" t="n">
        <v>0.00024245</v>
      </c>
      <c r="C24" s="11" t="n">
        <v>0.000242458282354648</v>
      </c>
      <c r="D24" s="11" t="n">
        <v>0.000242458282354648</v>
      </c>
      <c r="E24" s="11" t="n">
        <v>0.000242458282354648</v>
      </c>
      <c r="F24" s="11" t="n">
        <v>0.000242458282354648</v>
      </c>
      <c r="G24" s="10" t="n">
        <v>0.000242458282354648</v>
      </c>
      <c r="H24" s="11" t="n">
        <v>0.000958287496924912</v>
      </c>
      <c r="I24" s="13" t="n">
        <v>0</v>
      </c>
      <c r="J24" s="11" t="n">
        <v>0.000473370932215616</v>
      </c>
      <c r="K24" s="11" t="n">
        <v>0.000473370932215616</v>
      </c>
      <c r="L24" s="11" t="n">
        <v>0.000473370932215616</v>
      </c>
      <c r="M24" s="11" t="n">
        <v>0.000473370932215616</v>
      </c>
      <c r="N24" s="11" t="n">
        <v>0.000473370932215616</v>
      </c>
      <c r="O24" s="11" t="n">
        <v>0.000473370932215616</v>
      </c>
      <c r="W24" s="14" t="n">
        <v>0.000242458282354648</v>
      </c>
    </row>
    <row r="25" s="5" customFormat="true" ht="12.8" hidden="false" customHeight="false" outlineLevel="0" collapsed="false">
      <c r="A25" s="5" t="s">
        <v>45</v>
      </c>
      <c r="B25" s="6" t="n">
        <v>563563.28712876</v>
      </c>
      <c r="C25" s="12" t="n">
        <v>563563.28712876</v>
      </c>
      <c r="D25" s="12" t="n">
        <v>563563.28712876</v>
      </c>
      <c r="E25" s="12" t="n">
        <v>563563.28712876</v>
      </c>
      <c r="F25" s="12" t="n">
        <v>563563.28712876</v>
      </c>
      <c r="G25" s="6" t="n">
        <v>563563.28712876</v>
      </c>
      <c r="H25" s="21" t="n">
        <v>560712.514851495</v>
      </c>
      <c r="I25" s="7" t="n">
        <v>595632.871287126</v>
      </c>
      <c r="J25" s="7" t="n">
        <v>563563.28712876</v>
      </c>
      <c r="K25" s="7" t="n">
        <v>563563.28712876</v>
      </c>
      <c r="L25" s="7" t="n">
        <v>563563.28712876</v>
      </c>
      <c r="M25" s="7" t="n">
        <v>563563.28712876</v>
      </c>
      <c r="N25" s="7" t="n">
        <v>563563.28712876</v>
      </c>
      <c r="O25" s="7" t="n">
        <v>563563.28712876</v>
      </c>
      <c r="W25" s="8" t="n">
        <v>567126.574257362</v>
      </c>
    </row>
    <row r="26" s="9" customFormat="true" ht="12.8" hidden="false" customHeight="false" outlineLevel="0" collapsed="false">
      <c r="A26" s="9" t="s">
        <v>46</v>
      </c>
      <c r="B26" s="10" t="n">
        <v>7.4359E-005</v>
      </c>
      <c r="C26" s="13" t="n">
        <v>7.4359E-005</v>
      </c>
      <c r="D26" s="13" t="n">
        <v>7.4359E-005</v>
      </c>
      <c r="E26" s="13" t="n">
        <v>7.4359E-005</v>
      </c>
      <c r="F26" s="13" t="n">
        <v>7.4359E-005</v>
      </c>
      <c r="G26" s="10" t="n">
        <v>7.43590448294892E-005</v>
      </c>
      <c r="H26" s="22" t="n">
        <v>7.39829012651278E-005</v>
      </c>
      <c r="I26" s="11" t="n">
        <v>7.85904482948291E-005</v>
      </c>
      <c r="J26" s="11" t="n">
        <v>7.43590448294892E-005</v>
      </c>
      <c r="K26" s="11" t="n">
        <v>7.43590448294892E-005</v>
      </c>
      <c r="L26" s="11" t="n">
        <v>7.43590448294892E-005</v>
      </c>
      <c r="M26" s="11" t="n">
        <v>7.43590448294892E-005</v>
      </c>
      <c r="N26" s="11" t="n">
        <v>7.43590448294892E-005</v>
      </c>
      <c r="O26" s="11" t="n">
        <v>7.43590448294892E-005</v>
      </c>
      <c r="W26" s="14" t="n">
        <v>7.48292007700685E-005</v>
      </c>
    </row>
    <row r="27" s="15" customFormat="true" ht="12.8" hidden="false" customHeight="false" outlineLevel="0" collapsed="false">
      <c r="B27" s="16"/>
      <c r="C27" s="16"/>
      <c r="D27" s="16"/>
      <c r="E27" s="16"/>
      <c r="F27" s="16"/>
      <c r="G27" s="16"/>
      <c r="H27" s="23"/>
      <c r="I27" s="23"/>
      <c r="J27" s="16"/>
      <c r="K27" s="23"/>
      <c r="L27" s="23"/>
      <c r="M27" s="23"/>
      <c r="N27" s="23"/>
      <c r="O27" s="23"/>
    </row>
    <row r="28" s="5" customFormat="true" ht="12.8" hidden="false" customHeight="false" outlineLevel="0" collapsed="false">
      <c r="A28" s="5" t="s">
        <v>47</v>
      </c>
      <c r="B28" s="19" t="n">
        <f aca="false">B4+B10+B16+(4*B22)</f>
        <v>350176862.446774</v>
      </c>
      <c r="C28" s="19" t="n">
        <f aca="false">C4+C10+C16+(4*C22)</f>
        <v>366856807.116206</v>
      </c>
      <c r="D28" s="19" t="n">
        <f aca="false">D4+D10+D16+(4*D22)</f>
        <v>350562616.726224</v>
      </c>
      <c r="E28" s="19" t="n">
        <f aca="false">E4+E10+E16+(4*E22)</f>
        <v>350190716.734325</v>
      </c>
      <c r="F28" s="19" t="n">
        <f aca="false">F4+F10+F16+(4*F22)</f>
        <v>350564647.440437</v>
      </c>
      <c r="G28" s="19" t="n">
        <f aca="false">G4+G10+G16+(4*G22)</f>
        <v>334237886.025109</v>
      </c>
      <c r="H28" s="19" t="n">
        <f aca="false">H4+H10+H16+(4*H22)</f>
        <v>333688526.579926</v>
      </c>
      <c r="I28" s="19" t="n">
        <f aca="false">I4+I10+I16+(4*I22)</f>
        <v>269629960.925242</v>
      </c>
      <c r="J28" s="19" t="n">
        <f aca="false">J4+J10+J16+(4*J22)</f>
        <v>351615291.543272</v>
      </c>
      <c r="K28" s="19" t="n">
        <f aca="false">K4+K10+K16+(4*K22)</f>
        <v>368295527.821778</v>
      </c>
      <c r="L28" s="19" t="n">
        <f aca="false">L4+L10+L16+(4*L22)</f>
        <v>351991163.461484</v>
      </c>
      <c r="M28" s="19" t="n">
        <f aca="false">M4+M10+M16+(4*M22)</f>
        <v>351629635.666252</v>
      </c>
      <c r="N28" s="19" t="n">
        <f aca="false">N4+N10+N16+(4*N22)</f>
        <v>351993511.592444</v>
      </c>
      <c r="O28" s="19" t="n">
        <f aca="false">O4+O10+O16+(4*O22)</f>
        <v>335547511.456464</v>
      </c>
    </row>
    <row r="29" s="5" customFormat="true" ht="12.8" hidden="false" customHeight="false" outlineLevel="0" collapsed="false">
      <c r="A29" s="5" t="s">
        <v>48</v>
      </c>
      <c r="B29" s="19" t="n">
        <f aca="false">B5+B11+B17+(4*B23)</f>
        <v>12529809.9534784</v>
      </c>
      <c r="C29" s="19" t="n">
        <f aca="false">C5+C11+C17+(4*C23)</f>
        <v>12537156.1732928</v>
      </c>
      <c r="D29" s="19" t="n">
        <f aca="false">D5+D11+D17+(4*D23)</f>
        <v>14111953.0393437</v>
      </c>
      <c r="E29" s="19" t="n">
        <f aca="false">E5+E11+E17+(4*E23)</f>
        <v>12593712.5403625</v>
      </c>
      <c r="F29" s="19" t="n">
        <f aca="false">F5+F11+F17+(4*F23)</f>
        <v>14113458.3255549</v>
      </c>
      <c r="G29" s="19" t="n">
        <f aca="false">G5+G11+G17+(4*G23)</f>
        <v>16336432.1182803</v>
      </c>
      <c r="H29" s="19" t="n">
        <f aca="false">H5+H11+H17+(4*H23)</f>
        <v>29417261.3406211</v>
      </c>
      <c r="I29" s="19" t="n">
        <f aca="false">I5+I11+I17+(4*I23)</f>
        <v>18085596.3718305</v>
      </c>
      <c r="J29" s="19" t="n">
        <f aca="false">J5+J11+J17+(4*J23)</f>
        <v>24164779.429972</v>
      </c>
      <c r="K29" s="19" t="n">
        <f aca="false">K5+K11+K17+(4*K23)</f>
        <v>24172289.7251138</v>
      </c>
      <c r="L29" s="19" t="n">
        <f aca="false">L5+L11+L17+(4*L23)</f>
        <v>25941632.456884</v>
      </c>
      <c r="M29" s="19" t="n">
        <f aca="false">M5+M11+M17+(4*M23)</f>
        <v>24229163.5089464</v>
      </c>
      <c r="N29" s="19" t="n">
        <f aca="false">N5+N11+N17+(4*N23)</f>
        <v>25943455.1598574</v>
      </c>
      <c r="O29" s="19" t="n">
        <f aca="false">O5+O11+O17+(4*O23)</f>
        <v>28041018.0267068</v>
      </c>
      <c r="P29" s="19" t="n">
        <f aca="false">P5+P11+P17+(4*P23)</f>
        <v>0</v>
      </c>
      <c r="Q29" s="19" t="n">
        <f aca="false">Q5+Q11+Q17+(4*Q23)</f>
        <v>0</v>
      </c>
      <c r="R29" s="19" t="n">
        <f aca="false">R5+R11+R17+(4*R23)</f>
        <v>0</v>
      </c>
      <c r="S29" s="19" t="n">
        <f aca="false">S5+S11+S17+(4*S23)</f>
        <v>0</v>
      </c>
      <c r="T29" s="19" t="n">
        <f aca="false">T5+T11+T17+(4*T23)</f>
        <v>0</v>
      </c>
      <c r="U29" s="19" t="n">
        <f aca="false">U5+U11+U17+(4*U23)</f>
        <v>0</v>
      </c>
      <c r="V29" s="19" t="n">
        <f aca="false">V5+V11+V17+(4*V23)</f>
        <v>0</v>
      </c>
      <c r="W29" s="19" t="n">
        <f aca="false">W5+W11+W17+(4*W23)</f>
        <v>15113161.1526652</v>
      </c>
      <c r="X29" s="19" t="n">
        <f aca="false">X5+X11+X17+(4*X23)</f>
        <v>0</v>
      </c>
      <c r="Y29" s="19" t="n">
        <f aca="false">Y5+Y11+Y17+(4*Y23)</f>
        <v>0</v>
      </c>
    </row>
    <row r="30" s="9" customFormat="true" ht="12.8" hidden="false" customHeight="false" outlineLevel="0" collapsed="false">
      <c r="A30" s="9" t="s">
        <v>49</v>
      </c>
      <c r="B30" s="24" t="n">
        <f aca="false">B6+B12+B18+(4*B24)</f>
        <v>0.00165320568388773</v>
      </c>
      <c r="C30" s="24" t="n">
        <f aca="false">C6+C12+C18+(4*C24)</f>
        <v>0.00165420810619846</v>
      </c>
      <c r="D30" s="24" t="n">
        <f aca="false">D6+D12+D18+(4*D24)</f>
        <v>0.00186199380380246</v>
      </c>
      <c r="E30" s="24" t="n">
        <f aca="false">E6+E12+E18+(4*E24)</f>
        <v>0.0016616704046315</v>
      </c>
      <c r="F30" s="24" t="n">
        <f aca="false">F6+F12+F18+(4*F24)</f>
        <v>0.00186219241795555</v>
      </c>
      <c r="G30" s="24" t="n">
        <f aca="false">G6+G12+G18+(4*G24)</f>
        <v>0.00215550146005188</v>
      </c>
      <c r="H30" s="24" t="n">
        <f aca="false">H6+H12+H18+(4*H24)</f>
        <v>0.00388144420466495</v>
      </c>
      <c r="I30" s="24" t="n">
        <f aca="false">I6+I12+I18+(4*I24)</f>
        <v>0.00238629396572736</v>
      </c>
      <c r="J30" s="24" t="n">
        <f aca="false">J6+J12+J18+(4*J24)</f>
        <v>0.00318840839700931</v>
      </c>
      <c r="K30" s="24" t="n">
        <f aca="false">K6+K12+K18+(4*K24)</f>
        <v>0.00318939933872914</v>
      </c>
      <c r="L30" s="24" t="n">
        <f aca="false">L6+L12+L18+(4*L24)</f>
        <v>0.00342285428250434</v>
      </c>
      <c r="M30" s="24" t="n">
        <f aca="false">M6+M12+M18+(4*M24)</f>
        <v>0.00319690351854023</v>
      </c>
      <c r="N30" s="24" t="n">
        <f aca="false">N6+N12+N18+(4*N24)</f>
        <v>0.00342309477803518</v>
      </c>
      <c r="O30" s="24" t="n">
        <f aca="false">O6+O12+O18+(4*O24)</f>
        <v>0.00369985654519012</v>
      </c>
      <c r="P30" s="24" t="n">
        <f aca="false">P6+P12+P18+(4*P24)</f>
        <v>0</v>
      </c>
      <c r="Q30" s="24" t="n">
        <f aca="false">Q6+Q12+Q18+(4*Q24)</f>
        <v>0</v>
      </c>
      <c r="R30" s="24" t="n">
        <f aca="false">R6+R12+R18+(4*R24)</f>
        <v>0</v>
      </c>
      <c r="S30" s="24" t="n">
        <f aca="false">S6+S12+S18+(4*S24)</f>
        <v>0</v>
      </c>
      <c r="T30" s="24" t="n">
        <f aca="false">T6+T12+T18+(4*T24)</f>
        <v>0</v>
      </c>
      <c r="U30" s="24" t="n">
        <f aca="false">U6+U12+U18+(4*U24)</f>
        <v>0</v>
      </c>
      <c r="V30" s="24" t="n">
        <f aca="false">V6+V12+V18+(4*V24)</f>
        <v>0</v>
      </c>
      <c r="W30" s="24" t="n">
        <f aca="false">W6+W12+W18+(4*W24)</f>
        <v>0.00199409765208841</v>
      </c>
      <c r="X30" s="24" t="n">
        <f aca="false">X6+X12+X18+(4*X24)</f>
        <v>0</v>
      </c>
    </row>
    <row r="31" s="5" customFormat="true" ht="12.8" hidden="false" customHeight="false" outlineLevel="0" collapsed="false">
      <c r="A31" s="5" t="s">
        <v>50</v>
      </c>
      <c r="B31" s="19" t="n">
        <f aca="false">B7+B13+B19+(4*B25)</f>
        <v>2938065.61670522</v>
      </c>
      <c r="C31" s="19" t="n">
        <f aca="false">C7+C13+C19+(4*C25)</f>
        <v>3126997.64455412</v>
      </c>
      <c r="D31" s="19" t="n">
        <f aca="false">D7+D13+D19+(4*D25)</f>
        <v>3324243.95060963</v>
      </c>
      <c r="E31" s="19" t="n">
        <f aca="false">E7+E13+E19+(4*E25)</f>
        <v>6372278.03007065</v>
      </c>
      <c r="F31" s="19" t="n">
        <f aca="false">F7+F13+F19+(4*F25)</f>
        <v>6569524.33612616</v>
      </c>
      <c r="G31" s="19" t="n">
        <f aca="false">G7+G13+G19+(4*G25)</f>
        <v>9680842.5461869</v>
      </c>
      <c r="H31" s="19" t="n">
        <f aca="false">H7+H13+H19+(4*H25)</f>
        <v>2595918.89117588</v>
      </c>
      <c r="I31" s="19" t="n">
        <f aca="false">I7+I13+I19+(4*I25)</f>
        <v>73374227.4483901</v>
      </c>
      <c r="J31" s="19" t="n">
        <f aca="false">J7+J13+J19+(4*J25)</f>
        <v>2938065.61670522</v>
      </c>
      <c r="K31" s="19" t="n">
        <f aca="false">K7+K13+K19+(4*K25)</f>
        <v>3126979.61000885</v>
      </c>
      <c r="L31" s="19" t="n">
        <f aca="false">L7+L13+L19+(4*L25)</f>
        <v>3324225.91606437</v>
      </c>
      <c r="M31" s="19" t="n">
        <f aca="false">M7+M13+M19+(4*M25)</f>
        <v>6372278.03007078</v>
      </c>
      <c r="N31" s="19" t="n">
        <f aca="false">N7+N13+N19+(4*N25)</f>
        <v>6569524.3361263</v>
      </c>
      <c r="O31" s="19" t="n">
        <f aca="false">O7+O13+O19+(4*O25)</f>
        <v>9680842.54618703</v>
      </c>
      <c r="P31" s="19" t="n">
        <f aca="false">P7+P13+P19+(4*P25)</f>
        <v>0</v>
      </c>
      <c r="Q31" s="19" t="n">
        <f aca="false">Q7+Q13+Q19+(4*Q25)</f>
        <v>0</v>
      </c>
      <c r="R31" s="19" t="n">
        <f aca="false">R7+R13+R19+(4*R25)</f>
        <v>0</v>
      </c>
      <c r="S31" s="19" t="n">
        <f aca="false">S7+S13+S19+(4*S25)</f>
        <v>0</v>
      </c>
      <c r="T31" s="19" t="n">
        <f aca="false">T7+T13+T19+(4*T25)</f>
        <v>0</v>
      </c>
      <c r="U31" s="19" t="n">
        <f aca="false">U7+U13+U19+(4*U25)</f>
        <v>0</v>
      </c>
      <c r="V31" s="19" t="n">
        <f aca="false">V7+V13+V19+(4*V25)</f>
        <v>0</v>
      </c>
      <c r="W31" s="19" t="n">
        <f aca="false">W7+W13+W19+(4*W25)</f>
        <v>17121685.0946605</v>
      </c>
      <c r="X31" s="19" t="n">
        <f aca="false">X7+X13+X19+(4*X25)</f>
        <v>0</v>
      </c>
    </row>
    <row r="32" s="9" customFormat="true" ht="12.8" hidden="false" customHeight="false" outlineLevel="0" collapsed="false">
      <c r="A32" s="9" t="s">
        <v>51</v>
      </c>
      <c r="B32" s="24" t="n">
        <f aca="false">B8+B14+B20+(4*B26)</f>
        <v>0.000387660468375432</v>
      </c>
      <c r="C32" s="24" t="n">
        <f aca="false">C8+C14+C20+(4*C26)</f>
        <v>0.000412589787671811</v>
      </c>
      <c r="D32" s="24" t="n">
        <f aca="false">D8+D14+D20+(4*D26)</f>
        <v>0.00043861534194303</v>
      </c>
      <c r="E32" s="24" t="n">
        <f aca="false">E8+E14+E20+(4*E26)</f>
        <v>0.00084078650520571</v>
      </c>
      <c r="F32" s="24" t="n">
        <f aca="false">F8+F14+F20+(4*F26)</f>
        <v>0.000866812059476928</v>
      </c>
      <c r="G32" s="24" t="n">
        <f aca="false">G8+G14+G20+(4*G26)</f>
        <v>0.00127733339151139</v>
      </c>
      <c r="H32" s="24" t="n">
        <f aca="false">H8+H14+H20+(4*H26)</f>
        <v>0.000342517075919039</v>
      </c>
      <c r="I32" s="24" t="n">
        <f aca="false">I8+I14+I20+(4*I26)</f>
        <v>0.00968132167721374</v>
      </c>
      <c r="J32" s="24" t="n">
        <f aca="false">J8+J14+J20+(4*J26)</f>
        <v>0.000387661435537493</v>
      </c>
      <c r="K32" s="24" t="n">
        <f aca="false">K8+K14+K20+(4*K26)</f>
        <v>0.000412587587431713</v>
      </c>
      <c r="L32" s="24" t="n">
        <f aca="false">L8+L14+L20+(4*L26)</f>
        <v>0.000438613141702931</v>
      </c>
      <c r="M32" s="24" t="n">
        <f aca="false">M8+M14+M20+(4*M26)</f>
        <v>0.000840786684523685</v>
      </c>
      <c r="N32" s="24" t="n">
        <f aca="false">N8+N14+N20+(4*N26)</f>
        <v>0.000866812238794903</v>
      </c>
      <c r="O32" s="24" t="n">
        <f aca="false">O8+O14+O20+(4*O26)</f>
        <v>0.00127733339151141</v>
      </c>
      <c r="P32" s="24" t="n">
        <f aca="false">P8+P14+P20+(4*P26)</f>
        <v>0</v>
      </c>
      <c r="Q32" s="24" t="n">
        <f aca="false">Q8+Q14+Q20+(4*Q26)</f>
        <v>0</v>
      </c>
      <c r="R32" s="24" t="n">
        <f aca="false">R8+R14+R20+(4*R26)</f>
        <v>0</v>
      </c>
      <c r="S32" s="24" t="n">
        <f aca="false">S8+S14+S20+(4*S26)</f>
        <v>0</v>
      </c>
      <c r="T32" s="24" t="n">
        <f aca="false">T8+T14+T20+(4*T26)</f>
        <v>0</v>
      </c>
      <c r="U32" s="24" t="n">
        <f aca="false">U8+U14+U20+(4*U26)</f>
        <v>0</v>
      </c>
      <c r="V32" s="24" t="n">
        <f aca="false">V8+V14+V20+(4*V26)</f>
        <v>0</v>
      </c>
      <c r="W32" s="24" t="n">
        <f aca="false">W8+W14+W20+(4*W26)</f>
        <v>0.00225911122776953</v>
      </c>
      <c r="X32" s="24" t="n">
        <f aca="false">X8+X14+X20+(4*X26)</f>
        <v>0</v>
      </c>
    </row>
    <row r="33" s="15" customFormat="true" ht="12.8" hidden="false" customHeight="false" outlineLevel="0" collapsed="false">
      <c r="B33" s="16"/>
      <c r="C33" s="16"/>
      <c r="D33" s="16"/>
      <c r="E33" s="16"/>
      <c r="F33" s="16"/>
      <c r="G33" s="16"/>
      <c r="H33" s="23"/>
      <c r="I33" s="23"/>
      <c r="J33" s="25"/>
      <c r="K33" s="26"/>
      <c r="L33" s="26"/>
      <c r="M33" s="26"/>
      <c r="N33" s="23"/>
      <c r="O33" s="23"/>
    </row>
    <row r="34" customFormat="false" ht="12.8" hidden="false" customHeight="false" outlineLevel="0" collapsed="false">
      <c r="A34" s="0" t="s">
        <v>52</v>
      </c>
      <c r="B34" s="27" t="n">
        <v>5.35714285714874</v>
      </c>
      <c r="C34" s="28" t="n">
        <v>7.36064</v>
      </c>
      <c r="D34" s="28" t="n">
        <v>107.362</v>
      </c>
      <c r="E34" s="28" t="n">
        <v>7.4371428571</v>
      </c>
      <c r="F34" s="28" t="n">
        <v>107.44064</v>
      </c>
      <c r="G34" s="27" t="n">
        <v>104.778571428629</v>
      </c>
      <c r="H34" s="29" t="n">
        <v>4.3</v>
      </c>
      <c r="I34" s="29" t="n">
        <v>0.44510420837</v>
      </c>
      <c r="J34" s="30" t="n">
        <v>8.21428571429535</v>
      </c>
      <c r="K34" s="30" t="n">
        <v>10.217785614</v>
      </c>
      <c r="L34" s="30" t="n">
        <v>110.219735</v>
      </c>
      <c r="M34" s="30" t="n">
        <v>10.29428571</v>
      </c>
      <c r="N34" s="29" t="n">
        <v>110.297785</v>
      </c>
      <c r="O34" s="29" t="n">
        <v>104.95714285</v>
      </c>
      <c r="W34" s="31" t="n">
        <v>104.91</v>
      </c>
    </row>
    <row r="35" customFormat="false" ht="12.8" hidden="false" customHeight="false" outlineLevel="0" collapsed="false">
      <c r="A35" s="0" t="s">
        <v>53</v>
      </c>
      <c r="B35" s="27" t="n">
        <v>3.11000000000529</v>
      </c>
      <c r="C35" s="28" t="n">
        <v>5.111</v>
      </c>
      <c r="D35" s="28" t="n">
        <v>105.1119999</v>
      </c>
      <c r="E35" s="28" t="n">
        <v>5.111</v>
      </c>
      <c r="F35" s="28" t="n">
        <v>105.11199</v>
      </c>
      <c r="G35" s="27" t="n">
        <v>105.112</v>
      </c>
      <c r="H35" s="29" t="n">
        <v>1.1</v>
      </c>
      <c r="I35" s="29" t="n">
        <v>105.11199</v>
      </c>
      <c r="J35" s="30" t="n">
        <v>3.11</v>
      </c>
      <c r="K35" s="30" t="n">
        <v>5.111</v>
      </c>
      <c r="L35" s="30" t="n">
        <v>105.1119</v>
      </c>
      <c r="M35" s="30" t="n">
        <v>5.111</v>
      </c>
      <c r="N35" s="29" t="n">
        <v>105.11199</v>
      </c>
      <c r="O35" s="29" t="n">
        <v>105.11199999</v>
      </c>
      <c r="W35" s="31" t="n">
        <v>105.124</v>
      </c>
    </row>
    <row r="36" customFormat="false" ht="12.8" hidden="false" customHeight="false" outlineLevel="0" collapsed="false">
      <c r="A36" s="32" t="s">
        <v>54</v>
      </c>
      <c r="B36" s="33" t="n">
        <f aca="false">B34+B35</f>
        <v>8.46714285715403</v>
      </c>
      <c r="C36" s="33" t="n">
        <f aca="false">C34+C35</f>
        <v>12.47164</v>
      </c>
      <c r="D36" s="33" t="n">
        <f aca="false">D34+D35</f>
        <v>212.4739999</v>
      </c>
      <c r="E36" s="33" t="n">
        <f aca="false">E34+E35</f>
        <v>12.5481428571</v>
      </c>
      <c r="F36" s="33" t="n">
        <f aca="false">F34+F35</f>
        <v>212.55263</v>
      </c>
      <c r="G36" s="33" t="n">
        <f aca="false">G34+G35</f>
        <v>209.890571428629</v>
      </c>
      <c r="H36" s="33" t="n">
        <f aca="false">H34+H35</f>
        <v>5.4</v>
      </c>
      <c r="I36" s="33" t="n">
        <f aca="false">I34+I35</f>
        <v>105.55709420837</v>
      </c>
      <c r="J36" s="33" t="n">
        <f aca="false">J34+J35</f>
        <v>11.3242857142954</v>
      </c>
      <c r="K36" s="33" t="n">
        <f aca="false">K34+K35</f>
        <v>15.328785614</v>
      </c>
      <c r="L36" s="33" t="n">
        <f aca="false">L34+L35</f>
        <v>215.331635</v>
      </c>
      <c r="M36" s="33" t="n">
        <f aca="false">M34+M35</f>
        <v>15.40528571</v>
      </c>
      <c r="N36" s="33" t="n">
        <f aca="false">N34+N35</f>
        <v>215.409775</v>
      </c>
      <c r="O36" s="33" t="n">
        <f aca="false">O34+O35</f>
        <v>210.06914284</v>
      </c>
      <c r="P36" s="33" t="n">
        <f aca="false">P34+P35</f>
        <v>0</v>
      </c>
      <c r="Q36" s="33" t="n">
        <f aca="false">Q34+Q35</f>
        <v>0</v>
      </c>
      <c r="R36" s="33" t="n">
        <f aca="false">R34+R35</f>
        <v>0</v>
      </c>
      <c r="S36" s="33" t="n">
        <f aca="false">S34+S35</f>
        <v>0</v>
      </c>
      <c r="T36" s="33" t="n">
        <f aca="false">T34+T35</f>
        <v>0</v>
      </c>
      <c r="U36" s="33" t="n">
        <f aca="false">U34+U35</f>
        <v>0</v>
      </c>
      <c r="V36" s="33" t="n">
        <f aca="false">V34+V35</f>
        <v>0</v>
      </c>
      <c r="W36" s="33" t="n">
        <f aca="false">W34+W35</f>
        <v>210.034</v>
      </c>
    </row>
    <row r="37" customFormat="false" ht="12.8" hidden="false" customHeight="false" outlineLevel="0" collapsed="false">
      <c r="B37" s="34"/>
      <c r="C37" s="34"/>
      <c r="D37" s="34"/>
      <c r="E37" s="34"/>
      <c r="F37" s="34"/>
      <c r="G37" s="34"/>
      <c r="H37" s="1"/>
      <c r="I37" s="1"/>
      <c r="J37" s="34"/>
      <c r="K37" s="1"/>
      <c r="L37" s="1"/>
      <c r="M37" s="1"/>
      <c r="N37" s="1"/>
      <c r="O37" s="1"/>
    </row>
    <row r="38" customFormat="false" ht="12.8" hidden="false" customHeight="false" outlineLevel="0" collapsed="false">
      <c r="B38" s="35"/>
      <c r="C38" s="35"/>
      <c r="D38" s="35"/>
      <c r="E38" s="35"/>
      <c r="F38" s="35"/>
      <c r="G38" s="35"/>
      <c r="J38" s="34"/>
      <c r="K38" s="1"/>
      <c r="L38" s="1"/>
      <c r="M38" s="1"/>
      <c r="N38" s="1"/>
      <c r="O38" s="1"/>
    </row>
    <row r="39" customFormat="false" ht="12.8" hidden="false" customHeight="false" outlineLevel="0" collapsed="false">
      <c r="J39" s="1"/>
      <c r="K39" s="1"/>
      <c r="L39" s="1"/>
      <c r="M39" s="1"/>
      <c r="N39" s="1"/>
      <c r="O39" s="1"/>
    </row>
    <row r="40" customFormat="false" ht="12.8" hidden="false" customHeight="false" outlineLevel="0" collapsed="false">
      <c r="A40" s="36" t="s">
        <v>55</v>
      </c>
      <c r="B40" s="37" t="n">
        <f aca="false">B29/1000000</f>
        <v>12.5298099534784</v>
      </c>
      <c r="C40" s="37" t="n">
        <f aca="false">C29/1000000</f>
        <v>12.5371561732928</v>
      </c>
      <c r="D40" s="37" t="n">
        <f aca="false">D29/1000000</f>
        <v>14.1119530393437</v>
      </c>
      <c r="E40" s="37" t="n">
        <f aca="false">E29/1000000</f>
        <v>12.5937125403625</v>
      </c>
      <c r="F40" s="37" t="n">
        <f aca="false">F29/1000000</f>
        <v>14.1134583255549</v>
      </c>
      <c r="G40" s="37" t="n">
        <f aca="false">G29/1000000</f>
        <v>16.3364321182803</v>
      </c>
      <c r="H40" s="37" t="n">
        <f aca="false">H29/1000000</f>
        <v>29.4172613406211</v>
      </c>
      <c r="I40" s="37" t="n">
        <f aca="false">I29/1000000</f>
        <v>18.0855963718305</v>
      </c>
      <c r="J40" s="37" t="n">
        <f aca="false">J29/1000000</f>
        <v>24.164779429972</v>
      </c>
      <c r="K40" s="37" t="n">
        <f aca="false">K29/1000000</f>
        <v>24.1722897251138</v>
      </c>
      <c r="L40" s="37" t="n">
        <f aca="false">L29/1000000</f>
        <v>25.941632456884</v>
      </c>
      <c r="M40" s="37" t="n">
        <f aca="false">M29/1000000</f>
        <v>24.2291635089464</v>
      </c>
      <c r="N40" s="37" t="n">
        <f aca="false">N29/1000000</f>
        <v>25.9434551598574</v>
      </c>
      <c r="O40" s="37" t="n">
        <f aca="false">O29/1000000</f>
        <v>28.0410180267068</v>
      </c>
      <c r="P40" s="37" t="n">
        <f aca="false">P29/1000000</f>
        <v>0</v>
      </c>
      <c r="Q40" s="37" t="n">
        <f aca="false">Q29/1000000</f>
        <v>0</v>
      </c>
      <c r="R40" s="37" t="n">
        <f aca="false">R29/1000000</f>
        <v>0</v>
      </c>
      <c r="S40" s="37" t="n">
        <f aca="false">S29/1000000</f>
        <v>0</v>
      </c>
      <c r="T40" s="37" t="n">
        <f aca="false">T29/1000000</f>
        <v>0</v>
      </c>
      <c r="U40" s="37" t="n">
        <f aca="false">U29/1000000</f>
        <v>0</v>
      </c>
      <c r="V40" s="37" t="n">
        <f aca="false">V29/1000000</f>
        <v>0</v>
      </c>
      <c r="W40" s="37" t="n">
        <f aca="false">W29/1000000</f>
        <v>15.1131611526652</v>
      </c>
      <c r="X40" s="37" t="n">
        <f aca="false">X29/1000000</f>
        <v>0</v>
      </c>
      <c r="Y40" s="37" t="n">
        <f aca="false">Y29/1000000</f>
        <v>0</v>
      </c>
      <c r="Z40" s="37" t="n">
        <f aca="false">Z29/1000000</f>
        <v>0</v>
      </c>
    </row>
    <row r="41" customFormat="false" ht="12.8" hidden="false" customHeight="false" outlineLevel="0" collapsed="false">
      <c r="A41" s="38" t="s">
        <v>56</v>
      </c>
      <c r="B41" s="39" t="n">
        <f aca="false">B31/1000000</f>
        <v>2.93806561670522</v>
      </c>
      <c r="C41" s="39" t="n">
        <f aca="false">C31/1000000</f>
        <v>3.12699764455412</v>
      </c>
      <c r="D41" s="39" t="n">
        <f aca="false">D31/1000000</f>
        <v>3.32424395060963</v>
      </c>
      <c r="E41" s="39" t="n">
        <f aca="false">E31/1000000</f>
        <v>6.37227803007065</v>
      </c>
      <c r="F41" s="39" t="n">
        <f aca="false">F31/1000000</f>
        <v>6.56952433612616</v>
      </c>
      <c r="G41" s="39" t="n">
        <f aca="false">G31/1000000</f>
        <v>9.6808425461869</v>
      </c>
      <c r="H41" s="39" t="n">
        <f aca="false">H31/1000000</f>
        <v>2.59591889117588</v>
      </c>
      <c r="I41" s="39" t="n">
        <f aca="false">I31/1000000</f>
        <v>73.3742274483901</v>
      </c>
      <c r="J41" s="39" t="n">
        <f aca="false">J31/1000000</f>
        <v>2.93806561670522</v>
      </c>
      <c r="K41" s="39" t="n">
        <f aca="false">K31/1000000</f>
        <v>3.12697961000885</v>
      </c>
      <c r="L41" s="39" t="n">
        <f aca="false">L31/1000000</f>
        <v>3.32422591606437</v>
      </c>
      <c r="M41" s="39" t="n">
        <f aca="false">M31/1000000</f>
        <v>6.37227803007078</v>
      </c>
      <c r="N41" s="39" t="n">
        <f aca="false">N31/1000000</f>
        <v>6.5695243361263</v>
      </c>
      <c r="O41" s="39" t="n">
        <f aca="false">O31/1000000</f>
        <v>9.68084254618703</v>
      </c>
      <c r="P41" s="39" t="n">
        <f aca="false">P31/1000000</f>
        <v>0</v>
      </c>
      <c r="Q41" s="39" t="n">
        <f aca="false">Q31/1000000</f>
        <v>0</v>
      </c>
      <c r="R41" s="39" t="n">
        <f aca="false">R31/1000000</f>
        <v>0</v>
      </c>
      <c r="S41" s="39" t="n">
        <f aca="false">S31/1000000</f>
        <v>0</v>
      </c>
      <c r="T41" s="39" t="n">
        <f aca="false">T31/1000000</f>
        <v>0</v>
      </c>
      <c r="U41" s="39" t="n">
        <f aca="false">U31/1000000</f>
        <v>0</v>
      </c>
      <c r="V41" s="39" t="n">
        <f aca="false">V31/1000000</f>
        <v>0</v>
      </c>
      <c r="W41" s="39" t="n">
        <f aca="false">W31/1000000</f>
        <v>17.1216850946605</v>
      </c>
    </row>
    <row r="42" customFormat="false" ht="12.8" hidden="false" customHeight="false" outlineLevel="0" collapsed="false">
      <c r="B42" s="1"/>
      <c r="C42" s="1"/>
      <c r="D42" s="1"/>
      <c r="E42" s="1"/>
      <c r="F42" s="1"/>
      <c r="G42" s="1"/>
    </row>
    <row r="43" customFormat="false" ht="12.8" hidden="false" customHeight="false" outlineLevel="0" collapsed="false">
      <c r="A43" s="0" t="s">
        <v>57</v>
      </c>
      <c r="B43" s="40" t="n">
        <f aca="false">B30*1000</f>
        <v>1.65320568388773</v>
      </c>
      <c r="C43" s="40" t="n">
        <f aca="false">C30*1000</f>
        <v>1.65420810619846</v>
      </c>
      <c r="D43" s="40" t="n">
        <f aca="false">D30*1000</f>
        <v>1.86199380380246</v>
      </c>
      <c r="E43" s="40" t="n">
        <f aca="false">E30*1000</f>
        <v>1.6616704046315</v>
      </c>
      <c r="F43" s="40" t="n">
        <f aca="false">F30*1000</f>
        <v>1.86219241795555</v>
      </c>
      <c r="G43" s="40" t="n">
        <f aca="false">G30*1000</f>
        <v>2.15550146005188</v>
      </c>
      <c r="H43" s="40" t="n">
        <f aca="false">H30*1000</f>
        <v>3.88144420466495</v>
      </c>
      <c r="I43" s="40" t="n">
        <f aca="false">I30*1000</f>
        <v>2.38629396572736</v>
      </c>
      <c r="J43" s="40" t="n">
        <f aca="false">J30*1000</f>
        <v>3.18840839700931</v>
      </c>
      <c r="K43" s="40" t="n">
        <f aca="false">K30*1000</f>
        <v>3.18939933872914</v>
      </c>
      <c r="L43" s="40" t="n">
        <f aca="false">L30*1000</f>
        <v>3.42285428250434</v>
      </c>
      <c r="M43" s="40" t="n">
        <f aca="false">M30*1000</f>
        <v>3.19690351854023</v>
      </c>
      <c r="N43" s="40" t="n">
        <f aca="false">N30*1000</f>
        <v>3.42309477803518</v>
      </c>
      <c r="O43" s="40" t="n">
        <f aca="false">O30*1000</f>
        <v>3.69985654519012</v>
      </c>
      <c r="P43" s="40" t="n">
        <f aca="false">P30*1000</f>
        <v>0</v>
      </c>
      <c r="Q43" s="40" t="n">
        <f aca="false">Q30*1000</f>
        <v>0</v>
      </c>
      <c r="R43" s="40" t="n">
        <f aca="false">R30*1000</f>
        <v>0</v>
      </c>
      <c r="S43" s="40" t="n">
        <f aca="false">S30*1000</f>
        <v>0</v>
      </c>
      <c r="T43" s="40" t="n">
        <f aca="false">T30*1000</f>
        <v>0</v>
      </c>
      <c r="U43" s="40" t="n">
        <f aca="false">U30*1000</f>
        <v>0</v>
      </c>
      <c r="V43" s="40" t="n">
        <f aca="false">V30*1000</f>
        <v>0</v>
      </c>
      <c r="W43" s="40" t="n">
        <f aca="false">W30*1000</f>
        <v>1.99409765208841</v>
      </c>
    </row>
    <row r="44" customFormat="false" ht="12.8" hidden="false" customHeight="false" outlineLevel="0" collapsed="false">
      <c r="A44" s="0" t="s">
        <v>58</v>
      </c>
      <c r="B44" s="41" t="n">
        <f aca="false">B32*1000</f>
        <v>0.387660468375432</v>
      </c>
      <c r="C44" s="41" t="n">
        <f aca="false">C32*1000</f>
        <v>0.412589787671811</v>
      </c>
      <c r="D44" s="41" t="n">
        <f aca="false">D32*1000</f>
        <v>0.43861534194303</v>
      </c>
      <c r="E44" s="41" t="n">
        <f aca="false">E32*1000</f>
        <v>0.84078650520571</v>
      </c>
      <c r="F44" s="41" t="n">
        <f aca="false">F32*1000</f>
        <v>0.866812059476928</v>
      </c>
      <c r="G44" s="41" t="n">
        <f aca="false">G32*1000</f>
        <v>1.27733339151139</v>
      </c>
      <c r="H44" s="41" t="n">
        <f aca="false">H32*1000</f>
        <v>0.342517075919039</v>
      </c>
      <c r="I44" s="41" t="n">
        <f aca="false">I32*1000</f>
        <v>9.68132167721374</v>
      </c>
      <c r="J44" s="41" t="n">
        <f aca="false">J32*1000</f>
        <v>0.387661435537493</v>
      </c>
      <c r="K44" s="41" t="n">
        <f aca="false">K32*1000</f>
        <v>0.412587587431713</v>
      </c>
      <c r="L44" s="41" t="n">
        <f aca="false">L32*1000</f>
        <v>0.438613141702931</v>
      </c>
      <c r="M44" s="41" t="n">
        <f aca="false">M32*1000</f>
        <v>0.840786684523685</v>
      </c>
      <c r="N44" s="41" t="n">
        <f aca="false">N32*1000</f>
        <v>0.866812238794903</v>
      </c>
      <c r="O44" s="41" t="n">
        <f aca="false">O32*1000</f>
        <v>1.27733339151141</v>
      </c>
      <c r="P44" s="41" t="n">
        <f aca="false">P32*1000</f>
        <v>0</v>
      </c>
      <c r="Q44" s="41" t="n">
        <f aca="false">Q32*1000</f>
        <v>0</v>
      </c>
      <c r="R44" s="41" t="n">
        <f aca="false">R32*1000</f>
        <v>0</v>
      </c>
      <c r="S44" s="41" t="n">
        <f aca="false">S32*1000</f>
        <v>0</v>
      </c>
      <c r="T44" s="41" t="n">
        <f aca="false">T32*1000</f>
        <v>0</v>
      </c>
      <c r="U44" s="41" t="n">
        <f aca="false">U32*1000</f>
        <v>0</v>
      </c>
      <c r="V44" s="41" t="n">
        <f aca="false">V32*1000</f>
        <v>0</v>
      </c>
      <c r="W44" s="41" t="n">
        <f aca="false">W32*1000</f>
        <v>2.25911122776953</v>
      </c>
    </row>
    <row r="45" customFormat="false" ht="12.8" hidden="false" customHeight="false" outlineLevel="0" collapsed="false">
      <c r="A45" s="42" t="s">
        <v>59</v>
      </c>
      <c r="B45" s="43" t="n">
        <f aca="false">B43+B44</f>
        <v>2.04086615226316</v>
      </c>
      <c r="C45" s="43" t="n">
        <f aca="false">C43+C44</f>
        <v>2.06679789387027</v>
      </c>
      <c r="D45" s="43" t="n">
        <f aca="false">D43+D44</f>
        <v>2.30060914574549</v>
      </c>
      <c r="E45" s="43" t="n">
        <f aca="false">E43+E44</f>
        <v>2.50245690983721</v>
      </c>
      <c r="F45" s="43" t="n">
        <f aca="false">F43+F44</f>
        <v>2.72900447743247</v>
      </c>
      <c r="G45" s="43" t="n">
        <f aca="false">G43+G44</f>
        <v>3.43283485156328</v>
      </c>
      <c r="H45" s="43" t="n">
        <f aca="false">H43+H44</f>
        <v>4.22396128058399</v>
      </c>
      <c r="I45" s="43" t="n">
        <f aca="false">I43+I44</f>
        <v>12.0676156429411</v>
      </c>
      <c r="J45" s="43" t="n">
        <f aca="false">J43+J44</f>
        <v>3.5760698325468</v>
      </c>
      <c r="K45" s="43" t="n">
        <f aca="false">K43+K44</f>
        <v>3.60198692616085</v>
      </c>
      <c r="L45" s="43" t="n">
        <f aca="false">L43+L44</f>
        <v>3.86146742420727</v>
      </c>
      <c r="M45" s="43" t="n">
        <f aca="false">M43+M44</f>
        <v>4.03769020306391</v>
      </c>
      <c r="N45" s="43" t="n">
        <f aca="false">N43+N44</f>
        <v>4.28990701683009</v>
      </c>
      <c r="O45" s="43" t="n">
        <f aca="false">O43+O44</f>
        <v>4.97718993670153</v>
      </c>
      <c r="P45" s="43" t="n">
        <f aca="false">P43+P44</f>
        <v>0</v>
      </c>
      <c r="Q45" s="43" t="n">
        <f aca="false">Q43+Q44</f>
        <v>0</v>
      </c>
      <c r="R45" s="43" t="n">
        <f aca="false">R43+R44</f>
        <v>0</v>
      </c>
      <c r="S45" s="43" t="n">
        <f aca="false">S43+S44</f>
        <v>0</v>
      </c>
      <c r="T45" s="43" t="n">
        <f aca="false">T43+T44</f>
        <v>0</v>
      </c>
      <c r="U45" s="43" t="n">
        <f aca="false">U43+U44</f>
        <v>0</v>
      </c>
      <c r="V45" s="43" t="n">
        <f aca="false">V43+V44</f>
        <v>0</v>
      </c>
      <c r="W45" s="43" t="n">
        <f aca="false">W43+W44</f>
        <v>4.25320887985794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2024-08-26T16:59:43Z</dcterms:created>
  <dc:creator/>
  <dc:description/>
  <dc:language>en-US</dc:language>
  <cp:lastModifiedBy/>
  <dcterms:modified xsi:type="dcterms:W3CDTF">2024-08-28T14:35:29Z</dcterms:modified>
  <cp:revision>41</cp:revision>
  <dc:subject/>
  <dc:title/>
</cp:coreProperties>
</file>