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<sst xmlns="http://schemas.openxmlformats.org/spreadsheetml/2006/main" count="153" uniqueCount="19">
  <si>
    <t>Simple Scenario For 10 user</t>
  </si>
  <si>
    <t>Average total processed tasks</t>
  </si>
  <si>
    <t>Average of satisfying the security requirement</t>
  </si>
  <si>
    <t>Average total failed tasks</t>
  </si>
  <si>
    <t>Run</t>
  </si>
  <si>
    <t>Baseline</t>
  </si>
  <si>
    <t>Proposed</t>
  </si>
  <si>
    <t>improvement</t>
  </si>
  <si>
    <t>Average</t>
  </si>
  <si>
    <t>Saeedeh</t>
  </si>
  <si>
    <t>25 epochs</t>
  </si>
  <si>
    <t>Simple Scenario For 25 user</t>
  </si>
  <si>
    <t>Simple Scenario For 50 user</t>
  </si>
  <si>
    <t>Medium Scenario For 10 user</t>
  </si>
  <si>
    <t>Medium Scenario For 25 user</t>
  </si>
  <si>
    <t>Medium Scenario For 50 user</t>
  </si>
  <si>
    <t>Hard Scenario For 10 user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</si>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</sst>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2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5283.36</v>
      </c>
      <c r="C4" s="8">
        <v>4972.96</v>
      </c>
      <c r="D4" s="10">
        <f t="shared" ref="D4:D14" si="1">round(((C4-B4)/B4)*100,0)</f>
        <v>-6</v>
      </c>
      <c r="E4" s="9">
        <v>1851.08</v>
      </c>
      <c r="F4" s="9">
        <v>3186.4</v>
      </c>
      <c r="G4" s="10">
        <f t="shared" ref="G4:G14" si="2">round(((F4-E4)/E4)*100,0)</f>
        <v>72</v>
      </c>
      <c r="H4" s="8">
        <v>43.56</v>
      </c>
      <c r="I4" s="8">
        <v>48.68</v>
      </c>
      <c r="J4" s="4">
        <f t="shared" ref="J4:J14" si="3">ROUND(((H4-I4)/H4)*100,0)</f>
        <v>-12</v>
      </c>
    </row>
    <row r="5">
      <c r="A5" s="8">
        <v>2.0</v>
      </c>
      <c r="B5" s="8">
        <v>5172.64</v>
      </c>
      <c r="C5" s="8">
        <v>4854.6</v>
      </c>
      <c r="D5" s="10">
        <f t="shared" si="1"/>
        <v>-6</v>
      </c>
      <c r="E5" s="9">
        <v>1811.24</v>
      </c>
      <c r="F5" s="9">
        <v>3131.72</v>
      </c>
      <c r="G5" s="10">
        <f t="shared" si="2"/>
        <v>73</v>
      </c>
      <c r="H5" s="8">
        <v>48.48</v>
      </c>
      <c r="I5" s="8">
        <v>62.48</v>
      </c>
      <c r="J5" s="4">
        <f t="shared" si="3"/>
        <v>-29</v>
      </c>
    </row>
    <row r="6">
      <c r="A6" s="8">
        <v>3.0</v>
      </c>
      <c r="B6" s="8">
        <v>5365.48</v>
      </c>
      <c r="C6" s="8">
        <v>5004.04</v>
      </c>
      <c r="D6" s="10">
        <f t="shared" si="1"/>
        <v>-7</v>
      </c>
      <c r="E6" s="9">
        <v>2062.04</v>
      </c>
      <c r="F6" s="9">
        <v>3488.64</v>
      </c>
      <c r="G6" s="10">
        <f t="shared" si="2"/>
        <v>69</v>
      </c>
      <c r="H6" s="8">
        <v>36.4</v>
      </c>
      <c r="I6" s="8">
        <v>46.28</v>
      </c>
      <c r="J6" s="4">
        <f t="shared" si="3"/>
        <v>-27</v>
      </c>
    </row>
    <row r="7">
      <c r="A7" s="8">
        <v>4.0</v>
      </c>
      <c r="B7" s="8">
        <v>5201.24</v>
      </c>
      <c r="C7" s="8">
        <v>5021.8</v>
      </c>
      <c r="D7" s="10">
        <f t="shared" si="1"/>
        <v>-3</v>
      </c>
      <c r="E7" s="9">
        <v>1834.4</v>
      </c>
      <c r="F7" s="9">
        <v>3314.88</v>
      </c>
      <c r="G7" s="10">
        <f t="shared" si="2"/>
        <v>81</v>
      </c>
      <c r="H7" s="8">
        <v>52.04</v>
      </c>
      <c r="I7" s="8">
        <v>47.08</v>
      </c>
      <c r="J7" s="4">
        <f t="shared" si="3"/>
        <v>10</v>
      </c>
    </row>
    <row r="8">
      <c r="A8" s="8">
        <v>5.0</v>
      </c>
      <c r="B8" s="8">
        <v>5362.04</v>
      </c>
      <c r="C8" s="8">
        <v>4946.32</v>
      </c>
      <c r="D8" s="10">
        <f t="shared" si="1"/>
        <v>-8</v>
      </c>
      <c r="E8" s="9">
        <v>1738.64</v>
      </c>
      <c r="F8" s="9">
        <v>3327.2</v>
      </c>
      <c r="G8" s="10">
        <f t="shared" si="2"/>
        <v>91</v>
      </c>
      <c r="H8" s="8">
        <v>35.8</v>
      </c>
      <c r="I8" s="8">
        <v>52.44</v>
      </c>
      <c r="J8" s="4">
        <f t="shared" si="3"/>
        <v>-46</v>
      </c>
    </row>
    <row r="9">
      <c r="A9" s="8">
        <v>6.0</v>
      </c>
      <c r="B9" s="8">
        <v>5289.4</v>
      </c>
      <c r="C9" s="8">
        <v>4910.88</v>
      </c>
      <c r="D9" s="10">
        <f t="shared" si="1"/>
        <v>-7</v>
      </c>
      <c r="E9" s="9">
        <v>1791.68</v>
      </c>
      <c r="F9" s="9">
        <v>3198.08</v>
      </c>
      <c r="G9" s="10">
        <f t="shared" si="2"/>
        <v>78</v>
      </c>
      <c r="H9" s="8">
        <v>42.56</v>
      </c>
      <c r="I9" s="8">
        <v>50.12</v>
      </c>
      <c r="J9" s="4">
        <f t="shared" si="3"/>
        <v>-18</v>
      </c>
    </row>
    <row r="10">
      <c r="A10" s="8">
        <v>7.0</v>
      </c>
      <c r="B10" s="8">
        <v>5264.64</v>
      </c>
      <c r="C10" s="8">
        <v>4953.64</v>
      </c>
      <c r="D10" s="10">
        <f t="shared" si="1"/>
        <v>-6</v>
      </c>
      <c r="E10" s="9">
        <v>1694.8</v>
      </c>
      <c r="F10" s="9">
        <v>3337.32</v>
      </c>
      <c r="G10" s="10">
        <f t="shared" si="2"/>
        <v>97</v>
      </c>
      <c r="H10" s="8">
        <v>45.8</v>
      </c>
      <c r="I10" s="8">
        <v>56.28</v>
      </c>
      <c r="J10" s="4">
        <f t="shared" si="3"/>
        <v>-23</v>
      </c>
    </row>
    <row r="11">
      <c r="A11" s="8">
        <v>8.0</v>
      </c>
      <c r="B11" s="8">
        <v>5261.36</v>
      </c>
      <c r="C11" s="8">
        <v>4907.12</v>
      </c>
      <c r="D11" s="10">
        <f t="shared" si="1"/>
        <v>-7</v>
      </c>
      <c r="E11" s="11">
        <v>1797.76</v>
      </c>
      <c r="F11" s="9">
        <v>3217.2</v>
      </c>
      <c r="G11" s="10">
        <f t="shared" si="2"/>
        <v>79</v>
      </c>
      <c r="H11" s="8">
        <v>46.48</v>
      </c>
      <c r="I11" s="8">
        <v>55.64</v>
      </c>
      <c r="J11" s="4">
        <f t="shared" si="3"/>
        <v>-20</v>
      </c>
    </row>
    <row r="12">
      <c r="A12" s="8">
        <v>9.0</v>
      </c>
      <c r="B12" s="8">
        <v>5165.32</v>
      </c>
      <c r="C12" s="8">
        <v>4893.64</v>
      </c>
      <c r="D12" s="10">
        <f t="shared" si="1"/>
        <v>-5</v>
      </c>
      <c r="E12" s="9">
        <v>1793.52</v>
      </c>
      <c r="F12" s="9">
        <v>3306.52</v>
      </c>
      <c r="G12" s="10">
        <f t="shared" si="2"/>
        <v>84</v>
      </c>
      <c r="H12" s="8">
        <v>56.24</v>
      </c>
      <c r="I12" s="8">
        <v>54.44</v>
      </c>
      <c r="J12" s="4">
        <f t="shared" si="3"/>
        <v>3</v>
      </c>
    </row>
    <row r="13">
      <c r="A13" s="8">
        <v>10.0</v>
      </c>
      <c r="B13" s="8">
        <v>5265.72</v>
      </c>
      <c r="C13" s="8">
        <v>4856.32</v>
      </c>
      <c r="D13" s="10">
        <f t="shared" si="1"/>
        <v>-8</v>
      </c>
      <c r="E13" s="9">
        <v>1940.56</v>
      </c>
      <c r="F13" s="9">
        <v>3022.08</v>
      </c>
      <c r="G13" s="10">
        <f t="shared" si="2"/>
        <v>56</v>
      </c>
      <c r="H13" s="8">
        <v>46.12</v>
      </c>
      <c r="I13" s="8">
        <v>50.6</v>
      </c>
      <c r="J13" s="4">
        <f t="shared" si="3"/>
        <v>-10</v>
      </c>
    </row>
    <row r="14">
      <c r="A14" s="8" t="s">
        <v>8</v>
      </c>
      <c r="B14" s="4">
        <f t="shared" ref="B14:C14" si="4">AVERAGE(B4:B13)</f>
        <v>5263.12</v>
      </c>
      <c r="C14" s="4">
        <f t="shared" si="4"/>
        <v>4932.132</v>
      </c>
      <c r="D14" s="10">
        <f t="shared" si="1"/>
        <v>-6</v>
      </c>
      <c r="E14" s="10">
        <f t="shared" ref="E14:F14" si="5">average(E4:E13)</f>
        <v>1831.572</v>
      </c>
      <c r="F14" s="10">
        <f t="shared" si="5"/>
        <v>3253.004</v>
      </c>
      <c r="G14" s="10">
        <f t="shared" si="2"/>
        <v>78</v>
      </c>
      <c r="H14" s="4">
        <f t="shared" ref="H14:I14" si="6">AVERAGE(H4:H13)</f>
        <v>45.348</v>
      </c>
      <c r="I14" s="4">
        <f t="shared" si="6"/>
        <v>52.404</v>
      </c>
      <c r="J14" s="4">
        <f t="shared" si="3"/>
        <v>-16</v>
      </c>
    </row>
    <row r="15">
      <c r="B15" s="11">
        <v>5322.32</v>
      </c>
      <c r="C15" s="11"/>
      <c r="D15" s="12"/>
      <c r="E15" s="13">
        <v>1766.56</v>
      </c>
      <c r="F15" s="13"/>
      <c r="G15" s="12"/>
      <c r="H15" s="11">
        <v>43.36</v>
      </c>
      <c r="I15" s="11"/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16">
        <v>9840.72</v>
      </c>
      <c r="C4" s="8">
        <v>9454.68</v>
      </c>
      <c r="D4" s="10">
        <f t="shared" ref="D4:D14" si="1">round(((C4-B4)/B4)*100,0)</f>
        <v>-4</v>
      </c>
      <c r="E4" s="9">
        <v>3336.76</v>
      </c>
      <c r="F4" s="9">
        <v>6372.0</v>
      </c>
      <c r="G4" s="10">
        <f t="shared" ref="G4:G14" si="2">round(((F4-E4)/E4)*100,0)</f>
        <v>91</v>
      </c>
      <c r="H4" s="8">
        <v>543.48</v>
      </c>
      <c r="I4" s="8">
        <v>526.48</v>
      </c>
      <c r="J4" s="4">
        <f t="shared" ref="J4:J14" si="3">ROUND(((H4-I4)/H4)*100,0)</f>
        <v>3</v>
      </c>
    </row>
    <row r="5">
      <c r="A5" s="8">
        <v>2.0</v>
      </c>
      <c r="B5" s="17">
        <v>9905.84</v>
      </c>
      <c r="C5" s="8">
        <v>9392.2</v>
      </c>
      <c r="D5" s="10">
        <f t="shared" si="1"/>
        <v>-5</v>
      </c>
      <c r="E5" s="9">
        <v>3385.76</v>
      </c>
      <c r="F5" s="9">
        <v>6324.8</v>
      </c>
      <c r="G5" s="10">
        <f t="shared" si="2"/>
        <v>87</v>
      </c>
      <c r="H5" s="8">
        <v>560.88</v>
      </c>
      <c r="I5" s="8">
        <v>556.76</v>
      </c>
      <c r="J5" s="4">
        <f t="shared" si="3"/>
        <v>1</v>
      </c>
    </row>
    <row r="6">
      <c r="A6" s="8">
        <v>3.0</v>
      </c>
      <c r="B6" s="17">
        <v>9805.48</v>
      </c>
      <c r="C6" s="8">
        <v>9284.04</v>
      </c>
      <c r="D6" s="10">
        <f t="shared" si="1"/>
        <v>-5</v>
      </c>
      <c r="E6" s="9">
        <v>3334.36</v>
      </c>
      <c r="F6" s="9">
        <v>6091.0</v>
      </c>
      <c r="G6" s="10">
        <f t="shared" si="2"/>
        <v>83</v>
      </c>
      <c r="H6" s="8">
        <v>555.36</v>
      </c>
      <c r="I6" s="8">
        <v>529.92</v>
      </c>
      <c r="J6" s="4">
        <f t="shared" si="3"/>
        <v>5</v>
      </c>
    </row>
    <row r="7">
      <c r="A7" s="8">
        <v>4.0</v>
      </c>
      <c r="B7" s="17">
        <v>9964.08</v>
      </c>
      <c r="C7" s="8">
        <v>9308.44</v>
      </c>
      <c r="D7" s="10">
        <f t="shared" si="1"/>
        <v>-7</v>
      </c>
      <c r="E7" s="9">
        <v>3370.56</v>
      </c>
      <c r="F7" s="9">
        <v>6012.04</v>
      </c>
      <c r="G7" s="10">
        <f t="shared" si="2"/>
        <v>78</v>
      </c>
      <c r="H7" s="8">
        <v>557.96</v>
      </c>
      <c r="I7" s="8">
        <v>556.6</v>
      </c>
      <c r="J7" s="4">
        <f t="shared" si="3"/>
        <v>0</v>
      </c>
    </row>
    <row r="8">
      <c r="A8" s="8">
        <v>5.0</v>
      </c>
      <c r="B8" s="17">
        <v>9986.2</v>
      </c>
      <c r="C8" s="8">
        <v>9480.92</v>
      </c>
      <c r="D8" s="10">
        <f t="shared" si="1"/>
        <v>-5</v>
      </c>
      <c r="E8" s="9">
        <v>3322.16</v>
      </c>
      <c r="F8" s="9">
        <v>6368.56</v>
      </c>
      <c r="G8" s="10">
        <f t="shared" si="2"/>
        <v>92</v>
      </c>
      <c r="H8" s="8">
        <v>526.6</v>
      </c>
      <c r="I8" s="8">
        <v>526.8</v>
      </c>
      <c r="J8" s="4">
        <f t="shared" si="3"/>
        <v>0</v>
      </c>
    </row>
    <row r="9">
      <c r="A9" s="8">
        <v>6.0</v>
      </c>
      <c r="B9" s="18">
        <v>9671.24</v>
      </c>
      <c r="C9" s="8">
        <v>9075.08</v>
      </c>
      <c r="D9" s="10">
        <f t="shared" si="1"/>
        <v>-6</v>
      </c>
      <c r="E9" s="9">
        <v>3258.52</v>
      </c>
      <c r="F9" s="9">
        <v>6010.92</v>
      </c>
      <c r="G9" s="10">
        <f t="shared" si="2"/>
        <v>84</v>
      </c>
      <c r="H9" s="8">
        <v>585.12</v>
      </c>
      <c r="I9" s="8">
        <v>576.88</v>
      </c>
      <c r="J9" s="4">
        <f t="shared" si="3"/>
        <v>1</v>
      </c>
    </row>
    <row r="10">
      <c r="A10" s="8">
        <v>7.0</v>
      </c>
      <c r="B10" s="17">
        <v>9929.0</v>
      </c>
      <c r="C10" s="8">
        <v>9390.88</v>
      </c>
      <c r="D10" s="10">
        <f t="shared" si="1"/>
        <v>-5</v>
      </c>
      <c r="E10" s="9">
        <v>3446.28</v>
      </c>
      <c r="F10" s="9">
        <v>6304.52</v>
      </c>
      <c r="G10" s="10">
        <f t="shared" si="2"/>
        <v>83</v>
      </c>
      <c r="H10" s="8">
        <v>542.88</v>
      </c>
      <c r="I10" s="8">
        <v>540.44</v>
      </c>
      <c r="J10" s="4">
        <f t="shared" si="3"/>
        <v>0</v>
      </c>
    </row>
    <row r="11">
      <c r="A11" s="8">
        <v>8.0</v>
      </c>
      <c r="B11" s="17">
        <v>9609.2</v>
      </c>
      <c r="C11" s="8">
        <v>9535.16</v>
      </c>
      <c r="D11" s="10">
        <f t="shared" si="1"/>
        <v>-1</v>
      </c>
      <c r="E11" s="9">
        <v>3361.12</v>
      </c>
      <c r="F11" s="9">
        <v>6486.2</v>
      </c>
      <c r="G11" s="10">
        <f t="shared" si="2"/>
        <v>93</v>
      </c>
      <c r="H11" s="8">
        <v>582.4</v>
      </c>
      <c r="I11" s="8">
        <v>520.92</v>
      </c>
      <c r="J11" s="4">
        <f t="shared" si="3"/>
        <v>11</v>
      </c>
    </row>
    <row r="12">
      <c r="A12" s="8">
        <v>9.0</v>
      </c>
      <c r="B12" s="17">
        <v>9926.84</v>
      </c>
      <c r="C12" s="8">
        <v>9226.96</v>
      </c>
      <c r="D12" s="10">
        <f t="shared" si="1"/>
        <v>-7</v>
      </c>
      <c r="E12" s="9">
        <v>3577.32</v>
      </c>
      <c r="F12" s="9">
        <v>6155.28</v>
      </c>
      <c r="G12" s="10">
        <f t="shared" si="2"/>
        <v>72</v>
      </c>
      <c r="H12" s="8">
        <v>538.8</v>
      </c>
      <c r="I12" s="8">
        <v>546.04</v>
      </c>
      <c r="J12" s="4">
        <f t="shared" si="3"/>
        <v>-1</v>
      </c>
    </row>
    <row r="13">
      <c r="A13" s="8">
        <v>10.0</v>
      </c>
      <c r="B13" s="17">
        <v>9915.12</v>
      </c>
      <c r="C13" s="8">
        <v>9665.64</v>
      </c>
      <c r="D13" s="10">
        <f t="shared" si="1"/>
        <v>-3</v>
      </c>
      <c r="E13" s="9">
        <v>3440.28</v>
      </c>
      <c r="F13" s="9">
        <v>6484.32</v>
      </c>
      <c r="G13" s="10">
        <f t="shared" si="2"/>
        <v>88</v>
      </c>
      <c r="H13" s="8">
        <v>543.16</v>
      </c>
      <c r="I13" s="8">
        <v>488.92</v>
      </c>
      <c r="J13" s="4">
        <f t="shared" si="3"/>
        <v>10</v>
      </c>
    </row>
    <row r="14">
      <c r="A14" s="8" t="s">
        <v>8</v>
      </c>
      <c r="B14" s="4">
        <f t="shared" ref="B14:C14" si="4">AVERAGE(B4:B13)</f>
        <v>9855.372</v>
      </c>
      <c r="C14" s="4">
        <f t="shared" si="4"/>
        <v>9381.4</v>
      </c>
      <c r="D14" s="10">
        <f t="shared" si="1"/>
        <v>-5</v>
      </c>
      <c r="E14" s="10">
        <f t="shared" ref="E14:F14" si="5">average(E4:E13)</f>
        <v>3383.312</v>
      </c>
      <c r="F14" s="10">
        <f t="shared" si="5"/>
        <v>6260.964</v>
      </c>
      <c r="G14" s="10">
        <f t="shared" si="2"/>
        <v>85</v>
      </c>
      <c r="H14" s="4">
        <f t="shared" ref="H14:I14" si="6">AVERAGE(H4:H13)</f>
        <v>553.664</v>
      </c>
      <c r="I14" s="4">
        <f t="shared" si="6"/>
        <v>536.976</v>
      </c>
      <c r="J14" s="4">
        <f t="shared" si="3"/>
        <v>3</v>
      </c>
    </row>
    <row r="15">
      <c r="D15" s="15"/>
      <c r="E15" s="15"/>
      <c r="F15" s="15"/>
      <c r="G15" s="15"/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13530.76</v>
      </c>
      <c r="C4" s="8">
        <v>13384.4</v>
      </c>
      <c r="D4" s="10">
        <f t="shared" ref="D4:D14" si="1">round(((C4-B4)/B4)*100,0)</f>
        <v>-1</v>
      </c>
      <c r="E4" s="9">
        <v>4637.72</v>
      </c>
      <c r="F4" s="9">
        <v>8770.4</v>
      </c>
      <c r="G4" s="10">
        <f t="shared" ref="G4:G14" si="2">round(((F4-E4)/E4)*100,0)</f>
        <v>89</v>
      </c>
      <c r="H4" s="8">
        <v>2153.8</v>
      </c>
      <c r="I4" s="8">
        <v>2060.76</v>
      </c>
      <c r="J4" s="4">
        <f t="shared" ref="J4:J14" si="3">ROUND(((H4-I4)/H4)*100,0)</f>
        <v>4</v>
      </c>
    </row>
    <row r="5">
      <c r="A5" s="8">
        <v>2.0</v>
      </c>
      <c r="B5" s="8">
        <v>14133.08</v>
      </c>
      <c r="C5" s="8">
        <v>13143.88</v>
      </c>
      <c r="D5" s="10">
        <f t="shared" si="1"/>
        <v>-7</v>
      </c>
      <c r="E5" s="9">
        <v>4835.16</v>
      </c>
      <c r="F5" s="9">
        <v>8568.44</v>
      </c>
      <c r="G5" s="10">
        <f t="shared" si="2"/>
        <v>77</v>
      </c>
      <c r="H5" s="8">
        <v>2017.36</v>
      </c>
      <c r="I5" s="8">
        <v>2080.4</v>
      </c>
      <c r="J5" s="4">
        <f t="shared" si="3"/>
        <v>-3</v>
      </c>
    </row>
    <row r="6">
      <c r="A6" s="8">
        <v>3.0</v>
      </c>
      <c r="B6" s="8">
        <v>14040.4</v>
      </c>
      <c r="C6" s="8">
        <v>12894.88</v>
      </c>
      <c r="D6" s="10">
        <f t="shared" si="1"/>
        <v>-8</v>
      </c>
      <c r="E6" s="9">
        <v>4865.04</v>
      </c>
      <c r="F6" s="9">
        <v>8655.24</v>
      </c>
      <c r="G6" s="10">
        <f t="shared" si="2"/>
        <v>78</v>
      </c>
      <c r="H6" s="8">
        <v>2048.16</v>
      </c>
      <c r="I6" s="8">
        <v>2113.92</v>
      </c>
      <c r="J6" s="4">
        <f t="shared" si="3"/>
        <v>-3</v>
      </c>
    </row>
    <row r="7">
      <c r="A7" s="8">
        <v>4.0</v>
      </c>
      <c r="B7" s="8">
        <v>13747.32</v>
      </c>
      <c r="C7" s="8">
        <v>13551.48</v>
      </c>
      <c r="D7" s="10">
        <f t="shared" si="1"/>
        <v>-1</v>
      </c>
      <c r="E7" s="9">
        <v>4510.08</v>
      </c>
      <c r="F7" s="9">
        <v>9146.68</v>
      </c>
      <c r="G7" s="10">
        <f t="shared" si="2"/>
        <v>103</v>
      </c>
      <c r="H7" s="8">
        <v>2105.44</v>
      </c>
      <c r="I7" s="8">
        <v>1977.04</v>
      </c>
      <c r="J7" s="4">
        <f t="shared" si="3"/>
        <v>6</v>
      </c>
    </row>
    <row r="8">
      <c r="A8" s="8">
        <v>5.0</v>
      </c>
      <c r="B8" s="8">
        <v>14160.44</v>
      </c>
      <c r="C8" s="8">
        <v>13086.4</v>
      </c>
      <c r="D8" s="10">
        <f t="shared" si="1"/>
        <v>-8</v>
      </c>
      <c r="E8" s="9">
        <v>4816.72</v>
      </c>
      <c r="F8" s="9">
        <v>8528.52</v>
      </c>
      <c r="G8" s="10">
        <f t="shared" si="2"/>
        <v>77</v>
      </c>
      <c r="H8" s="8">
        <v>2058.84</v>
      </c>
      <c r="I8" s="8">
        <v>2057.96</v>
      </c>
      <c r="J8" s="4">
        <f t="shared" si="3"/>
        <v>0</v>
      </c>
    </row>
    <row r="9">
      <c r="A9" s="8">
        <v>6.0</v>
      </c>
      <c r="B9" s="8">
        <v>14138.96</v>
      </c>
      <c r="C9" s="8">
        <v>12953.56</v>
      </c>
      <c r="D9" s="10">
        <f t="shared" si="1"/>
        <v>-8</v>
      </c>
      <c r="E9" s="9">
        <v>4804.28</v>
      </c>
      <c r="F9" s="9">
        <v>8760.68</v>
      </c>
      <c r="G9" s="10">
        <f t="shared" si="2"/>
        <v>82</v>
      </c>
      <c r="H9" s="8">
        <v>2034.8</v>
      </c>
      <c r="I9" s="8">
        <v>2080.16</v>
      </c>
      <c r="J9" s="4">
        <f t="shared" si="3"/>
        <v>-2</v>
      </c>
    </row>
    <row r="10">
      <c r="A10" s="8">
        <v>7.0</v>
      </c>
      <c r="B10" s="8">
        <v>14291.08</v>
      </c>
      <c r="C10" s="8">
        <v>13285.12</v>
      </c>
      <c r="D10" s="10">
        <f t="shared" si="1"/>
        <v>-7</v>
      </c>
      <c r="E10" s="9">
        <v>4931.08</v>
      </c>
      <c r="F10" s="9">
        <v>8969.32</v>
      </c>
      <c r="G10" s="10">
        <f t="shared" si="2"/>
        <v>82</v>
      </c>
      <c r="H10" s="8">
        <v>2004.16</v>
      </c>
      <c r="I10" s="8">
        <v>2024.0</v>
      </c>
      <c r="J10" s="4">
        <f t="shared" si="3"/>
        <v>-1</v>
      </c>
    </row>
    <row r="11">
      <c r="A11" s="8">
        <v>8.0</v>
      </c>
      <c r="B11" s="8">
        <v>14248.12</v>
      </c>
      <c r="C11" s="8">
        <v>12445.32</v>
      </c>
      <c r="D11" s="10">
        <f t="shared" si="1"/>
        <v>-13</v>
      </c>
      <c r="E11" s="9">
        <v>4913.6</v>
      </c>
      <c r="F11" s="9">
        <v>8433.12</v>
      </c>
      <c r="G11" s="10">
        <f t="shared" si="2"/>
        <v>72</v>
      </c>
      <c r="H11" s="8">
        <v>2006.96</v>
      </c>
      <c r="I11" s="8">
        <v>2239.64</v>
      </c>
      <c r="J11" s="4">
        <f t="shared" si="3"/>
        <v>-12</v>
      </c>
    </row>
    <row r="12">
      <c r="A12" s="8">
        <v>9.0</v>
      </c>
      <c r="B12" s="8">
        <v>14077.72</v>
      </c>
      <c r="C12" s="8">
        <v>13457.92</v>
      </c>
      <c r="D12" s="10">
        <f t="shared" si="1"/>
        <v>-4</v>
      </c>
      <c r="E12" s="9">
        <v>4895.6</v>
      </c>
      <c r="F12" s="9">
        <v>9004.12</v>
      </c>
      <c r="G12" s="10">
        <f t="shared" si="2"/>
        <v>84</v>
      </c>
      <c r="H12" s="8">
        <v>2069.96</v>
      </c>
      <c r="I12" s="8">
        <v>1984.8</v>
      </c>
      <c r="J12" s="4">
        <f t="shared" si="3"/>
        <v>4</v>
      </c>
    </row>
    <row r="13">
      <c r="A13" s="8">
        <v>10.0</v>
      </c>
      <c r="B13" s="8">
        <v>13440.0</v>
      </c>
      <c r="C13" s="8">
        <v>13104.16</v>
      </c>
      <c r="D13" s="10">
        <f t="shared" si="1"/>
        <v>-2</v>
      </c>
      <c r="E13" s="9">
        <v>4512.76</v>
      </c>
      <c r="F13" s="9">
        <v>8457.84</v>
      </c>
      <c r="G13" s="10">
        <f t="shared" si="2"/>
        <v>87</v>
      </c>
      <c r="H13" s="8">
        <v>2166.04</v>
      </c>
      <c r="I13" s="8">
        <v>2093.64</v>
      </c>
      <c r="J13" s="4">
        <f t="shared" si="3"/>
        <v>3</v>
      </c>
    </row>
    <row r="14">
      <c r="A14" s="8" t="s">
        <v>8</v>
      </c>
      <c r="B14" s="4">
        <f t="shared" ref="B14:C14" si="4">AVERAGE(B4:B13)</f>
        <v>13980.788</v>
      </c>
      <c r="C14" s="4">
        <f t="shared" si="4"/>
        <v>13130.712</v>
      </c>
      <c r="D14" s="10">
        <f t="shared" si="1"/>
        <v>-6</v>
      </c>
      <c r="E14" s="10">
        <f t="shared" ref="E14:F14" si="5">average(E4:E13)</f>
        <v>4772.204</v>
      </c>
      <c r="F14" s="10">
        <f t="shared" si="5"/>
        <v>8729.436</v>
      </c>
      <c r="G14" s="10">
        <f t="shared" si="2"/>
        <v>83</v>
      </c>
      <c r="H14" s="4">
        <f t="shared" ref="H14:I14" si="6">AVERAGE(H4:H13)</f>
        <v>2066.552</v>
      </c>
      <c r="I14" s="4">
        <f t="shared" si="6"/>
        <v>2071.232</v>
      </c>
      <c r="J14" s="4">
        <f t="shared" si="3"/>
        <v>0</v>
      </c>
    </row>
    <row r="15">
      <c r="B15" s="11">
        <v>13490.8</v>
      </c>
      <c r="C15" s="19"/>
      <c r="D15" s="12"/>
      <c r="E15" s="13">
        <v>4562.0</v>
      </c>
      <c r="F15" s="12"/>
      <c r="G15" s="12"/>
      <c r="H15" s="11">
        <v>2149.76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5228.96</v>
      </c>
      <c r="C4" s="8">
        <v>4913.2</v>
      </c>
      <c r="D4" s="10">
        <f t="shared" ref="D4:D14" si="1">round(((C4-B4)/B4)*100,0)</f>
        <v>-6</v>
      </c>
      <c r="E4" s="9">
        <v>1706.24</v>
      </c>
      <c r="F4" s="9">
        <v>3074.52</v>
      </c>
      <c r="G4" s="10">
        <f t="shared" ref="G4:G14" si="2">round(((F4-E4)/E4)*100,0)</f>
        <v>80</v>
      </c>
      <c r="H4" s="8">
        <v>80.56</v>
      </c>
      <c r="I4" s="8">
        <v>85.24</v>
      </c>
      <c r="J4" s="4">
        <f t="shared" ref="J4:J14" si="3">ROUND(((H4-I4)/H4)*100,0)</f>
        <v>-6</v>
      </c>
    </row>
    <row r="5">
      <c r="A5" s="8">
        <v>2.0</v>
      </c>
      <c r="B5" s="8">
        <v>5327.36</v>
      </c>
      <c r="C5" s="8">
        <v>5072.68</v>
      </c>
      <c r="D5" s="10">
        <f t="shared" si="1"/>
        <v>-5</v>
      </c>
      <c r="E5" s="9">
        <v>1799.32</v>
      </c>
      <c r="F5" s="9">
        <v>3323.96</v>
      </c>
      <c r="G5" s="10">
        <f t="shared" si="2"/>
        <v>85</v>
      </c>
      <c r="H5" s="8">
        <v>66.56</v>
      </c>
      <c r="I5" s="8">
        <v>62.36</v>
      </c>
      <c r="J5" s="4">
        <f t="shared" si="3"/>
        <v>6</v>
      </c>
    </row>
    <row r="6">
      <c r="A6" s="8">
        <v>3.0</v>
      </c>
      <c r="B6" s="8">
        <v>5298.52</v>
      </c>
      <c r="C6" s="8">
        <v>4957.12</v>
      </c>
      <c r="D6" s="10">
        <f t="shared" si="1"/>
        <v>-6</v>
      </c>
      <c r="E6" s="9">
        <v>1871.88</v>
      </c>
      <c r="F6" s="9">
        <v>3304.4</v>
      </c>
      <c r="G6" s="10">
        <f t="shared" si="2"/>
        <v>77</v>
      </c>
      <c r="H6" s="8">
        <v>72.48</v>
      </c>
      <c r="I6" s="8">
        <v>82.2</v>
      </c>
      <c r="J6" s="4">
        <f t="shared" si="3"/>
        <v>-13</v>
      </c>
    </row>
    <row r="7">
      <c r="A7" s="8">
        <v>4.0</v>
      </c>
      <c r="B7" s="8">
        <v>5310.44</v>
      </c>
      <c r="C7" s="8">
        <v>5087.32</v>
      </c>
      <c r="D7" s="10">
        <f t="shared" si="1"/>
        <v>-4</v>
      </c>
      <c r="E7" s="9">
        <v>1919.68</v>
      </c>
      <c r="F7" s="9">
        <v>3406.08</v>
      </c>
      <c r="G7" s="10">
        <f t="shared" si="2"/>
        <v>77</v>
      </c>
      <c r="H7" s="8">
        <v>70.24</v>
      </c>
      <c r="I7" s="8">
        <v>60.6</v>
      </c>
      <c r="J7" s="4">
        <f t="shared" si="3"/>
        <v>14</v>
      </c>
    </row>
    <row r="8">
      <c r="A8" s="8">
        <v>5.0</v>
      </c>
      <c r="B8" s="8">
        <v>5282.52</v>
      </c>
      <c r="C8" s="8">
        <v>4735.76</v>
      </c>
      <c r="D8" s="10">
        <f t="shared" si="1"/>
        <v>-10</v>
      </c>
      <c r="E8" s="9">
        <v>1771.52</v>
      </c>
      <c r="F8" s="9">
        <v>3191.4</v>
      </c>
      <c r="G8" s="10">
        <f t="shared" si="2"/>
        <v>80</v>
      </c>
      <c r="H8" s="8">
        <v>76.24</v>
      </c>
      <c r="I8" s="8">
        <v>115.64</v>
      </c>
      <c r="J8" s="4">
        <f t="shared" si="3"/>
        <v>-52</v>
      </c>
    </row>
    <row r="9">
      <c r="A9" s="8">
        <v>6.0</v>
      </c>
      <c r="B9" s="8">
        <v>5249.16</v>
      </c>
      <c r="C9" s="8">
        <v>4948.0</v>
      </c>
      <c r="D9" s="10">
        <f t="shared" si="1"/>
        <v>-6</v>
      </c>
      <c r="E9" s="9">
        <v>1779.76</v>
      </c>
      <c r="F9" s="9">
        <v>3317.28</v>
      </c>
      <c r="G9" s="10">
        <f t="shared" si="2"/>
        <v>86</v>
      </c>
      <c r="H9" s="8">
        <v>79.8</v>
      </c>
      <c r="I9" s="8">
        <v>91.96</v>
      </c>
      <c r="J9" s="4">
        <f t="shared" si="3"/>
        <v>-15</v>
      </c>
    </row>
    <row r="10">
      <c r="A10" s="8">
        <v>7.0</v>
      </c>
      <c r="B10" s="8">
        <v>5309.2</v>
      </c>
      <c r="C10" s="8">
        <v>5099.8</v>
      </c>
      <c r="D10" s="10">
        <f t="shared" si="1"/>
        <v>-4</v>
      </c>
      <c r="E10" s="9">
        <v>1718.36</v>
      </c>
      <c r="F10" s="9">
        <v>3365.08</v>
      </c>
      <c r="G10" s="10">
        <f t="shared" si="2"/>
        <v>96</v>
      </c>
      <c r="H10" s="8">
        <v>66.96</v>
      </c>
      <c r="I10" s="8">
        <v>63.88</v>
      </c>
      <c r="J10" s="4">
        <f t="shared" si="3"/>
        <v>5</v>
      </c>
    </row>
    <row r="11">
      <c r="A11" s="8">
        <v>8.0</v>
      </c>
      <c r="B11" s="8">
        <v>5296.88</v>
      </c>
      <c r="C11" s="8">
        <v>4972.92</v>
      </c>
      <c r="D11" s="10">
        <f t="shared" si="1"/>
        <v>-6</v>
      </c>
      <c r="E11" s="9">
        <v>1800.8</v>
      </c>
      <c r="F11" s="9">
        <v>3404.84</v>
      </c>
      <c r="G11" s="10">
        <f t="shared" si="2"/>
        <v>89</v>
      </c>
      <c r="H11" s="8">
        <v>73.72</v>
      </c>
      <c r="I11" s="8">
        <v>83.36</v>
      </c>
      <c r="J11" s="4">
        <f t="shared" si="3"/>
        <v>-13</v>
      </c>
    </row>
    <row r="12">
      <c r="A12" s="8">
        <v>9.0</v>
      </c>
      <c r="B12" s="8">
        <v>5371.48</v>
      </c>
      <c r="C12" s="8">
        <v>4954.84</v>
      </c>
      <c r="D12" s="10">
        <f t="shared" si="1"/>
        <v>-8</v>
      </c>
      <c r="E12" s="9">
        <v>1795.48</v>
      </c>
      <c r="F12" s="9">
        <v>3481.44</v>
      </c>
      <c r="G12" s="10">
        <f t="shared" si="2"/>
        <v>94</v>
      </c>
      <c r="H12" s="8">
        <v>61.16</v>
      </c>
      <c r="I12" s="8">
        <v>85.88</v>
      </c>
      <c r="J12" s="4">
        <f t="shared" si="3"/>
        <v>-40</v>
      </c>
    </row>
    <row r="13">
      <c r="A13" s="8">
        <v>10.0</v>
      </c>
      <c r="B13" s="8">
        <v>5234.6</v>
      </c>
      <c r="C13" s="8">
        <v>2947.36</v>
      </c>
      <c r="D13" s="10">
        <f t="shared" si="1"/>
        <v>-44</v>
      </c>
      <c r="E13" s="9">
        <v>1768.0</v>
      </c>
      <c r="F13" s="9">
        <v>1507.8</v>
      </c>
      <c r="G13" s="10">
        <f t="shared" si="2"/>
        <v>-15</v>
      </c>
      <c r="H13" s="8">
        <v>82.64</v>
      </c>
      <c r="I13" s="8">
        <v>201.36</v>
      </c>
      <c r="J13" s="4">
        <f t="shared" si="3"/>
        <v>-144</v>
      </c>
    </row>
    <row r="14">
      <c r="A14" s="8" t="s">
        <v>8</v>
      </c>
      <c r="B14" s="4">
        <f t="shared" ref="B14:C14" si="4">AVERAGE(B4:B13)</f>
        <v>5290.912</v>
      </c>
      <c r="C14" s="4">
        <f t="shared" si="4"/>
        <v>4768.9</v>
      </c>
      <c r="D14" s="10">
        <f t="shared" si="1"/>
        <v>-10</v>
      </c>
      <c r="E14" s="10">
        <f t="shared" ref="E14:F14" si="5">average(E4:E13)</f>
        <v>1793.104</v>
      </c>
      <c r="F14" s="10">
        <f t="shared" si="5"/>
        <v>3137.68</v>
      </c>
      <c r="G14" s="10">
        <f t="shared" si="2"/>
        <v>75</v>
      </c>
      <c r="H14" s="4">
        <f t="shared" ref="H14:I14" si="6">AVERAGE(H4:H13)</f>
        <v>73.036</v>
      </c>
      <c r="I14" s="4">
        <f t="shared" si="6"/>
        <v>93.248</v>
      </c>
      <c r="J14" s="4">
        <f t="shared" si="3"/>
        <v>-28</v>
      </c>
    </row>
    <row r="15">
      <c r="D15" s="15"/>
      <c r="E15" s="15"/>
      <c r="F15" s="15"/>
      <c r="G15" s="15"/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5.86"/>
    <col customWidth="1" min="5" max="5" width="18.0"/>
    <col customWidth="1" min="6" max="6" width="17.29"/>
    <col customWidth="1" min="7" max="8" width="17.57"/>
    <col customWidth="1" min="9" max="9" width="13.14"/>
    <col customWidth="1" min="10" max="10" width="15.14"/>
  </cols>
  <sheetData>
    <row r="1" ht="33.0" customHeight="1">
      <c r="A1" s="1" t="s">
        <v>14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10167.6</v>
      </c>
      <c r="C4" s="8">
        <v>9921.12</v>
      </c>
      <c r="D4" s="10">
        <f t="shared" ref="D4:D14" si="1">round(((C4-B4)/B4)*100,0)</f>
        <v>-2</v>
      </c>
      <c r="E4" s="9">
        <v>3456.76</v>
      </c>
      <c r="F4" s="9">
        <v>6276.56</v>
      </c>
      <c r="G4" s="10">
        <f t="shared" ref="G4:G14" si="2">round(((F4-E4)/E4)*100,0)</f>
        <v>82</v>
      </c>
      <c r="H4" s="8">
        <v>753.64</v>
      </c>
      <c r="I4" s="8">
        <v>689.56</v>
      </c>
      <c r="J4" s="4">
        <f t="shared" ref="J4:J14" si="3">ROUND(((H4-I4)/H4)*100,0)</f>
        <v>9</v>
      </c>
    </row>
    <row r="5">
      <c r="A5" s="8">
        <v>2.0</v>
      </c>
      <c r="B5" s="8">
        <v>10529.6</v>
      </c>
      <c r="C5" s="8">
        <v>9802.8</v>
      </c>
      <c r="D5" s="10">
        <f t="shared" si="1"/>
        <v>-7</v>
      </c>
      <c r="E5" s="9">
        <v>3605.4</v>
      </c>
      <c r="F5" s="9">
        <v>6489.0</v>
      </c>
      <c r="G5" s="10">
        <f t="shared" si="2"/>
        <v>80</v>
      </c>
      <c r="H5" s="8">
        <v>673.2</v>
      </c>
      <c r="I5" s="8">
        <v>731.28</v>
      </c>
      <c r="J5" s="4">
        <f t="shared" si="3"/>
        <v>-9</v>
      </c>
    </row>
    <row r="6">
      <c r="A6" s="8">
        <v>3.0</v>
      </c>
      <c r="B6" s="8">
        <v>10214.24</v>
      </c>
      <c r="C6" s="8">
        <v>9774.36</v>
      </c>
      <c r="D6" s="10">
        <f t="shared" si="1"/>
        <v>-4</v>
      </c>
      <c r="E6" s="9">
        <v>3422.92</v>
      </c>
      <c r="F6" s="9">
        <v>6536.8</v>
      </c>
      <c r="G6" s="10">
        <f t="shared" si="2"/>
        <v>91</v>
      </c>
      <c r="H6" s="8">
        <v>727.72</v>
      </c>
      <c r="I6" s="8">
        <v>711.28</v>
      </c>
      <c r="J6" s="4">
        <f t="shared" si="3"/>
        <v>2</v>
      </c>
    </row>
    <row r="7">
      <c r="A7" s="8">
        <v>4.0</v>
      </c>
      <c r="B7" s="8">
        <v>10361.92</v>
      </c>
      <c r="C7" s="8">
        <v>9076.32</v>
      </c>
      <c r="D7" s="10">
        <f t="shared" si="1"/>
        <v>-12</v>
      </c>
      <c r="E7" s="9">
        <v>3441.24</v>
      </c>
      <c r="F7" s="9">
        <v>6017.36</v>
      </c>
      <c r="G7" s="10">
        <f t="shared" si="2"/>
        <v>75</v>
      </c>
      <c r="H7" s="8">
        <v>701.64</v>
      </c>
      <c r="I7" s="8">
        <v>844.24</v>
      </c>
      <c r="J7" s="4">
        <f t="shared" si="3"/>
        <v>-20</v>
      </c>
    </row>
    <row r="8">
      <c r="A8" s="8">
        <v>5.0</v>
      </c>
      <c r="B8" s="8">
        <v>10350.88</v>
      </c>
      <c r="C8" s="8">
        <v>9042.0</v>
      </c>
      <c r="D8" s="10">
        <f t="shared" si="1"/>
        <v>-13</v>
      </c>
      <c r="E8" s="9">
        <v>3497.64</v>
      </c>
      <c r="F8" s="9">
        <v>6127.08</v>
      </c>
      <c r="G8" s="10">
        <f t="shared" si="2"/>
        <v>75</v>
      </c>
      <c r="H8" s="8">
        <v>713.48</v>
      </c>
      <c r="I8" s="8">
        <v>848.12</v>
      </c>
      <c r="J8" s="4">
        <f t="shared" si="3"/>
        <v>-19</v>
      </c>
    </row>
    <row r="9">
      <c r="A9" s="8">
        <v>6.0</v>
      </c>
      <c r="B9" s="8">
        <v>10452.72</v>
      </c>
      <c r="C9" s="8">
        <v>9827.32</v>
      </c>
      <c r="D9" s="10">
        <f t="shared" si="1"/>
        <v>-6</v>
      </c>
      <c r="E9" s="9">
        <v>3547.08</v>
      </c>
      <c r="F9" s="9">
        <v>6525.72</v>
      </c>
      <c r="G9" s="10">
        <f t="shared" si="2"/>
        <v>84</v>
      </c>
      <c r="H9" s="8">
        <v>675.84</v>
      </c>
      <c r="I9" s="8">
        <v>716.84</v>
      </c>
      <c r="J9" s="4">
        <f t="shared" si="3"/>
        <v>-6</v>
      </c>
    </row>
    <row r="10">
      <c r="A10" s="8">
        <v>7.0</v>
      </c>
      <c r="B10" s="8">
        <v>9949.64</v>
      </c>
      <c r="C10" s="8">
        <v>9048.12</v>
      </c>
      <c r="D10" s="10">
        <f t="shared" si="1"/>
        <v>-9</v>
      </c>
      <c r="E10" s="9">
        <v>3379.84</v>
      </c>
      <c r="F10" s="9">
        <v>6135.24</v>
      </c>
      <c r="G10" s="10">
        <f t="shared" si="2"/>
        <v>82</v>
      </c>
      <c r="H10" s="8">
        <v>804.68</v>
      </c>
      <c r="I10" s="8">
        <v>822.68</v>
      </c>
      <c r="J10" s="4">
        <f t="shared" si="3"/>
        <v>-2</v>
      </c>
    </row>
    <row r="11">
      <c r="A11" s="8">
        <v>8.0</v>
      </c>
      <c r="B11" s="8">
        <v>10073.92</v>
      </c>
      <c r="C11" s="8">
        <v>9636.48</v>
      </c>
      <c r="D11" s="10">
        <f t="shared" si="1"/>
        <v>-4</v>
      </c>
      <c r="E11" s="9">
        <v>3531.96</v>
      </c>
      <c r="F11" s="9">
        <v>6280.52</v>
      </c>
      <c r="G11" s="10">
        <f t="shared" si="2"/>
        <v>78</v>
      </c>
      <c r="H11" s="8">
        <v>776.64</v>
      </c>
      <c r="I11" s="8">
        <v>719.4</v>
      </c>
      <c r="J11" s="4">
        <f t="shared" si="3"/>
        <v>7</v>
      </c>
    </row>
    <row r="12">
      <c r="A12" s="8">
        <v>9.0</v>
      </c>
      <c r="B12" s="8">
        <v>10469.6</v>
      </c>
      <c r="C12" s="8">
        <v>9910.96</v>
      </c>
      <c r="D12" s="10">
        <f t="shared" si="1"/>
        <v>-5</v>
      </c>
      <c r="E12" s="9">
        <v>3632.68</v>
      </c>
      <c r="F12" s="9">
        <v>6431.76</v>
      </c>
      <c r="G12" s="10">
        <f t="shared" si="2"/>
        <v>77</v>
      </c>
      <c r="H12" s="8">
        <v>688.72</v>
      </c>
      <c r="I12" s="8">
        <v>702.8</v>
      </c>
      <c r="J12" s="4">
        <f t="shared" si="3"/>
        <v>-2</v>
      </c>
    </row>
    <row r="13">
      <c r="A13" s="8">
        <v>10.0</v>
      </c>
      <c r="B13" s="8">
        <v>10330.48</v>
      </c>
      <c r="C13" s="8">
        <v>9212.4</v>
      </c>
      <c r="D13" s="10">
        <f t="shared" si="1"/>
        <v>-11</v>
      </c>
      <c r="E13" s="9">
        <v>3516.92</v>
      </c>
      <c r="F13" s="9">
        <v>6261.12</v>
      </c>
      <c r="G13" s="10">
        <f t="shared" si="2"/>
        <v>78</v>
      </c>
      <c r="H13" s="8">
        <v>711.56</v>
      </c>
      <c r="I13" s="8">
        <v>842.24</v>
      </c>
      <c r="J13" s="4">
        <f t="shared" si="3"/>
        <v>-18</v>
      </c>
    </row>
    <row r="14">
      <c r="A14" s="8" t="s">
        <v>8</v>
      </c>
      <c r="B14" s="4">
        <f t="shared" ref="B14:C14" si="4">AVERAGE(B4:B13)</f>
        <v>10290.06</v>
      </c>
      <c r="C14" s="4">
        <f t="shared" si="4"/>
        <v>9525.188</v>
      </c>
      <c r="D14" s="10">
        <f t="shared" si="1"/>
        <v>-7</v>
      </c>
      <c r="E14" s="10">
        <f t="shared" ref="E14:F14" si="5">average(E4:E13)</f>
        <v>3503.244</v>
      </c>
      <c r="F14" s="10">
        <f t="shared" si="5"/>
        <v>6308.116</v>
      </c>
      <c r="G14" s="10">
        <f t="shared" si="2"/>
        <v>80</v>
      </c>
      <c r="H14" s="4">
        <f t="shared" ref="H14:I14" si="6">AVERAGE(H4:H13)</f>
        <v>722.712</v>
      </c>
      <c r="I14" s="4">
        <f t="shared" si="6"/>
        <v>762.844</v>
      </c>
      <c r="J14" s="4">
        <f t="shared" si="3"/>
        <v>-6</v>
      </c>
    </row>
    <row r="15">
      <c r="B15" s="11">
        <v>10313.84</v>
      </c>
      <c r="C15" s="19"/>
      <c r="D15" s="12"/>
      <c r="E15" s="13">
        <v>3381.44</v>
      </c>
      <c r="F15" s="12"/>
      <c r="G15" s="12"/>
      <c r="H15" s="11">
        <v>701.88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14112.92</v>
      </c>
      <c r="C4" s="8">
        <v>12816.56</v>
      </c>
      <c r="D4" s="10">
        <f t="shared" ref="D4:D14" si="1">round(((C4-B4)/B4)*100,0)</f>
        <v>-9</v>
      </c>
      <c r="E4" s="9">
        <v>4985.32</v>
      </c>
      <c r="F4" s="9">
        <v>8259.36</v>
      </c>
      <c r="G4" s="10">
        <f t="shared" ref="G4:G14" si="2">round(((F4-E4)/E4)*100,0)</f>
        <v>66</v>
      </c>
      <c r="H4" s="8">
        <v>2843.56</v>
      </c>
      <c r="I4" s="8">
        <v>2893.16</v>
      </c>
      <c r="J4" s="4">
        <f t="shared" ref="J4:J14" si="3">ROUND(((H4-I4)/H4)*100,0)</f>
        <v>-2</v>
      </c>
    </row>
    <row r="5">
      <c r="A5" s="8">
        <v>2.0</v>
      </c>
      <c r="B5" s="8">
        <v>13735.48</v>
      </c>
      <c r="C5" s="8">
        <v>13154.6</v>
      </c>
      <c r="D5" s="10">
        <f t="shared" si="1"/>
        <v>-4</v>
      </c>
      <c r="E5" s="9">
        <v>4715.28</v>
      </c>
      <c r="F5" s="9">
        <v>8787.64</v>
      </c>
      <c r="G5" s="10">
        <f t="shared" si="2"/>
        <v>86</v>
      </c>
      <c r="H5" s="8">
        <v>2925.24</v>
      </c>
      <c r="I5" s="8">
        <v>2861.4</v>
      </c>
      <c r="J5" s="4">
        <f t="shared" si="3"/>
        <v>2</v>
      </c>
    </row>
    <row r="6">
      <c r="A6" s="8">
        <v>3.0</v>
      </c>
      <c r="B6" s="8">
        <v>13374.36</v>
      </c>
      <c r="C6" s="8">
        <v>13682.96</v>
      </c>
      <c r="D6" s="10">
        <f t="shared" si="1"/>
        <v>2</v>
      </c>
      <c r="E6" s="9">
        <v>4376.08</v>
      </c>
      <c r="F6" s="9">
        <v>9068.28</v>
      </c>
      <c r="G6" s="10">
        <f t="shared" si="2"/>
        <v>107</v>
      </c>
      <c r="H6" s="8">
        <v>3012.0</v>
      </c>
      <c r="I6" s="8">
        <v>2764.92</v>
      </c>
      <c r="J6" s="4">
        <f t="shared" si="3"/>
        <v>8</v>
      </c>
    </row>
    <row r="7">
      <c r="A7" s="8">
        <v>4.0</v>
      </c>
      <c r="B7" s="8">
        <v>14457.44</v>
      </c>
      <c r="C7" s="8">
        <v>13511.68</v>
      </c>
      <c r="D7" s="10">
        <f t="shared" si="1"/>
        <v>-7</v>
      </c>
      <c r="E7" s="9">
        <v>4856.44</v>
      </c>
      <c r="F7" s="9">
        <v>8859.28</v>
      </c>
      <c r="G7" s="10">
        <f t="shared" si="2"/>
        <v>82</v>
      </c>
      <c r="H7" s="8">
        <v>2740.96</v>
      </c>
      <c r="I7" s="8">
        <v>2702.96</v>
      </c>
      <c r="J7" s="4">
        <f t="shared" si="3"/>
        <v>1</v>
      </c>
    </row>
    <row r="8">
      <c r="A8" s="8">
        <v>5.0</v>
      </c>
      <c r="B8" s="8">
        <v>14794.76</v>
      </c>
      <c r="C8" s="8">
        <v>13902.04</v>
      </c>
      <c r="D8" s="10">
        <f t="shared" si="1"/>
        <v>-6</v>
      </c>
      <c r="E8" s="9">
        <v>4957.0</v>
      </c>
      <c r="F8" s="9">
        <v>8967.92</v>
      </c>
      <c r="G8" s="10">
        <f t="shared" si="2"/>
        <v>81</v>
      </c>
      <c r="H8" s="8">
        <v>2670.4</v>
      </c>
      <c r="I8" s="8">
        <v>2713.0</v>
      </c>
      <c r="J8" s="4">
        <f t="shared" si="3"/>
        <v>-2</v>
      </c>
    </row>
    <row r="9">
      <c r="A9" s="8">
        <v>6.0</v>
      </c>
      <c r="B9" s="8">
        <v>14647.16</v>
      </c>
      <c r="C9" s="8">
        <v>14033.28</v>
      </c>
      <c r="D9" s="10">
        <f t="shared" si="1"/>
        <v>-4</v>
      </c>
      <c r="E9" s="9">
        <v>4962.2</v>
      </c>
      <c r="F9" s="9">
        <v>9108.12</v>
      </c>
      <c r="G9" s="10">
        <f t="shared" si="2"/>
        <v>84</v>
      </c>
      <c r="H9" s="8">
        <v>2699.76</v>
      </c>
      <c r="I9" s="8">
        <v>2696.96</v>
      </c>
      <c r="J9" s="4">
        <f t="shared" si="3"/>
        <v>0</v>
      </c>
    </row>
    <row r="10">
      <c r="A10" s="8">
        <v>7.0</v>
      </c>
      <c r="B10" s="8">
        <v>15057.96</v>
      </c>
      <c r="C10" s="8">
        <v>13632.04</v>
      </c>
      <c r="D10" s="10">
        <f t="shared" si="1"/>
        <v>-9</v>
      </c>
      <c r="E10" s="9">
        <v>5073.36</v>
      </c>
      <c r="F10" s="9">
        <v>8957.8</v>
      </c>
      <c r="G10" s="10">
        <f t="shared" si="2"/>
        <v>77</v>
      </c>
      <c r="H10" s="8">
        <v>2611.36</v>
      </c>
      <c r="I10" s="8">
        <v>2680.48</v>
      </c>
      <c r="J10" s="4">
        <f t="shared" si="3"/>
        <v>-3</v>
      </c>
    </row>
    <row r="11">
      <c r="A11" s="8">
        <v>8.0</v>
      </c>
      <c r="B11" s="8">
        <v>14673.2</v>
      </c>
      <c r="C11" s="8">
        <v>13630.36</v>
      </c>
      <c r="D11" s="10">
        <f t="shared" si="1"/>
        <v>-7</v>
      </c>
      <c r="E11" s="9">
        <v>4930.28</v>
      </c>
      <c r="F11" s="9">
        <v>9000.16</v>
      </c>
      <c r="G11" s="10">
        <f t="shared" si="2"/>
        <v>83</v>
      </c>
      <c r="H11" s="8">
        <v>2706.24</v>
      </c>
      <c r="I11" s="8">
        <v>2737.88</v>
      </c>
      <c r="J11" s="4">
        <f t="shared" si="3"/>
        <v>-1</v>
      </c>
    </row>
    <row r="12">
      <c r="A12" s="8">
        <v>9.0</v>
      </c>
      <c r="B12" s="8">
        <v>14974.56</v>
      </c>
      <c r="C12" s="8">
        <v>13540.56</v>
      </c>
      <c r="D12" s="10">
        <f t="shared" si="1"/>
        <v>-10</v>
      </c>
      <c r="E12" s="9">
        <v>5124.16</v>
      </c>
      <c r="F12" s="9">
        <v>8947.32</v>
      </c>
      <c r="G12" s="10">
        <f t="shared" si="2"/>
        <v>75</v>
      </c>
      <c r="H12" s="8">
        <v>2624.44</v>
      </c>
      <c r="I12" s="8">
        <v>2743.36</v>
      </c>
      <c r="J12" s="4">
        <f t="shared" si="3"/>
        <v>-5</v>
      </c>
    </row>
    <row r="13">
      <c r="A13" s="8">
        <v>10.0</v>
      </c>
      <c r="B13" s="8">
        <v>14597.36</v>
      </c>
      <c r="C13" s="8">
        <v>12866.56</v>
      </c>
      <c r="D13" s="10">
        <f t="shared" si="1"/>
        <v>-12</v>
      </c>
      <c r="E13" s="9">
        <v>4982.04</v>
      </c>
      <c r="F13" s="9">
        <v>8407.88</v>
      </c>
      <c r="G13" s="10">
        <f t="shared" si="2"/>
        <v>69</v>
      </c>
      <c r="H13" s="8">
        <v>2719.68</v>
      </c>
      <c r="I13" s="8">
        <v>2906.44</v>
      </c>
      <c r="J13" s="4">
        <f t="shared" si="3"/>
        <v>-7</v>
      </c>
    </row>
    <row r="14">
      <c r="A14" s="8" t="s">
        <v>8</v>
      </c>
      <c r="B14" s="4">
        <f t="shared" ref="B14:C14" si="4">AVERAGE(B4:B13)</f>
        <v>14442.52</v>
      </c>
      <c r="C14" s="4">
        <f t="shared" si="4"/>
        <v>13477.064</v>
      </c>
      <c r="D14" s="10">
        <f t="shared" si="1"/>
        <v>-7</v>
      </c>
      <c r="E14" s="10">
        <f t="shared" ref="E14:F14" si="5">average(E4:E13)</f>
        <v>4896.216</v>
      </c>
      <c r="F14" s="10">
        <f t="shared" si="5"/>
        <v>8836.376</v>
      </c>
      <c r="G14" s="10">
        <f t="shared" si="2"/>
        <v>80</v>
      </c>
      <c r="H14" s="4">
        <f t="shared" ref="H14:I14" si="6">AVERAGE(H4:H13)</f>
        <v>2755.364</v>
      </c>
      <c r="I14" s="4">
        <f t="shared" si="6"/>
        <v>2770.056</v>
      </c>
      <c r="J14" s="4">
        <f t="shared" si="3"/>
        <v>-1</v>
      </c>
    </row>
    <row r="15">
      <c r="B15" s="11">
        <v>14974.36</v>
      </c>
      <c r="C15" s="19"/>
      <c r="D15" s="12"/>
      <c r="E15" s="13">
        <v>5028.36</v>
      </c>
      <c r="F15" s="12"/>
      <c r="G15" s="12"/>
      <c r="H15" s="11">
        <v>2628.88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5270.04</v>
      </c>
      <c r="C4" s="8">
        <v>4863.4</v>
      </c>
      <c r="D4" s="10">
        <f t="shared" ref="D4:D14" si="1">round(((C4-B4)/B4)*100,0)</f>
        <v>-8</v>
      </c>
      <c r="E4" s="9">
        <v>1861.56</v>
      </c>
      <c r="F4" s="9">
        <v>3197.28</v>
      </c>
      <c r="G4" s="10">
        <f t="shared" ref="G4:G14" si="2">round(((F4-E4)/E4)*100,0)</f>
        <v>72</v>
      </c>
      <c r="H4" s="8">
        <v>116.48</v>
      </c>
      <c r="I4" s="8">
        <v>136.24</v>
      </c>
      <c r="J4" s="4">
        <f t="shared" ref="J4:J14" si="3">ROUND(((H4-I4)/H4)*100,0)</f>
        <v>-17</v>
      </c>
    </row>
    <row r="5">
      <c r="A5" s="8">
        <v>2.0</v>
      </c>
      <c r="B5" s="8">
        <v>5179.08</v>
      </c>
      <c r="C5" s="8">
        <v>5074.4</v>
      </c>
      <c r="D5" s="10">
        <f t="shared" si="1"/>
        <v>-2</v>
      </c>
      <c r="E5" s="9">
        <v>1711.56</v>
      </c>
      <c r="F5" s="9">
        <v>3368.8</v>
      </c>
      <c r="G5" s="10">
        <f t="shared" si="2"/>
        <v>97</v>
      </c>
      <c r="H5" s="8">
        <v>132.64</v>
      </c>
      <c r="I5" s="8">
        <v>112.32</v>
      </c>
      <c r="J5" s="4">
        <f t="shared" si="3"/>
        <v>15</v>
      </c>
    </row>
    <row r="6">
      <c r="A6" s="8">
        <v>3.0</v>
      </c>
      <c r="B6" s="8">
        <v>5264.32</v>
      </c>
      <c r="C6" s="8">
        <v>4977.44</v>
      </c>
      <c r="D6" s="10">
        <f t="shared" si="1"/>
        <v>-5</v>
      </c>
      <c r="E6" s="9">
        <v>1826.04</v>
      </c>
      <c r="F6" s="9">
        <v>3225.68</v>
      </c>
      <c r="G6" s="10">
        <f t="shared" si="2"/>
        <v>77</v>
      </c>
      <c r="H6" s="8">
        <v>111.32</v>
      </c>
      <c r="I6" s="8">
        <v>119.84</v>
      </c>
      <c r="J6" s="4">
        <f t="shared" si="3"/>
        <v>-8</v>
      </c>
    </row>
    <row r="7">
      <c r="A7" s="8">
        <v>4.0</v>
      </c>
      <c r="B7" s="8">
        <v>5348.44</v>
      </c>
      <c r="C7" s="8">
        <v>5053.52</v>
      </c>
      <c r="D7" s="10">
        <f t="shared" si="1"/>
        <v>-6</v>
      </c>
      <c r="E7" s="9">
        <v>1842.04</v>
      </c>
      <c r="F7" s="9">
        <v>3328.44</v>
      </c>
      <c r="G7" s="10">
        <f t="shared" si="2"/>
        <v>81</v>
      </c>
      <c r="H7" s="8">
        <v>89.12</v>
      </c>
      <c r="I7" s="8">
        <v>106.12</v>
      </c>
      <c r="J7" s="4">
        <f t="shared" si="3"/>
        <v>-19</v>
      </c>
    </row>
    <row r="8">
      <c r="A8" s="8">
        <v>5.0</v>
      </c>
      <c r="B8" s="8">
        <v>5377.28</v>
      </c>
      <c r="C8" s="8">
        <v>4911.76</v>
      </c>
      <c r="D8" s="10">
        <f t="shared" si="1"/>
        <v>-9</v>
      </c>
      <c r="E8" s="9">
        <v>1788.0</v>
      </c>
      <c r="F8" s="9">
        <v>3286.08</v>
      </c>
      <c r="G8" s="10">
        <f t="shared" si="2"/>
        <v>84</v>
      </c>
      <c r="H8" s="8">
        <v>86.52</v>
      </c>
      <c r="I8" s="8">
        <v>121.08</v>
      </c>
      <c r="J8" s="4">
        <f t="shared" si="3"/>
        <v>-40</v>
      </c>
    </row>
    <row r="9">
      <c r="A9" s="8">
        <v>6.0</v>
      </c>
      <c r="B9" s="8">
        <v>5345.04</v>
      </c>
      <c r="C9" s="8">
        <v>4967.4</v>
      </c>
      <c r="D9" s="10">
        <f t="shared" si="1"/>
        <v>-7</v>
      </c>
      <c r="E9" s="9">
        <v>1839.12</v>
      </c>
      <c r="F9" s="9">
        <v>3373.84</v>
      </c>
      <c r="G9" s="10">
        <f t="shared" si="2"/>
        <v>83</v>
      </c>
      <c r="H9" s="8">
        <v>100.24</v>
      </c>
      <c r="I9" s="8">
        <v>113.04</v>
      </c>
      <c r="J9" s="4">
        <f t="shared" si="3"/>
        <v>-13</v>
      </c>
    </row>
    <row r="10">
      <c r="A10" s="8">
        <v>7.0</v>
      </c>
      <c r="B10" s="8">
        <v>5475.36</v>
      </c>
      <c r="C10" s="8">
        <v>5057.72</v>
      </c>
      <c r="D10" s="10">
        <f t="shared" si="1"/>
        <v>-8</v>
      </c>
      <c r="E10" s="9">
        <v>1845.0</v>
      </c>
      <c r="F10" s="9">
        <v>3428.28</v>
      </c>
      <c r="G10" s="10">
        <f t="shared" si="2"/>
        <v>86</v>
      </c>
      <c r="H10" s="8">
        <v>73.72</v>
      </c>
      <c r="I10" s="8">
        <v>105.28</v>
      </c>
      <c r="J10" s="4">
        <f t="shared" si="3"/>
        <v>-43</v>
      </c>
    </row>
    <row r="11">
      <c r="A11" s="8">
        <v>8.0</v>
      </c>
      <c r="B11" s="8">
        <v>5418.8</v>
      </c>
      <c r="C11" s="8">
        <v>4878.0</v>
      </c>
      <c r="D11" s="10">
        <f t="shared" si="1"/>
        <v>-10</v>
      </c>
      <c r="E11" s="9">
        <v>1853.92</v>
      </c>
      <c r="F11" s="11">
        <v>3125.44</v>
      </c>
      <c r="G11" s="10">
        <f t="shared" si="2"/>
        <v>69</v>
      </c>
      <c r="H11" s="8">
        <v>83.2</v>
      </c>
      <c r="I11" s="8">
        <v>144.88</v>
      </c>
      <c r="J11" s="4">
        <f t="shared" si="3"/>
        <v>-74</v>
      </c>
    </row>
    <row r="12">
      <c r="A12" s="8">
        <v>9.0</v>
      </c>
      <c r="B12" s="8">
        <v>5257.2</v>
      </c>
      <c r="C12" s="8">
        <v>4971.04</v>
      </c>
      <c r="D12" s="10">
        <f t="shared" si="1"/>
        <v>-5</v>
      </c>
      <c r="E12" s="9">
        <v>1716.32</v>
      </c>
      <c r="F12" s="9">
        <v>3171.6</v>
      </c>
      <c r="G12" s="10">
        <f t="shared" si="2"/>
        <v>85</v>
      </c>
      <c r="H12" s="8">
        <v>120.48</v>
      </c>
      <c r="I12" s="8">
        <v>130.56</v>
      </c>
      <c r="J12" s="4">
        <f t="shared" si="3"/>
        <v>-8</v>
      </c>
    </row>
    <row r="13">
      <c r="A13" s="8">
        <v>10.0</v>
      </c>
      <c r="B13" s="8">
        <v>5255.6</v>
      </c>
      <c r="C13" s="8">
        <v>4950.24</v>
      </c>
      <c r="D13" s="10">
        <f t="shared" si="1"/>
        <v>-6</v>
      </c>
      <c r="E13" s="9">
        <v>1769.76</v>
      </c>
      <c r="F13" s="9">
        <v>3225.84</v>
      </c>
      <c r="G13" s="10">
        <f t="shared" si="2"/>
        <v>82</v>
      </c>
      <c r="H13" s="8">
        <v>120.6</v>
      </c>
      <c r="I13" s="8">
        <v>119.52</v>
      </c>
      <c r="J13" s="4">
        <f t="shared" si="3"/>
        <v>1</v>
      </c>
    </row>
    <row r="14">
      <c r="A14" s="8" t="s">
        <v>8</v>
      </c>
      <c r="B14" s="4">
        <f t="shared" ref="B14:C14" si="4">AVERAGE(B4:B13)</f>
        <v>5319.116</v>
      </c>
      <c r="C14" s="4">
        <f t="shared" si="4"/>
        <v>4970.492</v>
      </c>
      <c r="D14" s="10">
        <f t="shared" si="1"/>
        <v>-7</v>
      </c>
      <c r="E14" s="10">
        <f t="shared" ref="E14:F14" si="5">average(E4:E13)</f>
        <v>1805.332</v>
      </c>
      <c r="F14" s="10">
        <f t="shared" si="5"/>
        <v>3273.128</v>
      </c>
      <c r="G14" s="10">
        <f t="shared" si="2"/>
        <v>81</v>
      </c>
      <c r="H14" s="4">
        <f t="shared" ref="H14:I14" si="6">AVERAGE(H4:H13)</f>
        <v>103.432</v>
      </c>
      <c r="I14" s="4">
        <f t="shared" si="6"/>
        <v>120.888</v>
      </c>
      <c r="J14" s="4">
        <f t="shared" si="3"/>
        <v>-17</v>
      </c>
    </row>
    <row r="15">
      <c r="B15" s="11">
        <v>5340.32</v>
      </c>
      <c r="C15" s="19"/>
      <c r="D15" s="12"/>
      <c r="E15" s="13">
        <v>1899.72</v>
      </c>
      <c r="F15" s="12"/>
      <c r="G15" s="12"/>
      <c r="H15" s="11">
        <v>101.88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17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10554.12</v>
      </c>
      <c r="C4" s="8">
        <v>9767.08</v>
      </c>
      <c r="D4" s="10">
        <f t="shared" ref="D4:D14" si="1">round(((C4-B4)/B4)*100,0)</f>
        <v>-7</v>
      </c>
      <c r="E4" s="9">
        <v>3635.08</v>
      </c>
      <c r="F4" s="9">
        <v>6583.12</v>
      </c>
      <c r="G4" s="10">
        <f t="shared" ref="G4:G14" si="2">round(((F4-E4)/E4)*100,0)</f>
        <v>81</v>
      </c>
      <c r="H4" s="8">
        <v>979.76</v>
      </c>
      <c r="I4" s="8">
        <v>1061.84</v>
      </c>
      <c r="J4" s="4">
        <f t="shared" ref="J4:J14" si="3">ROUND(((H4-I4)/H4)*100,0)</f>
        <v>-8</v>
      </c>
    </row>
    <row r="5">
      <c r="A5" s="8">
        <v>2.0</v>
      </c>
      <c r="B5" s="8">
        <v>10268.76</v>
      </c>
      <c r="C5" s="8">
        <v>10126.96</v>
      </c>
      <c r="D5" s="10">
        <f t="shared" si="1"/>
        <v>-1</v>
      </c>
      <c r="E5" s="9">
        <v>3488.0</v>
      </c>
      <c r="F5" s="9">
        <v>6664.24</v>
      </c>
      <c r="G5" s="10">
        <f t="shared" si="2"/>
        <v>91</v>
      </c>
      <c r="H5" s="8">
        <v>1065.4</v>
      </c>
      <c r="I5" s="8">
        <v>969.16</v>
      </c>
      <c r="J5" s="4">
        <f t="shared" si="3"/>
        <v>9</v>
      </c>
    </row>
    <row r="6">
      <c r="A6" s="8">
        <v>3.0</v>
      </c>
      <c r="B6" s="8">
        <v>10565.2</v>
      </c>
      <c r="C6" s="8">
        <v>10129.0</v>
      </c>
      <c r="D6" s="10">
        <f t="shared" si="1"/>
        <v>-4</v>
      </c>
      <c r="E6" s="9">
        <v>3661.32</v>
      </c>
      <c r="F6" s="9">
        <v>6769.96</v>
      </c>
      <c r="G6" s="10">
        <f t="shared" si="2"/>
        <v>85</v>
      </c>
      <c r="H6" s="8">
        <v>1014.96</v>
      </c>
      <c r="I6" s="8">
        <v>957.48</v>
      </c>
      <c r="J6" s="4">
        <f t="shared" si="3"/>
        <v>6</v>
      </c>
    </row>
    <row r="7">
      <c r="A7" s="8">
        <v>4.0</v>
      </c>
      <c r="B7" s="8">
        <v>10423.32</v>
      </c>
      <c r="C7" s="8">
        <v>10053.24</v>
      </c>
      <c r="D7" s="10">
        <f t="shared" si="1"/>
        <v>-4</v>
      </c>
      <c r="E7" s="9">
        <v>3598.24</v>
      </c>
      <c r="F7" s="9">
        <v>6871.84</v>
      </c>
      <c r="G7" s="10">
        <f t="shared" si="2"/>
        <v>91</v>
      </c>
      <c r="H7" s="8">
        <v>1039.92</v>
      </c>
      <c r="I7" s="8">
        <v>930.32</v>
      </c>
      <c r="J7" s="4">
        <f t="shared" si="3"/>
        <v>11</v>
      </c>
    </row>
    <row r="8">
      <c r="A8" s="8">
        <v>5.0</v>
      </c>
      <c r="B8" s="8">
        <v>10709.48</v>
      </c>
      <c r="C8" s="8">
        <v>9965.16</v>
      </c>
      <c r="D8" s="10">
        <f t="shared" si="1"/>
        <v>-7</v>
      </c>
      <c r="E8" s="9">
        <v>3514.24</v>
      </c>
      <c r="F8" s="9">
        <v>6599.0</v>
      </c>
      <c r="G8" s="10">
        <f t="shared" si="2"/>
        <v>88</v>
      </c>
      <c r="H8" s="8">
        <v>949.04</v>
      </c>
      <c r="I8" s="8">
        <v>999.44</v>
      </c>
      <c r="J8" s="4">
        <f t="shared" si="3"/>
        <v>-5</v>
      </c>
    </row>
    <row r="9">
      <c r="A9" s="8">
        <v>6.0</v>
      </c>
      <c r="B9" s="8">
        <v>10440.4</v>
      </c>
      <c r="C9" s="8">
        <v>9918.8</v>
      </c>
      <c r="D9" s="10">
        <f t="shared" si="1"/>
        <v>-5</v>
      </c>
      <c r="E9" s="9">
        <v>3409.72</v>
      </c>
      <c r="F9" s="9">
        <v>6635.6</v>
      </c>
      <c r="G9" s="10">
        <f t="shared" si="2"/>
        <v>95</v>
      </c>
      <c r="H9" s="8">
        <v>1020.84</v>
      </c>
      <c r="I9" s="11">
        <v>990.8</v>
      </c>
      <c r="J9" s="4">
        <f t="shared" si="3"/>
        <v>3</v>
      </c>
    </row>
    <row r="10">
      <c r="A10" s="8">
        <v>7.0</v>
      </c>
      <c r="B10" s="8">
        <v>10681.88</v>
      </c>
      <c r="C10" s="8">
        <v>9966.8</v>
      </c>
      <c r="D10" s="10">
        <f t="shared" si="1"/>
        <v>-7</v>
      </c>
      <c r="E10" s="9">
        <v>3811.0</v>
      </c>
      <c r="F10" s="9">
        <v>6399.16</v>
      </c>
      <c r="G10" s="10">
        <f t="shared" si="2"/>
        <v>68</v>
      </c>
      <c r="H10" s="8">
        <v>932.88</v>
      </c>
      <c r="I10" s="8">
        <v>1038.24</v>
      </c>
      <c r="J10" s="4">
        <f t="shared" si="3"/>
        <v>-11</v>
      </c>
    </row>
    <row r="11">
      <c r="A11" s="8">
        <v>8.0</v>
      </c>
      <c r="B11" s="8">
        <v>10568.88</v>
      </c>
      <c r="C11" s="8">
        <v>9491.28</v>
      </c>
      <c r="D11" s="10">
        <f t="shared" si="1"/>
        <v>-10</v>
      </c>
      <c r="E11" s="9">
        <v>3777.8</v>
      </c>
      <c r="F11" s="9">
        <v>6462.6</v>
      </c>
      <c r="G11" s="10">
        <f t="shared" si="2"/>
        <v>71</v>
      </c>
      <c r="H11" s="8">
        <v>979.92</v>
      </c>
      <c r="I11" s="8">
        <v>1154.92</v>
      </c>
      <c r="J11" s="4">
        <f t="shared" si="3"/>
        <v>-18</v>
      </c>
    </row>
    <row r="12">
      <c r="A12" s="8">
        <v>9.0</v>
      </c>
      <c r="B12" s="8">
        <v>10046.36</v>
      </c>
      <c r="C12" s="8">
        <v>10265.32</v>
      </c>
      <c r="D12" s="10">
        <f t="shared" si="1"/>
        <v>2</v>
      </c>
      <c r="E12" s="9">
        <v>3373.32</v>
      </c>
      <c r="F12" s="9">
        <v>6791.88</v>
      </c>
      <c r="G12" s="10">
        <f t="shared" si="2"/>
        <v>101</v>
      </c>
      <c r="H12" s="8">
        <v>1129.56</v>
      </c>
      <c r="I12" s="8">
        <v>917.56</v>
      </c>
      <c r="J12" s="4">
        <f t="shared" si="3"/>
        <v>19</v>
      </c>
    </row>
    <row r="13">
      <c r="A13" s="8">
        <v>10.0</v>
      </c>
      <c r="B13" s="8">
        <v>10707.96</v>
      </c>
      <c r="C13" s="8">
        <v>9655.8</v>
      </c>
      <c r="D13" s="10">
        <f t="shared" si="1"/>
        <v>-10</v>
      </c>
      <c r="E13" s="9">
        <v>3747.28</v>
      </c>
      <c r="F13" s="9">
        <v>6464.08</v>
      </c>
      <c r="G13" s="10">
        <f t="shared" si="2"/>
        <v>73</v>
      </c>
      <c r="H13" s="8">
        <v>936.04</v>
      </c>
      <c r="I13" s="8">
        <v>993.8</v>
      </c>
      <c r="J13" s="4">
        <f t="shared" si="3"/>
        <v>-6</v>
      </c>
    </row>
    <row r="14">
      <c r="A14" s="8" t="s">
        <v>8</v>
      </c>
      <c r="B14" s="4">
        <f t="shared" ref="B14:C14" si="4">AVERAGE(B4:B13)</f>
        <v>10496.636</v>
      </c>
      <c r="C14" s="4">
        <f t="shared" si="4"/>
        <v>9933.944</v>
      </c>
      <c r="D14" s="10">
        <f t="shared" si="1"/>
        <v>-5</v>
      </c>
      <c r="E14" s="10">
        <f t="shared" ref="E14:F14" si="5">average(E4:E13)</f>
        <v>3601.6</v>
      </c>
      <c r="F14" s="10">
        <f t="shared" si="5"/>
        <v>6624.148</v>
      </c>
      <c r="G14" s="10">
        <f t="shared" si="2"/>
        <v>84</v>
      </c>
      <c r="H14" s="4">
        <f t="shared" ref="H14:I14" si="6">AVERAGE(H4:H13)</f>
        <v>1004.832</v>
      </c>
      <c r="I14" s="4">
        <f t="shared" si="6"/>
        <v>1001.356</v>
      </c>
      <c r="J14" s="4">
        <f t="shared" si="3"/>
        <v>0</v>
      </c>
    </row>
    <row r="15">
      <c r="D15" s="15"/>
      <c r="E15" s="15"/>
      <c r="F15" s="15"/>
      <c r="G15" s="15"/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18.29"/>
    <col customWidth="1" min="9" max="9" width="24.86"/>
    <col customWidth="1" min="10" max="10" width="18.29"/>
  </cols>
  <sheetData>
    <row r="1" ht="33.0" customHeight="1">
      <c r="A1" s="1" t="s">
        <v>18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14608.16</v>
      </c>
      <c r="C4" s="8">
        <v>13969.24</v>
      </c>
      <c r="D4" s="10">
        <f t="shared" ref="D4:D14" si="1">round(((C4-B4)/B4)*100,0)</f>
        <v>-4</v>
      </c>
      <c r="E4" s="9">
        <v>4799.48</v>
      </c>
      <c r="F4" s="9">
        <v>9331.64</v>
      </c>
      <c r="G4" s="10">
        <f t="shared" ref="G4:G6" si="2">round(((F4-E4)/E4)*100,0)</f>
        <v>94</v>
      </c>
      <c r="H4" s="8">
        <v>4009.04</v>
      </c>
      <c r="I4" s="8">
        <v>3964.64</v>
      </c>
      <c r="J4" s="4">
        <f t="shared" ref="J4:J14" si="3">ROUND(((H4-I4)/H4)*100,0)</f>
        <v>1</v>
      </c>
    </row>
    <row r="5">
      <c r="A5" s="8">
        <v>2.0</v>
      </c>
      <c r="B5" s="8">
        <v>15780.12</v>
      </c>
      <c r="C5" s="8">
        <v>14006.28</v>
      </c>
      <c r="D5" s="10">
        <f t="shared" si="1"/>
        <v>-11</v>
      </c>
      <c r="E5" s="9">
        <v>5431.84</v>
      </c>
      <c r="F5" s="9">
        <v>9334.84</v>
      </c>
      <c r="G5" s="10">
        <f t="shared" si="2"/>
        <v>72</v>
      </c>
      <c r="H5" s="8">
        <v>3606.6</v>
      </c>
      <c r="I5" s="8">
        <v>3919.88</v>
      </c>
      <c r="J5" s="4">
        <f t="shared" si="3"/>
        <v>-9</v>
      </c>
    </row>
    <row r="6">
      <c r="A6" s="8">
        <v>3.0</v>
      </c>
      <c r="B6" s="8">
        <v>14770.56</v>
      </c>
      <c r="C6" s="8">
        <v>14127.0</v>
      </c>
      <c r="D6" s="10">
        <f t="shared" si="1"/>
        <v>-4</v>
      </c>
      <c r="E6" s="9">
        <v>5030.04</v>
      </c>
      <c r="F6" s="9">
        <v>9569.12</v>
      </c>
      <c r="G6" s="10">
        <f t="shared" si="2"/>
        <v>90</v>
      </c>
      <c r="H6" s="8">
        <v>4012.4</v>
      </c>
      <c r="I6" s="8">
        <v>3859.32</v>
      </c>
      <c r="J6" s="4">
        <f t="shared" si="3"/>
        <v>4</v>
      </c>
    </row>
    <row r="7">
      <c r="A7" s="8">
        <v>4.0</v>
      </c>
      <c r="B7" s="8">
        <v>15027.08</v>
      </c>
      <c r="C7" s="8">
        <v>14560.16</v>
      </c>
      <c r="D7" s="10">
        <f t="shared" si="1"/>
        <v>-3</v>
      </c>
      <c r="E7" s="11">
        <v>4963.32</v>
      </c>
      <c r="F7" s="9">
        <v>9701.4</v>
      </c>
      <c r="G7" s="10">
        <f>round(((F7-F17)/F17)*100,0)</f>
        <v>4</v>
      </c>
      <c r="H7" s="8">
        <v>3858.88</v>
      </c>
      <c r="I7" s="8">
        <v>3763.76</v>
      </c>
      <c r="J7" s="4">
        <f t="shared" si="3"/>
        <v>2</v>
      </c>
    </row>
    <row r="8">
      <c r="A8" s="8">
        <v>5.0</v>
      </c>
      <c r="B8" s="8">
        <v>15209.16</v>
      </c>
      <c r="C8" s="8">
        <v>14727.44</v>
      </c>
      <c r="D8" s="10">
        <f t="shared" si="1"/>
        <v>-3</v>
      </c>
      <c r="E8" s="9">
        <v>5284.12</v>
      </c>
      <c r="F8" s="9">
        <v>9797.2</v>
      </c>
      <c r="G8" s="10">
        <f t="shared" ref="G8:G14" si="4">round(((F8-E8)/E8)*100,0)</f>
        <v>85</v>
      </c>
      <c r="H8" s="8">
        <v>3786.16</v>
      </c>
      <c r="I8" s="8">
        <v>3660.04</v>
      </c>
      <c r="J8" s="4">
        <f t="shared" si="3"/>
        <v>3</v>
      </c>
    </row>
    <row r="9">
      <c r="A9" s="8">
        <v>6.0</v>
      </c>
      <c r="B9" s="8">
        <v>14689.04</v>
      </c>
      <c r="C9" s="8">
        <v>13872.44</v>
      </c>
      <c r="D9" s="10">
        <f t="shared" si="1"/>
        <v>-6</v>
      </c>
      <c r="E9" s="9">
        <v>5046.72</v>
      </c>
      <c r="F9" s="9">
        <v>8889.36</v>
      </c>
      <c r="G9" s="10">
        <f t="shared" si="4"/>
        <v>76</v>
      </c>
      <c r="H9" s="8">
        <v>3991.92</v>
      </c>
      <c r="I9" s="8">
        <v>4001.8</v>
      </c>
      <c r="J9" s="4">
        <f t="shared" si="3"/>
        <v>0</v>
      </c>
    </row>
    <row r="10">
      <c r="A10" s="8">
        <v>7.0</v>
      </c>
      <c r="B10" s="8">
        <v>14983.08</v>
      </c>
      <c r="C10" s="8">
        <v>14119.88</v>
      </c>
      <c r="D10" s="10">
        <f t="shared" si="1"/>
        <v>-6</v>
      </c>
      <c r="E10" s="9">
        <v>5201.4</v>
      </c>
      <c r="F10" s="9">
        <v>9131.84</v>
      </c>
      <c r="G10" s="10">
        <f t="shared" si="4"/>
        <v>76</v>
      </c>
      <c r="H10" s="8">
        <v>3874.28</v>
      </c>
      <c r="I10" s="8">
        <v>3887.56</v>
      </c>
      <c r="J10" s="4">
        <f t="shared" si="3"/>
        <v>0</v>
      </c>
    </row>
    <row r="11">
      <c r="A11" s="8">
        <v>8.0</v>
      </c>
      <c r="B11" s="8">
        <v>15192.16</v>
      </c>
      <c r="C11" s="8">
        <v>13577.2</v>
      </c>
      <c r="D11" s="10">
        <f t="shared" si="1"/>
        <v>-11</v>
      </c>
      <c r="E11" s="9">
        <v>5119.52</v>
      </c>
      <c r="F11" s="9">
        <v>9015.24</v>
      </c>
      <c r="G11" s="10">
        <f t="shared" si="4"/>
        <v>76</v>
      </c>
      <c r="H11" s="8">
        <v>3833.88</v>
      </c>
      <c r="I11" s="8">
        <v>4099.4</v>
      </c>
      <c r="J11" s="4">
        <f t="shared" si="3"/>
        <v>-7</v>
      </c>
    </row>
    <row r="12">
      <c r="A12" s="8">
        <v>9.0</v>
      </c>
      <c r="B12" s="8">
        <v>14751.88</v>
      </c>
      <c r="C12" s="8">
        <v>14790.32</v>
      </c>
      <c r="D12" s="10">
        <f t="shared" si="1"/>
        <v>0</v>
      </c>
      <c r="E12" s="9">
        <v>4943.04</v>
      </c>
      <c r="F12" s="9">
        <v>9844.76</v>
      </c>
      <c r="G12" s="10">
        <f t="shared" si="4"/>
        <v>99</v>
      </c>
      <c r="H12" s="8">
        <v>3983.8</v>
      </c>
      <c r="I12" s="8">
        <v>3703.04</v>
      </c>
      <c r="J12" s="4">
        <f t="shared" si="3"/>
        <v>7</v>
      </c>
    </row>
    <row r="13">
      <c r="A13" s="8">
        <v>10.0</v>
      </c>
      <c r="B13" s="8">
        <v>14796.84</v>
      </c>
      <c r="C13" s="8">
        <v>14706.6</v>
      </c>
      <c r="D13" s="10">
        <f t="shared" si="1"/>
        <v>-1</v>
      </c>
      <c r="E13" s="9">
        <v>5049.44</v>
      </c>
      <c r="F13" s="9">
        <v>9975.68</v>
      </c>
      <c r="G13" s="10">
        <f t="shared" si="4"/>
        <v>98</v>
      </c>
      <c r="H13" s="8">
        <v>3955.2</v>
      </c>
      <c r="I13" s="8">
        <v>3693.0</v>
      </c>
      <c r="J13" s="4">
        <f t="shared" si="3"/>
        <v>7</v>
      </c>
    </row>
    <row r="14">
      <c r="A14" s="8" t="s">
        <v>8</v>
      </c>
      <c r="B14" s="4">
        <f t="shared" ref="B14:C14" si="5">AVERAGE(B4:B13)</f>
        <v>14980.808</v>
      </c>
      <c r="C14" s="4">
        <f t="shared" si="5"/>
        <v>14245.656</v>
      </c>
      <c r="D14" s="10">
        <f t="shared" si="1"/>
        <v>-5</v>
      </c>
      <c r="E14" s="10">
        <f t="shared" ref="E14:F14" si="6">average(E4:E13)</f>
        <v>5086.892</v>
      </c>
      <c r="F14" s="10">
        <f t="shared" si="6"/>
        <v>9459.108</v>
      </c>
      <c r="G14" s="10">
        <f t="shared" si="4"/>
        <v>86</v>
      </c>
      <c r="H14" s="4">
        <f t="shared" ref="H14:I14" si="7">AVERAGE(H4:H13)</f>
        <v>3891.216</v>
      </c>
      <c r="I14" s="4">
        <f t="shared" si="7"/>
        <v>3855.244</v>
      </c>
      <c r="J14" s="4">
        <f t="shared" si="3"/>
        <v>1</v>
      </c>
    </row>
    <row r="15">
      <c r="C15" s="11">
        <v>13905.28</v>
      </c>
      <c r="D15" s="12"/>
      <c r="E15" s="12"/>
      <c r="F15" s="13">
        <v>9342.12</v>
      </c>
      <c r="G15" s="12"/>
      <c r="H15" s="19"/>
      <c r="I15" s="11">
        <v>3995.84</v>
      </c>
    </row>
    <row r="16">
      <c r="B16" s="19"/>
      <c r="C16" s="11">
        <v>13491.2</v>
      </c>
      <c r="D16" s="12"/>
      <c r="E16" s="12"/>
      <c r="F16" s="11">
        <v>8874.4</v>
      </c>
      <c r="G16" s="12"/>
      <c r="H16" s="19"/>
      <c r="I16" s="11">
        <v>4022.08</v>
      </c>
    </row>
    <row r="17">
      <c r="B17" s="19"/>
      <c r="C17" s="11">
        <v>14236.8</v>
      </c>
      <c r="D17" s="12"/>
      <c r="E17" s="12"/>
      <c r="F17" s="12">
        <v>9364.2</v>
      </c>
      <c r="G17" s="12"/>
      <c r="H17" s="19"/>
      <c r="I17" s="11">
        <v>3888.2</v>
      </c>
    </row>
    <row r="18">
      <c r="B18" s="19"/>
      <c r="C18" s="11">
        <v>13643.76</v>
      </c>
      <c r="D18" s="12"/>
      <c r="E18" s="12"/>
      <c r="F18" s="13">
        <v>9110.48</v>
      </c>
      <c r="G18" s="12"/>
      <c r="H18" s="19"/>
      <c r="I18" s="11">
        <v>4097.76</v>
      </c>
    </row>
    <row r="19">
      <c r="B19" s="19"/>
      <c r="C19" s="11">
        <v>14112.28</v>
      </c>
      <c r="D19" s="12"/>
      <c r="E19" s="12"/>
      <c r="F19" s="13">
        <v>9394.64</v>
      </c>
      <c r="G19" s="12"/>
      <c r="H19" s="19"/>
      <c r="I19" s="11">
        <v>3890.0</v>
      </c>
    </row>
    <row r="20">
      <c r="B20" s="19"/>
      <c r="C20" s="11">
        <v>14414.48</v>
      </c>
      <c r="D20" s="12"/>
      <c r="E20" s="12"/>
      <c r="F20" s="13">
        <v>9394.6</v>
      </c>
      <c r="G20" s="12"/>
      <c r="H20" s="19"/>
      <c r="I20" s="11">
        <v>3799.64</v>
      </c>
    </row>
    <row r="21">
      <c r="B21" s="19"/>
      <c r="C21" s="11">
        <v>14349.08</v>
      </c>
      <c r="D21" s="12"/>
      <c r="E21" s="12"/>
      <c r="F21" s="13">
        <v>9654.72</v>
      </c>
      <c r="G21" s="12"/>
      <c r="H21" s="19"/>
      <c r="I21" s="11">
        <v>3852.24</v>
      </c>
    </row>
    <row r="22">
      <c r="B22" s="19"/>
      <c r="C22" s="11">
        <v>14291.32</v>
      </c>
      <c r="D22" s="12"/>
      <c r="E22" s="12"/>
      <c r="F22" s="13">
        <v>9410.68</v>
      </c>
      <c r="G22" s="12"/>
      <c r="H22" s="19"/>
      <c r="I22" s="11">
        <v>3851.12</v>
      </c>
    </row>
    <row r="23">
      <c r="B23" s="19"/>
      <c r="C23" s="19"/>
      <c r="D23" s="12"/>
      <c r="E23" s="12"/>
      <c r="F23" s="12"/>
      <c r="G23" s="12"/>
      <c r="H23" s="19"/>
      <c r="I23" s="19"/>
    </row>
    <row r="24">
      <c r="B24" s="19"/>
      <c r="C24" s="19"/>
      <c r="D24" s="12"/>
      <c r="E24" s="12"/>
      <c r="F24" s="12"/>
      <c r="G24" s="12"/>
      <c r="H24" s="19"/>
      <c r="I24" s="19"/>
    </row>
    <row r="25">
      <c r="B25" s="19"/>
      <c r="C25" s="19"/>
      <c r="D25" s="12"/>
      <c r="E25" s="12"/>
      <c r="F25" s="12"/>
      <c r="G25" s="12"/>
      <c r="H25" s="19"/>
      <c r="I25" s="19"/>
    </row>
    <row r="26">
      <c r="A26" s="14" t="s">
        <v>9</v>
      </c>
      <c r="B26" s="19"/>
      <c r="C26" s="19"/>
      <c r="D26" s="12"/>
      <c r="E26" s="12"/>
      <c r="F26" s="12"/>
      <c r="G26" s="12"/>
      <c r="H26" s="19"/>
      <c r="I26" s="19"/>
    </row>
    <row r="27">
      <c r="A27" s="14" t="s">
        <v>10</v>
      </c>
      <c r="B27" s="19"/>
      <c r="C27" s="19"/>
      <c r="D27" s="12"/>
      <c r="E27" s="12"/>
      <c r="F27" s="12"/>
      <c r="G27" s="12"/>
      <c r="H27" s="19"/>
      <c r="I27" s="19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