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xWindow="0" yWindow="0" windowWidth="20490" windowHeight="6855" tabRatio="956" firstSheet="1" activeTab="6"/>
  </bookViews>
  <sheets>
    <sheet name="Nayyar-HTC-FORW" sheetId="26" r:id="rId1"/>
    <sheet name="Shah Hussain-HTC" sheetId="29" r:id="rId2"/>
    <sheet name="Abid-ORW" sheetId="20" r:id="rId3"/>
    <sheet name="Haseeb-ORW" sheetId="30" r:id="rId4"/>
    <sheet name="Adnan-ORW" sheetId="19" r:id="rId5"/>
    <sheet name="Fayyaz-ORW" sheetId="31" r:id="rId6"/>
    <sheet name="ZiaUllah-ORW" sheetId="32" r:id="rId7"/>
    <sheet name="Shah Hussai-ORW" sheetId="34" r:id="rId8"/>
    <sheet name="Imran-ORW" sheetId="33" r:id="rId9"/>
    <sheet name="Ihtisham-ORW" sheetId="3" r:id="rId10"/>
    <sheet name="Master Sheet new" sheetId="27" r:id="rId11"/>
    <sheet name="8-orw" sheetId="4" state="hidden" r:id="rId12"/>
  </sheets>
  <calcPr calcId="152511"/>
</workbook>
</file>

<file path=xl/calcChain.xml><?xml version="1.0" encoding="utf-8"?>
<calcChain xmlns="http://schemas.openxmlformats.org/spreadsheetml/2006/main">
  <c r="U6" i="27" l="1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5" i="27"/>
  <c r="V5" i="27" l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S5" i="27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P5" i="27"/>
  <c r="P6" i="27" s="1"/>
  <c r="P7" i="27" s="1"/>
  <c r="P8" i="27" s="1"/>
  <c r="P9" i="27" s="1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J5" i="27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5" i="27"/>
  <c r="E39" i="34" l="1"/>
  <c r="U37" i="34"/>
  <c r="T37" i="34"/>
  <c r="T39" i="34" s="1"/>
  <c r="R37" i="34"/>
  <c r="Q37" i="34"/>
  <c r="Q39" i="34" s="1"/>
  <c r="O37" i="34"/>
  <c r="N37" i="34"/>
  <c r="N39" i="34" s="1"/>
  <c r="L37" i="34"/>
  <c r="K37" i="34"/>
  <c r="K39" i="34" s="1"/>
  <c r="I37" i="34"/>
  <c r="H37" i="34"/>
  <c r="H39" i="34" s="1"/>
  <c r="F37" i="34"/>
  <c r="E37" i="34"/>
  <c r="C37" i="34"/>
  <c r="B37" i="34"/>
  <c r="B39" i="34" s="1"/>
  <c r="G8" i="34"/>
  <c r="G9" i="34" s="1"/>
  <c r="G10" i="34" s="1"/>
  <c r="G11" i="34" s="1"/>
  <c r="G12" i="34" s="1"/>
  <c r="G13" i="34" s="1"/>
  <c r="G14" i="34" s="1"/>
  <c r="G15" i="34" s="1"/>
  <c r="G16" i="34" s="1"/>
  <c r="G17" i="34" s="1"/>
  <c r="G18" i="34" s="1"/>
  <c r="G19" i="34" s="1"/>
  <c r="G20" i="34" s="1"/>
  <c r="G21" i="34" s="1"/>
  <c r="G22" i="34" s="1"/>
  <c r="G23" i="34" s="1"/>
  <c r="G24" i="34" s="1"/>
  <c r="G25" i="34" s="1"/>
  <c r="G26" i="34" s="1"/>
  <c r="G27" i="34" s="1"/>
  <c r="G28" i="34" s="1"/>
  <c r="G29" i="34" s="1"/>
  <c r="G30" i="34" s="1"/>
  <c r="G31" i="34" s="1"/>
  <c r="G32" i="34" s="1"/>
  <c r="G33" i="34" s="1"/>
  <c r="G34" i="34" s="1"/>
  <c r="G35" i="34" s="1"/>
  <c r="G36" i="34" s="1"/>
  <c r="M6" i="34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V5" i="34"/>
  <c r="V6" i="34" s="1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S5" i="34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P5" i="34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M5" i="34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G5" i="34"/>
  <c r="G6" i="34" s="1"/>
  <c r="G7" i="34" s="1"/>
  <c r="D5" i="34"/>
  <c r="D6" i="34" s="1"/>
  <c r="D7" i="34" s="1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D19" i="34" s="1"/>
  <c r="D20" i="34" s="1"/>
  <c r="D21" i="34" s="1"/>
  <c r="D22" i="34" s="1"/>
  <c r="D23" i="34" s="1"/>
  <c r="D24" i="34" s="1"/>
  <c r="D25" i="34" s="1"/>
  <c r="D26" i="34" s="1"/>
  <c r="D27" i="34" s="1"/>
  <c r="D28" i="34" s="1"/>
  <c r="D29" i="34" s="1"/>
  <c r="D30" i="34" s="1"/>
  <c r="D31" i="34" s="1"/>
  <c r="D32" i="34" s="1"/>
  <c r="D33" i="34" s="1"/>
  <c r="D34" i="34" s="1"/>
  <c r="D35" i="34" s="1"/>
  <c r="D36" i="34" s="1"/>
  <c r="U37" i="33"/>
  <c r="T37" i="33"/>
  <c r="T39" i="33" s="1"/>
  <c r="R37" i="33"/>
  <c r="Q37" i="33"/>
  <c r="Q39" i="33" s="1"/>
  <c r="O37" i="33"/>
  <c r="N37" i="33"/>
  <c r="N39" i="33" s="1"/>
  <c r="L37" i="33"/>
  <c r="K37" i="33"/>
  <c r="K39" i="33" s="1"/>
  <c r="I37" i="33"/>
  <c r="H37" i="33"/>
  <c r="H39" i="33" s="1"/>
  <c r="F37" i="33"/>
  <c r="E37" i="33"/>
  <c r="E39" i="33" s="1"/>
  <c r="C37" i="33"/>
  <c r="B37" i="33"/>
  <c r="B39" i="33" s="1"/>
  <c r="M6" i="33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V5" i="33"/>
  <c r="V6" i="33" s="1"/>
  <c r="V7" i="33" s="1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P5" i="33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M5" i="33"/>
  <c r="J5" i="33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G15" i="33" s="1"/>
  <c r="G16" i="33" s="1"/>
  <c r="G17" i="33" s="1"/>
  <c r="G18" i="33" s="1"/>
  <c r="G19" i="33" s="1"/>
  <c r="G20" i="33" s="1"/>
  <c r="G21" i="33" s="1"/>
  <c r="G22" i="33" s="1"/>
  <c r="G23" i="33" s="1"/>
  <c r="G24" i="33" s="1"/>
  <c r="G25" i="33" s="1"/>
  <c r="G26" i="33" s="1"/>
  <c r="G27" i="33" s="1"/>
  <c r="G28" i="33" s="1"/>
  <c r="G29" i="33" s="1"/>
  <c r="G30" i="33" s="1"/>
  <c r="G31" i="33" s="1"/>
  <c r="G32" i="33" s="1"/>
  <c r="G33" i="33" s="1"/>
  <c r="G34" i="33" s="1"/>
  <c r="G35" i="33" s="1"/>
  <c r="G36" i="33" s="1"/>
  <c r="D5" i="33"/>
  <c r="D6" i="33" s="1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D18" i="33" s="1"/>
  <c r="D19" i="33" s="1"/>
  <c r="D20" i="33" s="1"/>
  <c r="D21" i="33" s="1"/>
  <c r="D22" i="33" s="1"/>
  <c r="D23" i="33" s="1"/>
  <c r="D24" i="33" s="1"/>
  <c r="D25" i="33" s="1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K39" i="32" l="1"/>
  <c r="U37" i="32"/>
  <c r="T37" i="32"/>
  <c r="T39" i="32" s="1"/>
  <c r="R37" i="32"/>
  <c r="Q37" i="32"/>
  <c r="Q39" i="32" s="1"/>
  <c r="O37" i="32"/>
  <c r="N37" i="32"/>
  <c r="N39" i="32" s="1"/>
  <c r="L37" i="32"/>
  <c r="K37" i="32"/>
  <c r="I37" i="32"/>
  <c r="H37" i="32"/>
  <c r="H39" i="32" s="1"/>
  <c r="F37" i="32"/>
  <c r="E37" i="32"/>
  <c r="E39" i="32" s="1"/>
  <c r="C37" i="32"/>
  <c r="B37" i="32"/>
  <c r="B39" i="32" s="1"/>
  <c r="V5" i="32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S5" i="32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P5" i="32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P33" i="32" s="1"/>
  <c r="P34" i="32" s="1"/>
  <c r="P35" i="32" s="1"/>
  <c r="P36" i="32" s="1"/>
  <c r="J5" i="32"/>
  <c r="J6" i="32" s="1"/>
  <c r="J7" i="32" s="1"/>
  <c r="J8" i="32" s="1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G5" i="32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D5" i="32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M5" i="32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U37" i="31" l="1"/>
  <c r="T37" i="31"/>
  <c r="T39" i="31" s="1"/>
  <c r="R37" i="31"/>
  <c r="Q37" i="31"/>
  <c r="Q39" i="31" s="1"/>
  <c r="O37" i="31"/>
  <c r="N37" i="31"/>
  <c r="N39" i="31" s="1"/>
  <c r="L37" i="31"/>
  <c r="K37" i="31"/>
  <c r="K39" i="31" s="1"/>
  <c r="I37" i="31"/>
  <c r="H37" i="31"/>
  <c r="H39" i="31" s="1"/>
  <c r="F37" i="31"/>
  <c r="E37" i="31"/>
  <c r="E39" i="31" s="1"/>
  <c r="C37" i="31"/>
  <c r="B37" i="31"/>
  <c r="B39" i="31" s="1"/>
  <c r="V5" i="3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V18" i="31" s="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S5" i="31"/>
  <c r="S6" i="31" s="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P5" i="31"/>
  <c r="P6" i="31" s="1"/>
  <c r="P7" i="31" s="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J15" i="31" s="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G5" i="31"/>
  <c r="G6" i="31" s="1"/>
  <c r="G7" i="31" s="1"/>
  <c r="G8" i="31" s="1"/>
  <c r="G9" i="31" s="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D5" i="31"/>
  <c r="D6" i="31" s="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D18" i="31" s="1"/>
  <c r="D19" i="31" s="1"/>
  <c r="D20" i="31" s="1"/>
  <c r="D21" i="31" s="1"/>
  <c r="D22" i="31" s="1"/>
  <c r="D23" i="31" s="1"/>
  <c r="D24" i="31" s="1"/>
  <c r="D25" i="31" s="1"/>
  <c r="D26" i="31" s="1"/>
  <c r="D27" i="31" s="1"/>
  <c r="D28" i="31" s="1"/>
  <c r="D29" i="31" s="1"/>
  <c r="D30" i="31" s="1"/>
  <c r="D31" i="31" s="1"/>
  <c r="D32" i="31" s="1"/>
  <c r="D33" i="31" s="1"/>
  <c r="D34" i="31" s="1"/>
  <c r="D35" i="31" s="1"/>
  <c r="D36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K39" i="30"/>
  <c r="U37" i="30"/>
  <c r="T37" i="30"/>
  <c r="T39" i="30" s="1"/>
  <c r="R37" i="30"/>
  <c r="Q37" i="30"/>
  <c r="Q39" i="30" s="1"/>
  <c r="O37" i="30"/>
  <c r="N37" i="30"/>
  <c r="N39" i="30" s="1"/>
  <c r="L37" i="30"/>
  <c r="K37" i="30"/>
  <c r="I37" i="30"/>
  <c r="H37" i="30"/>
  <c r="H39" i="30" s="1"/>
  <c r="F37" i="30"/>
  <c r="E37" i="30"/>
  <c r="E39" i="30" s="1"/>
  <c r="C37" i="30"/>
  <c r="B37" i="30"/>
  <c r="B39" i="30" s="1"/>
  <c r="V5" i="30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S5" i="30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P5" i="30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J5" i="30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G5" i="30"/>
  <c r="G6" i="30" s="1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D5" i="30"/>
  <c r="D6" i="30" s="1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U37" i="29" l="1"/>
  <c r="T37" i="29"/>
  <c r="T39" i="29" s="1"/>
  <c r="R37" i="29"/>
  <c r="Q37" i="29"/>
  <c r="Q39" i="29" s="1"/>
  <c r="O37" i="29"/>
  <c r="N37" i="29"/>
  <c r="N39" i="29" s="1"/>
  <c r="L37" i="29"/>
  <c r="K37" i="29"/>
  <c r="K39" i="29" s="1"/>
  <c r="H39" i="29"/>
  <c r="F37" i="29"/>
  <c r="E37" i="29"/>
  <c r="E39" i="29" s="1"/>
  <c r="C37" i="29"/>
  <c r="B37" i="29"/>
  <c r="B39" i="29" s="1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V6" i="29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S6" i="29"/>
  <c r="S7" i="29" s="1"/>
  <c r="S8" i="29" s="1"/>
  <c r="S9" i="29" s="1"/>
  <c r="S10" i="29" s="1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P6" i="29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M6" i="29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J6" i="29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G6" i="29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D6" i="29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K39" i="27" l="1"/>
  <c r="J6" i="26" l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U37" i="26"/>
  <c r="T37" i="26"/>
  <c r="T39" i="26" s="1"/>
  <c r="Q39" i="26"/>
  <c r="O37" i="26"/>
  <c r="N37" i="26"/>
  <c r="N39" i="26" s="1"/>
  <c r="K37" i="26"/>
  <c r="K39" i="26" s="1"/>
  <c r="I37" i="26"/>
  <c r="H37" i="26"/>
  <c r="H39" i="26" s="1"/>
  <c r="F37" i="26"/>
  <c r="E37" i="26"/>
  <c r="E39" i="26" s="1"/>
  <c r="C37" i="26"/>
  <c r="B37" i="26"/>
  <c r="B39" i="26" s="1"/>
  <c r="Y6" i="26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S6" i="26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P6" i="26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M6" i="26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G6" i="26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U37" i="20" l="1"/>
  <c r="T37" i="20"/>
  <c r="T39" i="20" s="1"/>
  <c r="R37" i="20"/>
  <c r="Q37" i="20"/>
  <c r="Q39" i="20" s="1"/>
  <c r="O37" i="20"/>
  <c r="N37" i="20"/>
  <c r="N39" i="20" s="1"/>
  <c r="L37" i="20"/>
  <c r="K37" i="20"/>
  <c r="K39" i="20" s="1"/>
  <c r="I37" i="20"/>
  <c r="H37" i="20"/>
  <c r="H39" i="20" s="1"/>
  <c r="F37" i="20"/>
  <c r="E37" i="20"/>
  <c r="E39" i="20" s="1"/>
  <c r="C37" i="20"/>
  <c r="B37" i="20"/>
  <c r="B39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V5" i="20"/>
  <c r="V6" i="20" s="1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S5" i="20"/>
  <c r="S6" i="20" s="1"/>
  <c r="S7" i="20" s="1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P5" i="20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M4" i="20"/>
  <c r="M5" i="20" s="1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D5" i="20"/>
  <c r="K39" i="19"/>
  <c r="U37" i="19"/>
  <c r="T37" i="19"/>
  <c r="T39" i="19" s="1"/>
  <c r="R37" i="19"/>
  <c r="Q37" i="19"/>
  <c r="Q39" i="19" s="1"/>
  <c r="O37" i="19"/>
  <c r="N37" i="19"/>
  <c r="N39" i="19" s="1"/>
  <c r="L37" i="19"/>
  <c r="K37" i="19"/>
  <c r="I37" i="19"/>
  <c r="H37" i="19"/>
  <c r="H39" i="19" s="1"/>
  <c r="F37" i="19"/>
  <c r="E37" i="19"/>
  <c r="C37" i="19"/>
  <c r="B37" i="19"/>
  <c r="B39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M5" i="19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D5" i="19"/>
  <c r="D6" i="20" l="1"/>
  <c r="G18" i="19"/>
  <c r="E39" i="19"/>
  <c r="E39" i="27"/>
  <c r="S23" i="20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H39" i="27"/>
  <c r="T39" i="27"/>
  <c r="Q39" i="27"/>
  <c r="N39" i="27"/>
  <c r="D6" i="19"/>
  <c r="U37" i="3"/>
  <c r="T37" i="3"/>
  <c r="T39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G4" i="3"/>
  <c r="M4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G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G6" i="3"/>
  <c r="G7" i="3"/>
  <c r="G8" i="3" s="1"/>
  <c r="G9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7" i="3"/>
  <c r="B39" i="3" s="1"/>
  <c r="C37" i="3"/>
  <c r="E37" i="3"/>
  <c r="E39" i="3" s="1"/>
  <c r="F37" i="3"/>
  <c r="H37" i="3"/>
  <c r="H39" i="3" s="1"/>
  <c r="I37" i="3"/>
  <c r="K37" i="3"/>
  <c r="L37" i="3"/>
  <c r="N37" i="3"/>
  <c r="N39" i="3" s="1"/>
  <c r="O37" i="3"/>
  <c r="Q37" i="3"/>
  <c r="Q39" i="3" s="1"/>
  <c r="R37" i="3"/>
  <c r="K39" i="3"/>
  <c r="D7" i="20" l="1"/>
  <c r="D6" i="27"/>
  <c r="D5" i="27"/>
  <c r="G19" i="19"/>
  <c r="D7" i="19"/>
  <c r="AD13" i="4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D8" i="20" l="1"/>
  <c r="D7" i="27"/>
  <c r="G20" i="19"/>
  <c r="D8" i="19"/>
  <c r="AD12" i="4"/>
  <c r="Z12" i="4"/>
  <c r="AD11" i="4"/>
  <c r="T36" i="4"/>
  <c r="D9" i="20" l="1"/>
  <c r="D8" i="27"/>
  <c r="G21" i="19"/>
  <c r="D9" i="19"/>
  <c r="D10" i="20" l="1"/>
  <c r="D9" i="27"/>
  <c r="G22" i="19"/>
  <c r="D10" i="19"/>
  <c r="D11" i="20" l="1"/>
  <c r="D10" i="27"/>
  <c r="G23" i="19"/>
  <c r="D11" i="19"/>
  <c r="D12" i="20" l="1"/>
  <c r="D11" i="27"/>
  <c r="G24" i="19"/>
  <c r="D12" i="19"/>
  <c r="D13" i="20" l="1"/>
  <c r="D12" i="27"/>
  <c r="G25" i="19"/>
  <c r="D13" i="19"/>
  <c r="D14" i="20" l="1"/>
  <c r="D13" i="27"/>
  <c r="G26" i="19"/>
  <c r="D14" i="19"/>
  <c r="D15" i="20" l="1"/>
  <c r="D14" i="27"/>
  <c r="G27" i="19"/>
  <c r="D15" i="19"/>
  <c r="D16" i="20" l="1"/>
  <c r="D15" i="27"/>
  <c r="G28" i="19"/>
  <c r="D16" i="19"/>
  <c r="D17" i="20" l="1"/>
  <c r="D16" i="27"/>
  <c r="G29" i="19"/>
  <c r="D17" i="19"/>
  <c r="D18" i="20" l="1"/>
  <c r="D17" i="27"/>
  <c r="G30" i="19"/>
  <c r="D18" i="19"/>
  <c r="D19" i="20" l="1"/>
  <c r="D18" i="27"/>
  <c r="G31" i="19"/>
  <c r="D19" i="19"/>
  <c r="D20" i="20" l="1"/>
  <c r="D19" i="27"/>
  <c r="G32" i="19"/>
  <c r="D20" i="19"/>
  <c r="D21" i="20" l="1"/>
  <c r="D20" i="27"/>
  <c r="G33" i="19"/>
  <c r="D21" i="19"/>
  <c r="D22" i="20" l="1"/>
  <c r="D21" i="27"/>
  <c r="G34" i="19"/>
  <c r="D22" i="19"/>
  <c r="D23" i="20" l="1"/>
  <c r="D22" i="27"/>
  <c r="G35" i="19"/>
  <c r="D23" i="19"/>
  <c r="D24" i="20" l="1"/>
  <c r="D23" i="27"/>
  <c r="G36" i="19"/>
  <c r="D24" i="19"/>
  <c r="D25" i="20" l="1"/>
  <c r="D24" i="27"/>
  <c r="D25" i="19"/>
  <c r="D26" i="20" l="1"/>
  <c r="D25" i="27"/>
  <c r="D26" i="19"/>
  <c r="D27" i="20" l="1"/>
  <c r="D26" i="27"/>
  <c r="D27" i="19"/>
  <c r="D28" i="20" l="1"/>
  <c r="D27" i="27"/>
  <c r="D28" i="19"/>
  <c r="D29" i="20" l="1"/>
  <c r="D28" i="27"/>
  <c r="D29" i="19"/>
  <c r="D30" i="20" l="1"/>
  <c r="D29" i="27"/>
  <c r="D30" i="19"/>
  <c r="D31" i="20" l="1"/>
  <c r="D30" i="27"/>
  <c r="D31" i="19"/>
  <c r="D32" i="20" l="1"/>
  <c r="D31" i="27"/>
  <c r="D32" i="19"/>
  <c r="D33" i="20" l="1"/>
  <c r="D32" i="27"/>
  <c r="D33" i="19"/>
  <c r="D34" i="20" l="1"/>
  <c r="D33" i="27"/>
  <c r="D34" i="19"/>
  <c r="D35" i="20" l="1"/>
  <c r="D34" i="27"/>
  <c r="D35" i="19"/>
  <c r="D36" i="20" l="1"/>
  <c r="D35" i="27"/>
  <c r="D36" i="19"/>
  <c r="B39" i="27"/>
  <c r="D36" i="27" l="1"/>
</calcChain>
</file>

<file path=xl/sharedStrings.xml><?xml version="1.0" encoding="utf-8"?>
<sst xmlns="http://schemas.openxmlformats.org/spreadsheetml/2006/main" count="421" uniqueCount="44">
  <si>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</si>
  <si>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</si>
  <si>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</si>
  <si>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</si>
  <si>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</si>
  <si>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</si>
  <si>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</si>
  <si>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</si>
  <si>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</si>
  <si>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</si>
  <si>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</si>
  <si>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Total</t>
  </si>
  <si>
    <t>TOTAL issuence</t>
  </si>
  <si>
    <t>Plasters</t>
  </si>
  <si>
    <t>Swabs</t>
  </si>
  <si>
    <t>Opening B/L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</si>
  <si>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</si>
  <si>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</si>
  <si>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</si>
  <si>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</si>
  <si>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</si>
  <si>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</si>
  <si>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</si>
  <si>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</si>
  <si>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</si>
  <si>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</si>
  <si>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</si>
  <si>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</si>
  <si>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24G</t>
  </si>
  <si>
    <t>26G</t>
  </si>
  <si>
    <t>Condoms</t>
  </si>
  <si>
    <t>VCCT KIT 1</t>
  </si>
  <si>
    <t>VCCT KIT 2</t>
  </si>
  <si>
    <t>VCCT KIT 3</t>
  </si>
  <si>
    <t>Siprit Swab</t>
  </si>
  <si>
    <t>Lancet</t>
  </si>
  <si>
    <t>Gloves</t>
  </si>
  <si>
    <t>Opening  Balance</t>
  </si>
  <si>
    <t>24g</t>
  </si>
  <si>
    <t>26g</t>
  </si>
  <si>
    <t>F.A</t>
  </si>
  <si>
    <t>S.Swab</t>
  </si>
  <si>
    <t>VCCTC MONTHLY DEMAND AND CONSUMPTION DETAILs FOR THE MONTH OF  June, 2018</t>
  </si>
  <si>
    <t>ORW'S MONTHLY DEMAND AND CONSUMPTION DETAILFOR THE MONTH OF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</si>
</sst>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19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/>
  </cellStyleXfs>
  <cellXfs count="90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4" borderId="0" xfId="0" applyFill="1"/>
    <xf numFmtId="0" fontId="7" fillId="3" borderId="12" xfId="0" applyFont="1" applyFill="1" applyBorder="1"/>
    <xf numFmtId="0" fontId="0" fillId="5" borderId="0" xfId="0" applyFill="1"/>
    <xf numFmtId="0" fontId="10" fillId="4" borderId="5" xfId="0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0" fillId="4" borderId="7" xfId="0" applyFont="1" applyFill="1" applyBorder="1"/>
    <xf numFmtId="0" fontId="12" fillId="0" borderId="16" xfId="0" applyFont="1" applyBorder="1" applyAlignment="1"/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4" fillId="0" borderId="5" xfId="0" applyFont="1" applyBorder="1" applyAlignment="1"/>
    <xf numFmtId="0" fontId="0" fillId="0" borderId="15" xfId="0" applyBorder="1" applyAlignment="1"/>
    <xf numFmtId="0" fontId="14" fillId="0" borderId="16" xfId="0" applyFont="1" applyBorder="1" applyAlignment="1"/>
    <xf numFmtId="0" fontId="15" fillId="0" borderId="15" xfId="0" applyFont="1" applyBorder="1" applyAlignment="1"/>
    <xf numFmtId="0" fontId="12" fillId="0" borderId="23" xfId="0" applyFont="1" applyBorder="1" applyAlignment="1"/>
    <xf numFmtId="0" fontId="15" fillId="0" borderId="21" xfId="0" applyFont="1" applyBorder="1" applyAlignment="1"/>
    <xf numFmtId="0" fontId="0" fillId="0" borderId="14" xfId="0" applyBorder="1" applyAlignment="1"/>
    <xf numFmtId="0" fontId="15" fillId="0" borderId="5" xfId="0" applyFont="1" applyFill="1" applyBorder="1" applyAlignment="1"/>
    <xf numFmtId="0" fontId="12" fillId="0" borderId="5" xfId="0" applyFont="1" applyFill="1" applyBorder="1" applyAlignment="1"/>
    <xf numFmtId="0" fontId="7" fillId="0" borderId="5" xfId="0" applyFont="1" applyFill="1" applyBorder="1"/>
    <xf numFmtId="0" fontId="0" fillId="0" borderId="0" xfId="0" applyFill="1"/>
    <xf numFmtId="0" fontId="11" fillId="0" borderId="5" xfId="0" applyFont="1" applyFill="1" applyBorder="1"/>
    <xf numFmtId="0" fontId="7" fillId="0" borderId="7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1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0" fontId="7" fillId="5" borderId="5" xfId="0" applyFont="1" applyFill="1" applyBorder="1"/>
    <xf numFmtId="0" fontId="7" fillId="4" borderId="14" xfId="0" applyFont="1" applyFill="1" applyBorder="1"/>
    <xf numFmtId="0" fontId="7" fillId="3" borderId="14" xfId="0" applyFont="1" applyFill="1" applyBorder="1"/>
    <xf numFmtId="0" fontId="10" fillId="0" borderId="5" xfId="0" applyFont="1" applyBorder="1"/>
    <xf numFmtId="0" fontId="8" fillId="0" borderId="5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12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7" fillId="6" borderId="5" xfId="0" applyFont="1" applyFill="1" applyBorder="1"/>
    <xf numFmtId="0" fontId="0" fillId="6" borderId="0" xfId="0" applyFill="1"/>
    <xf numFmtId="0" fontId="7" fillId="7" borderId="5" xfId="0" applyFont="1" applyFill="1" applyBorder="1"/>
    <xf numFmtId="0" fontId="0" fillId="7" borderId="0" xfId="0" applyFill="1"/>
    <xf numFmtId="0" fontId="11" fillId="5" borderId="5" xfId="0" applyFont="1" applyFill="1" applyBorder="1"/>
    <xf numFmtId="164" fontId="3" fillId="4" borderId="5" xfId="0" applyNumberFormat="1" applyFont="1" applyFill="1" applyBorder="1" applyAlignment="1">
      <alignment horizontal="center"/>
    </xf>
    <xf numFmtId="164" fontId="3" fillId="6" borderId="5" xfId="0" applyNumberFormat="1" applyFont="1" applyFill="1" applyBorder="1" applyAlignment="1">
      <alignment horizontal="center"/>
    </xf>
    <xf numFmtId="0" fontId="7" fillId="6" borderId="7" xfId="0" applyFont="1" applyFill="1" applyBorder="1"/>
    <xf numFmtId="164" fontId="3" fillId="5" borderId="5" xfId="0" applyNumberFormat="1" applyFont="1" applyFill="1" applyBorder="1" applyAlignment="1">
      <alignment horizontal="center"/>
    </xf>
    <xf numFmtId="0" fontId="7" fillId="6" borderId="12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70" zoomScaleNormal="70" workbookViewId="0">
      <selection activeCell="Z5" sqref="Z5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6" style="19" customWidth="1"/>
    <col min="13" max="14" width="9.140625" style="19"/>
    <col min="15" max="15" width="6" style="19" bestFit="1" customWidth="1"/>
    <col min="16" max="17" width="9.140625" style="19"/>
    <col min="18" max="18" width="5.28515625" style="19" bestFit="1" customWidth="1"/>
    <col min="19" max="20" width="9.140625" style="19"/>
    <col min="21" max="21" width="6" style="19" bestFit="1" customWidth="1"/>
    <col min="22" max="16384" width="9.140625" style="19"/>
  </cols>
  <sheetData>
    <row r="1" spans="1:25" ht="30.75" thickBot="1" x14ac:dyDescent="0.45">
      <c r="A1" s="74" t="s">
        <v>42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5" ht="18.75" thickBot="1" x14ac:dyDescent="0.3">
      <c r="A2" s="76" t="s">
        <v>0</v>
      </c>
      <c r="B2" s="71" t="s">
        <v>31</v>
      </c>
      <c r="C2" s="72"/>
      <c r="D2" s="73"/>
      <c r="E2" s="71" t="s">
        <v>32</v>
      </c>
      <c r="F2" s="72"/>
      <c r="G2" s="73"/>
      <c r="H2" s="71" t="s">
        <v>33</v>
      </c>
      <c r="I2" s="72"/>
      <c r="J2" s="73"/>
      <c r="K2" s="68" t="s">
        <v>3</v>
      </c>
      <c r="L2" s="69"/>
      <c r="M2" s="70"/>
      <c r="N2" s="68" t="s">
        <v>5</v>
      </c>
      <c r="O2" s="69"/>
      <c r="P2" s="70"/>
      <c r="Q2" s="68" t="s">
        <v>34</v>
      </c>
      <c r="R2" s="69"/>
      <c r="S2" s="70"/>
      <c r="T2" s="68" t="s">
        <v>35</v>
      </c>
      <c r="U2" s="69"/>
      <c r="V2" s="70"/>
      <c r="W2" s="68" t="s">
        <v>36</v>
      </c>
      <c r="X2" s="69"/>
      <c r="Y2" s="70"/>
    </row>
    <row r="3" spans="1:25" ht="265.5" customHeight="1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32" customFormat="1" ht="26.25" x14ac:dyDescent="0.4">
      <c r="A5" s="44" t="s">
        <v>37</v>
      </c>
      <c r="B5" s="31"/>
      <c r="C5" s="31"/>
      <c r="D5" s="31">
        <v>13</v>
      </c>
      <c r="E5" s="31"/>
      <c r="F5" s="31"/>
      <c r="G5" s="31">
        <v>8</v>
      </c>
      <c r="H5" s="31"/>
      <c r="I5" s="31"/>
      <c r="J5" s="31">
        <v>8</v>
      </c>
      <c r="K5" s="31"/>
      <c r="L5" s="31"/>
      <c r="M5" s="31">
        <v>18</v>
      </c>
      <c r="N5" s="31"/>
      <c r="O5" s="31"/>
      <c r="P5" s="31">
        <v>24</v>
      </c>
      <c r="Q5" s="31"/>
      <c r="R5" s="31"/>
      <c r="S5" s="31">
        <v>25</v>
      </c>
      <c r="T5" s="31"/>
      <c r="U5" s="31"/>
      <c r="V5" s="31">
        <v>20</v>
      </c>
      <c r="W5" s="31"/>
      <c r="X5" s="31"/>
      <c r="Y5" s="31">
        <v>23</v>
      </c>
    </row>
    <row r="6" spans="1:25" ht="26.25" x14ac:dyDescent="0.4">
      <c r="A6" s="45">
        <v>42522</v>
      </c>
      <c r="B6" s="5"/>
      <c r="C6" s="5"/>
      <c r="D6" s="46">
        <f t="shared" ref="D6:D36" si="0">D5+B6-C6</f>
        <v>13</v>
      </c>
      <c r="E6" s="5"/>
      <c r="F6" s="5"/>
      <c r="G6" s="46">
        <f t="shared" ref="G6:G36" si="1">G5+E6-F6</f>
        <v>8</v>
      </c>
      <c r="H6" s="5"/>
      <c r="I6" s="5"/>
      <c r="J6" s="46">
        <f t="shared" ref="J6:J36" si="2">J5+H6-I6</f>
        <v>8</v>
      </c>
      <c r="K6" s="5"/>
      <c r="L6" s="5"/>
      <c r="M6" s="46">
        <f t="shared" ref="M6:M36" si="3">M5+K6-L6</f>
        <v>18</v>
      </c>
      <c r="N6" s="5"/>
      <c r="O6" s="5"/>
      <c r="P6" s="46">
        <f t="shared" ref="P6:P36" si="4">P5+N6-O6</f>
        <v>24</v>
      </c>
      <c r="Q6" s="5"/>
      <c r="R6" s="5"/>
      <c r="S6" s="46">
        <f t="shared" ref="S6:S36" si="5">S5+Q6-R6</f>
        <v>25</v>
      </c>
      <c r="T6" s="5"/>
      <c r="U6" s="5"/>
      <c r="V6" s="46">
        <f t="shared" ref="V6:V36" si="6">V5+T6-U6</f>
        <v>20</v>
      </c>
      <c r="W6" s="5"/>
      <c r="X6" s="5"/>
      <c r="Y6" s="46">
        <f t="shared" ref="Y6:Y36" si="7">Y5+W6-X6</f>
        <v>23</v>
      </c>
    </row>
    <row r="7" spans="1:25" ht="26.25" x14ac:dyDescent="0.4">
      <c r="A7" s="45">
        <v>42523</v>
      </c>
      <c r="B7" s="5"/>
      <c r="C7" s="5"/>
      <c r="D7" s="46">
        <f t="shared" si="0"/>
        <v>13</v>
      </c>
      <c r="E7" s="5"/>
      <c r="F7" s="5"/>
      <c r="G7" s="46">
        <f t="shared" si="1"/>
        <v>8</v>
      </c>
      <c r="H7" s="5"/>
      <c r="I7" s="5"/>
      <c r="J7" s="46">
        <f t="shared" si="2"/>
        <v>8</v>
      </c>
      <c r="K7" s="5"/>
      <c r="L7" s="5"/>
      <c r="M7" s="46">
        <f t="shared" si="3"/>
        <v>18</v>
      </c>
      <c r="N7" s="5"/>
      <c r="O7" s="5"/>
      <c r="P7" s="46">
        <f t="shared" si="4"/>
        <v>24</v>
      </c>
      <c r="Q7" s="5"/>
      <c r="R7" s="5"/>
      <c r="S7" s="46">
        <f t="shared" si="5"/>
        <v>25</v>
      </c>
      <c r="T7" s="5"/>
      <c r="U7" s="5"/>
      <c r="V7" s="46">
        <f t="shared" si="6"/>
        <v>20</v>
      </c>
      <c r="W7" s="5"/>
      <c r="X7" s="5"/>
      <c r="Y7" s="46">
        <f t="shared" si="7"/>
        <v>23</v>
      </c>
    </row>
    <row r="8" spans="1:25" ht="26.25" x14ac:dyDescent="0.4">
      <c r="A8" s="45">
        <v>42524</v>
      </c>
      <c r="B8" s="5"/>
      <c r="C8" s="5"/>
      <c r="D8" s="46">
        <f t="shared" si="0"/>
        <v>13</v>
      </c>
      <c r="E8" s="5"/>
      <c r="F8" s="5"/>
      <c r="G8" s="46">
        <f t="shared" si="1"/>
        <v>8</v>
      </c>
      <c r="H8" s="5"/>
      <c r="I8" s="5"/>
      <c r="J8" s="46">
        <f t="shared" si="2"/>
        <v>8</v>
      </c>
      <c r="K8" s="5"/>
      <c r="L8" s="5"/>
      <c r="M8" s="46">
        <f t="shared" si="3"/>
        <v>18</v>
      </c>
      <c r="N8" s="5"/>
      <c r="O8" s="5"/>
      <c r="P8" s="46">
        <f t="shared" si="4"/>
        <v>24</v>
      </c>
      <c r="Q8" s="5"/>
      <c r="R8" s="5"/>
      <c r="S8" s="46">
        <f t="shared" si="5"/>
        <v>25</v>
      </c>
      <c r="T8" s="5"/>
      <c r="U8" s="5"/>
      <c r="V8" s="46">
        <f t="shared" si="6"/>
        <v>20</v>
      </c>
      <c r="W8" s="5"/>
      <c r="X8" s="5"/>
      <c r="Y8" s="46">
        <f t="shared" si="7"/>
        <v>23</v>
      </c>
    </row>
    <row r="9" spans="1:25" s="10" customFormat="1" ht="26.25" x14ac:dyDescent="0.4">
      <c r="A9" s="45">
        <v>42525</v>
      </c>
      <c r="B9" s="5"/>
      <c r="C9" s="5"/>
      <c r="D9" s="46">
        <f t="shared" si="0"/>
        <v>13</v>
      </c>
      <c r="E9" s="5"/>
      <c r="F9" s="5"/>
      <c r="G9" s="46">
        <f t="shared" si="1"/>
        <v>8</v>
      </c>
      <c r="H9" s="5"/>
      <c r="I9" s="5"/>
      <c r="J9" s="46">
        <f t="shared" si="2"/>
        <v>8</v>
      </c>
      <c r="K9" s="5"/>
      <c r="L9" s="5"/>
      <c r="M9" s="46">
        <f t="shared" si="3"/>
        <v>18</v>
      </c>
      <c r="N9" s="5"/>
      <c r="O9" s="5"/>
      <c r="P9" s="46">
        <f t="shared" si="4"/>
        <v>24</v>
      </c>
      <c r="Q9" s="5"/>
      <c r="R9" s="5"/>
      <c r="S9" s="46">
        <f t="shared" si="5"/>
        <v>25</v>
      </c>
      <c r="T9" s="5"/>
      <c r="U9" s="5"/>
      <c r="V9" s="46">
        <f t="shared" si="6"/>
        <v>20</v>
      </c>
      <c r="W9" s="5"/>
      <c r="X9" s="5"/>
      <c r="Y9" s="5">
        <f t="shared" si="7"/>
        <v>23</v>
      </c>
    </row>
    <row r="10" spans="1:25" ht="26.25" x14ac:dyDescent="0.4">
      <c r="A10" s="45">
        <v>42526</v>
      </c>
      <c r="B10" s="5"/>
      <c r="C10" s="5"/>
      <c r="D10" s="46">
        <f t="shared" si="0"/>
        <v>13</v>
      </c>
      <c r="E10" s="5"/>
      <c r="F10" s="5"/>
      <c r="G10" s="46">
        <f t="shared" si="1"/>
        <v>8</v>
      </c>
      <c r="H10" s="5"/>
      <c r="I10" s="5"/>
      <c r="J10" s="46">
        <f t="shared" si="2"/>
        <v>8</v>
      </c>
      <c r="K10" s="5"/>
      <c r="L10" s="5"/>
      <c r="M10" s="46">
        <f>M9+K10-L10</f>
        <v>18</v>
      </c>
      <c r="N10" s="5"/>
      <c r="O10" s="5"/>
      <c r="P10" s="46">
        <f t="shared" si="4"/>
        <v>24</v>
      </c>
      <c r="Q10" s="5"/>
      <c r="R10" s="5"/>
      <c r="S10" s="46">
        <f t="shared" si="5"/>
        <v>25</v>
      </c>
      <c r="T10" s="5"/>
      <c r="U10" s="5"/>
      <c r="V10" s="46">
        <f t="shared" si="6"/>
        <v>20</v>
      </c>
      <c r="W10" s="5"/>
      <c r="X10" s="5"/>
      <c r="Y10" s="6">
        <f t="shared" si="7"/>
        <v>23</v>
      </c>
    </row>
    <row r="11" spans="1:25" ht="26.25" x14ac:dyDescent="0.4">
      <c r="A11" s="45">
        <v>42527</v>
      </c>
      <c r="B11" s="5"/>
      <c r="C11" s="5"/>
      <c r="D11" s="46">
        <f t="shared" si="0"/>
        <v>13</v>
      </c>
      <c r="E11" s="5"/>
      <c r="F11" s="5"/>
      <c r="G11" s="46">
        <f t="shared" si="1"/>
        <v>8</v>
      </c>
      <c r="H11" s="5"/>
      <c r="I11" s="5"/>
      <c r="J11" s="46">
        <f t="shared" si="2"/>
        <v>8</v>
      </c>
      <c r="K11" s="5"/>
      <c r="L11" s="5"/>
      <c r="M11" s="46">
        <f t="shared" si="3"/>
        <v>18</v>
      </c>
      <c r="N11" s="5"/>
      <c r="O11" s="5"/>
      <c r="P11" s="46">
        <f t="shared" si="4"/>
        <v>24</v>
      </c>
      <c r="Q11" s="5"/>
      <c r="R11" s="5"/>
      <c r="S11" s="46">
        <f t="shared" si="5"/>
        <v>25</v>
      </c>
      <c r="T11" s="5"/>
      <c r="U11" s="5"/>
      <c r="V11" s="46">
        <f t="shared" si="6"/>
        <v>20</v>
      </c>
      <c r="W11" s="5"/>
      <c r="X11" s="5"/>
      <c r="Y11" s="6">
        <f t="shared" si="7"/>
        <v>23</v>
      </c>
    </row>
    <row r="12" spans="1:25" ht="26.25" x14ac:dyDescent="0.4">
      <c r="A12" s="45">
        <v>42528</v>
      </c>
      <c r="B12" s="5"/>
      <c r="C12" s="5"/>
      <c r="D12" s="46">
        <f t="shared" si="0"/>
        <v>13</v>
      </c>
      <c r="E12" s="5"/>
      <c r="F12" s="5"/>
      <c r="G12" s="46">
        <f t="shared" si="1"/>
        <v>8</v>
      </c>
      <c r="H12" s="5"/>
      <c r="I12" s="5"/>
      <c r="J12" s="46">
        <f t="shared" si="2"/>
        <v>8</v>
      </c>
      <c r="K12" s="5"/>
      <c r="L12" s="5"/>
      <c r="M12" s="46">
        <f t="shared" si="3"/>
        <v>18</v>
      </c>
      <c r="N12" s="5"/>
      <c r="O12" s="5"/>
      <c r="P12" s="46">
        <f t="shared" si="4"/>
        <v>24</v>
      </c>
      <c r="Q12" s="5"/>
      <c r="R12" s="5"/>
      <c r="S12" s="46">
        <f t="shared" si="5"/>
        <v>25</v>
      </c>
      <c r="T12" s="5"/>
      <c r="U12" s="5"/>
      <c r="V12" s="46">
        <f t="shared" si="6"/>
        <v>20</v>
      </c>
      <c r="W12" s="5"/>
      <c r="X12" s="5"/>
      <c r="Y12" s="6">
        <f t="shared" si="7"/>
        <v>23</v>
      </c>
    </row>
    <row r="13" spans="1:25" ht="26.25" x14ac:dyDescent="0.4">
      <c r="A13" s="45">
        <v>42529</v>
      </c>
      <c r="B13" s="5"/>
      <c r="C13" s="5"/>
      <c r="D13" s="46">
        <f>D12+B13-C13</f>
        <v>13</v>
      </c>
      <c r="E13" s="5"/>
      <c r="F13" s="5"/>
      <c r="G13" s="46">
        <f t="shared" si="1"/>
        <v>8</v>
      </c>
      <c r="H13" s="5"/>
      <c r="I13" s="5"/>
      <c r="J13" s="46">
        <f t="shared" si="2"/>
        <v>8</v>
      </c>
      <c r="K13" s="5"/>
      <c r="L13" s="5"/>
      <c r="M13" s="46">
        <f t="shared" si="3"/>
        <v>18</v>
      </c>
      <c r="N13" s="5"/>
      <c r="O13" s="5"/>
      <c r="P13" s="46">
        <f t="shared" si="4"/>
        <v>24</v>
      </c>
      <c r="Q13" s="5"/>
      <c r="R13" s="5"/>
      <c r="S13" s="46">
        <f t="shared" si="5"/>
        <v>25</v>
      </c>
      <c r="T13" s="5"/>
      <c r="U13" s="5"/>
      <c r="V13" s="46">
        <f t="shared" si="6"/>
        <v>20</v>
      </c>
      <c r="W13" s="5"/>
      <c r="X13" s="5"/>
      <c r="Y13" s="6">
        <f t="shared" si="7"/>
        <v>23</v>
      </c>
    </row>
    <row r="14" spans="1:25" ht="26.25" x14ac:dyDescent="0.4">
      <c r="A14" s="45">
        <v>42530</v>
      </c>
      <c r="B14" s="5"/>
      <c r="C14" s="5"/>
      <c r="D14" s="46">
        <f t="shared" si="0"/>
        <v>13</v>
      </c>
      <c r="E14" s="7"/>
      <c r="F14" s="5"/>
      <c r="G14" s="46">
        <f t="shared" si="1"/>
        <v>8</v>
      </c>
      <c r="H14" s="7"/>
      <c r="I14" s="5"/>
      <c r="J14" s="46">
        <f t="shared" si="2"/>
        <v>8</v>
      </c>
      <c r="K14" s="7"/>
      <c r="L14" s="5"/>
      <c r="M14" s="46">
        <f t="shared" si="3"/>
        <v>18</v>
      </c>
      <c r="N14" s="7"/>
      <c r="O14" s="5"/>
      <c r="P14" s="46">
        <f t="shared" si="4"/>
        <v>24</v>
      </c>
      <c r="Q14" s="7"/>
      <c r="R14" s="7"/>
      <c r="S14" s="46">
        <f t="shared" si="5"/>
        <v>25</v>
      </c>
      <c r="T14" s="7"/>
      <c r="U14" s="5"/>
      <c r="V14" s="46">
        <f t="shared" si="6"/>
        <v>20</v>
      </c>
      <c r="W14" s="7"/>
      <c r="X14" s="5"/>
      <c r="Y14" s="6">
        <f t="shared" si="7"/>
        <v>23</v>
      </c>
    </row>
    <row r="15" spans="1:25" ht="26.25" x14ac:dyDescent="0.4">
      <c r="A15" s="45">
        <v>42531</v>
      </c>
      <c r="B15" s="5"/>
      <c r="C15" s="5"/>
      <c r="D15" s="46">
        <f t="shared" si="0"/>
        <v>13</v>
      </c>
      <c r="E15" s="5"/>
      <c r="F15" s="5"/>
      <c r="G15" s="46">
        <f t="shared" si="1"/>
        <v>8</v>
      </c>
      <c r="H15" s="5"/>
      <c r="I15" s="5"/>
      <c r="J15" s="46">
        <f t="shared" si="2"/>
        <v>8</v>
      </c>
      <c r="K15" s="5"/>
      <c r="L15" s="5"/>
      <c r="M15" s="46">
        <f t="shared" si="3"/>
        <v>18</v>
      </c>
      <c r="N15" s="5"/>
      <c r="O15" s="5"/>
      <c r="P15" s="46">
        <f t="shared" si="4"/>
        <v>24</v>
      </c>
      <c r="Q15" s="5"/>
      <c r="R15" s="5"/>
      <c r="S15" s="46">
        <f t="shared" si="5"/>
        <v>25</v>
      </c>
      <c r="T15" s="5"/>
      <c r="U15" s="5"/>
      <c r="V15" s="46">
        <f t="shared" si="6"/>
        <v>20</v>
      </c>
      <c r="W15" s="5"/>
      <c r="X15" s="5"/>
      <c r="Y15" s="6">
        <f t="shared" si="7"/>
        <v>23</v>
      </c>
    </row>
    <row r="16" spans="1:25" ht="26.25" x14ac:dyDescent="0.4">
      <c r="A16" s="45">
        <v>42532</v>
      </c>
      <c r="B16" s="5"/>
      <c r="C16" s="5"/>
      <c r="D16" s="46">
        <f t="shared" si="0"/>
        <v>13</v>
      </c>
      <c r="E16" s="5"/>
      <c r="F16" s="5"/>
      <c r="G16" s="46">
        <f t="shared" si="1"/>
        <v>8</v>
      </c>
      <c r="H16" s="5"/>
      <c r="I16" s="5"/>
      <c r="J16" s="46">
        <f t="shared" si="2"/>
        <v>8</v>
      </c>
      <c r="K16" s="5"/>
      <c r="L16" s="5"/>
      <c r="M16" s="46">
        <f t="shared" si="3"/>
        <v>18</v>
      </c>
      <c r="N16" s="5"/>
      <c r="O16" s="5"/>
      <c r="P16" s="46">
        <f t="shared" si="4"/>
        <v>24</v>
      </c>
      <c r="Q16" s="5"/>
      <c r="R16" s="5"/>
      <c r="S16" s="46">
        <f t="shared" si="5"/>
        <v>25</v>
      </c>
      <c r="T16" s="5"/>
      <c r="U16" s="5"/>
      <c r="V16" s="46">
        <f t="shared" si="6"/>
        <v>20</v>
      </c>
      <c r="W16" s="5"/>
      <c r="X16" s="5"/>
      <c r="Y16" s="6">
        <f t="shared" si="7"/>
        <v>23</v>
      </c>
    </row>
    <row r="17" spans="1:25" ht="26.25" x14ac:dyDescent="0.4">
      <c r="A17" s="45">
        <v>42533</v>
      </c>
      <c r="B17" s="5"/>
      <c r="C17" s="5"/>
      <c r="D17" s="46">
        <f t="shared" si="0"/>
        <v>13</v>
      </c>
      <c r="E17" s="5"/>
      <c r="F17" s="5"/>
      <c r="G17" s="46">
        <f t="shared" si="1"/>
        <v>8</v>
      </c>
      <c r="H17" s="5"/>
      <c r="I17" s="5"/>
      <c r="J17" s="46">
        <f t="shared" si="2"/>
        <v>8</v>
      </c>
      <c r="K17" s="5"/>
      <c r="L17" s="5"/>
      <c r="M17" s="46">
        <f t="shared" si="3"/>
        <v>18</v>
      </c>
      <c r="N17" s="5"/>
      <c r="O17" s="5"/>
      <c r="P17" s="46">
        <f>P16+N17-O17</f>
        <v>24</v>
      </c>
      <c r="Q17" s="5"/>
      <c r="R17" s="5"/>
      <c r="S17" s="46">
        <f t="shared" si="5"/>
        <v>25</v>
      </c>
      <c r="T17" s="5"/>
      <c r="U17" s="5"/>
      <c r="V17" s="46">
        <f t="shared" si="6"/>
        <v>20</v>
      </c>
      <c r="W17" s="5"/>
      <c r="X17" s="5"/>
      <c r="Y17" s="6">
        <f t="shared" si="7"/>
        <v>23</v>
      </c>
    </row>
    <row r="18" spans="1:25" ht="26.25" x14ac:dyDescent="0.4">
      <c r="A18" s="45">
        <v>42534</v>
      </c>
      <c r="B18" s="5"/>
      <c r="C18" s="5"/>
      <c r="D18" s="46">
        <f t="shared" si="0"/>
        <v>13</v>
      </c>
      <c r="E18" s="5"/>
      <c r="F18" s="5"/>
      <c r="G18" s="46">
        <f t="shared" si="1"/>
        <v>8</v>
      </c>
      <c r="H18" s="5"/>
      <c r="I18" s="5"/>
      <c r="J18" s="46">
        <f t="shared" si="2"/>
        <v>8</v>
      </c>
      <c r="K18" s="5"/>
      <c r="L18" s="5"/>
      <c r="M18" s="46">
        <f t="shared" si="3"/>
        <v>18</v>
      </c>
      <c r="N18" s="5"/>
      <c r="O18" s="5"/>
      <c r="P18" s="46">
        <f t="shared" si="4"/>
        <v>24</v>
      </c>
      <c r="Q18" s="5"/>
      <c r="R18" s="5"/>
      <c r="S18" s="46">
        <f t="shared" si="5"/>
        <v>25</v>
      </c>
      <c r="T18" s="5"/>
      <c r="U18" s="5"/>
      <c r="V18" s="46">
        <f t="shared" si="6"/>
        <v>20</v>
      </c>
      <c r="W18" s="5"/>
      <c r="X18" s="5"/>
      <c r="Y18" s="6">
        <f t="shared" si="7"/>
        <v>23</v>
      </c>
    </row>
    <row r="19" spans="1:25" ht="26.25" x14ac:dyDescent="0.4">
      <c r="A19" s="45">
        <v>42535</v>
      </c>
      <c r="B19" s="5"/>
      <c r="C19" s="5"/>
      <c r="D19" s="46">
        <f t="shared" si="0"/>
        <v>13</v>
      </c>
      <c r="E19" s="5"/>
      <c r="F19" s="5"/>
      <c r="G19" s="46">
        <f t="shared" si="1"/>
        <v>8</v>
      </c>
      <c r="H19" s="5"/>
      <c r="I19" s="5"/>
      <c r="J19" s="46">
        <f t="shared" si="2"/>
        <v>8</v>
      </c>
      <c r="K19" s="5"/>
      <c r="L19" s="5"/>
      <c r="M19" s="46">
        <f t="shared" si="3"/>
        <v>18</v>
      </c>
      <c r="N19" s="5"/>
      <c r="O19" s="5"/>
      <c r="P19" s="46">
        <f t="shared" si="4"/>
        <v>24</v>
      </c>
      <c r="Q19" s="5"/>
      <c r="R19" s="5"/>
      <c r="S19" s="46">
        <f t="shared" si="5"/>
        <v>25</v>
      </c>
      <c r="T19" s="5"/>
      <c r="U19" s="5"/>
      <c r="V19" s="46">
        <f t="shared" si="6"/>
        <v>20</v>
      </c>
      <c r="W19" s="5"/>
      <c r="X19" s="5"/>
      <c r="Y19" s="6">
        <f t="shared" si="7"/>
        <v>23</v>
      </c>
    </row>
    <row r="20" spans="1:25" ht="26.25" x14ac:dyDescent="0.4">
      <c r="A20" s="45">
        <v>42536</v>
      </c>
      <c r="B20" s="5"/>
      <c r="C20" s="5"/>
      <c r="D20" s="46">
        <f t="shared" si="0"/>
        <v>13</v>
      </c>
      <c r="E20" s="5"/>
      <c r="F20" s="5"/>
      <c r="G20" s="46">
        <f t="shared" si="1"/>
        <v>8</v>
      </c>
      <c r="H20" s="5"/>
      <c r="I20" s="5"/>
      <c r="J20" s="46">
        <f t="shared" si="2"/>
        <v>8</v>
      </c>
      <c r="K20" s="5"/>
      <c r="L20" s="5"/>
      <c r="M20" s="46">
        <f t="shared" si="3"/>
        <v>18</v>
      </c>
      <c r="N20" s="5"/>
      <c r="O20" s="5"/>
      <c r="P20" s="46">
        <f t="shared" si="4"/>
        <v>24</v>
      </c>
      <c r="Q20" s="5"/>
      <c r="R20" s="5"/>
      <c r="S20" s="46">
        <f t="shared" si="5"/>
        <v>25</v>
      </c>
      <c r="T20" s="5"/>
      <c r="U20" s="5"/>
      <c r="V20" s="46">
        <f t="shared" si="6"/>
        <v>20</v>
      </c>
      <c r="W20" s="5"/>
      <c r="X20" s="5"/>
      <c r="Y20" s="6">
        <f t="shared" si="7"/>
        <v>23</v>
      </c>
    </row>
    <row r="21" spans="1:25" ht="26.25" x14ac:dyDescent="0.4">
      <c r="A21" s="45">
        <v>42537</v>
      </c>
      <c r="B21" s="5"/>
      <c r="C21" s="5"/>
      <c r="D21" s="46">
        <f t="shared" si="0"/>
        <v>13</v>
      </c>
      <c r="E21" s="5"/>
      <c r="F21" s="5"/>
      <c r="G21" s="46">
        <f t="shared" si="1"/>
        <v>8</v>
      </c>
      <c r="H21" s="5"/>
      <c r="I21" s="5"/>
      <c r="J21" s="46">
        <f t="shared" si="2"/>
        <v>8</v>
      </c>
      <c r="K21" s="5"/>
      <c r="L21" s="5"/>
      <c r="M21" s="46">
        <f t="shared" si="3"/>
        <v>18</v>
      </c>
      <c r="N21" s="5"/>
      <c r="O21" s="5"/>
      <c r="P21" s="46">
        <f t="shared" si="4"/>
        <v>24</v>
      </c>
      <c r="Q21" s="5"/>
      <c r="R21" s="5"/>
      <c r="S21" s="46">
        <f t="shared" si="5"/>
        <v>25</v>
      </c>
      <c r="T21" s="5"/>
      <c r="U21" s="5"/>
      <c r="V21" s="46">
        <f t="shared" si="6"/>
        <v>20</v>
      </c>
      <c r="W21" s="5"/>
      <c r="X21" s="5"/>
      <c r="Y21" s="6">
        <f t="shared" si="7"/>
        <v>23</v>
      </c>
    </row>
    <row r="22" spans="1:25" ht="26.25" x14ac:dyDescent="0.4">
      <c r="A22" s="45">
        <v>42538</v>
      </c>
      <c r="B22" s="5"/>
      <c r="C22" s="5"/>
      <c r="D22" s="46">
        <f t="shared" si="0"/>
        <v>13</v>
      </c>
      <c r="E22" s="5"/>
      <c r="F22" s="5"/>
      <c r="G22" s="46">
        <f t="shared" si="1"/>
        <v>8</v>
      </c>
      <c r="H22" s="5"/>
      <c r="I22" s="5"/>
      <c r="J22" s="46">
        <f t="shared" si="2"/>
        <v>8</v>
      </c>
      <c r="K22" s="5"/>
      <c r="L22" s="5"/>
      <c r="M22" s="46">
        <f t="shared" si="3"/>
        <v>18</v>
      </c>
      <c r="N22" s="5"/>
      <c r="O22" s="5"/>
      <c r="P22" s="46">
        <f t="shared" si="4"/>
        <v>24</v>
      </c>
      <c r="Q22" s="5"/>
      <c r="R22" s="5"/>
      <c r="S22" s="46">
        <f t="shared" si="5"/>
        <v>25</v>
      </c>
      <c r="T22" s="5"/>
      <c r="U22" s="5"/>
      <c r="V22" s="46">
        <f t="shared" si="6"/>
        <v>20</v>
      </c>
      <c r="W22" s="5"/>
      <c r="X22" s="5"/>
      <c r="Y22" s="6">
        <f t="shared" si="7"/>
        <v>23</v>
      </c>
    </row>
    <row r="23" spans="1:25" s="12" customFormat="1" ht="26.25" x14ac:dyDescent="0.4">
      <c r="A23" s="45">
        <v>42539</v>
      </c>
      <c r="B23" s="5"/>
      <c r="C23" s="5"/>
      <c r="D23" s="46">
        <f t="shared" si="0"/>
        <v>13</v>
      </c>
      <c r="E23" s="5"/>
      <c r="F23" s="5"/>
      <c r="G23" s="46">
        <f t="shared" si="1"/>
        <v>8</v>
      </c>
      <c r="H23" s="5"/>
      <c r="I23" s="5"/>
      <c r="J23" s="46">
        <f t="shared" si="2"/>
        <v>8</v>
      </c>
      <c r="K23" s="5"/>
      <c r="L23" s="5"/>
      <c r="M23" s="46">
        <f t="shared" si="3"/>
        <v>18</v>
      </c>
      <c r="N23" s="5"/>
      <c r="O23" s="5"/>
      <c r="P23" s="46">
        <f t="shared" si="4"/>
        <v>24</v>
      </c>
      <c r="Q23" s="5"/>
      <c r="R23" s="5"/>
      <c r="S23" s="46">
        <f t="shared" si="5"/>
        <v>25</v>
      </c>
      <c r="T23" s="5"/>
      <c r="U23" s="5"/>
      <c r="V23" s="46">
        <f t="shared" si="6"/>
        <v>20</v>
      </c>
      <c r="W23" s="5"/>
      <c r="X23" s="5"/>
      <c r="Y23" s="46">
        <f t="shared" si="7"/>
        <v>23</v>
      </c>
    </row>
    <row r="24" spans="1:25" ht="26.25" x14ac:dyDescent="0.4">
      <c r="A24" s="45">
        <v>42540</v>
      </c>
      <c r="B24" s="5"/>
      <c r="C24" s="5"/>
      <c r="D24" s="46">
        <f t="shared" si="0"/>
        <v>13</v>
      </c>
      <c r="E24" s="5"/>
      <c r="F24" s="5"/>
      <c r="G24" s="46">
        <f t="shared" si="1"/>
        <v>8</v>
      </c>
      <c r="H24" s="5"/>
      <c r="I24" s="5"/>
      <c r="J24" s="46">
        <f t="shared" si="2"/>
        <v>8</v>
      </c>
      <c r="K24" s="5"/>
      <c r="L24" s="5"/>
      <c r="M24" s="46">
        <f t="shared" si="3"/>
        <v>18</v>
      </c>
      <c r="N24" s="5"/>
      <c r="O24" s="5"/>
      <c r="P24" s="46">
        <f t="shared" si="4"/>
        <v>24</v>
      </c>
      <c r="Q24" s="5"/>
      <c r="R24" s="5"/>
      <c r="S24" s="46">
        <f t="shared" si="5"/>
        <v>25</v>
      </c>
      <c r="T24" s="5"/>
      <c r="U24" s="5"/>
      <c r="V24" s="46">
        <f t="shared" si="6"/>
        <v>20</v>
      </c>
      <c r="W24" s="5"/>
      <c r="X24" s="5"/>
      <c r="Y24" s="6">
        <f t="shared" si="7"/>
        <v>23</v>
      </c>
    </row>
    <row r="25" spans="1:25" ht="26.25" x14ac:dyDescent="0.4">
      <c r="A25" s="45">
        <v>42541</v>
      </c>
      <c r="B25" s="5"/>
      <c r="C25" s="5"/>
      <c r="D25" s="46">
        <f t="shared" si="0"/>
        <v>13</v>
      </c>
      <c r="E25" s="5"/>
      <c r="F25" s="5"/>
      <c r="G25" s="46">
        <f t="shared" si="1"/>
        <v>8</v>
      </c>
      <c r="H25" s="5"/>
      <c r="I25" s="5"/>
      <c r="J25" s="46">
        <f t="shared" si="2"/>
        <v>8</v>
      </c>
      <c r="K25" s="5"/>
      <c r="L25" s="5"/>
      <c r="M25" s="46">
        <f t="shared" si="3"/>
        <v>18</v>
      </c>
      <c r="N25" s="5"/>
      <c r="O25" s="5"/>
      <c r="P25" s="46">
        <f t="shared" si="4"/>
        <v>24</v>
      </c>
      <c r="Q25" s="5"/>
      <c r="R25" s="5"/>
      <c r="S25" s="46">
        <f t="shared" si="5"/>
        <v>25</v>
      </c>
      <c r="T25" s="5"/>
      <c r="U25" s="5"/>
      <c r="V25" s="46">
        <f t="shared" si="6"/>
        <v>20</v>
      </c>
      <c r="W25" s="5"/>
      <c r="X25" s="5"/>
      <c r="Y25" s="6">
        <f t="shared" si="7"/>
        <v>23</v>
      </c>
    </row>
    <row r="26" spans="1:25" ht="26.25" x14ac:dyDescent="0.4">
      <c r="A26" s="45">
        <v>42542</v>
      </c>
      <c r="B26" s="5"/>
      <c r="C26" s="5"/>
      <c r="D26" s="46">
        <f t="shared" si="0"/>
        <v>13</v>
      </c>
      <c r="E26" s="5"/>
      <c r="F26" s="5"/>
      <c r="G26" s="46">
        <f t="shared" si="1"/>
        <v>8</v>
      </c>
      <c r="H26" s="5"/>
      <c r="I26" s="5"/>
      <c r="J26" s="46">
        <f t="shared" si="2"/>
        <v>8</v>
      </c>
      <c r="K26" s="5"/>
      <c r="L26" s="5"/>
      <c r="M26" s="46">
        <f t="shared" si="3"/>
        <v>18</v>
      </c>
      <c r="N26" s="5"/>
      <c r="O26" s="5"/>
      <c r="P26" s="46">
        <f t="shared" si="4"/>
        <v>24</v>
      </c>
      <c r="Q26" s="5"/>
      <c r="R26" s="5"/>
      <c r="S26" s="46">
        <f t="shared" si="5"/>
        <v>25</v>
      </c>
      <c r="T26" s="5"/>
      <c r="U26" s="5"/>
      <c r="V26" s="46">
        <f t="shared" si="6"/>
        <v>20</v>
      </c>
      <c r="W26" s="5"/>
      <c r="X26" s="5"/>
      <c r="Y26" s="6">
        <f t="shared" si="7"/>
        <v>23</v>
      </c>
    </row>
    <row r="27" spans="1:25" ht="26.25" x14ac:dyDescent="0.4">
      <c r="A27" s="45">
        <v>42543</v>
      </c>
      <c r="B27" s="5"/>
      <c r="C27" s="5"/>
      <c r="D27" s="46">
        <f t="shared" si="0"/>
        <v>13</v>
      </c>
      <c r="E27" s="5"/>
      <c r="F27" s="5"/>
      <c r="G27" s="46">
        <f t="shared" si="1"/>
        <v>8</v>
      </c>
      <c r="H27" s="5"/>
      <c r="I27" s="5"/>
      <c r="J27" s="46">
        <f t="shared" si="2"/>
        <v>8</v>
      </c>
      <c r="K27" s="5"/>
      <c r="L27" s="5"/>
      <c r="M27" s="46">
        <f t="shared" si="3"/>
        <v>18</v>
      </c>
      <c r="N27" s="5"/>
      <c r="O27" s="5"/>
      <c r="P27" s="46">
        <f t="shared" si="4"/>
        <v>24</v>
      </c>
      <c r="Q27" s="5"/>
      <c r="R27" s="5"/>
      <c r="S27" s="46">
        <f t="shared" si="5"/>
        <v>25</v>
      </c>
      <c r="T27" s="5"/>
      <c r="U27" s="5"/>
      <c r="V27" s="46">
        <f t="shared" si="6"/>
        <v>20</v>
      </c>
      <c r="W27" s="5"/>
      <c r="X27" s="5"/>
      <c r="Y27" s="6">
        <f t="shared" si="7"/>
        <v>23</v>
      </c>
    </row>
    <row r="28" spans="1:25" ht="26.25" x14ac:dyDescent="0.4">
      <c r="A28" s="45">
        <v>42544</v>
      </c>
      <c r="B28" s="5"/>
      <c r="C28" s="5"/>
      <c r="D28" s="46">
        <f t="shared" si="0"/>
        <v>13</v>
      </c>
      <c r="E28" s="5"/>
      <c r="F28" s="5"/>
      <c r="G28" s="46">
        <f t="shared" si="1"/>
        <v>8</v>
      </c>
      <c r="H28" s="5"/>
      <c r="I28" s="5"/>
      <c r="J28" s="46">
        <f t="shared" si="2"/>
        <v>8</v>
      </c>
      <c r="K28" s="5"/>
      <c r="L28" s="5"/>
      <c r="M28" s="46">
        <f t="shared" si="3"/>
        <v>18</v>
      </c>
      <c r="N28" s="5"/>
      <c r="O28" s="5"/>
      <c r="P28" s="46">
        <f t="shared" si="4"/>
        <v>24</v>
      </c>
      <c r="Q28" s="5"/>
      <c r="R28" s="5"/>
      <c r="S28" s="46">
        <f t="shared" si="5"/>
        <v>25</v>
      </c>
      <c r="T28" s="5"/>
      <c r="U28" s="5"/>
      <c r="V28" s="46">
        <f t="shared" si="6"/>
        <v>20</v>
      </c>
      <c r="W28" s="5"/>
      <c r="X28" s="5"/>
      <c r="Y28" s="6">
        <f t="shared" si="7"/>
        <v>23</v>
      </c>
    </row>
    <row r="29" spans="1:25" ht="26.25" x14ac:dyDescent="0.4">
      <c r="A29" s="45">
        <v>42545</v>
      </c>
      <c r="B29" s="5"/>
      <c r="C29" s="5"/>
      <c r="D29" s="46">
        <f t="shared" si="0"/>
        <v>13</v>
      </c>
      <c r="E29" s="5"/>
      <c r="F29" s="5"/>
      <c r="G29" s="46">
        <f t="shared" si="1"/>
        <v>8</v>
      </c>
      <c r="H29" s="5"/>
      <c r="I29" s="5"/>
      <c r="J29" s="46">
        <f t="shared" si="2"/>
        <v>8</v>
      </c>
      <c r="K29" s="5"/>
      <c r="L29" s="5"/>
      <c r="M29" s="46">
        <f t="shared" si="3"/>
        <v>18</v>
      </c>
      <c r="N29" s="5"/>
      <c r="O29" s="5"/>
      <c r="P29" s="46">
        <f t="shared" si="4"/>
        <v>24</v>
      </c>
      <c r="Q29" s="5"/>
      <c r="R29" s="5"/>
      <c r="S29" s="46">
        <f t="shared" si="5"/>
        <v>25</v>
      </c>
      <c r="T29" s="5"/>
      <c r="U29" s="5"/>
      <c r="V29" s="46">
        <f t="shared" si="6"/>
        <v>20</v>
      </c>
      <c r="W29" s="5"/>
      <c r="X29" s="5"/>
      <c r="Y29" s="6">
        <f t="shared" si="7"/>
        <v>23</v>
      </c>
    </row>
    <row r="30" spans="1:25" ht="26.25" x14ac:dyDescent="0.4">
      <c r="A30" s="45">
        <v>42546</v>
      </c>
      <c r="B30" s="5"/>
      <c r="C30" s="5"/>
      <c r="D30" s="46">
        <f t="shared" si="0"/>
        <v>13</v>
      </c>
      <c r="E30" s="5"/>
      <c r="F30" s="5"/>
      <c r="G30" s="46">
        <f t="shared" si="1"/>
        <v>8</v>
      </c>
      <c r="H30" s="5"/>
      <c r="I30" s="5"/>
      <c r="J30" s="46">
        <f t="shared" si="2"/>
        <v>8</v>
      </c>
      <c r="K30" s="5"/>
      <c r="L30" s="5"/>
      <c r="M30" s="46">
        <f t="shared" si="3"/>
        <v>18</v>
      </c>
      <c r="N30" s="5"/>
      <c r="O30" s="5"/>
      <c r="P30" s="46">
        <f t="shared" si="4"/>
        <v>24</v>
      </c>
      <c r="Q30" s="5"/>
      <c r="R30" s="5"/>
      <c r="S30" s="46">
        <f t="shared" si="5"/>
        <v>25</v>
      </c>
      <c r="T30" s="5"/>
      <c r="U30" s="5"/>
      <c r="V30" s="46">
        <f t="shared" si="6"/>
        <v>20</v>
      </c>
      <c r="W30" s="5"/>
      <c r="X30" s="5"/>
      <c r="Y30" s="6">
        <f t="shared" si="7"/>
        <v>23</v>
      </c>
    </row>
    <row r="31" spans="1:25" ht="26.25" x14ac:dyDescent="0.4">
      <c r="A31" s="45">
        <v>42547</v>
      </c>
      <c r="B31" s="5"/>
      <c r="C31" s="5"/>
      <c r="D31" s="46">
        <f t="shared" si="0"/>
        <v>13</v>
      </c>
      <c r="E31" s="5"/>
      <c r="F31" s="5"/>
      <c r="G31" s="46">
        <f t="shared" si="1"/>
        <v>8</v>
      </c>
      <c r="H31" s="5"/>
      <c r="I31" s="5"/>
      <c r="J31" s="46">
        <f t="shared" si="2"/>
        <v>8</v>
      </c>
      <c r="K31" s="5"/>
      <c r="L31" s="5"/>
      <c r="M31" s="46">
        <f t="shared" si="3"/>
        <v>18</v>
      </c>
      <c r="N31" s="5"/>
      <c r="O31" s="5"/>
      <c r="P31" s="46">
        <f t="shared" si="4"/>
        <v>24</v>
      </c>
      <c r="Q31" s="5"/>
      <c r="R31" s="5"/>
      <c r="S31" s="46">
        <f t="shared" si="5"/>
        <v>25</v>
      </c>
      <c r="T31" s="5"/>
      <c r="U31" s="5"/>
      <c r="V31" s="46">
        <f t="shared" si="6"/>
        <v>20</v>
      </c>
      <c r="W31" s="5"/>
      <c r="X31" s="5"/>
      <c r="Y31" s="6">
        <f t="shared" si="7"/>
        <v>23</v>
      </c>
    </row>
    <row r="32" spans="1:25" ht="26.25" x14ac:dyDescent="0.4">
      <c r="A32" s="45">
        <v>42548</v>
      </c>
      <c r="B32" s="5"/>
      <c r="C32" s="5"/>
      <c r="D32" s="46">
        <f t="shared" si="0"/>
        <v>13</v>
      </c>
      <c r="E32" s="5"/>
      <c r="F32" s="5"/>
      <c r="G32" s="46">
        <f t="shared" si="1"/>
        <v>8</v>
      </c>
      <c r="H32" s="5"/>
      <c r="I32" s="5"/>
      <c r="J32" s="46">
        <f t="shared" si="2"/>
        <v>8</v>
      </c>
      <c r="K32" s="5"/>
      <c r="L32" s="5"/>
      <c r="M32" s="46">
        <f t="shared" si="3"/>
        <v>18</v>
      </c>
      <c r="N32" s="5"/>
      <c r="O32" s="5"/>
      <c r="P32" s="46">
        <f t="shared" si="4"/>
        <v>24</v>
      </c>
      <c r="Q32" s="5"/>
      <c r="R32" s="5"/>
      <c r="S32" s="46">
        <f t="shared" si="5"/>
        <v>25</v>
      </c>
      <c r="T32" s="5"/>
      <c r="U32" s="5"/>
      <c r="V32" s="46">
        <f t="shared" si="6"/>
        <v>20</v>
      </c>
      <c r="W32" s="5"/>
      <c r="X32" s="5"/>
      <c r="Y32" s="6">
        <f t="shared" si="7"/>
        <v>23</v>
      </c>
    </row>
    <row r="33" spans="1:25" ht="26.25" x14ac:dyDescent="0.4">
      <c r="A33" s="45">
        <v>42549</v>
      </c>
      <c r="B33" s="5"/>
      <c r="C33" s="5"/>
      <c r="D33" s="46">
        <f t="shared" si="0"/>
        <v>13</v>
      </c>
      <c r="E33" s="5"/>
      <c r="F33" s="5"/>
      <c r="G33" s="46">
        <f t="shared" si="1"/>
        <v>8</v>
      </c>
      <c r="H33" s="5"/>
      <c r="I33" s="5"/>
      <c r="J33" s="46">
        <f t="shared" si="2"/>
        <v>8</v>
      </c>
      <c r="K33" s="5"/>
      <c r="L33" s="5"/>
      <c r="M33" s="46">
        <f t="shared" si="3"/>
        <v>18</v>
      </c>
      <c r="N33" s="5"/>
      <c r="O33" s="5"/>
      <c r="P33" s="46">
        <f t="shared" si="4"/>
        <v>24</v>
      </c>
      <c r="Q33" s="5"/>
      <c r="R33" s="5"/>
      <c r="S33" s="46">
        <f t="shared" si="5"/>
        <v>25</v>
      </c>
      <c r="T33" s="5"/>
      <c r="U33" s="5"/>
      <c r="V33" s="46">
        <f t="shared" si="6"/>
        <v>20</v>
      </c>
      <c r="W33" s="5"/>
      <c r="X33" s="5"/>
      <c r="Y33" s="6">
        <f t="shared" si="7"/>
        <v>23</v>
      </c>
    </row>
    <row r="34" spans="1:25" ht="26.25" x14ac:dyDescent="0.4">
      <c r="A34" s="45">
        <v>42550</v>
      </c>
      <c r="B34" s="5"/>
      <c r="C34" s="5"/>
      <c r="D34" s="46">
        <f t="shared" si="0"/>
        <v>13</v>
      </c>
      <c r="E34" s="5"/>
      <c r="F34" s="5"/>
      <c r="G34" s="46">
        <f t="shared" si="1"/>
        <v>8</v>
      </c>
      <c r="H34" s="5"/>
      <c r="I34" s="5"/>
      <c r="J34" s="46">
        <f t="shared" si="2"/>
        <v>8</v>
      </c>
      <c r="K34" s="5"/>
      <c r="L34" s="5"/>
      <c r="M34" s="46">
        <f t="shared" si="3"/>
        <v>18</v>
      </c>
      <c r="N34" s="5"/>
      <c r="O34" s="5"/>
      <c r="P34" s="46">
        <f t="shared" si="4"/>
        <v>24</v>
      </c>
      <c r="Q34" s="5"/>
      <c r="R34" s="5"/>
      <c r="S34" s="46">
        <f t="shared" si="5"/>
        <v>25</v>
      </c>
      <c r="T34" s="5"/>
      <c r="U34" s="5"/>
      <c r="V34" s="46">
        <f t="shared" si="6"/>
        <v>20</v>
      </c>
      <c r="W34" s="5"/>
      <c r="X34" s="5"/>
      <c r="Y34" s="6">
        <f t="shared" si="7"/>
        <v>23</v>
      </c>
    </row>
    <row r="35" spans="1:25" ht="26.25" x14ac:dyDescent="0.4">
      <c r="A35" s="45">
        <v>42551</v>
      </c>
      <c r="B35" s="47"/>
      <c r="C35" s="47"/>
      <c r="D35" s="46">
        <f t="shared" si="0"/>
        <v>13</v>
      </c>
      <c r="E35" s="47"/>
      <c r="F35" s="47"/>
      <c r="G35" s="46">
        <f t="shared" si="1"/>
        <v>8</v>
      </c>
      <c r="H35" s="47"/>
      <c r="I35" s="47"/>
      <c r="J35" s="46">
        <f t="shared" si="2"/>
        <v>8</v>
      </c>
      <c r="K35" s="47"/>
      <c r="L35" s="47"/>
      <c r="M35" s="46">
        <f t="shared" si="3"/>
        <v>18</v>
      </c>
      <c r="N35" s="47"/>
      <c r="O35" s="47"/>
      <c r="P35" s="46">
        <f t="shared" si="4"/>
        <v>24</v>
      </c>
      <c r="Q35" s="47"/>
      <c r="R35" s="47"/>
      <c r="S35" s="46">
        <f t="shared" si="5"/>
        <v>25</v>
      </c>
      <c r="T35" s="47"/>
      <c r="U35" s="47"/>
      <c r="V35" s="46">
        <f t="shared" si="6"/>
        <v>20</v>
      </c>
      <c r="W35" s="47"/>
      <c r="X35" s="47"/>
      <c r="Y35" s="48">
        <f t="shared" si="7"/>
        <v>23</v>
      </c>
    </row>
    <row r="36" spans="1:25" ht="26.25" x14ac:dyDescent="0.4">
      <c r="A36" s="45"/>
      <c r="B36" s="13"/>
      <c r="C36" s="13"/>
      <c r="D36" s="46">
        <f t="shared" si="0"/>
        <v>13</v>
      </c>
      <c r="E36" s="49"/>
      <c r="F36" s="49"/>
      <c r="G36" s="46">
        <f t="shared" si="1"/>
        <v>8</v>
      </c>
      <c r="H36" s="49"/>
      <c r="I36" s="49"/>
      <c r="J36" s="46">
        <f t="shared" si="2"/>
        <v>8</v>
      </c>
      <c r="K36" s="13"/>
      <c r="L36" s="13"/>
      <c r="M36" s="46">
        <f t="shared" si="3"/>
        <v>18</v>
      </c>
      <c r="N36" s="13"/>
      <c r="O36" s="13"/>
      <c r="P36" s="46">
        <f t="shared" si="4"/>
        <v>24</v>
      </c>
      <c r="Q36" s="13"/>
      <c r="R36" s="13"/>
      <c r="S36" s="46">
        <f t="shared" si="5"/>
        <v>25</v>
      </c>
      <c r="T36" s="13"/>
      <c r="U36" s="13"/>
      <c r="V36" s="46">
        <f t="shared" si="6"/>
        <v>20</v>
      </c>
      <c r="W36" s="13"/>
      <c r="X36" s="13"/>
      <c r="Y36" s="6">
        <f t="shared" si="7"/>
        <v>23</v>
      </c>
    </row>
    <row r="37" spans="1:25" ht="20.25" x14ac:dyDescent="0.3">
      <c r="A37" s="50" t="s">
        <v>10</v>
      </c>
      <c r="B37" s="50">
        <f>SUM(B4:B36)</f>
        <v>0</v>
      </c>
      <c r="C37" s="50">
        <f>SUM(C4:C36)</f>
        <v>0</v>
      </c>
      <c r="D37" s="50"/>
      <c r="E37" s="50">
        <f>SUM(E4:E36)</f>
        <v>0</v>
      </c>
      <c r="F37" s="50">
        <f>SUM(F4:F36)</f>
        <v>0</v>
      </c>
      <c r="G37" s="50"/>
      <c r="H37" s="50">
        <f>SUM(K4:K36)</f>
        <v>0</v>
      </c>
      <c r="I37" s="50">
        <f>SUM(L4:L36)</f>
        <v>0</v>
      </c>
      <c r="J37" s="50"/>
      <c r="K37" s="50">
        <f>SUM(N4:N36)</f>
        <v>0</v>
      </c>
      <c r="L37" s="50"/>
      <c r="M37" s="50"/>
      <c r="N37" s="50">
        <f>SUM(Q4:Q36)</f>
        <v>0</v>
      </c>
      <c r="O37" s="50">
        <f>SUM(R4:R36)</f>
        <v>0</v>
      </c>
      <c r="P37" s="50"/>
      <c r="Q37" s="50"/>
      <c r="R37" s="50"/>
      <c r="S37" s="50"/>
      <c r="T37" s="50">
        <f>SUM(W4:W36)</f>
        <v>0</v>
      </c>
      <c r="U37" s="50">
        <f>SUM(X4:X36)</f>
        <v>0</v>
      </c>
      <c r="V37" s="50"/>
    </row>
    <row r="38" spans="1:25" ht="15.75" thickBot="1" x14ac:dyDescent="0.3"/>
    <row r="39" spans="1:25" ht="21" thickBot="1" x14ac:dyDescent="0.3">
      <c r="A39" s="15" t="s">
        <v>12</v>
      </c>
      <c r="B39" s="51">
        <f>B37-B5</f>
        <v>0</v>
      </c>
      <c r="E39" s="51">
        <f>E37-E5</f>
        <v>0</v>
      </c>
      <c r="H39" s="51">
        <f>H37-K5</f>
        <v>0</v>
      </c>
      <c r="K39" s="51">
        <f>K37-N5</f>
        <v>0</v>
      </c>
      <c r="N39" s="51">
        <f>N37-Q5</f>
        <v>0</v>
      </c>
      <c r="Q39" s="51" t="e">
        <f>Q37-#REF!</f>
        <v>#REF!</v>
      </c>
      <c r="T39" s="51">
        <f>T37-W5</f>
        <v>0</v>
      </c>
      <c r="U39" s="52"/>
    </row>
    <row r="40" spans="1:25" x14ac:dyDescent="0.25">
      <c r="I40" s="53"/>
      <c r="T40" s="54"/>
      <c r="U40" s="52"/>
    </row>
    <row r="41" spans="1:25" x14ac:dyDescent="0.25">
      <c r="T41" s="54"/>
      <c r="U41" s="52"/>
    </row>
  </sheetData>
  <mergeCells count="10">
    <mergeCell ref="T2:V2"/>
    <mergeCell ref="W2:Y2"/>
    <mergeCell ref="H2:J2"/>
    <mergeCell ref="A1:S1"/>
    <mergeCell ref="A2:A3"/>
    <mergeCell ref="B2:D2"/>
    <mergeCell ref="E2:G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3" topLeftCell="M13" activePane="bottomRight" state="frozen"/>
      <selection pane="topRight" activeCell="M1" sqref="M1"/>
      <selection pane="bottomLeft" activeCell="A4" sqref="A4"/>
      <selection pane="bottomRight" activeCell="S22" sqref="S22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7" max="7" width="9.140625" customWidth="1"/>
    <col min="10" max="10" width="9.5703125" bestFit="1" customWidth="1"/>
    <col min="14" max="15" width="9.5703125" bestFit="1" customWidth="1"/>
    <col min="17" max="19" width="9.5703125" bestFit="1" customWidth="1"/>
  </cols>
  <sheetData>
    <row r="1" spans="1:22" ht="27" customHeight="1" thickBot="1" x14ac:dyDescent="0.4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2" ht="21" customHeight="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28</v>
      </c>
      <c r="I2" s="79"/>
      <c r="J2" s="80"/>
      <c r="K2" s="78" t="s">
        <v>29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78" t="s">
        <v>30</v>
      </c>
      <c r="U2" s="79"/>
      <c r="V2" s="80"/>
    </row>
    <row r="3" spans="1:22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>D5+B6-C6</f>
        <v>0</v>
      </c>
      <c r="E6" s="31"/>
      <c r="F6" s="31"/>
      <c r="G6" s="31">
        <f>G5+E6-F6</f>
        <v>0</v>
      </c>
      <c r="H6" s="31"/>
      <c r="I6" s="31"/>
      <c r="J6" s="31">
        <f>J5+H6-I6</f>
        <v>0</v>
      </c>
      <c r="K6" s="31"/>
      <c r="L6" s="31"/>
      <c r="M6" s="31">
        <f>M5+K6-L6</f>
        <v>0</v>
      </c>
      <c r="N6" s="31"/>
      <c r="O6" s="31"/>
      <c r="P6" s="31">
        <f>P5+N6-O6</f>
        <v>0</v>
      </c>
      <c r="Q6" s="31"/>
      <c r="R6" s="31"/>
      <c r="S6" s="31">
        <f>S5+Q6-R6</f>
        <v>0</v>
      </c>
      <c r="T6" s="31"/>
      <c r="U6" s="31"/>
      <c r="V6" s="31">
        <f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>D6+B7-C7</f>
        <v>0</v>
      </c>
      <c r="E7" s="31"/>
      <c r="F7" s="31"/>
      <c r="G7" s="31">
        <f>G6+E7-F7</f>
        <v>0</v>
      </c>
      <c r="H7" s="31"/>
      <c r="I7" s="31"/>
      <c r="J7" s="31">
        <f>J6+H7-I7</f>
        <v>0</v>
      </c>
      <c r="K7" s="31"/>
      <c r="L7" s="31"/>
      <c r="M7" s="31">
        <f>M6+K7-L7</f>
        <v>0</v>
      </c>
      <c r="N7" s="31"/>
      <c r="O7" s="31"/>
      <c r="P7" s="31">
        <f>P6+N7-O7</f>
        <v>0</v>
      </c>
      <c r="Q7" s="31"/>
      <c r="R7" s="31"/>
      <c r="S7" s="31">
        <f>S6+Q7-R7</f>
        <v>0</v>
      </c>
      <c r="T7" s="31"/>
      <c r="U7" s="31"/>
      <c r="V7" s="31">
        <f>V6+T7-U7</f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ref="D8:D36" si="0">D7+B8-C8</f>
        <v>0</v>
      </c>
      <c r="E8" s="31"/>
      <c r="F8" s="31"/>
      <c r="G8" s="31">
        <f t="shared" ref="G8:G36" si="1">G7+E8-F8</f>
        <v>0</v>
      </c>
      <c r="H8" s="31"/>
      <c r="I8" s="31"/>
      <c r="J8" s="31">
        <f t="shared" ref="J8:J36" si="2">J7+H8-I8</f>
        <v>0</v>
      </c>
      <c r="K8" s="31"/>
      <c r="L8" s="31"/>
      <c r="M8" s="31">
        <f t="shared" ref="M8:M21" si="3"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4">P8+N9-O9</f>
        <v>0</v>
      </c>
      <c r="Q9" s="31"/>
      <c r="R9" s="31"/>
      <c r="S9" s="31">
        <f t="shared" ref="S9:S36" si="5">S8+Q9-R9</f>
        <v>0</v>
      </c>
      <c r="T9" s="31"/>
      <c r="U9" s="31"/>
      <c r="V9" s="31">
        <f t="shared" ref="V9:V36" si="6">V8+T9-U9</f>
        <v>0</v>
      </c>
    </row>
    <row r="10" spans="1:22" s="32" customFormat="1" ht="26.1" customHeight="1" x14ac:dyDescent="0.4">
      <c r="A10" s="43">
        <v>43257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3"/>
        <v>0</v>
      </c>
      <c r="N10" s="31"/>
      <c r="O10" s="31"/>
      <c r="P10" s="31">
        <f t="shared" si="4"/>
        <v>0</v>
      </c>
      <c r="Q10" s="31"/>
      <c r="R10" s="31"/>
      <c r="S10" s="31">
        <f t="shared" si="5"/>
        <v>0</v>
      </c>
      <c r="T10" s="31"/>
      <c r="U10" s="31"/>
      <c r="V10" s="31">
        <f t="shared" si="6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4"/>
        <v>0</v>
      </c>
      <c r="Q11" s="31"/>
      <c r="R11" s="31"/>
      <c r="S11" s="31">
        <f t="shared" si="5"/>
        <v>0</v>
      </c>
      <c r="T11" s="31"/>
      <c r="U11" s="31"/>
      <c r="V11" s="31">
        <f t="shared" si="6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4"/>
        <v>0</v>
      </c>
      <c r="Q12" s="31"/>
      <c r="R12" s="31"/>
      <c r="S12" s="31">
        <f t="shared" si="5"/>
        <v>0</v>
      </c>
      <c r="T12" s="31"/>
      <c r="U12" s="31"/>
      <c r="V12" s="31">
        <f t="shared" si="6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4"/>
        <v>0</v>
      </c>
      <c r="Q13" s="31"/>
      <c r="R13" s="31"/>
      <c r="S13" s="31">
        <f t="shared" si="5"/>
        <v>0</v>
      </c>
      <c r="T13" s="31"/>
      <c r="U13" s="31"/>
      <c r="V13" s="31">
        <f t="shared" si="6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4"/>
      <c r="I14" s="31"/>
      <c r="J14" s="31">
        <f t="shared" si="2"/>
        <v>0</v>
      </c>
      <c r="K14" s="34"/>
      <c r="L14" s="31"/>
      <c r="M14" s="31">
        <f t="shared" si="3"/>
        <v>0</v>
      </c>
      <c r="N14" s="34"/>
      <c r="O14" s="31"/>
      <c r="P14" s="31">
        <f t="shared" si="4"/>
        <v>0</v>
      </c>
      <c r="Q14" s="34"/>
      <c r="R14" s="31"/>
      <c r="S14" s="31">
        <f t="shared" si="5"/>
        <v>0</v>
      </c>
      <c r="T14" s="34"/>
      <c r="U14" s="31"/>
      <c r="V14" s="31">
        <f t="shared" si="6"/>
        <v>0</v>
      </c>
    </row>
    <row r="15" spans="1:22" s="32" customFormat="1" ht="26.1" customHeight="1" x14ac:dyDescent="0.4">
      <c r="A15" s="43">
        <v>43262</v>
      </c>
      <c r="B15" s="31">
        <v>100</v>
      </c>
      <c r="C15" s="31">
        <v>99</v>
      </c>
      <c r="D15" s="31">
        <f t="shared" si="0"/>
        <v>1</v>
      </c>
      <c r="E15" s="31"/>
      <c r="F15" s="31"/>
      <c r="G15" s="31">
        <f>G14+E15-F15</f>
        <v>0</v>
      </c>
      <c r="H15" s="31">
        <v>100</v>
      </c>
      <c r="I15" s="31">
        <v>99</v>
      </c>
      <c r="J15" s="31">
        <f t="shared" si="2"/>
        <v>1</v>
      </c>
      <c r="K15" s="31"/>
      <c r="L15" s="31"/>
      <c r="M15" s="31">
        <f t="shared" si="3"/>
        <v>0</v>
      </c>
      <c r="N15" s="31">
        <v>100</v>
      </c>
      <c r="O15" s="31">
        <v>99</v>
      </c>
      <c r="P15" s="31">
        <f t="shared" si="4"/>
        <v>1</v>
      </c>
      <c r="Q15" s="31">
        <v>100</v>
      </c>
      <c r="R15" s="31">
        <v>99</v>
      </c>
      <c r="S15" s="31">
        <f t="shared" si="5"/>
        <v>1</v>
      </c>
      <c r="T15" s="31"/>
      <c r="U15" s="31"/>
      <c r="V15" s="31">
        <f t="shared" si="6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1</v>
      </c>
      <c r="E16" s="31"/>
      <c r="F16" s="31"/>
      <c r="G16" s="31">
        <f t="shared" si="1"/>
        <v>0</v>
      </c>
      <c r="H16" s="31"/>
      <c r="I16" s="31"/>
      <c r="J16" s="31">
        <f t="shared" si="2"/>
        <v>1</v>
      </c>
      <c r="K16" s="31"/>
      <c r="L16" s="31"/>
      <c r="M16" s="31">
        <f t="shared" si="3"/>
        <v>0</v>
      </c>
      <c r="N16" s="31"/>
      <c r="O16" s="31"/>
      <c r="P16" s="31">
        <f t="shared" si="4"/>
        <v>1</v>
      </c>
      <c r="Q16" s="31"/>
      <c r="R16" s="31"/>
      <c r="S16" s="31">
        <f t="shared" si="5"/>
        <v>1</v>
      </c>
      <c r="T16" s="31"/>
      <c r="U16" s="31"/>
      <c r="V16" s="31">
        <f t="shared" si="6"/>
        <v>0</v>
      </c>
    </row>
    <row r="17" spans="1:22" s="32" customFormat="1" ht="26.1" customHeight="1" x14ac:dyDescent="0.4">
      <c r="A17" s="43">
        <v>43264</v>
      </c>
      <c r="B17" s="31"/>
      <c r="C17" s="31"/>
      <c r="D17" s="31">
        <f t="shared" si="0"/>
        <v>1</v>
      </c>
      <c r="E17" s="31"/>
      <c r="F17" s="31"/>
      <c r="G17" s="31">
        <f t="shared" si="1"/>
        <v>0</v>
      </c>
      <c r="H17" s="31"/>
      <c r="I17" s="31"/>
      <c r="J17" s="31">
        <f t="shared" si="2"/>
        <v>1</v>
      </c>
      <c r="K17" s="31"/>
      <c r="L17" s="31"/>
      <c r="M17" s="31">
        <f t="shared" si="3"/>
        <v>0</v>
      </c>
      <c r="N17" s="31"/>
      <c r="O17" s="31"/>
      <c r="P17" s="31">
        <f t="shared" si="4"/>
        <v>1</v>
      </c>
      <c r="Q17" s="31"/>
      <c r="R17" s="31"/>
      <c r="S17" s="31">
        <f t="shared" si="5"/>
        <v>1</v>
      </c>
      <c r="T17" s="31"/>
      <c r="U17" s="31"/>
      <c r="V17" s="31">
        <f t="shared" si="6"/>
        <v>0</v>
      </c>
    </row>
    <row r="18" spans="1:22" s="59" customFormat="1" ht="26.25" x14ac:dyDescent="0.4">
      <c r="A18" s="64">
        <v>43265</v>
      </c>
      <c r="B18" s="58"/>
      <c r="C18" s="58"/>
      <c r="D18" s="58">
        <f t="shared" si="0"/>
        <v>1</v>
      </c>
      <c r="E18" s="58"/>
      <c r="F18" s="58"/>
      <c r="G18" s="58">
        <f t="shared" si="1"/>
        <v>0</v>
      </c>
      <c r="H18" s="58"/>
      <c r="I18" s="58"/>
      <c r="J18" s="58">
        <f t="shared" si="2"/>
        <v>1</v>
      </c>
      <c r="K18" s="58"/>
      <c r="L18" s="58"/>
      <c r="M18" s="58">
        <f t="shared" si="3"/>
        <v>0</v>
      </c>
      <c r="N18" s="58"/>
      <c r="O18" s="58"/>
      <c r="P18" s="58">
        <f t="shared" si="4"/>
        <v>1</v>
      </c>
      <c r="Q18" s="58"/>
      <c r="R18" s="58"/>
      <c r="S18" s="58">
        <f t="shared" si="5"/>
        <v>1</v>
      </c>
      <c r="T18" s="58"/>
      <c r="U18" s="58"/>
      <c r="V18" s="58">
        <f t="shared" si="6"/>
        <v>0</v>
      </c>
    </row>
    <row r="19" spans="1:22" s="59" customFormat="1" ht="26.25" x14ac:dyDescent="0.4">
      <c r="A19" s="64">
        <v>43266</v>
      </c>
      <c r="B19" s="58"/>
      <c r="C19" s="58"/>
      <c r="D19" s="58">
        <f t="shared" si="0"/>
        <v>1</v>
      </c>
      <c r="E19" s="58"/>
      <c r="F19" s="58"/>
      <c r="G19" s="58">
        <f t="shared" si="1"/>
        <v>0</v>
      </c>
      <c r="H19" s="58"/>
      <c r="I19" s="58"/>
      <c r="J19" s="58">
        <f t="shared" si="2"/>
        <v>1</v>
      </c>
      <c r="K19" s="58"/>
      <c r="L19" s="58"/>
      <c r="M19" s="58">
        <f t="shared" si="3"/>
        <v>0</v>
      </c>
      <c r="N19" s="58"/>
      <c r="O19" s="58"/>
      <c r="P19" s="58">
        <f t="shared" si="4"/>
        <v>1</v>
      </c>
      <c r="Q19" s="58"/>
      <c r="R19" s="58"/>
      <c r="S19" s="58">
        <f t="shared" si="5"/>
        <v>1</v>
      </c>
      <c r="T19" s="58"/>
      <c r="U19" s="58"/>
      <c r="V19" s="58">
        <f t="shared" si="6"/>
        <v>0</v>
      </c>
    </row>
    <row r="20" spans="1:22" s="59" customFormat="1" ht="26.25" x14ac:dyDescent="0.4">
      <c r="A20" s="64">
        <v>43267</v>
      </c>
      <c r="B20" s="58"/>
      <c r="C20" s="58"/>
      <c r="D20" s="58">
        <f t="shared" si="0"/>
        <v>1</v>
      </c>
      <c r="E20" s="58"/>
      <c r="F20" s="58"/>
      <c r="G20" s="58">
        <f t="shared" si="1"/>
        <v>0</v>
      </c>
      <c r="H20" s="58"/>
      <c r="I20" s="58"/>
      <c r="J20" s="58">
        <f t="shared" si="2"/>
        <v>1</v>
      </c>
      <c r="K20" s="58"/>
      <c r="L20" s="58"/>
      <c r="M20" s="58">
        <f t="shared" si="3"/>
        <v>0</v>
      </c>
      <c r="N20" s="58"/>
      <c r="O20" s="58"/>
      <c r="P20" s="58">
        <f t="shared" si="4"/>
        <v>1</v>
      </c>
      <c r="Q20" s="58"/>
      <c r="R20" s="58"/>
      <c r="S20" s="58">
        <f t="shared" si="5"/>
        <v>1</v>
      </c>
      <c r="T20" s="58"/>
      <c r="U20" s="58"/>
      <c r="V20" s="58">
        <f t="shared" si="6"/>
        <v>0</v>
      </c>
    </row>
    <row r="21" spans="1:22" s="59" customFormat="1" ht="26.25" x14ac:dyDescent="0.4">
      <c r="A21" s="64">
        <v>43268</v>
      </c>
      <c r="B21" s="58"/>
      <c r="C21" s="58"/>
      <c r="D21" s="58">
        <f t="shared" si="0"/>
        <v>1</v>
      </c>
      <c r="E21" s="58"/>
      <c r="F21" s="58"/>
      <c r="G21" s="58">
        <f t="shared" si="1"/>
        <v>0</v>
      </c>
      <c r="H21" s="58"/>
      <c r="I21" s="58"/>
      <c r="J21" s="58">
        <f t="shared" si="2"/>
        <v>1</v>
      </c>
      <c r="K21" s="58"/>
      <c r="L21" s="58"/>
      <c r="M21" s="58">
        <f t="shared" si="3"/>
        <v>0</v>
      </c>
      <c r="N21" s="58"/>
      <c r="O21" s="58"/>
      <c r="P21" s="58">
        <f t="shared" si="4"/>
        <v>1</v>
      </c>
      <c r="Q21" s="58"/>
      <c r="R21" s="58"/>
      <c r="S21" s="58">
        <f t="shared" si="5"/>
        <v>1</v>
      </c>
      <c r="T21" s="58"/>
      <c r="U21" s="58"/>
      <c r="V21" s="58">
        <f t="shared" si="6"/>
        <v>0</v>
      </c>
    </row>
    <row r="22" spans="1:22" s="59" customFormat="1" ht="26.25" x14ac:dyDescent="0.4">
      <c r="A22" s="64">
        <v>43269</v>
      </c>
      <c r="B22" s="58"/>
      <c r="C22" s="58"/>
      <c r="D22" s="58">
        <f t="shared" si="0"/>
        <v>1</v>
      </c>
      <c r="E22" s="58"/>
      <c r="F22" s="58"/>
      <c r="G22" s="58">
        <f t="shared" si="1"/>
        <v>0</v>
      </c>
      <c r="H22" s="58"/>
      <c r="I22" s="58"/>
      <c r="J22" s="58">
        <f t="shared" si="2"/>
        <v>1</v>
      </c>
      <c r="K22" s="58"/>
      <c r="L22" s="58"/>
      <c r="M22" s="58">
        <f>M21+K22-L22</f>
        <v>0</v>
      </c>
      <c r="N22" s="58"/>
      <c r="O22" s="58"/>
      <c r="P22" s="58">
        <f t="shared" si="4"/>
        <v>1</v>
      </c>
      <c r="Q22" s="58"/>
      <c r="R22" s="58"/>
      <c r="S22" s="58">
        <f t="shared" si="5"/>
        <v>1</v>
      </c>
      <c r="T22" s="58"/>
      <c r="U22" s="58"/>
      <c r="V22" s="58">
        <f t="shared" si="6"/>
        <v>0</v>
      </c>
    </row>
    <row r="23" spans="1:22" s="32" customFormat="1" ht="26.25" x14ac:dyDescent="0.4">
      <c r="A23" s="43">
        <v>43270</v>
      </c>
      <c r="B23" s="31">
        <v>100</v>
      </c>
      <c r="C23" s="31">
        <v>78</v>
      </c>
      <c r="D23" s="31">
        <f t="shared" si="0"/>
        <v>23</v>
      </c>
      <c r="E23" s="31"/>
      <c r="F23" s="31"/>
      <c r="G23" s="31">
        <f t="shared" si="1"/>
        <v>0</v>
      </c>
      <c r="H23" s="31">
        <v>100</v>
      </c>
      <c r="I23" s="31">
        <v>78</v>
      </c>
      <c r="J23" s="31">
        <f t="shared" si="2"/>
        <v>23</v>
      </c>
      <c r="K23" s="31"/>
      <c r="L23" s="31"/>
      <c r="M23" s="31">
        <f t="shared" ref="M23:M34" si="7">M22+K23-L23</f>
        <v>0</v>
      </c>
      <c r="N23" s="31">
        <v>100</v>
      </c>
      <c r="O23" s="31">
        <v>78</v>
      </c>
      <c r="P23" s="31">
        <f t="shared" si="4"/>
        <v>23</v>
      </c>
      <c r="Q23" s="31">
        <v>100</v>
      </c>
      <c r="R23" s="31">
        <v>78</v>
      </c>
      <c r="S23" s="31">
        <f t="shared" si="5"/>
        <v>23</v>
      </c>
      <c r="T23" s="31">
        <v>12</v>
      </c>
      <c r="U23" s="31">
        <v>10</v>
      </c>
      <c r="V23" s="31">
        <f t="shared" si="6"/>
        <v>2</v>
      </c>
    </row>
    <row r="24" spans="1:22" s="32" customFormat="1" ht="26.25" x14ac:dyDescent="0.4">
      <c r="A24" s="43">
        <v>43271</v>
      </c>
      <c r="B24" s="31">
        <v>100</v>
      </c>
      <c r="C24" s="31">
        <v>84</v>
      </c>
      <c r="D24" s="31">
        <f t="shared" si="0"/>
        <v>39</v>
      </c>
      <c r="E24" s="31"/>
      <c r="F24" s="31"/>
      <c r="G24" s="31">
        <f t="shared" si="1"/>
        <v>0</v>
      </c>
      <c r="H24" s="31">
        <v>100</v>
      </c>
      <c r="I24" s="31">
        <v>81</v>
      </c>
      <c r="J24" s="31">
        <f t="shared" si="2"/>
        <v>42</v>
      </c>
      <c r="K24" s="31"/>
      <c r="L24" s="31"/>
      <c r="M24" s="31">
        <f t="shared" si="7"/>
        <v>0</v>
      </c>
      <c r="N24" s="31">
        <v>100</v>
      </c>
      <c r="O24" s="31">
        <v>81</v>
      </c>
      <c r="P24" s="31">
        <f t="shared" si="4"/>
        <v>42</v>
      </c>
      <c r="Q24" s="31">
        <v>100</v>
      </c>
      <c r="R24" s="31">
        <v>81</v>
      </c>
      <c r="S24" s="31">
        <f t="shared" si="5"/>
        <v>42</v>
      </c>
      <c r="T24" s="31">
        <v>12</v>
      </c>
      <c r="U24" s="31">
        <v>14</v>
      </c>
      <c r="V24" s="31">
        <f t="shared" si="6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39</v>
      </c>
      <c r="E25" s="31"/>
      <c r="F25" s="31"/>
      <c r="G25" s="31">
        <f t="shared" si="1"/>
        <v>0</v>
      </c>
      <c r="H25" s="31"/>
      <c r="I25" s="31"/>
      <c r="J25" s="31">
        <f t="shared" si="2"/>
        <v>42</v>
      </c>
      <c r="K25" s="31"/>
      <c r="L25" s="31"/>
      <c r="M25" s="31">
        <f t="shared" si="7"/>
        <v>0</v>
      </c>
      <c r="N25" s="31"/>
      <c r="O25" s="31"/>
      <c r="P25" s="31">
        <f t="shared" si="4"/>
        <v>42</v>
      </c>
      <c r="Q25" s="31"/>
      <c r="R25" s="31"/>
      <c r="S25" s="31">
        <f t="shared" si="5"/>
        <v>42</v>
      </c>
      <c r="T25" s="31"/>
      <c r="U25" s="31"/>
      <c r="V25" s="31">
        <f t="shared" si="6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39</v>
      </c>
      <c r="E26" s="31"/>
      <c r="F26" s="31"/>
      <c r="G26" s="31">
        <f t="shared" si="1"/>
        <v>0</v>
      </c>
      <c r="H26" s="31"/>
      <c r="I26" s="31"/>
      <c r="J26" s="31">
        <f t="shared" si="2"/>
        <v>42</v>
      </c>
      <c r="K26" s="31"/>
      <c r="L26" s="31"/>
      <c r="M26" s="31">
        <f t="shared" si="7"/>
        <v>0</v>
      </c>
      <c r="N26" s="31"/>
      <c r="O26" s="31"/>
      <c r="P26" s="31">
        <f t="shared" si="4"/>
        <v>42</v>
      </c>
      <c r="Q26" s="31"/>
      <c r="R26" s="31"/>
      <c r="S26" s="31">
        <f t="shared" si="5"/>
        <v>42</v>
      </c>
      <c r="T26" s="31"/>
      <c r="U26" s="31"/>
      <c r="V26" s="31">
        <f t="shared" si="6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39</v>
      </c>
      <c r="E27" s="31"/>
      <c r="F27" s="31"/>
      <c r="G27" s="31">
        <f t="shared" si="1"/>
        <v>0</v>
      </c>
      <c r="H27" s="31"/>
      <c r="I27" s="31"/>
      <c r="J27" s="31">
        <f t="shared" si="2"/>
        <v>42</v>
      </c>
      <c r="K27" s="31"/>
      <c r="L27" s="31"/>
      <c r="M27" s="31">
        <f t="shared" si="7"/>
        <v>0</v>
      </c>
      <c r="N27" s="31"/>
      <c r="O27" s="31"/>
      <c r="P27" s="31">
        <f t="shared" si="4"/>
        <v>42</v>
      </c>
      <c r="Q27" s="31"/>
      <c r="R27" s="31"/>
      <c r="S27" s="31">
        <f t="shared" si="5"/>
        <v>42</v>
      </c>
      <c r="T27" s="31"/>
      <c r="U27" s="31"/>
      <c r="V27" s="31">
        <f t="shared" si="6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39</v>
      </c>
      <c r="E28" s="31"/>
      <c r="F28" s="31"/>
      <c r="G28" s="31">
        <f t="shared" si="1"/>
        <v>0</v>
      </c>
      <c r="H28" s="31"/>
      <c r="I28" s="31"/>
      <c r="J28" s="31">
        <f t="shared" si="2"/>
        <v>42</v>
      </c>
      <c r="K28" s="31"/>
      <c r="L28" s="31"/>
      <c r="M28" s="31">
        <f t="shared" si="7"/>
        <v>0</v>
      </c>
      <c r="N28" s="31"/>
      <c r="O28" s="31"/>
      <c r="P28" s="31">
        <f t="shared" si="4"/>
        <v>42</v>
      </c>
      <c r="Q28" s="31"/>
      <c r="R28" s="31"/>
      <c r="S28" s="31">
        <f t="shared" si="5"/>
        <v>42</v>
      </c>
      <c r="T28" s="31"/>
      <c r="U28" s="31"/>
      <c r="V28" s="31">
        <f t="shared" si="6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39</v>
      </c>
      <c r="E29" s="31"/>
      <c r="F29" s="31"/>
      <c r="G29" s="31">
        <f t="shared" si="1"/>
        <v>0</v>
      </c>
      <c r="H29" s="31"/>
      <c r="I29" s="31"/>
      <c r="J29" s="31">
        <f t="shared" si="2"/>
        <v>42</v>
      </c>
      <c r="K29" s="31"/>
      <c r="L29" s="31"/>
      <c r="M29" s="31">
        <f t="shared" si="7"/>
        <v>0</v>
      </c>
      <c r="N29" s="31"/>
      <c r="O29" s="31"/>
      <c r="P29" s="31">
        <f t="shared" si="4"/>
        <v>42</v>
      </c>
      <c r="Q29" s="31"/>
      <c r="R29" s="31"/>
      <c r="S29" s="31">
        <f t="shared" si="5"/>
        <v>42</v>
      </c>
      <c r="T29" s="31"/>
      <c r="U29" s="31"/>
      <c r="V29" s="31">
        <f t="shared" si="6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39</v>
      </c>
      <c r="E30" s="31"/>
      <c r="F30" s="31"/>
      <c r="G30" s="31">
        <f t="shared" si="1"/>
        <v>0</v>
      </c>
      <c r="H30" s="31"/>
      <c r="I30" s="31"/>
      <c r="J30" s="31">
        <f t="shared" si="2"/>
        <v>42</v>
      </c>
      <c r="K30" s="31"/>
      <c r="L30" s="31"/>
      <c r="M30" s="31">
        <f t="shared" si="7"/>
        <v>0</v>
      </c>
      <c r="N30" s="31"/>
      <c r="O30" s="31"/>
      <c r="P30" s="31">
        <f t="shared" si="4"/>
        <v>42</v>
      </c>
      <c r="Q30" s="31"/>
      <c r="R30" s="31"/>
      <c r="S30" s="31">
        <f t="shared" si="5"/>
        <v>42</v>
      </c>
      <c r="T30" s="31"/>
      <c r="U30" s="31"/>
      <c r="V30" s="31">
        <f t="shared" si="6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39</v>
      </c>
      <c r="E31" s="31"/>
      <c r="F31" s="33"/>
      <c r="G31" s="31">
        <f t="shared" si="1"/>
        <v>0</v>
      </c>
      <c r="H31" s="31"/>
      <c r="I31" s="33"/>
      <c r="J31" s="31">
        <f t="shared" si="2"/>
        <v>42</v>
      </c>
      <c r="K31" s="31"/>
      <c r="L31" s="33"/>
      <c r="M31" s="31">
        <f t="shared" si="7"/>
        <v>0</v>
      </c>
      <c r="N31" s="31"/>
      <c r="O31" s="33"/>
      <c r="P31" s="31">
        <f t="shared" si="4"/>
        <v>42</v>
      </c>
      <c r="Q31" s="31"/>
      <c r="R31" s="33"/>
      <c r="S31" s="31">
        <f t="shared" si="5"/>
        <v>42</v>
      </c>
      <c r="T31" s="31"/>
      <c r="U31" s="33"/>
      <c r="V31" s="31">
        <f t="shared" si="6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39</v>
      </c>
      <c r="E32" s="36"/>
      <c r="F32" s="36"/>
      <c r="G32" s="31">
        <f t="shared" si="1"/>
        <v>0</v>
      </c>
      <c r="H32" s="36"/>
      <c r="I32" s="36"/>
      <c r="J32" s="31">
        <f t="shared" si="2"/>
        <v>42</v>
      </c>
      <c r="K32" s="36"/>
      <c r="L32" s="36"/>
      <c r="M32" s="31">
        <f t="shared" si="7"/>
        <v>0</v>
      </c>
      <c r="N32" s="36"/>
      <c r="O32" s="36"/>
      <c r="P32" s="31">
        <f t="shared" si="4"/>
        <v>42</v>
      </c>
      <c r="Q32" s="36"/>
      <c r="R32" s="36"/>
      <c r="S32" s="31">
        <f t="shared" si="5"/>
        <v>42</v>
      </c>
      <c r="T32" s="36"/>
      <c r="U32" s="36"/>
      <c r="V32" s="31">
        <f t="shared" si="6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39</v>
      </c>
      <c r="E33" s="31"/>
      <c r="F33" s="31"/>
      <c r="G33" s="31">
        <f t="shared" si="1"/>
        <v>0</v>
      </c>
      <c r="H33" s="31"/>
      <c r="I33" s="31"/>
      <c r="J33" s="31">
        <f t="shared" si="2"/>
        <v>42</v>
      </c>
      <c r="K33" s="31"/>
      <c r="L33" s="31"/>
      <c r="M33" s="31">
        <f t="shared" si="7"/>
        <v>0</v>
      </c>
      <c r="N33" s="31"/>
      <c r="O33" s="31"/>
      <c r="P33" s="31">
        <f t="shared" si="4"/>
        <v>42</v>
      </c>
      <c r="Q33" s="31"/>
      <c r="R33" s="31"/>
      <c r="S33" s="31">
        <f t="shared" si="5"/>
        <v>42</v>
      </c>
      <c r="T33" s="31"/>
      <c r="U33" s="31"/>
      <c r="V33" s="31">
        <f t="shared" si="6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39</v>
      </c>
      <c r="E34" s="31"/>
      <c r="F34" s="31"/>
      <c r="G34" s="31">
        <f t="shared" si="1"/>
        <v>0</v>
      </c>
      <c r="H34" s="31"/>
      <c r="I34" s="33"/>
      <c r="J34" s="31">
        <f t="shared" si="2"/>
        <v>42</v>
      </c>
      <c r="K34" s="31"/>
      <c r="L34" s="33"/>
      <c r="M34" s="31">
        <f t="shared" si="7"/>
        <v>0</v>
      </c>
      <c r="N34" s="31"/>
      <c r="O34" s="31"/>
      <c r="P34" s="31">
        <f t="shared" si="4"/>
        <v>42</v>
      </c>
      <c r="Q34" s="31"/>
      <c r="R34" s="31"/>
      <c r="S34" s="31">
        <f t="shared" si="5"/>
        <v>42</v>
      </c>
      <c r="T34" s="31"/>
      <c r="U34" s="31"/>
      <c r="V34" s="31">
        <f t="shared" si="6"/>
        <v>0</v>
      </c>
    </row>
    <row r="35" spans="1:22" s="37" customFormat="1" ht="26.25" x14ac:dyDescent="0.4">
      <c r="A35" s="43"/>
      <c r="B35" s="31"/>
      <c r="C35" s="31"/>
      <c r="D35" s="31">
        <f t="shared" si="0"/>
        <v>39</v>
      </c>
      <c r="E35" s="31"/>
      <c r="F35" s="31"/>
      <c r="G35" s="31">
        <f t="shared" si="1"/>
        <v>0</v>
      </c>
      <c r="H35" s="31"/>
      <c r="I35" s="31"/>
      <c r="J35" s="31">
        <f t="shared" si="2"/>
        <v>42</v>
      </c>
      <c r="K35" s="31"/>
      <c r="L35" s="33"/>
      <c r="M35" s="31">
        <f>M34+K35-L35</f>
        <v>0</v>
      </c>
      <c r="N35" s="31"/>
      <c r="O35" s="31"/>
      <c r="P35" s="31">
        <f t="shared" si="4"/>
        <v>42</v>
      </c>
      <c r="Q35" s="31"/>
      <c r="R35" s="31"/>
      <c r="S35" s="31">
        <f t="shared" si="5"/>
        <v>42</v>
      </c>
      <c r="T35" s="31"/>
      <c r="U35" s="31"/>
      <c r="V35" s="31">
        <f t="shared" si="6"/>
        <v>0</v>
      </c>
    </row>
    <row r="36" spans="1:22" s="39" customFormat="1" ht="26.25" x14ac:dyDescent="0.4">
      <c r="A36" s="35"/>
      <c r="B36" s="34"/>
      <c r="C36" s="34"/>
      <c r="D36" s="31">
        <f t="shared" si="0"/>
        <v>39</v>
      </c>
      <c r="E36" s="34"/>
      <c r="F36" s="34"/>
      <c r="G36" s="31">
        <f t="shared" si="1"/>
        <v>0</v>
      </c>
      <c r="H36" s="34"/>
      <c r="I36" s="38"/>
      <c r="J36" s="31">
        <f t="shared" si="2"/>
        <v>42</v>
      </c>
      <c r="K36" s="34"/>
      <c r="L36" s="34"/>
      <c r="M36" s="31">
        <f>M35+K36-L36</f>
        <v>0</v>
      </c>
      <c r="N36" s="34"/>
      <c r="O36" s="38"/>
      <c r="P36" s="31">
        <f t="shared" si="4"/>
        <v>42</v>
      </c>
      <c r="Q36" s="34"/>
      <c r="R36" s="34"/>
      <c r="S36" s="31">
        <f t="shared" si="5"/>
        <v>42</v>
      </c>
      <c r="T36" s="34"/>
      <c r="U36" s="34"/>
      <c r="V36" s="31">
        <f t="shared" si="6"/>
        <v>0</v>
      </c>
    </row>
    <row r="37" spans="1:22" s="32" customFormat="1" ht="27" thickBot="1" x14ac:dyDescent="0.45">
      <c r="A37" s="40" t="s">
        <v>10</v>
      </c>
      <c r="B37" s="41">
        <f>SUM(B4:B36)</f>
        <v>300</v>
      </c>
      <c r="C37" s="41">
        <f>SUM(C4:C36)</f>
        <v>261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300</v>
      </c>
      <c r="I37" s="41">
        <f>SUM(I4:I36)</f>
        <v>258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300</v>
      </c>
      <c r="O37" s="41">
        <f>SUM(O4:O36)</f>
        <v>258</v>
      </c>
      <c r="P37" s="41"/>
      <c r="Q37" s="41">
        <f>SUM(Q4:Q36)</f>
        <v>300</v>
      </c>
      <c r="R37" s="41">
        <f>SUM(R4:R36)</f>
        <v>258</v>
      </c>
      <c r="S37" s="42"/>
      <c r="T37" s="41">
        <f>SUM(T4:T36)</f>
        <v>24</v>
      </c>
      <c r="U37" s="41">
        <f>SUM(U4:U36)</f>
        <v>24</v>
      </c>
      <c r="V37" s="42"/>
    </row>
    <row r="38" spans="1:22" ht="7.5" customHeight="1" thickBot="1" x14ac:dyDescent="0.3">
      <c r="T38" s="19"/>
      <c r="U38" s="19"/>
      <c r="V38" s="19"/>
    </row>
    <row r="39" spans="1:22" ht="21" thickBot="1" x14ac:dyDescent="0.3">
      <c r="A39" s="15" t="s">
        <v>12</v>
      </c>
      <c r="B39" s="16">
        <f>B37-B4</f>
        <v>300</v>
      </c>
      <c r="E39" s="16">
        <f>E37-E4</f>
        <v>0</v>
      </c>
      <c r="H39" s="16">
        <f>H37-H4</f>
        <v>300</v>
      </c>
      <c r="K39" s="16">
        <f>K37-K4</f>
        <v>0</v>
      </c>
      <c r="N39" s="16">
        <f>N37-N4</f>
        <v>300</v>
      </c>
      <c r="Q39" s="16">
        <f>Q37-Q4</f>
        <v>300</v>
      </c>
      <c r="T39" s="16">
        <f>T37-T4</f>
        <v>24</v>
      </c>
      <c r="U39" s="19"/>
      <c r="V39" s="19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13" zoomScale="71" zoomScaleNormal="71" workbookViewId="0">
      <selection activeCell="R29" sqref="R29"/>
    </sheetView>
  </sheetViews>
  <sheetFormatPr defaultRowHeight="15" x14ac:dyDescent="0.25"/>
  <cols>
    <col min="1" max="1" width="25" style="19" bestFit="1" customWidth="1"/>
    <col min="2" max="2" width="28.42578125" style="19" bestFit="1" customWidth="1"/>
    <col min="3" max="4" width="9.85546875" style="19" bestFit="1" customWidth="1"/>
    <col min="5" max="6" width="9.5703125" style="19" bestFit="1" customWidth="1"/>
    <col min="7" max="7" width="9.140625" style="19" customWidth="1"/>
    <col min="8" max="9" width="9.85546875" style="19" bestFit="1" customWidth="1"/>
    <col min="10" max="10" width="9.5703125" style="19" bestFit="1" customWidth="1"/>
    <col min="11" max="13" width="9.140625" style="19"/>
    <col min="14" max="15" width="9.5703125" style="19" bestFit="1" customWidth="1"/>
    <col min="16" max="17" width="9.85546875" style="19" bestFit="1" customWidth="1"/>
    <col min="18" max="19" width="9.5703125" style="19" bestFit="1" customWidth="1"/>
    <col min="20" max="20" width="9.140625" style="19"/>
    <col min="21" max="21" width="10.140625" style="19" bestFit="1" customWidth="1"/>
    <col min="22" max="16384" width="9.140625" style="19"/>
  </cols>
  <sheetData>
    <row r="1" spans="1:22" ht="27" customHeight="1" thickBot="1" x14ac:dyDescent="0.4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2" ht="21" customHeight="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28</v>
      </c>
      <c r="I2" s="79"/>
      <c r="J2" s="80"/>
      <c r="K2" s="78" t="s">
        <v>29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78" t="s">
        <v>30</v>
      </c>
      <c r="U2" s="79"/>
      <c r="V2" s="80"/>
    </row>
    <row r="3" spans="1:22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thickBot="1" x14ac:dyDescent="0.45">
      <c r="A4" s="35" t="s">
        <v>15</v>
      </c>
      <c r="B4" s="55"/>
      <c r="C4" s="55"/>
      <c r="D4" s="55"/>
      <c r="E4" s="55"/>
      <c r="F4" s="55"/>
      <c r="G4" s="55"/>
      <c r="H4" s="55"/>
      <c r="I4" s="55"/>
      <c r="J4" s="55">
        <v>0</v>
      </c>
      <c r="K4" s="55"/>
      <c r="L4" s="55"/>
      <c r="M4" s="55"/>
      <c r="N4" s="41"/>
      <c r="O4" s="41"/>
      <c r="P4" s="41">
        <v>0</v>
      </c>
      <c r="Q4" s="41"/>
      <c r="R4" s="41"/>
      <c r="S4" s="41">
        <v>0</v>
      </c>
      <c r="T4" s="41"/>
      <c r="U4" s="41"/>
      <c r="V4" s="41">
        <v>0</v>
      </c>
    </row>
    <row r="5" spans="1:22" s="10" customFormat="1" ht="26.1" customHeight="1" thickBot="1" x14ac:dyDescent="0.45">
      <c r="A5" s="63">
        <v>43252</v>
      </c>
      <c r="B5" s="55">
        <f>'Ihtisham-ORW'!B5+'Shah Hussai-ORW'!B5+'Imran-ORW'!B5+'ZiaUllah-ORW'!B5+'Fayyaz-ORW'!B5+'Adnan-ORW'!B5+'Haseeb-ORW'!B5+'Abid-ORW'!B5</f>
        <v>400</v>
      </c>
      <c r="C5" s="55">
        <f>'Ihtisham-ORW'!C5+'Imran-ORW'!C5+'Shah Hussai-ORW'!C5+'ZiaUllah-ORW'!C5+'Fayyaz-ORW'!C5+'Adnan-ORW'!C5+'Haseeb-ORW'!C5+'Abid-ORW'!C5</f>
        <v>297</v>
      </c>
      <c r="D5" s="55">
        <f>'Ihtisham-ORW'!D5+'Imran-ORW'!D5+'Shah Hussai-ORW'!D5+'ZiaUllah-ORW'!D5+'Fayyaz-ORW'!D5+'Adnan-ORW'!D5+'Haseeb-ORW'!D5+'Abid-ORW'!D5</f>
        <v>822</v>
      </c>
      <c r="E5" s="55"/>
      <c r="F5" s="55"/>
      <c r="G5" s="55"/>
      <c r="H5" s="55">
        <f>'Imran-ORW'!H5+'Imran-ORW'!H5+'Shah Hussai-ORW'!H5+'ZiaUllah-ORW'!H5+'Fayyaz-ORW'!H5+'Adnan-ORW'!H5+'Haseeb-ORW'!H5+'Abid-ORW'!H5</f>
        <v>400</v>
      </c>
      <c r="I5" s="55">
        <f>'Ihtisham-ORW'!I5+'Imran-ORW'!I5+'Shah Hussai-ORW'!I5+'ZiaUllah-ORW'!I5+'Fayyaz-ORW'!I5+'Adnan-ORW'!I5+'Haseeb-ORW'!I5+'Abid-ORW'!I5</f>
        <v>297</v>
      </c>
      <c r="J5" s="5">
        <f>J4+H5-I5</f>
        <v>103</v>
      </c>
      <c r="K5" s="55"/>
      <c r="L5" s="55"/>
      <c r="M5" s="55"/>
      <c r="N5" s="55">
        <f>'Ihtisham-ORW'!N5+'Imran-ORW'!N5+'Shah Hussai-ORW'!N5+'ZiaUllah-ORW'!N5+'Fayyaz-ORW'!N5+'Adnan-ORW'!N5+'Haseeb-ORW'!N5+'Abid-ORW'!N5+'Shah Hussain-HTC'!K6+'Nayyar-HTC-FORW'!N6</f>
        <v>400</v>
      </c>
      <c r="O5" s="55">
        <f>'Ihtisham-ORW'!O5+'Imran-ORW'!O5+'Shah Hussai-ORW'!O5+'ZiaUllah-ORW'!O5+'Fayyaz-ORW'!O5+'Adnan-ORW'!O5+'Haseeb-ORW'!O5+'Abid-ORW'!O5+'Shah Hussain-HTC'!L6+'Nayyar-HTC-FORW'!O6</f>
        <v>312</v>
      </c>
      <c r="P5" s="5">
        <f>P4+N5-O5</f>
        <v>88</v>
      </c>
      <c r="Q5" s="55">
        <f>'Ihtisham-ORW'!Q5+'Imran-ORW'!Q5+'Shah Hussai-ORW'!Q5+'ZiaUllah-ORW'!Q5+'Fayyaz-ORW'!Q5+'Adnan-ORW'!Q5+'Haseeb-ORW'!Q5+'Abid-ORW'!Q5+'Shah Hussain-HTC'!N6+'Nayyar-HTC-FORW'!Q6</f>
        <v>400</v>
      </c>
      <c r="R5" s="55">
        <f>'Ihtisham-ORW'!R5+'Imran-ORW'!R5+'Shah Hussai-ORW'!R5+'ZiaUllah-ORW'!R5+'Fayyaz-ORW'!R5+'Adnan-ORW'!R5+'Haseeb-ORW'!R5+'Abid-ORW'!R5+'Shah Hussain-HTC'!O6+'Nayyar-HTC-FORW'!R6</f>
        <v>312</v>
      </c>
      <c r="S5" s="5">
        <f>S4+Q5-R5</f>
        <v>88</v>
      </c>
      <c r="T5" s="55">
        <f>'Ihtisham-ORW'!T5+'Imran-ORW'!T5+'Shah Hussai-ORW'!T5+'ZiaUllah-ORW'!T5+'Fayyaz-ORW'!T5+'Adnan-ORW'!T5+'Haseeb-ORW'!T5+'Abid-ORW'!T5+'Shah Hussain-HTC'!Q6+'Nayyar-HTC-FORW'!K6</f>
        <v>0</v>
      </c>
      <c r="U5" s="55">
        <f>'Ihtisham-ORW'!U5+'Imran-ORW'!U5+'Shah Hussai-ORW'!U5+'ZiaUllah-ORW'!U5+'Fayyaz-ORW'!U5+'Adnan-ORW'!U5+'Haseeb-ORW'!U5+'Abid-ORW'!U5+'Shah Hussain-HTC'!R6+'Nayyar-HTC-FORW'!L6</f>
        <v>2</v>
      </c>
      <c r="V5" s="5">
        <f>V4+T5-U5</f>
        <v>-2</v>
      </c>
    </row>
    <row r="6" spans="1:22" s="32" customFormat="1" ht="26.1" customHeight="1" thickBot="1" x14ac:dyDescent="0.45">
      <c r="A6" s="43">
        <v>43253</v>
      </c>
      <c r="B6" s="55">
        <f>'Ihtisham-ORW'!B6+'Shah Hussai-ORW'!B6+'Imran-ORW'!B6+'ZiaUllah-ORW'!B6+'Fayyaz-ORW'!B6+'Adnan-ORW'!B6+'Haseeb-ORW'!B6+'Abid-ORW'!B6</f>
        <v>450</v>
      </c>
      <c r="C6" s="55">
        <f>'Ihtisham-ORW'!C6+'Imran-ORW'!C6+'Shah Hussai-ORW'!C6+'ZiaUllah-ORW'!C6+'Fayyaz-ORW'!C6+'Adnan-ORW'!C6+'Haseeb-ORW'!C6+'Abid-ORW'!C6</f>
        <v>563</v>
      </c>
      <c r="D6" s="55">
        <f>'Ihtisham-ORW'!D6+'Imran-ORW'!D6+'Shah Hussai-ORW'!D6+'ZiaUllah-ORW'!D6+'Fayyaz-ORW'!D6+'Adnan-ORW'!D6+'Haseeb-ORW'!D6+'Abid-ORW'!D6</f>
        <v>709</v>
      </c>
      <c r="E6" s="55"/>
      <c r="F6" s="55"/>
      <c r="G6" s="55"/>
      <c r="H6" s="55">
        <f>'Imran-ORW'!H6+'Imran-ORW'!H6+'Shah Hussai-ORW'!H6+'ZiaUllah-ORW'!H6+'Fayyaz-ORW'!H6+'Adnan-ORW'!H6+'Haseeb-ORW'!H6+'Abid-ORW'!H6</f>
        <v>450</v>
      </c>
      <c r="I6" s="55">
        <f>'Ihtisham-ORW'!I6+'Imran-ORW'!I6+'Shah Hussai-ORW'!I6+'ZiaUllah-ORW'!I6+'Fayyaz-ORW'!I6+'Adnan-ORW'!I6+'Haseeb-ORW'!I6+'Abid-ORW'!I6</f>
        <v>563</v>
      </c>
      <c r="J6" s="31">
        <f t="shared" ref="J6:J36" si="0">J5+H6-I6</f>
        <v>-10</v>
      </c>
      <c r="K6" s="55"/>
      <c r="L6" s="55"/>
      <c r="M6" s="55"/>
      <c r="N6" s="55">
        <f>'Ihtisham-ORW'!N6+'Imran-ORW'!N6+'Shah Hussai-ORW'!N6+'ZiaUllah-ORW'!N6+'Fayyaz-ORW'!N6+'Adnan-ORW'!N6+'Haseeb-ORW'!N6+'Abid-ORW'!N6+'Shah Hussain-HTC'!K7+'Nayyar-HTC-FORW'!N7</f>
        <v>550</v>
      </c>
      <c r="O6" s="55">
        <f>'Ihtisham-ORW'!O6+'Imran-ORW'!O6+'Shah Hussai-ORW'!O6+'ZiaUllah-ORW'!O6+'Fayyaz-ORW'!O6+'Adnan-ORW'!O6+'Haseeb-ORW'!O6+'Abid-ORW'!O6+'Shah Hussain-HTC'!L7+'Nayyar-HTC-FORW'!O7</f>
        <v>547</v>
      </c>
      <c r="P6" s="31">
        <f t="shared" ref="P6:P36" si="1">P5+N6-O6</f>
        <v>91</v>
      </c>
      <c r="Q6" s="55">
        <f>'Ihtisham-ORW'!Q6+'Imran-ORW'!Q6+'Shah Hussai-ORW'!Q6+'ZiaUllah-ORW'!Q6+'Fayyaz-ORW'!Q6+'Adnan-ORW'!Q6+'Haseeb-ORW'!Q6+'Abid-ORW'!Q6+'Shah Hussain-HTC'!N7+'Nayyar-HTC-FORW'!Q7</f>
        <v>550</v>
      </c>
      <c r="R6" s="55">
        <f>'Ihtisham-ORW'!R6+'Imran-ORW'!R6+'Shah Hussai-ORW'!R6+'ZiaUllah-ORW'!R6+'Fayyaz-ORW'!R6+'Adnan-ORW'!R6+'Haseeb-ORW'!R6+'Abid-ORW'!R6+'Shah Hussain-HTC'!O7+'Nayyar-HTC-FORW'!R7</f>
        <v>560</v>
      </c>
      <c r="S6" s="31">
        <f t="shared" ref="S6:S36" si="2">S5+Q6-R6</f>
        <v>78</v>
      </c>
      <c r="T6" s="55">
        <f>'Ihtisham-ORW'!T6+'Imran-ORW'!T6+'Shah Hussai-ORW'!T6+'ZiaUllah-ORW'!T6+'Fayyaz-ORW'!T6+'Adnan-ORW'!T6+'Haseeb-ORW'!T6+'Abid-ORW'!T6+'Shah Hussain-HTC'!Q7+'Nayyar-HTC-FORW'!K7</f>
        <v>0</v>
      </c>
      <c r="U6" s="55">
        <f>'Ihtisham-ORW'!U6+'Imran-ORW'!U6+'Shah Hussai-ORW'!U6+'ZiaUllah-ORW'!U6+'Fayyaz-ORW'!U6+'Adnan-ORW'!U6+'Haseeb-ORW'!U6+'Abid-ORW'!U6+'Shah Hussain-HTC'!R7+'Nayyar-HTC-FORW'!L7</f>
        <v>0</v>
      </c>
      <c r="V6" s="31">
        <f t="shared" ref="V6:V35" si="3">V5+T6-U6</f>
        <v>-2</v>
      </c>
    </row>
    <row r="7" spans="1:22" s="32" customFormat="1" ht="26.1" customHeight="1" thickBot="1" x14ac:dyDescent="0.45">
      <c r="A7" s="43">
        <v>43254</v>
      </c>
      <c r="B7" s="55">
        <f>'Ihtisham-ORW'!B7+'Shah Hussai-ORW'!B7+'Imran-ORW'!B7+'ZiaUllah-ORW'!B7+'Fayyaz-ORW'!B7+'Adnan-ORW'!B7+'Haseeb-ORW'!B7+'Abid-ORW'!B7</f>
        <v>0</v>
      </c>
      <c r="C7" s="55">
        <f>'Ihtisham-ORW'!C7+'Imran-ORW'!C7+'Shah Hussai-ORW'!C7+'ZiaUllah-ORW'!C7+'Fayyaz-ORW'!C7+'Adnan-ORW'!C7+'Haseeb-ORW'!C7+'Abid-ORW'!C7</f>
        <v>0</v>
      </c>
      <c r="D7" s="55">
        <f>'Ihtisham-ORW'!D7+'Imran-ORW'!D7+'Shah Hussai-ORW'!D7+'ZiaUllah-ORW'!D7+'Fayyaz-ORW'!D7+'Adnan-ORW'!D7+'Haseeb-ORW'!D7+'Abid-ORW'!D7</f>
        <v>709</v>
      </c>
      <c r="E7" s="55"/>
      <c r="F7" s="55"/>
      <c r="G7" s="55"/>
      <c r="H7" s="55">
        <f>'Imran-ORW'!H7+'Imran-ORW'!H7+'Shah Hussai-ORW'!H7+'ZiaUllah-ORW'!H7+'Fayyaz-ORW'!H7+'Adnan-ORW'!H7+'Haseeb-ORW'!H7+'Abid-ORW'!H7</f>
        <v>0</v>
      </c>
      <c r="I7" s="55">
        <f>'Ihtisham-ORW'!I7+'Imran-ORW'!I7+'Shah Hussai-ORW'!I7+'ZiaUllah-ORW'!I7+'Fayyaz-ORW'!I7+'Adnan-ORW'!I7+'Haseeb-ORW'!I7+'Abid-ORW'!I7</f>
        <v>0</v>
      </c>
      <c r="J7" s="31">
        <f t="shared" si="0"/>
        <v>-10</v>
      </c>
      <c r="K7" s="55"/>
      <c r="L7" s="55"/>
      <c r="M7" s="55"/>
      <c r="N7" s="55">
        <f>'Ihtisham-ORW'!N7+'Imran-ORW'!N7+'Shah Hussai-ORW'!N7+'ZiaUllah-ORW'!N7+'Fayyaz-ORW'!N7+'Adnan-ORW'!N7+'Haseeb-ORW'!N7+'Abid-ORW'!N7+'Shah Hussain-HTC'!K8+'Nayyar-HTC-FORW'!N8</f>
        <v>0</v>
      </c>
      <c r="O7" s="55">
        <f>'Ihtisham-ORW'!O7+'Imran-ORW'!O7+'Shah Hussai-ORW'!O7+'ZiaUllah-ORW'!O7+'Fayyaz-ORW'!O7+'Adnan-ORW'!O7+'Haseeb-ORW'!O7+'Abid-ORW'!O7+'Shah Hussain-HTC'!L8+'Nayyar-HTC-FORW'!O8</f>
        <v>0</v>
      </c>
      <c r="P7" s="31">
        <f t="shared" si="1"/>
        <v>91</v>
      </c>
      <c r="Q7" s="55">
        <f>'Ihtisham-ORW'!Q7+'Imran-ORW'!Q7+'Shah Hussai-ORW'!Q7+'ZiaUllah-ORW'!Q7+'Fayyaz-ORW'!Q7+'Adnan-ORW'!Q7+'Haseeb-ORW'!Q7+'Abid-ORW'!Q7+'Shah Hussain-HTC'!N8+'Nayyar-HTC-FORW'!Q8</f>
        <v>0</v>
      </c>
      <c r="R7" s="55">
        <f>'Ihtisham-ORW'!R7+'Imran-ORW'!R7+'Shah Hussai-ORW'!R7+'ZiaUllah-ORW'!R7+'Fayyaz-ORW'!R7+'Adnan-ORW'!R7+'Haseeb-ORW'!R7+'Abid-ORW'!R7+'Shah Hussain-HTC'!O8+'Nayyar-HTC-FORW'!R8</f>
        <v>0</v>
      </c>
      <c r="S7" s="31">
        <f t="shared" si="2"/>
        <v>78</v>
      </c>
      <c r="T7" s="55">
        <f>'Ihtisham-ORW'!T7+'Imran-ORW'!T7+'Shah Hussai-ORW'!T7+'ZiaUllah-ORW'!T7+'Fayyaz-ORW'!T7+'Adnan-ORW'!T7+'Haseeb-ORW'!T7+'Abid-ORW'!T7+'Shah Hussain-HTC'!Q8+'Nayyar-HTC-FORW'!K8</f>
        <v>0</v>
      </c>
      <c r="U7" s="55">
        <f>'Ihtisham-ORW'!U7+'Imran-ORW'!U7+'Shah Hussai-ORW'!U7+'ZiaUllah-ORW'!U7+'Fayyaz-ORW'!U7+'Adnan-ORW'!U7+'Haseeb-ORW'!U7+'Abid-ORW'!U7+'Shah Hussain-HTC'!R8+'Nayyar-HTC-FORW'!L8</f>
        <v>0</v>
      </c>
      <c r="V7" s="31">
        <f t="shared" si="3"/>
        <v>-2</v>
      </c>
    </row>
    <row r="8" spans="1:22" s="32" customFormat="1" ht="26.1" customHeight="1" thickBot="1" x14ac:dyDescent="0.45">
      <c r="A8" s="43">
        <v>43255</v>
      </c>
      <c r="B8" s="55">
        <f>'Ihtisham-ORW'!B8+'Shah Hussai-ORW'!B8+'Imran-ORW'!B8+'ZiaUllah-ORW'!B8+'Fayyaz-ORW'!B8+'Adnan-ORW'!B8+'Haseeb-ORW'!B8+'Abid-ORW'!B8</f>
        <v>300</v>
      </c>
      <c r="C8" s="55">
        <f>'Ihtisham-ORW'!C8+'Imran-ORW'!C8+'Shah Hussai-ORW'!C8+'ZiaUllah-ORW'!C8+'Fayyaz-ORW'!C8+'Adnan-ORW'!C8+'Haseeb-ORW'!C8+'Abid-ORW'!C8</f>
        <v>271</v>
      </c>
      <c r="D8" s="55">
        <f>'Ihtisham-ORW'!D8+'Imran-ORW'!D8+'Shah Hussai-ORW'!D8+'ZiaUllah-ORW'!D8+'Fayyaz-ORW'!D8+'Adnan-ORW'!D8+'Haseeb-ORW'!D8+'Abid-ORW'!D8</f>
        <v>738</v>
      </c>
      <c r="E8" s="55"/>
      <c r="F8" s="55"/>
      <c r="G8" s="55"/>
      <c r="H8" s="55">
        <f>'Imran-ORW'!H8+'Imran-ORW'!H8+'Shah Hussai-ORW'!H8+'ZiaUllah-ORW'!H8+'Fayyaz-ORW'!H8+'Adnan-ORW'!H8+'Haseeb-ORW'!H8+'Abid-ORW'!H8</f>
        <v>300</v>
      </c>
      <c r="I8" s="55">
        <f>'Ihtisham-ORW'!I8+'Imran-ORW'!I8+'Shah Hussai-ORW'!I8+'ZiaUllah-ORW'!I8+'Fayyaz-ORW'!I8+'Adnan-ORW'!I8+'Haseeb-ORW'!I8+'Abid-ORW'!I8</f>
        <v>271</v>
      </c>
      <c r="J8" s="31">
        <f t="shared" si="0"/>
        <v>19</v>
      </c>
      <c r="K8" s="55"/>
      <c r="L8" s="55"/>
      <c r="M8" s="55"/>
      <c r="N8" s="55">
        <f>'Ihtisham-ORW'!N8+'Imran-ORW'!N8+'Shah Hussai-ORW'!N8+'ZiaUllah-ORW'!N8+'Fayyaz-ORW'!N8+'Adnan-ORW'!N8+'Haseeb-ORW'!N8+'Abid-ORW'!N8+'Shah Hussain-HTC'!K9+'Nayyar-HTC-FORW'!N9</f>
        <v>300</v>
      </c>
      <c r="O8" s="55">
        <f>'Ihtisham-ORW'!O8+'Imran-ORW'!O8+'Shah Hussai-ORW'!O8+'ZiaUllah-ORW'!O8+'Fayyaz-ORW'!O8+'Adnan-ORW'!O8+'Haseeb-ORW'!O8+'Abid-ORW'!O8+'Shah Hussain-HTC'!L9+'Nayyar-HTC-FORW'!O9</f>
        <v>283</v>
      </c>
      <c r="P8" s="31">
        <f t="shared" si="1"/>
        <v>108</v>
      </c>
      <c r="Q8" s="55">
        <f>'Ihtisham-ORW'!Q8+'Imran-ORW'!Q8+'Shah Hussai-ORW'!Q8+'ZiaUllah-ORW'!Q8+'Fayyaz-ORW'!Q8+'Adnan-ORW'!Q8+'Haseeb-ORW'!Q8+'Abid-ORW'!Q8+'Shah Hussain-HTC'!N9+'Nayyar-HTC-FORW'!Q9</f>
        <v>300</v>
      </c>
      <c r="R8" s="55">
        <f>'Ihtisham-ORW'!R8+'Imran-ORW'!R8+'Shah Hussai-ORW'!R8+'ZiaUllah-ORW'!R8+'Fayyaz-ORW'!R8+'Adnan-ORW'!R8+'Haseeb-ORW'!R8+'Abid-ORW'!R8+'Shah Hussain-HTC'!O9+'Nayyar-HTC-FORW'!R9</f>
        <v>283</v>
      </c>
      <c r="S8" s="31">
        <f t="shared" si="2"/>
        <v>95</v>
      </c>
      <c r="T8" s="55">
        <f>'Ihtisham-ORW'!T8+'Imran-ORW'!T8+'Shah Hussai-ORW'!T8+'ZiaUllah-ORW'!T8+'Fayyaz-ORW'!T8+'Adnan-ORW'!T8+'Haseeb-ORW'!T8+'Abid-ORW'!T8+'Shah Hussain-HTC'!Q9+'Nayyar-HTC-FORW'!K9</f>
        <v>0</v>
      </c>
      <c r="U8" s="55">
        <f>'Ihtisham-ORW'!U8+'Imran-ORW'!U8+'Shah Hussai-ORW'!U8+'ZiaUllah-ORW'!U8+'Fayyaz-ORW'!U8+'Adnan-ORW'!U8+'Haseeb-ORW'!U8+'Abid-ORW'!U8+'Shah Hussain-HTC'!R9+'Nayyar-HTC-FORW'!L9</f>
        <v>0</v>
      </c>
      <c r="V8" s="31">
        <f t="shared" si="3"/>
        <v>-2</v>
      </c>
    </row>
    <row r="9" spans="1:22" s="32" customFormat="1" ht="26.1" customHeight="1" thickBot="1" x14ac:dyDescent="0.45">
      <c r="A9" s="43">
        <v>43256</v>
      </c>
      <c r="B9" s="55">
        <f>'Ihtisham-ORW'!B9+'Shah Hussai-ORW'!B9+'Imran-ORW'!B9+'ZiaUllah-ORW'!B9+'Fayyaz-ORW'!B9+'Adnan-ORW'!B9+'Haseeb-ORW'!B9+'Abid-ORW'!B9</f>
        <v>300</v>
      </c>
      <c r="C9" s="55">
        <f>'Ihtisham-ORW'!C9+'Imran-ORW'!C9+'Shah Hussai-ORW'!C9+'ZiaUllah-ORW'!C9+'Fayyaz-ORW'!C9+'Adnan-ORW'!C9+'Haseeb-ORW'!C9+'Abid-ORW'!C9</f>
        <v>291</v>
      </c>
      <c r="D9" s="55">
        <f>'Ihtisham-ORW'!D9+'Imran-ORW'!D9+'Shah Hussai-ORW'!D9+'ZiaUllah-ORW'!D9+'Fayyaz-ORW'!D9+'Adnan-ORW'!D9+'Haseeb-ORW'!D9+'Abid-ORW'!D9</f>
        <v>747</v>
      </c>
      <c r="E9" s="55"/>
      <c r="F9" s="55"/>
      <c r="G9" s="55"/>
      <c r="H9" s="55">
        <f>'Imran-ORW'!H9+'Imran-ORW'!H9+'Shah Hussai-ORW'!H9+'ZiaUllah-ORW'!H9+'Fayyaz-ORW'!H9+'Adnan-ORW'!H9+'Haseeb-ORW'!H9+'Abid-ORW'!H9</f>
        <v>300</v>
      </c>
      <c r="I9" s="55">
        <f>'Ihtisham-ORW'!I9+'Imran-ORW'!I9+'Shah Hussai-ORW'!I9+'ZiaUllah-ORW'!I9+'Fayyaz-ORW'!I9+'Adnan-ORW'!I9+'Haseeb-ORW'!I9+'Abid-ORW'!I9</f>
        <v>288</v>
      </c>
      <c r="J9" s="31">
        <f t="shared" si="0"/>
        <v>31</v>
      </c>
      <c r="K9" s="55"/>
      <c r="L9" s="55"/>
      <c r="M9" s="55"/>
      <c r="N9" s="55">
        <f>'Ihtisham-ORW'!N9+'Imran-ORW'!N9+'Shah Hussai-ORW'!N9+'ZiaUllah-ORW'!N9+'Fayyaz-ORW'!N9+'Adnan-ORW'!N9+'Haseeb-ORW'!N9+'Abid-ORW'!N9+'Shah Hussain-HTC'!K10+'Nayyar-HTC-FORW'!N10</f>
        <v>400</v>
      </c>
      <c r="O9" s="55">
        <f>'Ihtisham-ORW'!O9+'Imran-ORW'!O9+'Shah Hussai-ORW'!O9+'ZiaUllah-ORW'!O9+'Fayyaz-ORW'!O9+'Adnan-ORW'!O9+'Haseeb-ORW'!O9+'Abid-ORW'!O9+'Shah Hussain-HTC'!L10+'Nayyar-HTC-FORW'!O10</f>
        <v>294</v>
      </c>
      <c r="P9" s="31">
        <f t="shared" si="1"/>
        <v>214</v>
      </c>
      <c r="Q9" s="55">
        <f>'Ihtisham-ORW'!Q9+'Imran-ORW'!Q9+'Shah Hussai-ORW'!Q9+'ZiaUllah-ORW'!Q9+'Fayyaz-ORW'!Q9+'Adnan-ORW'!Q9+'Haseeb-ORW'!Q9+'Abid-ORW'!Q9+'Shah Hussain-HTC'!N10+'Nayyar-HTC-FORW'!Q10</f>
        <v>400</v>
      </c>
      <c r="R9" s="55">
        <f>'Ihtisham-ORW'!R9+'Imran-ORW'!R9+'Shah Hussai-ORW'!R9+'ZiaUllah-ORW'!R9+'Fayyaz-ORW'!R9+'Adnan-ORW'!R9+'Haseeb-ORW'!R9+'Abid-ORW'!R9+'Shah Hussain-HTC'!O10+'Nayyar-HTC-FORW'!R10</f>
        <v>294</v>
      </c>
      <c r="S9" s="31">
        <f t="shared" si="2"/>
        <v>201</v>
      </c>
      <c r="T9" s="55">
        <f>'Ihtisham-ORW'!T9+'Imran-ORW'!T9+'Shah Hussai-ORW'!T9+'ZiaUllah-ORW'!T9+'Fayyaz-ORW'!T9+'Adnan-ORW'!T9+'Haseeb-ORW'!T9+'Abid-ORW'!T9+'Shah Hussain-HTC'!Q10+'Nayyar-HTC-FORW'!K10</f>
        <v>0</v>
      </c>
      <c r="U9" s="55">
        <f>'Ihtisham-ORW'!U9+'Imran-ORW'!U9+'Shah Hussai-ORW'!U9+'ZiaUllah-ORW'!U9+'Fayyaz-ORW'!U9+'Adnan-ORW'!U9+'Haseeb-ORW'!U9+'Abid-ORW'!U9+'Shah Hussain-HTC'!R10+'Nayyar-HTC-FORW'!L10</f>
        <v>3</v>
      </c>
      <c r="V9" s="31">
        <f t="shared" si="3"/>
        <v>-5</v>
      </c>
    </row>
    <row r="10" spans="1:22" s="32" customFormat="1" ht="26.1" customHeight="1" thickBot="1" x14ac:dyDescent="0.45">
      <c r="A10" s="43">
        <v>43257</v>
      </c>
      <c r="B10" s="55">
        <f>'Ihtisham-ORW'!B10+'Shah Hussai-ORW'!B10+'Imran-ORW'!B10+'ZiaUllah-ORW'!B10+'Fayyaz-ORW'!B10+'Adnan-ORW'!B10+'Haseeb-ORW'!B10+'Abid-ORW'!B10</f>
        <v>300</v>
      </c>
      <c r="C10" s="55">
        <f>'Ihtisham-ORW'!C10+'Imran-ORW'!C10+'Shah Hussai-ORW'!C10+'ZiaUllah-ORW'!C10+'Fayyaz-ORW'!C10+'Adnan-ORW'!C10+'Haseeb-ORW'!C10+'Abid-ORW'!C10</f>
        <v>306</v>
      </c>
      <c r="D10" s="55">
        <f>'Ihtisham-ORW'!D10+'Imran-ORW'!D10+'Shah Hussai-ORW'!D10+'ZiaUllah-ORW'!D10+'Fayyaz-ORW'!D10+'Adnan-ORW'!D10+'Haseeb-ORW'!D10+'Abid-ORW'!D10</f>
        <v>741</v>
      </c>
      <c r="E10" s="55"/>
      <c r="F10" s="55"/>
      <c r="G10" s="55"/>
      <c r="H10" s="55">
        <f>'Imran-ORW'!H10+'Imran-ORW'!H10+'Shah Hussai-ORW'!H10+'ZiaUllah-ORW'!H10+'Fayyaz-ORW'!H10+'Adnan-ORW'!H10+'Haseeb-ORW'!H10+'Abid-ORW'!H10</f>
        <v>250</v>
      </c>
      <c r="I10" s="55">
        <f>'Ihtisham-ORW'!I10+'Imran-ORW'!I10+'Shah Hussai-ORW'!I10+'ZiaUllah-ORW'!I10+'Fayyaz-ORW'!I10+'Adnan-ORW'!I10+'Haseeb-ORW'!I10+'Abid-ORW'!I10</f>
        <v>306</v>
      </c>
      <c r="J10" s="31">
        <f t="shared" si="0"/>
        <v>-25</v>
      </c>
      <c r="K10" s="55"/>
      <c r="L10" s="55"/>
      <c r="M10" s="55"/>
      <c r="N10" s="55">
        <f>'Ihtisham-ORW'!N10+'Imran-ORW'!N10+'Shah Hussai-ORW'!N10+'ZiaUllah-ORW'!N10+'Fayyaz-ORW'!N10+'Adnan-ORW'!N10+'Haseeb-ORW'!N10+'Abid-ORW'!N10+'Shah Hussain-HTC'!K11+'Nayyar-HTC-FORW'!N11</f>
        <v>300</v>
      </c>
      <c r="O10" s="55">
        <f>'Ihtisham-ORW'!O10+'Imran-ORW'!O10+'Shah Hussai-ORW'!O10+'ZiaUllah-ORW'!O10+'Fayyaz-ORW'!O10+'Adnan-ORW'!O10+'Haseeb-ORW'!O10+'Abid-ORW'!O10+'Shah Hussain-HTC'!L11+'Nayyar-HTC-FORW'!O11</f>
        <v>315</v>
      </c>
      <c r="P10" s="31">
        <f t="shared" si="1"/>
        <v>199</v>
      </c>
      <c r="Q10" s="55">
        <f>'Ihtisham-ORW'!Q10+'Imran-ORW'!Q10+'Shah Hussai-ORW'!Q10+'ZiaUllah-ORW'!Q10+'Fayyaz-ORW'!Q10+'Adnan-ORW'!Q10+'Haseeb-ORW'!Q10+'Abid-ORW'!Q10+'Shah Hussain-HTC'!N11+'Nayyar-HTC-FORW'!Q11</f>
        <v>300</v>
      </c>
      <c r="R10" s="55">
        <f>'Ihtisham-ORW'!R10+'Imran-ORW'!R10+'Shah Hussai-ORW'!R10+'ZiaUllah-ORW'!R10+'Fayyaz-ORW'!R10+'Adnan-ORW'!R10+'Haseeb-ORW'!R10+'Abid-ORW'!R10+'Shah Hussain-HTC'!O11+'Nayyar-HTC-FORW'!R11</f>
        <v>315</v>
      </c>
      <c r="S10" s="31">
        <f t="shared" si="2"/>
        <v>186</v>
      </c>
      <c r="T10" s="55">
        <f>'Ihtisham-ORW'!T10+'Imran-ORW'!T10+'Shah Hussai-ORW'!T10+'ZiaUllah-ORW'!T10+'Fayyaz-ORW'!T10+'Adnan-ORW'!T10+'Haseeb-ORW'!T10+'Abid-ORW'!T10+'Shah Hussain-HTC'!Q11+'Nayyar-HTC-FORW'!K11</f>
        <v>0</v>
      </c>
      <c r="U10" s="55">
        <f>'Ihtisham-ORW'!U10+'Imran-ORW'!U10+'Shah Hussai-ORW'!U10+'ZiaUllah-ORW'!U10+'Fayyaz-ORW'!U10+'Adnan-ORW'!U10+'Haseeb-ORW'!U10+'Abid-ORW'!U10+'Shah Hussain-HTC'!R11+'Nayyar-HTC-FORW'!L11</f>
        <v>0</v>
      </c>
      <c r="V10" s="31">
        <f t="shared" si="3"/>
        <v>-5</v>
      </c>
    </row>
    <row r="11" spans="1:22" s="32" customFormat="1" ht="26.1" customHeight="1" thickBot="1" x14ac:dyDescent="0.45">
      <c r="A11" s="43">
        <v>43258</v>
      </c>
      <c r="B11" s="55">
        <f>'Ihtisham-ORW'!B11+'Shah Hussai-ORW'!B11+'Imran-ORW'!B11+'ZiaUllah-ORW'!B11+'Fayyaz-ORW'!B11+'Adnan-ORW'!B11+'Haseeb-ORW'!B11+'Abid-ORW'!B11</f>
        <v>450</v>
      </c>
      <c r="C11" s="55">
        <f>'Ihtisham-ORW'!C11+'Imran-ORW'!C11+'Shah Hussai-ORW'!C11+'ZiaUllah-ORW'!C11+'Fayyaz-ORW'!C11+'Adnan-ORW'!C11+'Haseeb-ORW'!C11+'Abid-ORW'!C11</f>
        <v>320</v>
      </c>
      <c r="D11" s="55">
        <f>'Ihtisham-ORW'!D11+'Imran-ORW'!D11+'Shah Hussai-ORW'!D11+'ZiaUllah-ORW'!D11+'Fayyaz-ORW'!D11+'Adnan-ORW'!D11+'Haseeb-ORW'!D11+'Abid-ORW'!D11</f>
        <v>871</v>
      </c>
      <c r="E11" s="55"/>
      <c r="F11" s="55"/>
      <c r="G11" s="55"/>
      <c r="H11" s="55">
        <f>'Imran-ORW'!H11+'Imran-ORW'!H11+'Shah Hussai-ORW'!H11+'ZiaUllah-ORW'!H11+'Fayyaz-ORW'!H11+'Adnan-ORW'!H11+'Haseeb-ORW'!H11+'Abid-ORW'!H11</f>
        <v>500</v>
      </c>
      <c r="I11" s="55">
        <f>'Ihtisham-ORW'!I11+'Imran-ORW'!I11+'Shah Hussai-ORW'!I11+'ZiaUllah-ORW'!I11+'Fayyaz-ORW'!I11+'Adnan-ORW'!I11+'Haseeb-ORW'!I11+'Abid-ORW'!I11</f>
        <v>320</v>
      </c>
      <c r="J11" s="31">
        <f t="shared" si="0"/>
        <v>155</v>
      </c>
      <c r="K11" s="55"/>
      <c r="L11" s="55"/>
      <c r="M11" s="55"/>
      <c r="N11" s="55">
        <f>'Ihtisham-ORW'!N11+'Imran-ORW'!N11+'Shah Hussai-ORW'!N11+'ZiaUllah-ORW'!N11+'Fayyaz-ORW'!N11+'Adnan-ORW'!N11+'Haseeb-ORW'!N11+'Abid-ORW'!N11+'Shah Hussain-HTC'!K12+'Nayyar-HTC-FORW'!N12</f>
        <v>450</v>
      </c>
      <c r="O11" s="55">
        <f>'Ihtisham-ORW'!O11+'Imran-ORW'!O11+'Shah Hussai-ORW'!O11+'ZiaUllah-ORW'!O11+'Fayyaz-ORW'!O11+'Adnan-ORW'!O11+'Haseeb-ORW'!O11+'Abid-ORW'!O11+'Shah Hussain-HTC'!L12+'Nayyar-HTC-FORW'!O12</f>
        <v>332</v>
      </c>
      <c r="P11" s="31">
        <f t="shared" si="1"/>
        <v>317</v>
      </c>
      <c r="Q11" s="55">
        <f>'Ihtisham-ORW'!Q11+'Imran-ORW'!Q11+'Shah Hussai-ORW'!Q11+'ZiaUllah-ORW'!Q11+'Fayyaz-ORW'!Q11+'Adnan-ORW'!Q11+'Haseeb-ORW'!Q11+'Abid-ORW'!Q11+'Shah Hussain-HTC'!N12+'Nayyar-HTC-FORW'!Q12</f>
        <v>500</v>
      </c>
      <c r="R11" s="55">
        <f>'Ihtisham-ORW'!R11+'Imran-ORW'!R11+'Shah Hussai-ORW'!R11+'ZiaUllah-ORW'!R11+'Fayyaz-ORW'!R11+'Adnan-ORW'!R11+'Haseeb-ORW'!R11+'Abid-ORW'!R11+'Shah Hussain-HTC'!O12+'Nayyar-HTC-FORW'!R12</f>
        <v>332</v>
      </c>
      <c r="S11" s="31">
        <f t="shared" si="2"/>
        <v>354</v>
      </c>
      <c r="T11" s="55">
        <f>'Ihtisham-ORW'!T11+'Imran-ORW'!T11+'Shah Hussai-ORW'!T11+'ZiaUllah-ORW'!T11+'Fayyaz-ORW'!T11+'Adnan-ORW'!T11+'Haseeb-ORW'!T11+'Abid-ORW'!T11+'Shah Hussain-HTC'!Q12+'Nayyar-HTC-FORW'!K12</f>
        <v>0</v>
      </c>
      <c r="U11" s="55">
        <f>'Ihtisham-ORW'!U11+'Imran-ORW'!U11+'Shah Hussai-ORW'!U11+'ZiaUllah-ORW'!U11+'Fayyaz-ORW'!U11+'Adnan-ORW'!U11+'Haseeb-ORW'!U11+'Abid-ORW'!U11+'Shah Hussain-HTC'!R12+'Nayyar-HTC-FORW'!L12</f>
        <v>2</v>
      </c>
      <c r="V11" s="31">
        <f t="shared" si="3"/>
        <v>-7</v>
      </c>
    </row>
    <row r="12" spans="1:22" s="32" customFormat="1" ht="26.1" customHeight="1" thickBot="1" x14ac:dyDescent="0.45">
      <c r="A12" s="43">
        <v>43259</v>
      </c>
      <c r="B12" s="55">
        <f>'Ihtisham-ORW'!B12+'Shah Hussai-ORW'!B12+'Imran-ORW'!B12+'ZiaUllah-ORW'!B12+'Fayyaz-ORW'!B12+'Adnan-ORW'!B12+'Haseeb-ORW'!B12+'Abid-ORW'!B12</f>
        <v>350</v>
      </c>
      <c r="C12" s="55">
        <f>'Ihtisham-ORW'!C12+'Imran-ORW'!C12+'Shah Hussai-ORW'!C12+'ZiaUllah-ORW'!C12+'Fayyaz-ORW'!C12+'Adnan-ORW'!C12+'Haseeb-ORW'!C12+'Abid-ORW'!C12</f>
        <v>298</v>
      </c>
      <c r="D12" s="55">
        <f>'Ihtisham-ORW'!D12+'Imran-ORW'!D12+'Shah Hussai-ORW'!D12+'ZiaUllah-ORW'!D12+'Fayyaz-ORW'!D12+'Adnan-ORW'!D12+'Haseeb-ORW'!D12+'Abid-ORW'!D12</f>
        <v>923</v>
      </c>
      <c r="E12" s="55"/>
      <c r="F12" s="55"/>
      <c r="G12" s="55"/>
      <c r="H12" s="55">
        <f>'Imran-ORW'!H12+'Imran-ORW'!H12+'Shah Hussai-ORW'!H12+'ZiaUllah-ORW'!H12+'Fayyaz-ORW'!H12+'Adnan-ORW'!H12+'Haseeb-ORW'!H12+'Abid-ORW'!H12</f>
        <v>450</v>
      </c>
      <c r="I12" s="55">
        <f>'Ihtisham-ORW'!I12+'Imran-ORW'!I12+'Shah Hussai-ORW'!I12+'ZiaUllah-ORW'!I12+'Fayyaz-ORW'!I12+'Adnan-ORW'!I12+'Haseeb-ORW'!I12+'Abid-ORW'!I12</f>
        <v>298</v>
      </c>
      <c r="J12" s="31">
        <f t="shared" si="0"/>
        <v>307</v>
      </c>
      <c r="K12" s="55"/>
      <c r="L12" s="55"/>
      <c r="M12" s="55"/>
      <c r="N12" s="55">
        <f>'Ihtisham-ORW'!N12+'Imran-ORW'!N12+'Shah Hussai-ORW'!N12+'ZiaUllah-ORW'!N12+'Fayyaz-ORW'!N12+'Adnan-ORW'!N12+'Haseeb-ORW'!N12+'Abid-ORW'!N12+'Shah Hussain-HTC'!K13+'Nayyar-HTC-FORW'!N13</f>
        <v>350</v>
      </c>
      <c r="O12" s="55">
        <f>'Ihtisham-ORW'!O12+'Imran-ORW'!O12+'Shah Hussai-ORW'!O12+'ZiaUllah-ORW'!O12+'Fayyaz-ORW'!O12+'Adnan-ORW'!O12+'Haseeb-ORW'!O12+'Abid-ORW'!O12+'Shah Hussain-HTC'!L13+'Nayyar-HTC-FORW'!O13</f>
        <v>313</v>
      </c>
      <c r="P12" s="31">
        <f t="shared" si="1"/>
        <v>354</v>
      </c>
      <c r="Q12" s="55">
        <f>'Ihtisham-ORW'!Q12+'Imran-ORW'!Q12+'Shah Hussai-ORW'!Q12+'ZiaUllah-ORW'!Q12+'Fayyaz-ORW'!Q12+'Adnan-ORW'!Q12+'Haseeb-ORW'!Q12+'Abid-ORW'!Q12+'Shah Hussain-HTC'!N13+'Nayyar-HTC-FORW'!Q13</f>
        <v>350</v>
      </c>
      <c r="R12" s="55">
        <f>'Ihtisham-ORW'!R12+'Imran-ORW'!R12+'Shah Hussai-ORW'!R12+'ZiaUllah-ORW'!R12+'Fayyaz-ORW'!R12+'Adnan-ORW'!R12+'Haseeb-ORW'!R12+'Abid-ORW'!R12+'Shah Hussain-HTC'!O13+'Nayyar-HTC-FORW'!R13</f>
        <v>313</v>
      </c>
      <c r="S12" s="31">
        <f t="shared" si="2"/>
        <v>391</v>
      </c>
      <c r="T12" s="55">
        <f>'Ihtisham-ORW'!T12+'Imran-ORW'!T12+'Shah Hussai-ORW'!T12+'ZiaUllah-ORW'!T12+'Fayyaz-ORW'!T12+'Adnan-ORW'!T12+'Haseeb-ORW'!T12+'Abid-ORW'!T12+'Shah Hussain-HTC'!Q13+'Nayyar-HTC-FORW'!K13</f>
        <v>0</v>
      </c>
      <c r="U12" s="55">
        <f>'Ihtisham-ORW'!U12+'Imran-ORW'!U12+'Shah Hussai-ORW'!U12+'ZiaUllah-ORW'!U12+'Fayyaz-ORW'!U12+'Adnan-ORW'!U12+'Haseeb-ORW'!U12+'Abid-ORW'!U12+'Shah Hussain-HTC'!R13+'Nayyar-HTC-FORW'!L13</f>
        <v>0</v>
      </c>
      <c r="V12" s="31">
        <f t="shared" si="3"/>
        <v>-7</v>
      </c>
    </row>
    <row r="13" spans="1:22" s="32" customFormat="1" ht="26.1" customHeight="1" thickBot="1" x14ac:dyDescent="0.45">
      <c r="A13" s="43">
        <v>43260</v>
      </c>
      <c r="B13" s="55">
        <f>'Ihtisham-ORW'!B13+'Shah Hussai-ORW'!B13+'Imran-ORW'!B13+'ZiaUllah-ORW'!B13+'Fayyaz-ORW'!B13+'Adnan-ORW'!B13+'Haseeb-ORW'!B13+'Abid-ORW'!B13</f>
        <v>200</v>
      </c>
      <c r="C13" s="55">
        <f>'Ihtisham-ORW'!C13+'Imran-ORW'!C13+'Shah Hussai-ORW'!C13+'ZiaUllah-ORW'!C13+'Fayyaz-ORW'!C13+'Adnan-ORW'!C13+'Haseeb-ORW'!C13+'Abid-ORW'!C13</f>
        <v>319</v>
      </c>
      <c r="D13" s="55">
        <f>'Ihtisham-ORW'!D13+'Imran-ORW'!D13+'Shah Hussai-ORW'!D13+'ZiaUllah-ORW'!D13+'Fayyaz-ORW'!D13+'Adnan-ORW'!D13+'Haseeb-ORW'!D13+'Abid-ORW'!D13</f>
        <v>804</v>
      </c>
      <c r="E13" s="55"/>
      <c r="F13" s="55"/>
      <c r="G13" s="55"/>
      <c r="H13" s="55">
        <f>'Imran-ORW'!H13+'Imran-ORW'!H13+'Shah Hussai-ORW'!H13+'ZiaUllah-ORW'!H13+'Fayyaz-ORW'!H13+'Adnan-ORW'!H13+'Haseeb-ORW'!H13+'Abid-ORW'!H13</f>
        <v>200</v>
      </c>
      <c r="I13" s="55">
        <f>'Ihtisham-ORW'!I13+'Imran-ORW'!I13+'Shah Hussai-ORW'!I13+'ZiaUllah-ORW'!I13+'Fayyaz-ORW'!I13+'Adnan-ORW'!I13+'Haseeb-ORW'!I13+'Abid-ORW'!I13</f>
        <v>317</v>
      </c>
      <c r="J13" s="31">
        <f t="shared" si="0"/>
        <v>190</v>
      </c>
      <c r="K13" s="55"/>
      <c r="L13" s="55"/>
      <c r="M13" s="55"/>
      <c r="N13" s="55">
        <f>'Ihtisham-ORW'!N13+'Imran-ORW'!N13+'Shah Hussai-ORW'!N13+'ZiaUllah-ORW'!N13+'Fayyaz-ORW'!N13+'Adnan-ORW'!N13+'Haseeb-ORW'!N13+'Abid-ORW'!N13+'Shah Hussain-HTC'!K14+'Nayyar-HTC-FORW'!N14</f>
        <v>200</v>
      </c>
      <c r="O13" s="55">
        <f>'Ihtisham-ORW'!O13+'Imran-ORW'!O13+'Shah Hussai-ORW'!O13+'ZiaUllah-ORW'!O13+'Fayyaz-ORW'!O13+'Adnan-ORW'!O13+'Haseeb-ORW'!O13+'Abid-ORW'!O13+'Shah Hussain-HTC'!L14+'Nayyar-HTC-FORW'!O14</f>
        <v>341</v>
      </c>
      <c r="P13" s="31">
        <f t="shared" si="1"/>
        <v>213</v>
      </c>
      <c r="Q13" s="55">
        <f>'Ihtisham-ORW'!Q13+'Imran-ORW'!Q13+'Shah Hussai-ORW'!Q13+'ZiaUllah-ORW'!Q13+'Fayyaz-ORW'!Q13+'Adnan-ORW'!Q13+'Haseeb-ORW'!Q13+'Abid-ORW'!Q13+'Shah Hussain-HTC'!N14+'Nayyar-HTC-FORW'!Q14</f>
        <v>200</v>
      </c>
      <c r="R13" s="55">
        <f>'Ihtisham-ORW'!R13+'Imran-ORW'!R13+'Shah Hussai-ORW'!R13+'ZiaUllah-ORW'!R13+'Fayyaz-ORW'!R13+'Adnan-ORW'!R13+'Haseeb-ORW'!R13+'Abid-ORW'!R13+'Shah Hussain-HTC'!O14+'Nayyar-HTC-FORW'!R14</f>
        <v>341</v>
      </c>
      <c r="S13" s="31">
        <f t="shared" si="2"/>
        <v>250</v>
      </c>
      <c r="T13" s="55">
        <f>'Ihtisham-ORW'!T13+'Imran-ORW'!T13+'Shah Hussai-ORW'!T13+'ZiaUllah-ORW'!T13+'Fayyaz-ORW'!T13+'Adnan-ORW'!T13+'Haseeb-ORW'!T13+'Abid-ORW'!T13+'Shah Hussain-HTC'!Q14+'Nayyar-HTC-FORW'!K14</f>
        <v>0</v>
      </c>
      <c r="U13" s="55">
        <f>'Ihtisham-ORW'!U13+'Imran-ORW'!U13+'Shah Hussai-ORW'!U13+'ZiaUllah-ORW'!U13+'Fayyaz-ORW'!U13+'Adnan-ORW'!U13+'Haseeb-ORW'!U13+'Abid-ORW'!U13+'Shah Hussain-HTC'!R14+'Nayyar-HTC-FORW'!L14</f>
        <v>0</v>
      </c>
      <c r="V13" s="31">
        <f t="shared" si="3"/>
        <v>-7</v>
      </c>
    </row>
    <row r="14" spans="1:22" s="32" customFormat="1" ht="24" customHeight="1" thickBot="1" x14ac:dyDescent="0.45">
      <c r="A14" s="43">
        <v>43261</v>
      </c>
      <c r="B14" s="55">
        <f>'Ihtisham-ORW'!B14+'Shah Hussai-ORW'!B14+'Imran-ORW'!B14+'ZiaUllah-ORW'!B14+'Fayyaz-ORW'!B14+'Adnan-ORW'!B14+'Haseeb-ORW'!B14+'Abid-ORW'!B14</f>
        <v>0</v>
      </c>
      <c r="C14" s="55">
        <f>'Ihtisham-ORW'!C14+'Imran-ORW'!C14+'Shah Hussai-ORW'!C14+'ZiaUllah-ORW'!C14+'Fayyaz-ORW'!C14+'Adnan-ORW'!C14+'Haseeb-ORW'!C14+'Abid-ORW'!C14</f>
        <v>0</v>
      </c>
      <c r="D14" s="55">
        <f>'Ihtisham-ORW'!D14+'Imran-ORW'!D14+'Shah Hussai-ORW'!D14+'ZiaUllah-ORW'!D14+'Fayyaz-ORW'!D14+'Adnan-ORW'!D14+'Haseeb-ORW'!D14+'Abid-ORW'!D14</f>
        <v>804</v>
      </c>
      <c r="E14" s="55"/>
      <c r="F14" s="55"/>
      <c r="G14" s="55"/>
      <c r="H14" s="55">
        <f>'Imran-ORW'!H14+'Imran-ORW'!H14+'Shah Hussai-ORW'!H14+'ZiaUllah-ORW'!H14+'Fayyaz-ORW'!H14+'Adnan-ORW'!H14+'Haseeb-ORW'!H14+'Abid-ORW'!H14</f>
        <v>0</v>
      </c>
      <c r="I14" s="55">
        <f>'Ihtisham-ORW'!I14+'Imran-ORW'!I14+'Shah Hussai-ORW'!I14+'ZiaUllah-ORW'!I14+'Fayyaz-ORW'!I14+'Adnan-ORW'!I14+'Haseeb-ORW'!I14+'Abid-ORW'!I14</f>
        <v>0</v>
      </c>
      <c r="J14" s="31">
        <f t="shared" si="0"/>
        <v>190</v>
      </c>
      <c r="K14" s="55"/>
      <c r="L14" s="55"/>
      <c r="M14" s="55"/>
      <c r="N14" s="55">
        <f>'Ihtisham-ORW'!N14+'Imran-ORW'!N14+'Shah Hussai-ORW'!N14+'ZiaUllah-ORW'!N14+'Fayyaz-ORW'!N14+'Adnan-ORW'!N14+'Haseeb-ORW'!N14+'Abid-ORW'!N14+'Shah Hussain-HTC'!K15+'Nayyar-HTC-FORW'!N15</f>
        <v>0</v>
      </c>
      <c r="O14" s="55">
        <f>'Ihtisham-ORW'!O14+'Imran-ORW'!O14+'Shah Hussai-ORW'!O14+'ZiaUllah-ORW'!O14+'Fayyaz-ORW'!O14+'Adnan-ORW'!O14+'Haseeb-ORW'!O14+'Abid-ORW'!O14+'Shah Hussain-HTC'!L15+'Nayyar-HTC-FORW'!O15</f>
        <v>0</v>
      </c>
      <c r="P14" s="31">
        <f t="shared" si="1"/>
        <v>213</v>
      </c>
      <c r="Q14" s="55">
        <f>'Ihtisham-ORW'!Q14+'Imran-ORW'!Q14+'Shah Hussai-ORW'!Q14+'ZiaUllah-ORW'!Q14+'Fayyaz-ORW'!Q14+'Adnan-ORW'!Q14+'Haseeb-ORW'!Q14+'Abid-ORW'!Q14+'Shah Hussain-HTC'!N15+'Nayyar-HTC-FORW'!Q15</f>
        <v>0</v>
      </c>
      <c r="R14" s="55">
        <f>'Ihtisham-ORW'!R14+'Imran-ORW'!R14+'Shah Hussai-ORW'!R14+'ZiaUllah-ORW'!R14+'Fayyaz-ORW'!R14+'Adnan-ORW'!R14+'Haseeb-ORW'!R14+'Abid-ORW'!R14+'Shah Hussain-HTC'!O15+'Nayyar-HTC-FORW'!R15</f>
        <v>0</v>
      </c>
      <c r="S14" s="31">
        <f t="shared" si="2"/>
        <v>250</v>
      </c>
      <c r="T14" s="55">
        <f>'Ihtisham-ORW'!T14+'Imran-ORW'!T14+'Shah Hussai-ORW'!T14+'ZiaUllah-ORW'!T14+'Fayyaz-ORW'!T14+'Adnan-ORW'!T14+'Haseeb-ORW'!T14+'Abid-ORW'!T14+'Shah Hussain-HTC'!Q15+'Nayyar-HTC-FORW'!K15</f>
        <v>0</v>
      </c>
      <c r="U14" s="55">
        <f>'Ihtisham-ORW'!U14+'Imran-ORW'!U14+'Shah Hussai-ORW'!U14+'ZiaUllah-ORW'!U14+'Fayyaz-ORW'!U14+'Adnan-ORW'!U14+'Haseeb-ORW'!U14+'Abid-ORW'!U14+'Shah Hussain-HTC'!R15+'Nayyar-HTC-FORW'!L15</f>
        <v>0</v>
      </c>
      <c r="V14" s="31">
        <f t="shared" si="3"/>
        <v>-7</v>
      </c>
    </row>
    <row r="15" spans="1:22" s="32" customFormat="1" ht="26.1" customHeight="1" thickBot="1" x14ac:dyDescent="0.45">
      <c r="A15" s="43">
        <v>43262</v>
      </c>
      <c r="B15" s="55">
        <f>'Ihtisham-ORW'!B15+'Shah Hussai-ORW'!B15+'Imran-ORW'!B15+'ZiaUllah-ORW'!B15+'Fayyaz-ORW'!B15+'Adnan-ORW'!B15+'Haseeb-ORW'!B15+'Abid-ORW'!B15</f>
        <v>400</v>
      </c>
      <c r="C15" s="55">
        <f>'Ihtisham-ORW'!C15+'Imran-ORW'!C15+'Shah Hussai-ORW'!C15+'ZiaUllah-ORW'!C15+'Fayyaz-ORW'!C15+'Adnan-ORW'!C15+'Haseeb-ORW'!C15+'Abid-ORW'!C15</f>
        <v>309</v>
      </c>
      <c r="D15" s="55">
        <f>'Ihtisham-ORW'!D15+'Imran-ORW'!D15+'Shah Hussai-ORW'!D15+'ZiaUllah-ORW'!D15+'Fayyaz-ORW'!D15+'Adnan-ORW'!D15+'Haseeb-ORW'!D15+'Abid-ORW'!D15</f>
        <v>895</v>
      </c>
      <c r="E15" s="55"/>
      <c r="F15" s="55"/>
      <c r="G15" s="55"/>
      <c r="H15" s="55">
        <f>'Imran-ORW'!H15+'Imran-ORW'!H15+'Shah Hussai-ORW'!H15+'ZiaUllah-ORW'!H15+'Fayyaz-ORW'!H15+'Adnan-ORW'!H15+'Haseeb-ORW'!H15+'Abid-ORW'!H15</f>
        <v>250</v>
      </c>
      <c r="I15" s="55">
        <f>'Ihtisham-ORW'!I15+'Imran-ORW'!I15+'Shah Hussai-ORW'!I15+'ZiaUllah-ORW'!I15+'Fayyaz-ORW'!I15+'Adnan-ORW'!I15+'Haseeb-ORW'!I15+'Abid-ORW'!I15</f>
        <v>309</v>
      </c>
      <c r="J15" s="31">
        <f t="shared" si="0"/>
        <v>131</v>
      </c>
      <c r="K15" s="55"/>
      <c r="L15" s="55"/>
      <c r="M15" s="55"/>
      <c r="N15" s="55">
        <f>'Ihtisham-ORW'!N15+'Imran-ORW'!N15+'Shah Hussai-ORW'!N15+'ZiaUllah-ORW'!N15+'Fayyaz-ORW'!N15+'Adnan-ORW'!N15+'Haseeb-ORW'!N15+'Abid-ORW'!N15+'Shah Hussain-HTC'!K16+'Nayyar-HTC-FORW'!N16</f>
        <v>400</v>
      </c>
      <c r="O15" s="55">
        <f>'Ihtisham-ORW'!O15+'Imran-ORW'!O15+'Shah Hussai-ORW'!O15+'ZiaUllah-ORW'!O15+'Fayyaz-ORW'!O15+'Adnan-ORW'!O15+'Haseeb-ORW'!O15+'Abid-ORW'!O15+'Shah Hussain-HTC'!L16+'Nayyar-HTC-FORW'!O16</f>
        <v>324</v>
      </c>
      <c r="P15" s="31">
        <f t="shared" si="1"/>
        <v>289</v>
      </c>
      <c r="Q15" s="55">
        <f>'Ihtisham-ORW'!Q15+'Imran-ORW'!Q15+'Shah Hussai-ORW'!Q15+'ZiaUllah-ORW'!Q15+'Fayyaz-ORW'!Q15+'Adnan-ORW'!Q15+'Haseeb-ORW'!Q15+'Abid-ORW'!Q15+'Shah Hussain-HTC'!N16+'Nayyar-HTC-FORW'!Q16</f>
        <v>350</v>
      </c>
      <c r="R15" s="55">
        <f>'Ihtisham-ORW'!R15+'Imran-ORW'!R15+'Shah Hussai-ORW'!R15+'ZiaUllah-ORW'!R15+'Fayyaz-ORW'!R15+'Adnan-ORW'!R15+'Haseeb-ORW'!R15+'Abid-ORW'!R15+'Shah Hussain-HTC'!O16+'Nayyar-HTC-FORW'!R16</f>
        <v>324</v>
      </c>
      <c r="S15" s="31">
        <f t="shared" si="2"/>
        <v>276</v>
      </c>
      <c r="T15" s="55">
        <f>'Ihtisham-ORW'!T15+'Imran-ORW'!T15+'Shah Hussai-ORW'!T15+'ZiaUllah-ORW'!T15+'Fayyaz-ORW'!T15+'Adnan-ORW'!T15+'Haseeb-ORW'!T15+'Abid-ORW'!T15+'Shah Hussain-HTC'!Q16+'Nayyar-HTC-FORW'!K16</f>
        <v>0</v>
      </c>
      <c r="U15" s="55">
        <f>'Ihtisham-ORW'!U15+'Imran-ORW'!U15+'Shah Hussai-ORW'!U15+'ZiaUllah-ORW'!U15+'Fayyaz-ORW'!U15+'Adnan-ORW'!U15+'Haseeb-ORW'!U15+'Abid-ORW'!U15+'Shah Hussain-HTC'!R16+'Nayyar-HTC-FORW'!L16</f>
        <v>0</v>
      </c>
      <c r="V15" s="31">
        <f t="shared" si="3"/>
        <v>-7</v>
      </c>
    </row>
    <row r="16" spans="1:22" s="32" customFormat="1" ht="26.1" customHeight="1" thickBot="1" x14ac:dyDescent="0.45">
      <c r="A16" s="43">
        <v>43263</v>
      </c>
      <c r="B16" s="55">
        <f>'Ihtisham-ORW'!B16+'Shah Hussai-ORW'!B16+'Imran-ORW'!B16+'ZiaUllah-ORW'!B16+'Fayyaz-ORW'!B16+'Adnan-ORW'!B16+'Haseeb-ORW'!B16+'Abid-ORW'!B16</f>
        <v>250</v>
      </c>
      <c r="C16" s="55">
        <f>'Ihtisham-ORW'!C16+'Imran-ORW'!C16+'Shah Hussai-ORW'!C16+'ZiaUllah-ORW'!C16+'Fayyaz-ORW'!C16+'Adnan-ORW'!C16+'Haseeb-ORW'!C16+'Abid-ORW'!C16</f>
        <v>327</v>
      </c>
      <c r="D16" s="55">
        <f>'Ihtisham-ORW'!D16+'Imran-ORW'!D16+'Shah Hussai-ORW'!D16+'ZiaUllah-ORW'!D16+'Fayyaz-ORW'!D16+'Adnan-ORW'!D16+'Haseeb-ORW'!D16+'Abid-ORW'!D16</f>
        <v>818</v>
      </c>
      <c r="E16" s="55"/>
      <c r="F16" s="55"/>
      <c r="G16" s="55"/>
      <c r="H16" s="55">
        <f>'Imran-ORW'!H16+'Imran-ORW'!H16+'Shah Hussai-ORW'!H16+'ZiaUllah-ORW'!H16+'Fayyaz-ORW'!H16+'Adnan-ORW'!H16+'Haseeb-ORW'!H16+'Abid-ORW'!H16</f>
        <v>250</v>
      </c>
      <c r="I16" s="55">
        <f>'Ihtisham-ORW'!I16+'Imran-ORW'!I16+'Shah Hussai-ORW'!I16+'ZiaUllah-ORW'!I16+'Fayyaz-ORW'!I16+'Adnan-ORW'!I16+'Haseeb-ORW'!I16+'Abid-ORW'!I16</f>
        <v>327</v>
      </c>
      <c r="J16" s="31">
        <f t="shared" si="0"/>
        <v>54</v>
      </c>
      <c r="K16" s="55"/>
      <c r="L16" s="55"/>
      <c r="M16" s="55"/>
      <c r="N16" s="55">
        <f>'Ihtisham-ORW'!N16+'Imran-ORW'!N16+'Shah Hussai-ORW'!N16+'ZiaUllah-ORW'!N16+'Fayyaz-ORW'!N16+'Adnan-ORW'!N16+'Haseeb-ORW'!N16+'Abid-ORW'!N16+'Shah Hussain-HTC'!K17+'Nayyar-HTC-FORW'!N17</f>
        <v>250</v>
      </c>
      <c r="O16" s="55">
        <f>'Ihtisham-ORW'!O16+'Imran-ORW'!O16+'Shah Hussai-ORW'!O16+'ZiaUllah-ORW'!O16+'Fayyaz-ORW'!O16+'Adnan-ORW'!O16+'Haseeb-ORW'!O16+'Abid-ORW'!O16+'Shah Hussain-HTC'!L17+'Nayyar-HTC-FORW'!O17</f>
        <v>297</v>
      </c>
      <c r="P16" s="31">
        <f t="shared" si="1"/>
        <v>242</v>
      </c>
      <c r="Q16" s="55">
        <f>'Ihtisham-ORW'!Q16+'Imran-ORW'!Q16+'Shah Hussai-ORW'!Q16+'ZiaUllah-ORW'!Q16+'Fayyaz-ORW'!Q16+'Adnan-ORW'!Q16+'Haseeb-ORW'!Q16+'Abid-ORW'!Q16+'Shah Hussain-HTC'!N17+'Nayyar-HTC-FORW'!Q17</f>
        <v>250</v>
      </c>
      <c r="R16" s="55">
        <f>'Ihtisham-ORW'!R16+'Imran-ORW'!R16+'Shah Hussai-ORW'!R16+'ZiaUllah-ORW'!R16+'Fayyaz-ORW'!R16+'Adnan-ORW'!R16+'Haseeb-ORW'!R16+'Abid-ORW'!R16+'Shah Hussain-HTC'!O17+'Nayyar-HTC-FORW'!R17</f>
        <v>297</v>
      </c>
      <c r="S16" s="31">
        <f t="shared" si="2"/>
        <v>229</v>
      </c>
      <c r="T16" s="55">
        <f>'Ihtisham-ORW'!T16+'Imran-ORW'!T16+'Shah Hussai-ORW'!T16+'ZiaUllah-ORW'!T16+'Fayyaz-ORW'!T16+'Adnan-ORW'!T16+'Haseeb-ORW'!T16+'Abid-ORW'!T16+'Shah Hussain-HTC'!Q17+'Nayyar-HTC-FORW'!K17</f>
        <v>0</v>
      </c>
      <c r="U16" s="55">
        <f>'Ihtisham-ORW'!U16+'Imran-ORW'!U16+'Shah Hussai-ORW'!U16+'ZiaUllah-ORW'!U16+'Fayyaz-ORW'!U16+'Adnan-ORW'!U16+'Haseeb-ORW'!U16+'Abid-ORW'!U16+'Shah Hussain-HTC'!R17+'Nayyar-HTC-FORW'!L17</f>
        <v>6</v>
      </c>
      <c r="V16" s="31">
        <f t="shared" si="3"/>
        <v>-13</v>
      </c>
    </row>
    <row r="17" spans="1:22" s="32" customFormat="1" ht="26.1" customHeight="1" thickBot="1" x14ac:dyDescent="0.45">
      <c r="A17" s="43">
        <v>43264</v>
      </c>
      <c r="B17" s="55">
        <f>'Ihtisham-ORW'!B17+'Shah Hussai-ORW'!B17+'Imran-ORW'!B17+'ZiaUllah-ORW'!B17+'Fayyaz-ORW'!B17+'Adnan-ORW'!B17+'Haseeb-ORW'!B17+'Abid-ORW'!B17</f>
        <v>950</v>
      </c>
      <c r="C17" s="55">
        <f>'Ihtisham-ORW'!C17+'Imran-ORW'!C17+'Shah Hussai-ORW'!C17+'ZiaUllah-ORW'!C17+'Fayyaz-ORW'!C17+'Adnan-ORW'!C17+'Haseeb-ORW'!C17+'Abid-ORW'!C17</f>
        <v>295</v>
      </c>
      <c r="D17" s="55">
        <f>'Ihtisham-ORW'!D17+'Imran-ORW'!D17+'Shah Hussai-ORW'!D17+'ZiaUllah-ORW'!D17+'Fayyaz-ORW'!D17+'Adnan-ORW'!D17+'Haseeb-ORW'!D17+'Abid-ORW'!D17</f>
        <v>1473</v>
      </c>
      <c r="E17" s="55"/>
      <c r="F17" s="55"/>
      <c r="G17" s="55"/>
      <c r="H17" s="55">
        <f>'Imran-ORW'!H17+'Imran-ORW'!H17+'Shah Hussai-ORW'!H17+'ZiaUllah-ORW'!H17+'Fayyaz-ORW'!H17+'Adnan-ORW'!H17+'Haseeb-ORW'!H17+'Abid-ORW'!H17</f>
        <v>950</v>
      </c>
      <c r="I17" s="55">
        <f>'Ihtisham-ORW'!I17+'Imran-ORW'!I17+'Shah Hussai-ORW'!I17+'ZiaUllah-ORW'!I17+'Fayyaz-ORW'!I17+'Adnan-ORW'!I17+'Haseeb-ORW'!I17+'Abid-ORW'!I17</f>
        <v>294</v>
      </c>
      <c r="J17" s="31">
        <f t="shared" si="0"/>
        <v>710</v>
      </c>
      <c r="K17" s="55"/>
      <c r="L17" s="55"/>
      <c r="M17" s="55"/>
      <c r="N17" s="55">
        <f>'Ihtisham-ORW'!N17+'Imran-ORW'!N17+'Shah Hussai-ORW'!N17+'ZiaUllah-ORW'!N17+'Fayyaz-ORW'!N17+'Adnan-ORW'!N17+'Haseeb-ORW'!N17+'Abid-ORW'!N17+'Shah Hussain-HTC'!K18+'Nayyar-HTC-FORW'!N18</f>
        <v>950</v>
      </c>
      <c r="O17" s="55">
        <f>'Ihtisham-ORW'!O17+'Imran-ORW'!O17+'Shah Hussai-ORW'!O17+'ZiaUllah-ORW'!O17+'Fayyaz-ORW'!O17+'Adnan-ORW'!O17+'Haseeb-ORW'!O17+'Abid-ORW'!O17+'Shah Hussain-HTC'!L18+'Nayyar-HTC-FORW'!O18</f>
        <v>303</v>
      </c>
      <c r="P17" s="31">
        <f t="shared" si="1"/>
        <v>889</v>
      </c>
      <c r="Q17" s="55">
        <f>'Ihtisham-ORW'!Q17+'Imran-ORW'!Q17+'Shah Hussai-ORW'!Q17+'ZiaUllah-ORW'!Q17+'Fayyaz-ORW'!Q17+'Adnan-ORW'!Q17+'Haseeb-ORW'!Q17+'Abid-ORW'!Q17+'Shah Hussain-HTC'!N18+'Nayyar-HTC-FORW'!Q18</f>
        <v>950</v>
      </c>
      <c r="R17" s="55">
        <f>'Ihtisham-ORW'!R17+'Imran-ORW'!R17+'Shah Hussai-ORW'!R17+'ZiaUllah-ORW'!R17+'Fayyaz-ORW'!R17+'Adnan-ORW'!R17+'Haseeb-ORW'!R17+'Abid-ORW'!R17+'Shah Hussain-HTC'!O18+'Nayyar-HTC-FORW'!R18</f>
        <v>303</v>
      </c>
      <c r="S17" s="31">
        <f t="shared" si="2"/>
        <v>876</v>
      </c>
      <c r="T17" s="55">
        <f>'Ihtisham-ORW'!T17+'Imran-ORW'!T17+'Shah Hussai-ORW'!T17+'ZiaUllah-ORW'!T17+'Fayyaz-ORW'!T17+'Adnan-ORW'!T17+'Haseeb-ORW'!T17+'Abid-ORW'!T17+'Shah Hussain-HTC'!Q18+'Nayyar-HTC-FORW'!K18</f>
        <v>12</v>
      </c>
      <c r="U17" s="55">
        <f>'Ihtisham-ORW'!U17+'Imran-ORW'!U17+'Shah Hussai-ORW'!U17+'ZiaUllah-ORW'!U17+'Fayyaz-ORW'!U17+'Adnan-ORW'!U17+'Haseeb-ORW'!U17+'Abid-ORW'!U17+'Shah Hussain-HTC'!R18+'Nayyar-HTC-FORW'!L18</f>
        <v>12</v>
      </c>
      <c r="V17" s="31">
        <f t="shared" si="3"/>
        <v>-13</v>
      </c>
    </row>
    <row r="18" spans="1:22" s="32" customFormat="1" ht="27" thickBot="1" x14ac:dyDescent="0.45">
      <c r="A18" s="43">
        <v>43265</v>
      </c>
      <c r="B18" s="55">
        <f>'Ihtisham-ORW'!B18+'Shah Hussai-ORW'!B18+'Imran-ORW'!B18+'ZiaUllah-ORW'!B18+'Fayyaz-ORW'!B18+'Adnan-ORW'!B18+'Haseeb-ORW'!B18+'Abid-ORW'!B18</f>
        <v>900</v>
      </c>
      <c r="C18" s="55">
        <f>'Ihtisham-ORW'!C18+'Imran-ORW'!C18+'Shah Hussai-ORW'!C18+'ZiaUllah-ORW'!C18+'Fayyaz-ORW'!C18+'Adnan-ORW'!C18+'Haseeb-ORW'!C18+'Abid-ORW'!C18</f>
        <v>1695</v>
      </c>
      <c r="D18" s="55">
        <f>'Ihtisham-ORW'!D18+'Imran-ORW'!D18+'Shah Hussai-ORW'!D18+'ZiaUllah-ORW'!D18+'Fayyaz-ORW'!D18+'Adnan-ORW'!D18+'Haseeb-ORW'!D18+'Abid-ORW'!D18</f>
        <v>678</v>
      </c>
      <c r="E18" s="55"/>
      <c r="F18" s="55"/>
      <c r="G18" s="55"/>
      <c r="H18" s="55">
        <f>'Imran-ORW'!H18+'Imran-ORW'!H18+'Shah Hussai-ORW'!H18+'ZiaUllah-ORW'!H18+'Fayyaz-ORW'!H18+'Adnan-ORW'!H18+'Haseeb-ORW'!H18+'Abid-ORW'!H18</f>
        <v>1500</v>
      </c>
      <c r="I18" s="55">
        <f>'Ihtisham-ORW'!I18+'Imran-ORW'!I18+'Shah Hussai-ORW'!I18+'ZiaUllah-ORW'!I18+'Fayyaz-ORW'!I18+'Adnan-ORW'!I18+'Haseeb-ORW'!I18+'Abid-ORW'!I18</f>
        <v>1695</v>
      </c>
      <c r="J18" s="31">
        <f t="shared" si="0"/>
        <v>515</v>
      </c>
      <c r="K18" s="55"/>
      <c r="L18" s="55"/>
      <c r="M18" s="55"/>
      <c r="N18" s="55">
        <f>'Ihtisham-ORW'!N18+'Imran-ORW'!N18+'Shah Hussai-ORW'!N18+'ZiaUllah-ORW'!N18+'Fayyaz-ORW'!N18+'Adnan-ORW'!N18+'Haseeb-ORW'!N18+'Abid-ORW'!N18+'Shah Hussain-HTC'!K19+'Nayyar-HTC-FORW'!N19</f>
        <v>900</v>
      </c>
      <c r="O18" s="55">
        <f>'Ihtisham-ORW'!O18+'Imran-ORW'!O18+'Shah Hussai-ORW'!O18+'ZiaUllah-ORW'!O18+'Fayyaz-ORW'!O18+'Adnan-ORW'!O18+'Haseeb-ORW'!O18+'Abid-ORW'!O18+'Shah Hussain-HTC'!L19+'Nayyar-HTC-FORW'!O19</f>
        <v>1701</v>
      </c>
      <c r="P18" s="31">
        <f t="shared" si="1"/>
        <v>88</v>
      </c>
      <c r="Q18" s="55">
        <f>'Ihtisham-ORW'!Q18+'Imran-ORW'!Q18+'Shah Hussai-ORW'!Q18+'ZiaUllah-ORW'!Q18+'Fayyaz-ORW'!Q18+'Adnan-ORW'!Q18+'Haseeb-ORW'!Q18+'Abid-ORW'!Q18+'Shah Hussain-HTC'!N19+'Nayyar-HTC-FORW'!Q19</f>
        <v>900</v>
      </c>
      <c r="R18" s="55">
        <f>'Ihtisham-ORW'!R18+'Imran-ORW'!R18+'Shah Hussai-ORW'!R18+'ZiaUllah-ORW'!R18+'Fayyaz-ORW'!R18+'Adnan-ORW'!R18+'Haseeb-ORW'!R18+'Abid-ORW'!R18+'Shah Hussain-HTC'!O19+'Nayyar-HTC-FORW'!R19</f>
        <v>1701</v>
      </c>
      <c r="S18" s="31">
        <f t="shared" si="2"/>
        <v>75</v>
      </c>
      <c r="T18" s="55">
        <f>'Ihtisham-ORW'!T18+'Imran-ORW'!T18+'Shah Hussai-ORW'!T18+'ZiaUllah-ORW'!T18+'Fayyaz-ORW'!T18+'Adnan-ORW'!T18+'Haseeb-ORW'!T18+'Abid-ORW'!T18+'Shah Hussain-HTC'!Q19+'Nayyar-HTC-FORW'!K19</f>
        <v>0</v>
      </c>
      <c r="U18" s="55">
        <f>'Ihtisham-ORW'!U18+'Imran-ORW'!U18+'Shah Hussai-ORW'!U18+'ZiaUllah-ORW'!U18+'Fayyaz-ORW'!U18+'Adnan-ORW'!U18+'Haseeb-ORW'!U18+'Abid-ORW'!U18+'Shah Hussain-HTC'!R19+'Nayyar-HTC-FORW'!L19</f>
        <v>0</v>
      </c>
      <c r="V18" s="31">
        <f t="shared" si="3"/>
        <v>-13</v>
      </c>
    </row>
    <row r="19" spans="1:22" s="59" customFormat="1" ht="27" thickBot="1" x14ac:dyDescent="0.45">
      <c r="A19" s="64">
        <v>43266</v>
      </c>
      <c r="B19" s="67">
        <f>'Ihtisham-ORW'!B19+'Shah Hussai-ORW'!B19+'Imran-ORW'!B19+'ZiaUllah-ORW'!B19+'Fayyaz-ORW'!B19+'Adnan-ORW'!B19+'Haseeb-ORW'!B19+'Abid-ORW'!B19</f>
        <v>0</v>
      </c>
      <c r="C19" s="67">
        <f>'Ihtisham-ORW'!C19+'Imran-ORW'!C19+'Shah Hussai-ORW'!C19+'ZiaUllah-ORW'!C19+'Fayyaz-ORW'!C19+'Adnan-ORW'!C19+'Haseeb-ORW'!C19+'Abid-ORW'!C19</f>
        <v>0</v>
      </c>
      <c r="D19" s="67">
        <f>'Ihtisham-ORW'!D19+'Imran-ORW'!D19+'Shah Hussai-ORW'!D19+'ZiaUllah-ORW'!D19+'Fayyaz-ORW'!D19+'Adnan-ORW'!D19+'Haseeb-ORW'!D19+'Abid-ORW'!D19</f>
        <v>678</v>
      </c>
      <c r="E19" s="67"/>
      <c r="F19" s="67"/>
      <c r="G19" s="67"/>
      <c r="H19" s="67">
        <f>'Imran-ORW'!H19+'Imran-ORW'!H19+'Shah Hussai-ORW'!H19+'ZiaUllah-ORW'!H19+'Fayyaz-ORW'!H19+'Adnan-ORW'!H19+'Haseeb-ORW'!H19+'Abid-ORW'!H19</f>
        <v>0</v>
      </c>
      <c r="I19" s="67">
        <f>'Ihtisham-ORW'!I19+'Imran-ORW'!I19+'Shah Hussai-ORW'!I19+'ZiaUllah-ORW'!I19+'Fayyaz-ORW'!I19+'Adnan-ORW'!I19+'Haseeb-ORW'!I19+'Abid-ORW'!I19</f>
        <v>0</v>
      </c>
      <c r="J19" s="58">
        <f t="shared" si="0"/>
        <v>515</v>
      </c>
      <c r="K19" s="67"/>
      <c r="L19" s="67"/>
      <c r="M19" s="67"/>
      <c r="N19" s="67">
        <f>'Ihtisham-ORW'!N19+'Imran-ORW'!N19+'Shah Hussai-ORW'!N19+'ZiaUllah-ORW'!N19+'Fayyaz-ORW'!N19+'Adnan-ORW'!N19+'Haseeb-ORW'!N19+'Abid-ORW'!N19+'Shah Hussain-HTC'!K20+'Nayyar-HTC-FORW'!N20</f>
        <v>0</v>
      </c>
      <c r="O19" s="67">
        <f>'Ihtisham-ORW'!O19+'Imran-ORW'!O19+'Shah Hussai-ORW'!O19+'ZiaUllah-ORW'!O19+'Fayyaz-ORW'!O19+'Adnan-ORW'!O19+'Haseeb-ORW'!O19+'Abid-ORW'!O19+'Shah Hussain-HTC'!L20+'Nayyar-HTC-FORW'!O20</f>
        <v>0</v>
      </c>
      <c r="P19" s="58">
        <f t="shared" si="1"/>
        <v>88</v>
      </c>
      <c r="Q19" s="67">
        <f>'Ihtisham-ORW'!Q19+'Imran-ORW'!Q19+'Shah Hussai-ORW'!Q19+'ZiaUllah-ORW'!Q19+'Fayyaz-ORW'!Q19+'Adnan-ORW'!Q19+'Haseeb-ORW'!Q19+'Abid-ORW'!Q19+'Shah Hussain-HTC'!N20+'Nayyar-HTC-FORW'!Q20</f>
        <v>0</v>
      </c>
      <c r="R19" s="67">
        <f>'Ihtisham-ORW'!R19+'Imran-ORW'!R19+'Shah Hussai-ORW'!R19+'ZiaUllah-ORW'!R19+'Fayyaz-ORW'!R19+'Adnan-ORW'!R19+'Haseeb-ORW'!R19+'Abid-ORW'!R19+'Shah Hussain-HTC'!O20+'Nayyar-HTC-FORW'!R20</f>
        <v>0</v>
      </c>
      <c r="S19" s="58">
        <f t="shared" si="2"/>
        <v>75</v>
      </c>
      <c r="T19" s="67">
        <f>'Ihtisham-ORW'!T19+'Imran-ORW'!T19+'Shah Hussai-ORW'!T19+'ZiaUllah-ORW'!T19+'Fayyaz-ORW'!T19+'Adnan-ORW'!T19+'Haseeb-ORW'!T19+'Abid-ORW'!T19+'Shah Hussain-HTC'!Q20+'Nayyar-HTC-FORW'!K20</f>
        <v>0</v>
      </c>
      <c r="U19" s="67">
        <f>'Ihtisham-ORW'!U19+'Imran-ORW'!U19+'Shah Hussai-ORW'!U19+'ZiaUllah-ORW'!U19+'Fayyaz-ORW'!U19+'Adnan-ORW'!U19+'Haseeb-ORW'!U19+'Abid-ORW'!U19+'Shah Hussain-HTC'!R20+'Nayyar-HTC-FORW'!L20</f>
        <v>0</v>
      </c>
      <c r="V19" s="58">
        <f t="shared" si="3"/>
        <v>-13</v>
      </c>
    </row>
    <row r="20" spans="1:22" s="59" customFormat="1" ht="27" thickBot="1" x14ac:dyDescent="0.45">
      <c r="A20" s="64">
        <v>43267</v>
      </c>
      <c r="B20" s="67">
        <f>'Ihtisham-ORW'!B20+'Shah Hussai-ORW'!B20+'Imran-ORW'!B20+'ZiaUllah-ORW'!B20+'Fayyaz-ORW'!B20+'Adnan-ORW'!B20+'Haseeb-ORW'!B20+'Abid-ORW'!B20</f>
        <v>0</v>
      </c>
      <c r="C20" s="67">
        <f>'Ihtisham-ORW'!C20+'Imran-ORW'!C20+'Shah Hussai-ORW'!C20+'ZiaUllah-ORW'!C20+'Fayyaz-ORW'!C20+'Adnan-ORW'!C20+'Haseeb-ORW'!C20+'Abid-ORW'!C20</f>
        <v>0</v>
      </c>
      <c r="D20" s="67">
        <f>'Ihtisham-ORW'!D20+'Imran-ORW'!D20+'Shah Hussai-ORW'!D20+'ZiaUllah-ORW'!D20+'Fayyaz-ORW'!D20+'Adnan-ORW'!D20+'Haseeb-ORW'!D20+'Abid-ORW'!D20</f>
        <v>678</v>
      </c>
      <c r="E20" s="67"/>
      <c r="F20" s="67"/>
      <c r="G20" s="67"/>
      <c r="H20" s="67">
        <f>'Imran-ORW'!H20+'Imran-ORW'!H20+'Shah Hussai-ORW'!H20+'ZiaUllah-ORW'!H20+'Fayyaz-ORW'!H20+'Adnan-ORW'!H20+'Haseeb-ORW'!H20+'Abid-ORW'!H20</f>
        <v>0</v>
      </c>
      <c r="I20" s="67">
        <f>'Ihtisham-ORW'!I20+'Imran-ORW'!I20+'Shah Hussai-ORW'!I20+'ZiaUllah-ORW'!I20+'Fayyaz-ORW'!I20+'Adnan-ORW'!I20+'Haseeb-ORW'!I20+'Abid-ORW'!I20</f>
        <v>0</v>
      </c>
      <c r="J20" s="58">
        <f t="shared" si="0"/>
        <v>515</v>
      </c>
      <c r="K20" s="67"/>
      <c r="L20" s="67"/>
      <c r="M20" s="67"/>
      <c r="N20" s="67">
        <f>'Ihtisham-ORW'!N20+'Imran-ORW'!N20+'Shah Hussai-ORW'!N20+'ZiaUllah-ORW'!N20+'Fayyaz-ORW'!N20+'Adnan-ORW'!N20+'Haseeb-ORW'!N20+'Abid-ORW'!N20+'Shah Hussain-HTC'!K21+'Nayyar-HTC-FORW'!N21</f>
        <v>0</v>
      </c>
      <c r="O20" s="67">
        <f>'Ihtisham-ORW'!O20+'Imran-ORW'!O20+'Shah Hussai-ORW'!O20+'ZiaUllah-ORW'!O20+'Fayyaz-ORW'!O20+'Adnan-ORW'!O20+'Haseeb-ORW'!O20+'Abid-ORW'!O20+'Shah Hussain-HTC'!L21+'Nayyar-HTC-FORW'!O21</f>
        <v>0</v>
      </c>
      <c r="P20" s="58">
        <f t="shared" si="1"/>
        <v>88</v>
      </c>
      <c r="Q20" s="67">
        <f>'Ihtisham-ORW'!Q20+'Imran-ORW'!Q20+'Shah Hussai-ORW'!Q20+'ZiaUllah-ORW'!Q20+'Fayyaz-ORW'!Q20+'Adnan-ORW'!Q20+'Haseeb-ORW'!Q20+'Abid-ORW'!Q20+'Shah Hussain-HTC'!N21+'Nayyar-HTC-FORW'!Q21</f>
        <v>0</v>
      </c>
      <c r="R20" s="67">
        <f>'Ihtisham-ORW'!R20+'Imran-ORW'!R20+'Shah Hussai-ORW'!R20+'ZiaUllah-ORW'!R20+'Fayyaz-ORW'!R20+'Adnan-ORW'!R20+'Haseeb-ORW'!R20+'Abid-ORW'!R20+'Shah Hussain-HTC'!O21+'Nayyar-HTC-FORW'!R21</f>
        <v>0</v>
      </c>
      <c r="S20" s="58">
        <f t="shared" si="2"/>
        <v>75</v>
      </c>
      <c r="T20" s="67">
        <f>'Ihtisham-ORW'!T20+'Imran-ORW'!T20+'Shah Hussai-ORW'!T20+'ZiaUllah-ORW'!T20+'Fayyaz-ORW'!T20+'Adnan-ORW'!T20+'Haseeb-ORW'!T20+'Abid-ORW'!T20+'Shah Hussain-HTC'!Q21+'Nayyar-HTC-FORW'!K21</f>
        <v>0</v>
      </c>
      <c r="U20" s="67">
        <f>'Ihtisham-ORW'!U20+'Imran-ORW'!U20+'Shah Hussai-ORW'!U20+'ZiaUllah-ORW'!U20+'Fayyaz-ORW'!U20+'Adnan-ORW'!U20+'Haseeb-ORW'!U20+'Abid-ORW'!U20+'Shah Hussain-HTC'!R21+'Nayyar-HTC-FORW'!L21</f>
        <v>0</v>
      </c>
      <c r="V20" s="58">
        <f t="shared" si="3"/>
        <v>-13</v>
      </c>
    </row>
    <row r="21" spans="1:22" s="59" customFormat="1" ht="27" thickBot="1" x14ac:dyDescent="0.45">
      <c r="A21" s="64">
        <v>43268</v>
      </c>
      <c r="B21" s="67">
        <f>'Ihtisham-ORW'!B21+'Shah Hussai-ORW'!B21+'Imran-ORW'!B21+'ZiaUllah-ORW'!B21+'Fayyaz-ORW'!B21+'Adnan-ORW'!B21+'Haseeb-ORW'!B21+'Abid-ORW'!B21</f>
        <v>0</v>
      </c>
      <c r="C21" s="67">
        <f>'Ihtisham-ORW'!C21+'Imran-ORW'!C21+'Shah Hussai-ORW'!C21+'ZiaUllah-ORW'!C21+'Fayyaz-ORW'!C21+'Adnan-ORW'!C21+'Haseeb-ORW'!C21+'Abid-ORW'!C21</f>
        <v>0</v>
      </c>
      <c r="D21" s="67">
        <f>'Ihtisham-ORW'!D21+'Imran-ORW'!D21+'Shah Hussai-ORW'!D21+'ZiaUllah-ORW'!D21+'Fayyaz-ORW'!D21+'Adnan-ORW'!D21+'Haseeb-ORW'!D21+'Abid-ORW'!D21</f>
        <v>678</v>
      </c>
      <c r="E21" s="67"/>
      <c r="F21" s="67"/>
      <c r="G21" s="67"/>
      <c r="H21" s="67">
        <f>'Imran-ORW'!H21+'Imran-ORW'!H21+'Shah Hussai-ORW'!H21+'ZiaUllah-ORW'!H21+'Fayyaz-ORW'!H21+'Adnan-ORW'!H21+'Haseeb-ORW'!H21+'Abid-ORW'!H21</f>
        <v>0</v>
      </c>
      <c r="I21" s="67">
        <f>'Ihtisham-ORW'!I21+'Imran-ORW'!I21+'Shah Hussai-ORW'!I21+'ZiaUllah-ORW'!I21+'Fayyaz-ORW'!I21+'Adnan-ORW'!I21+'Haseeb-ORW'!I21+'Abid-ORW'!I21</f>
        <v>0</v>
      </c>
      <c r="J21" s="58">
        <f t="shared" si="0"/>
        <v>515</v>
      </c>
      <c r="K21" s="67"/>
      <c r="L21" s="67"/>
      <c r="M21" s="67"/>
      <c r="N21" s="67">
        <f>'Ihtisham-ORW'!N21+'Imran-ORW'!N21+'Shah Hussai-ORW'!N21+'ZiaUllah-ORW'!N21+'Fayyaz-ORW'!N21+'Adnan-ORW'!N21+'Haseeb-ORW'!N21+'Abid-ORW'!N21+'Shah Hussain-HTC'!K22+'Nayyar-HTC-FORW'!N22</f>
        <v>0</v>
      </c>
      <c r="O21" s="67">
        <f>'Ihtisham-ORW'!O21+'Imran-ORW'!O21+'Shah Hussai-ORW'!O21+'ZiaUllah-ORW'!O21+'Fayyaz-ORW'!O21+'Adnan-ORW'!O21+'Haseeb-ORW'!O21+'Abid-ORW'!O21+'Shah Hussain-HTC'!L22+'Nayyar-HTC-FORW'!O22</f>
        <v>0</v>
      </c>
      <c r="P21" s="58">
        <f t="shared" si="1"/>
        <v>88</v>
      </c>
      <c r="Q21" s="67">
        <f>'Ihtisham-ORW'!Q21+'Imran-ORW'!Q21+'Shah Hussai-ORW'!Q21+'ZiaUllah-ORW'!Q21+'Fayyaz-ORW'!Q21+'Adnan-ORW'!Q21+'Haseeb-ORW'!Q21+'Abid-ORW'!Q21+'Shah Hussain-HTC'!N22+'Nayyar-HTC-FORW'!Q22</f>
        <v>0</v>
      </c>
      <c r="R21" s="67">
        <f>'Ihtisham-ORW'!R21+'Imran-ORW'!R21+'Shah Hussai-ORW'!R21+'ZiaUllah-ORW'!R21+'Fayyaz-ORW'!R21+'Adnan-ORW'!R21+'Haseeb-ORW'!R21+'Abid-ORW'!R21+'Shah Hussain-HTC'!O22+'Nayyar-HTC-FORW'!R22</f>
        <v>0</v>
      </c>
      <c r="S21" s="58">
        <f t="shared" si="2"/>
        <v>75</v>
      </c>
      <c r="T21" s="67">
        <f>'Ihtisham-ORW'!T21+'Imran-ORW'!T21+'Shah Hussai-ORW'!T21+'ZiaUllah-ORW'!T21+'Fayyaz-ORW'!T21+'Adnan-ORW'!T21+'Haseeb-ORW'!T21+'Abid-ORW'!T21+'Shah Hussain-HTC'!Q22+'Nayyar-HTC-FORW'!K22</f>
        <v>0</v>
      </c>
      <c r="U21" s="67">
        <f>'Ihtisham-ORW'!U21+'Imran-ORW'!U21+'Shah Hussai-ORW'!U21+'ZiaUllah-ORW'!U21+'Fayyaz-ORW'!U21+'Adnan-ORW'!U21+'Haseeb-ORW'!U21+'Abid-ORW'!U21+'Shah Hussain-HTC'!R22+'Nayyar-HTC-FORW'!L22</f>
        <v>0</v>
      </c>
      <c r="V21" s="58">
        <f t="shared" si="3"/>
        <v>-13</v>
      </c>
    </row>
    <row r="22" spans="1:22" s="59" customFormat="1" ht="27" thickBot="1" x14ac:dyDescent="0.45">
      <c r="A22" s="64">
        <v>43269</v>
      </c>
      <c r="B22" s="67">
        <f>'Ihtisham-ORW'!B22+'Shah Hussai-ORW'!B22+'Imran-ORW'!B22+'ZiaUllah-ORW'!B22+'Fayyaz-ORW'!B22+'Adnan-ORW'!B22+'Haseeb-ORW'!B22+'Abid-ORW'!B22</f>
        <v>0</v>
      </c>
      <c r="C22" s="67">
        <f>'Ihtisham-ORW'!C22+'Imran-ORW'!C22+'Shah Hussai-ORW'!C22+'ZiaUllah-ORW'!C22+'Fayyaz-ORW'!C22+'Adnan-ORW'!C22+'Haseeb-ORW'!C22+'Abid-ORW'!C22</f>
        <v>0</v>
      </c>
      <c r="D22" s="67">
        <f>'Ihtisham-ORW'!D22+'Imran-ORW'!D22+'Shah Hussai-ORW'!D22+'ZiaUllah-ORW'!D22+'Fayyaz-ORW'!D22+'Adnan-ORW'!D22+'Haseeb-ORW'!D22+'Abid-ORW'!D22</f>
        <v>678</v>
      </c>
      <c r="E22" s="67"/>
      <c r="F22" s="67"/>
      <c r="G22" s="67"/>
      <c r="H22" s="67">
        <f>'Imran-ORW'!H22+'Imran-ORW'!H22+'Shah Hussai-ORW'!H22+'ZiaUllah-ORW'!H22+'Fayyaz-ORW'!H22+'Adnan-ORW'!H22+'Haseeb-ORW'!H22+'Abid-ORW'!H22</f>
        <v>0</v>
      </c>
      <c r="I22" s="67">
        <f>'Ihtisham-ORW'!I22+'Imran-ORW'!I22+'Shah Hussai-ORW'!I22+'ZiaUllah-ORW'!I22+'Fayyaz-ORW'!I22+'Adnan-ORW'!I22+'Haseeb-ORW'!I22+'Abid-ORW'!I22</f>
        <v>0</v>
      </c>
      <c r="J22" s="58">
        <f t="shared" si="0"/>
        <v>515</v>
      </c>
      <c r="K22" s="67"/>
      <c r="L22" s="67"/>
      <c r="M22" s="67"/>
      <c r="N22" s="67">
        <f>'Ihtisham-ORW'!N22+'Imran-ORW'!N22+'Shah Hussai-ORW'!N22+'ZiaUllah-ORW'!N22+'Fayyaz-ORW'!N22+'Adnan-ORW'!N22+'Haseeb-ORW'!N22+'Abid-ORW'!N22+'Shah Hussain-HTC'!K23+'Nayyar-HTC-FORW'!N23</f>
        <v>0</v>
      </c>
      <c r="O22" s="67">
        <f>'Ihtisham-ORW'!O22+'Imran-ORW'!O22+'Shah Hussai-ORW'!O22+'ZiaUllah-ORW'!O22+'Fayyaz-ORW'!O22+'Adnan-ORW'!O22+'Haseeb-ORW'!O22+'Abid-ORW'!O22+'Shah Hussain-HTC'!L23+'Nayyar-HTC-FORW'!O23</f>
        <v>0</v>
      </c>
      <c r="P22" s="58">
        <f t="shared" si="1"/>
        <v>88</v>
      </c>
      <c r="Q22" s="67">
        <f>'Ihtisham-ORW'!Q22+'Imran-ORW'!Q22+'Shah Hussai-ORW'!Q22+'ZiaUllah-ORW'!Q22+'Fayyaz-ORW'!Q22+'Adnan-ORW'!Q22+'Haseeb-ORW'!Q22+'Abid-ORW'!Q22+'Shah Hussain-HTC'!N23+'Nayyar-HTC-FORW'!Q23</f>
        <v>0</v>
      </c>
      <c r="R22" s="67">
        <f>'Ihtisham-ORW'!R22+'Imran-ORW'!R22+'Shah Hussai-ORW'!R22+'ZiaUllah-ORW'!R22+'Fayyaz-ORW'!R22+'Adnan-ORW'!R22+'Haseeb-ORW'!R22+'Abid-ORW'!R22+'Shah Hussain-HTC'!O23+'Nayyar-HTC-FORW'!R23</f>
        <v>0</v>
      </c>
      <c r="S22" s="58">
        <f t="shared" si="2"/>
        <v>75</v>
      </c>
      <c r="T22" s="67">
        <f>'Ihtisham-ORW'!T22+'Imran-ORW'!T22+'Shah Hussai-ORW'!T22+'ZiaUllah-ORW'!T22+'Fayyaz-ORW'!T22+'Adnan-ORW'!T22+'Haseeb-ORW'!T22+'Abid-ORW'!T22+'Shah Hussain-HTC'!Q23+'Nayyar-HTC-FORW'!K23</f>
        <v>0</v>
      </c>
      <c r="U22" s="67">
        <f>'Ihtisham-ORW'!U22+'Imran-ORW'!U22+'Shah Hussai-ORW'!U22+'ZiaUllah-ORW'!U22+'Fayyaz-ORW'!U22+'Adnan-ORW'!U22+'Haseeb-ORW'!U22+'Abid-ORW'!U22+'Shah Hussain-HTC'!R23+'Nayyar-HTC-FORW'!L23</f>
        <v>0</v>
      </c>
      <c r="V22" s="58">
        <f t="shared" si="3"/>
        <v>-13</v>
      </c>
    </row>
    <row r="23" spans="1:22" s="32" customFormat="1" ht="27" thickBot="1" x14ac:dyDescent="0.45">
      <c r="A23" s="43">
        <v>43270</v>
      </c>
      <c r="B23" s="55">
        <f>'Ihtisham-ORW'!B23+'Shah Hussai-ORW'!B23+'Imran-ORW'!B23+'ZiaUllah-ORW'!B23+'Fayyaz-ORW'!B23+'Adnan-ORW'!B23+'Haseeb-ORW'!B23+'Abid-ORW'!B23</f>
        <v>500</v>
      </c>
      <c r="C23" s="55">
        <f>'Ihtisham-ORW'!C23+'Imran-ORW'!C23+'Shah Hussai-ORW'!C23+'ZiaUllah-ORW'!C23+'Fayyaz-ORW'!C23+'Adnan-ORW'!C23+'Haseeb-ORW'!C23+'Abid-ORW'!C23</f>
        <v>306</v>
      </c>
      <c r="D23" s="55">
        <f>'Ihtisham-ORW'!D23+'Imran-ORW'!D23+'Shah Hussai-ORW'!D23+'ZiaUllah-ORW'!D23+'Fayyaz-ORW'!D23+'Adnan-ORW'!D23+'Haseeb-ORW'!D23+'Abid-ORW'!D23</f>
        <v>872</v>
      </c>
      <c r="E23" s="55"/>
      <c r="F23" s="55"/>
      <c r="G23" s="55"/>
      <c r="H23" s="55">
        <f>'Imran-ORW'!H23+'Imran-ORW'!H23+'Shah Hussai-ORW'!H23+'ZiaUllah-ORW'!H23+'Fayyaz-ORW'!H23+'Adnan-ORW'!H23+'Haseeb-ORW'!H23+'Abid-ORW'!H23</f>
        <v>500</v>
      </c>
      <c r="I23" s="55">
        <f>'Ihtisham-ORW'!I23+'Imran-ORW'!I23+'Shah Hussai-ORW'!I23+'ZiaUllah-ORW'!I23+'Fayyaz-ORW'!I23+'Adnan-ORW'!I23+'Haseeb-ORW'!I23+'Abid-ORW'!I23</f>
        <v>306</v>
      </c>
      <c r="J23" s="31">
        <f t="shared" si="0"/>
        <v>709</v>
      </c>
      <c r="K23" s="55"/>
      <c r="L23" s="55"/>
      <c r="M23" s="55"/>
      <c r="N23" s="55">
        <f>'Ihtisham-ORW'!N23+'Imran-ORW'!N23+'Shah Hussai-ORW'!N23+'ZiaUllah-ORW'!N23+'Fayyaz-ORW'!N23+'Adnan-ORW'!N23+'Haseeb-ORW'!N23+'Abid-ORW'!N23+'Shah Hussain-HTC'!K24+'Nayyar-HTC-FORW'!N24</f>
        <v>500</v>
      </c>
      <c r="O23" s="55">
        <f>'Ihtisham-ORW'!O23+'Imran-ORW'!O23+'Shah Hussai-ORW'!O23+'ZiaUllah-ORW'!O23+'Fayyaz-ORW'!O23+'Adnan-ORW'!O23+'Haseeb-ORW'!O23+'Abid-ORW'!O23+'Shah Hussain-HTC'!L24+'Nayyar-HTC-FORW'!O24</f>
        <v>312</v>
      </c>
      <c r="P23" s="31">
        <f t="shared" si="1"/>
        <v>276</v>
      </c>
      <c r="Q23" s="55">
        <f>'Ihtisham-ORW'!Q23+'Imran-ORW'!Q23+'Shah Hussai-ORW'!Q23+'ZiaUllah-ORW'!Q23+'Fayyaz-ORW'!Q23+'Adnan-ORW'!Q23+'Haseeb-ORW'!Q23+'Abid-ORW'!Q23+'Shah Hussain-HTC'!N24+'Nayyar-HTC-FORW'!Q24</f>
        <v>500</v>
      </c>
      <c r="R23" s="55">
        <f>'Ihtisham-ORW'!R23+'Imran-ORW'!R23+'Shah Hussai-ORW'!R23+'ZiaUllah-ORW'!R23+'Fayyaz-ORW'!R23+'Adnan-ORW'!R23+'Haseeb-ORW'!R23+'Abid-ORW'!R23+'Shah Hussain-HTC'!O24+'Nayyar-HTC-FORW'!R24</f>
        <v>309</v>
      </c>
      <c r="S23" s="31">
        <f t="shared" si="2"/>
        <v>266</v>
      </c>
      <c r="T23" s="55">
        <f>'Ihtisham-ORW'!T23+'Imran-ORW'!T23+'Shah Hussai-ORW'!T23+'ZiaUllah-ORW'!T23+'Fayyaz-ORW'!T23+'Adnan-ORW'!T23+'Haseeb-ORW'!T23+'Abid-ORW'!T23+'Shah Hussain-HTC'!Q24+'Nayyar-HTC-FORW'!K24</f>
        <v>36</v>
      </c>
      <c r="U23" s="55">
        <f>'Ihtisham-ORW'!U23+'Imran-ORW'!U23+'Shah Hussai-ORW'!U23+'ZiaUllah-ORW'!U23+'Fayyaz-ORW'!U23+'Adnan-ORW'!U23+'Haseeb-ORW'!U23+'Abid-ORW'!U23+'Shah Hussain-HTC'!R24+'Nayyar-HTC-FORW'!L24</f>
        <v>24</v>
      </c>
      <c r="V23" s="31">
        <f t="shared" si="3"/>
        <v>-1</v>
      </c>
    </row>
    <row r="24" spans="1:22" s="32" customFormat="1" ht="27" thickBot="1" x14ac:dyDescent="0.45">
      <c r="A24" s="43">
        <v>43271</v>
      </c>
      <c r="B24" s="55">
        <f>'Ihtisham-ORW'!B24+'Shah Hussai-ORW'!B24+'Imran-ORW'!B24+'ZiaUllah-ORW'!B24+'Fayyaz-ORW'!B24+'Adnan-ORW'!B24+'Haseeb-ORW'!B24+'Abid-ORW'!B24</f>
        <v>400</v>
      </c>
      <c r="C24" s="55">
        <f>'Ihtisham-ORW'!C24+'Imran-ORW'!C24+'Shah Hussai-ORW'!C24+'ZiaUllah-ORW'!C24+'Fayyaz-ORW'!C24+'Adnan-ORW'!C24+'Haseeb-ORW'!C24+'Abid-ORW'!C24</f>
        <v>336</v>
      </c>
      <c r="D24" s="55">
        <f>'Ihtisham-ORW'!D24+'Imran-ORW'!D24+'Shah Hussai-ORW'!D24+'ZiaUllah-ORW'!D24+'Fayyaz-ORW'!D24+'Adnan-ORW'!D24+'Haseeb-ORW'!D24+'Abid-ORW'!D24</f>
        <v>936</v>
      </c>
      <c r="E24" s="55"/>
      <c r="F24" s="55"/>
      <c r="G24" s="55"/>
      <c r="H24" s="55">
        <f>'Imran-ORW'!H24+'Imran-ORW'!H24+'Shah Hussai-ORW'!H24+'ZiaUllah-ORW'!H24+'Fayyaz-ORW'!H24+'Adnan-ORW'!H24+'Haseeb-ORW'!H24+'Abid-ORW'!H24</f>
        <v>400</v>
      </c>
      <c r="I24" s="55">
        <f>'Ihtisham-ORW'!I24+'Imran-ORW'!I24+'Shah Hussai-ORW'!I24+'ZiaUllah-ORW'!I24+'Fayyaz-ORW'!I24+'Adnan-ORW'!I24+'Haseeb-ORW'!I24+'Abid-ORW'!I24</f>
        <v>333</v>
      </c>
      <c r="J24" s="31">
        <f t="shared" si="0"/>
        <v>776</v>
      </c>
      <c r="K24" s="55"/>
      <c r="L24" s="55"/>
      <c r="M24" s="55"/>
      <c r="N24" s="55">
        <f>'Ihtisham-ORW'!N24+'Imran-ORW'!N24+'Shah Hussai-ORW'!N24+'ZiaUllah-ORW'!N24+'Fayyaz-ORW'!N24+'Adnan-ORW'!N24+'Haseeb-ORW'!N24+'Abid-ORW'!N24+'Shah Hussain-HTC'!K25+'Nayyar-HTC-FORW'!N25</f>
        <v>400</v>
      </c>
      <c r="O24" s="55">
        <f>'Ihtisham-ORW'!O24+'Imran-ORW'!O24+'Shah Hussai-ORW'!O24+'ZiaUllah-ORW'!O24+'Fayyaz-ORW'!O24+'Adnan-ORW'!O24+'Haseeb-ORW'!O24+'Abid-ORW'!O24+'Shah Hussain-HTC'!L25+'Nayyar-HTC-FORW'!O25</f>
        <v>339</v>
      </c>
      <c r="P24" s="31">
        <f t="shared" si="1"/>
        <v>337</v>
      </c>
      <c r="Q24" s="55">
        <f>'Ihtisham-ORW'!Q24+'Imran-ORW'!Q24+'Shah Hussai-ORW'!Q24+'ZiaUllah-ORW'!Q24+'Fayyaz-ORW'!Q24+'Adnan-ORW'!Q24+'Haseeb-ORW'!Q24+'Abid-ORW'!Q24+'Shah Hussain-HTC'!N25+'Nayyar-HTC-FORW'!Q25</f>
        <v>400</v>
      </c>
      <c r="R24" s="55">
        <f>'Ihtisham-ORW'!R24+'Imran-ORW'!R24+'Shah Hussai-ORW'!R24+'ZiaUllah-ORW'!R24+'Fayyaz-ORW'!R24+'Adnan-ORW'!R24+'Haseeb-ORW'!R24+'Abid-ORW'!R24+'Shah Hussain-HTC'!O25+'Nayyar-HTC-FORW'!R25</f>
        <v>339</v>
      </c>
      <c r="S24" s="31">
        <f t="shared" si="2"/>
        <v>327</v>
      </c>
      <c r="T24" s="55">
        <f>'Ihtisham-ORW'!T24+'Imran-ORW'!T24+'Shah Hussai-ORW'!T24+'ZiaUllah-ORW'!T24+'Fayyaz-ORW'!T24+'Adnan-ORW'!T24+'Haseeb-ORW'!T24+'Abid-ORW'!T24+'Shah Hussain-HTC'!Q25+'Nayyar-HTC-FORW'!K25</f>
        <v>36</v>
      </c>
      <c r="U24" s="55">
        <f>'Ihtisham-ORW'!U24+'Imran-ORW'!U24+'Shah Hussai-ORW'!U24+'ZiaUllah-ORW'!U24+'Fayyaz-ORW'!U24+'Adnan-ORW'!U24+'Haseeb-ORW'!U24+'Abid-ORW'!U24+'Shah Hussain-HTC'!R25+'Nayyar-HTC-FORW'!L25</f>
        <v>42</v>
      </c>
      <c r="V24" s="31">
        <f t="shared" si="3"/>
        <v>-7</v>
      </c>
    </row>
    <row r="25" spans="1:22" s="32" customFormat="1" ht="27" thickBot="1" x14ac:dyDescent="0.45">
      <c r="A25" s="43">
        <v>43272</v>
      </c>
      <c r="B25" s="55">
        <f>'Ihtisham-ORW'!B25+'Shah Hussai-ORW'!B25+'Imran-ORW'!B25+'ZiaUllah-ORW'!B25+'Fayyaz-ORW'!B25+'Adnan-ORW'!B25+'Haseeb-ORW'!B25+'Abid-ORW'!B25</f>
        <v>400</v>
      </c>
      <c r="C25" s="55">
        <f>'Ihtisham-ORW'!C25+'Imran-ORW'!C25+'Shah Hussai-ORW'!C25+'ZiaUllah-ORW'!C25+'Fayyaz-ORW'!C25+'Adnan-ORW'!C25+'Haseeb-ORW'!C25+'Abid-ORW'!C25</f>
        <v>319</v>
      </c>
      <c r="D25" s="55">
        <f>'Ihtisham-ORW'!D25+'Imran-ORW'!D25+'Shah Hussai-ORW'!D25+'ZiaUllah-ORW'!D25+'Fayyaz-ORW'!D25+'Adnan-ORW'!D25+'Haseeb-ORW'!D25+'Abid-ORW'!D25</f>
        <v>1017</v>
      </c>
      <c r="E25" s="55"/>
      <c r="F25" s="55"/>
      <c r="G25" s="55"/>
      <c r="H25" s="55">
        <f>'Imran-ORW'!H25+'Imran-ORW'!H25+'Shah Hussai-ORW'!H25+'ZiaUllah-ORW'!H25+'Fayyaz-ORW'!H25+'Adnan-ORW'!H25+'Haseeb-ORW'!H25+'Abid-ORW'!H25</f>
        <v>500</v>
      </c>
      <c r="I25" s="55">
        <f>'Ihtisham-ORW'!I25+'Imran-ORW'!I25+'Shah Hussai-ORW'!I25+'ZiaUllah-ORW'!I25+'Fayyaz-ORW'!I25+'Adnan-ORW'!I25+'Haseeb-ORW'!I25+'Abid-ORW'!I25</f>
        <v>319</v>
      </c>
      <c r="J25" s="31">
        <f t="shared" si="0"/>
        <v>957</v>
      </c>
      <c r="K25" s="55"/>
      <c r="L25" s="55"/>
      <c r="M25" s="55"/>
      <c r="N25" s="55">
        <f>'Ihtisham-ORW'!N25+'Imran-ORW'!N25+'Shah Hussai-ORW'!N25+'ZiaUllah-ORW'!N25+'Fayyaz-ORW'!N25+'Adnan-ORW'!N25+'Haseeb-ORW'!N25+'Abid-ORW'!N25+'Shah Hussain-HTC'!K26+'Nayyar-HTC-FORW'!N26</f>
        <v>400</v>
      </c>
      <c r="O25" s="55">
        <f>'Ihtisham-ORW'!O25+'Imran-ORW'!O25+'Shah Hussai-ORW'!O25+'ZiaUllah-ORW'!O25+'Fayyaz-ORW'!O25+'Adnan-ORW'!O25+'Haseeb-ORW'!O25+'Abid-ORW'!O25+'Shah Hussain-HTC'!L26+'Nayyar-HTC-FORW'!O26</f>
        <v>328</v>
      </c>
      <c r="P25" s="31">
        <f t="shared" si="1"/>
        <v>409</v>
      </c>
      <c r="Q25" s="55">
        <f>'Ihtisham-ORW'!Q25+'Imran-ORW'!Q25+'Shah Hussai-ORW'!Q25+'ZiaUllah-ORW'!Q25+'Fayyaz-ORW'!Q25+'Adnan-ORW'!Q25+'Haseeb-ORW'!Q25+'Abid-ORW'!Q25+'Shah Hussain-HTC'!N26+'Nayyar-HTC-FORW'!Q26</f>
        <v>400</v>
      </c>
      <c r="R25" s="55">
        <f>'Ihtisham-ORW'!R25+'Imran-ORW'!R25+'Shah Hussai-ORW'!R25+'ZiaUllah-ORW'!R25+'Fayyaz-ORW'!R25+'Adnan-ORW'!R25+'Haseeb-ORW'!R25+'Abid-ORW'!R25+'Shah Hussain-HTC'!O26+'Nayyar-HTC-FORW'!R26</f>
        <v>328</v>
      </c>
      <c r="S25" s="31">
        <f t="shared" si="2"/>
        <v>399</v>
      </c>
      <c r="T25" s="55">
        <f>'Ihtisham-ORW'!T25+'Imran-ORW'!T25+'Shah Hussai-ORW'!T25+'ZiaUllah-ORW'!T25+'Fayyaz-ORW'!T25+'Adnan-ORW'!T25+'Haseeb-ORW'!T25+'Abid-ORW'!T25+'Shah Hussain-HTC'!Q26+'Nayyar-HTC-FORW'!K26</f>
        <v>36</v>
      </c>
      <c r="U25" s="55">
        <f>'Ihtisham-ORW'!U25+'Imran-ORW'!U25+'Shah Hussai-ORW'!U25+'ZiaUllah-ORW'!U25+'Fayyaz-ORW'!U25+'Adnan-ORW'!U25+'Haseeb-ORW'!U25+'Abid-ORW'!U25+'Shah Hussain-HTC'!R26+'Nayyar-HTC-FORW'!L26</f>
        <v>30</v>
      </c>
      <c r="V25" s="31">
        <f t="shared" si="3"/>
        <v>-1</v>
      </c>
    </row>
    <row r="26" spans="1:22" s="32" customFormat="1" ht="27" thickBot="1" x14ac:dyDescent="0.45">
      <c r="A26" s="43">
        <v>43273</v>
      </c>
      <c r="B26" s="55">
        <f>'Ihtisham-ORW'!B26+'Shah Hussai-ORW'!B26+'Imran-ORW'!B26+'ZiaUllah-ORW'!B26+'Fayyaz-ORW'!B26+'Adnan-ORW'!B26+'Haseeb-ORW'!B26+'Abid-ORW'!B26</f>
        <v>500</v>
      </c>
      <c r="C26" s="55">
        <f>'Ihtisham-ORW'!C26+'Imran-ORW'!C26+'Shah Hussai-ORW'!C26+'ZiaUllah-ORW'!C26+'Fayyaz-ORW'!C26+'Adnan-ORW'!C26+'Haseeb-ORW'!C26+'Abid-ORW'!C26</f>
        <v>318</v>
      </c>
      <c r="D26" s="55">
        <f>'Ihtisham-ORW'!D26+'Imran-ORW'!D26+'Shah Hussai-ORW'!D26+'ZiaUllah-ORW'!D26+'Fayyaz-ORW'!D26+'Adnan-ORW'!D26+'Haseeb-ORW'!D26+'Abid-ORW'!D26</f>
        <v>1199</v>
      </c>
      <c r="E26" s="55"/>
      <c r="F26" s="55"/>
      <c r="G26" s="55"/>
      <c r="H26" s="55">
        <f>'Imran-ORW'!H26+'Imran-ORW'!H26+'Shah Hussai-ORW'!H26+'ZiaUllah-ORW'!H26+'Fayyaz-ORW'!H26+'Adnan-ORW'!H26+'Haseeb-ORW'!H26+'Abid-ORW'!H26</f>
        <v>700</v>
      </c>
      <c r="I26" s="55">
        <f>'Ihtisham-ORW'!I26+'Imran-ORW'!I26+'Shah Hussai-ORW'!I26+'ZiaUllah-ORW'!I26+'Fayyaz-ORW'!I26+'Adnan-ORW'!I26+'Haseeb-ORW'!I26+'Abid-ORW'!I26</f>
        <v>318</v>
      </c>
      <c r="J26" s="31">
        <f t="shared" si="0"/>
        <v>1339</v>
      </c>
      <c r="K26" s="55"/>
      <c r="L26" s="55"/>
      <c r="M26" s="55"/>
      <c r="N26" s="55">
        <f>'Ihtisham-ORW'!N26+'Imran-ORW'!N26+'Shah Hussai-ORW'!N26+'ZiaUllah-ORW'!N26+'Fayyaz-ORW'!N26+'Adnan-ORW'!N26+'Haseeb-ORW'!N26+'Abid-ORW'!N26+'Shah Hussain-HTC'!K27+'Nayyar-HTC-FORW'!N27</f>
        <v>500</v>
      </c>
      <c r="O26" s="55">
        <f>'Ihtisham-ORW'!O26+'Imran-ORW'!O26+'Shah Hussai-ORW'!O26+'ZiaUllah-ORW'!O26+'Fayyaz-ORW'!O26+'Adnan-ORW'!O26+'Haseeb-ORW'!O26+'Abid-ORW'!O26+'Shah Hussain-HTC'!L27+'Nayyar-HTC-FORW'!O27</f>
        <v>321</v>
      </c>
      <c r="P26" s="31">
        <f t="shared" si="1"/>
        <v>588</v>
      </c>
      <c r="Q26" s="55">
        <f>'Ihtisham-ORW'!Q26+'Imran-ORW'!Q26+'Shah Hussai-ORW'!Q26+'ZiaUllah-ORW'!Q26+'Fayyaz-ORW'!Q26+'Adnan-ORW'!Q26+'Haseeb-ORW'!Q26+'Abid-ORW'!Q26+'Shah Hussain-HTC'!N27+'Nayyar-HTC-FORW'!Q27</f>
        <v>500</v>
      </c>
      <c r="R26" s="55">
        <f>'Ihtisham-ORW'!R26+'Imran-ORW'!R26+'Shah Hussai-ORW'!R26+'ZiaUllah-ORW'!R26+'Fayyaz-ORW'!R26+'Adnan-ORW'!R26+'Haseeb-ORW'!R26+'Abid-ORW'!R26+'Shah Hussain-HTC'!O27+'Nayyar-HTC-FORW'!R27</f>
        <v>321</v>
      </c>
      <c r="S26" s="31">
        <f t="shared" si="2"/>
        <v>578</v>
      </c>
      <c r="T26" s="55">
        <f>'Ihtisham-ORW'!T26+'Imran-ORW'!T26+'Shah Hussai-ORW'!T26+'ZiaUllah-ORW'!T26+'Fayyaz-ORW'!T26+'Adnan-ORW'!T26+'Haseeb-ORW'!T26+'Abid-ORW'!T26+'Shah Hussain-HTC'!Q27+'Nayyar-HTC-FORW'!K27</f>
        <v>24</v>
      </c>
      <c r="U26" s="55">
        <f>'Ihtisham-ORW'!U26+'Imran-ORW'!U26+'Shah Hussai-ORW'!U26+'ZiaUllah-ORW'!U26+'Fayyaz-ORW'!U26+'Adnan-ORW'!U26+'Haseeb-ORW'!U26+'Abid-ORW'!U26+'Shah Hussain-HTC'!R27+'Nayyar-HTC-FORW'!L27</f>
        <v>12</v>
      </c>
      <c r="V26" s="31">
        <f t="shared" si="3"/>
        <v>11</v>
      </c>
    </row>
    <row r="27" spans="1:22" s="32" customFormat="1" ht="27" thickBot="1" x14ac:dyDescent="0.45">
      <c r="A27" s="43">
        <v>43274</v>
      </c>
      <c r="B27" s="55">
        <f>'Ihtisham-ORW'!B27+'Shah Hussai-ORW'!B27+'Imran-ORW'!B27+'ZiaUllah-ORW'!B27+'Fayyaz-ORW'!B27+'Adnan-ORW'!B27+'Haseeb-ORW'!B27+'Abid-ORW'!B27</f>
        <v>300</v>
      </c>
      <c r="C27" s="55">
        <f>'Ihtisham-ORW'!C27+'Imran-ORW'!C27+'Shah Hussai-ORW'!C27+'ZiaUllah-ORW'!C27+'Fayyaz-ORW'!C27+'Adnan-ORW'!C27+'Haseeb-ORW'!C27+'Abid-ORW'!C27</f>
        <v>655</v>
      </c>
      <c r="D27" s="55">
        <f>'Ihtisham-ORW'!D27+'Imran-ORW'!D27+'Shah Hussai-ORW'!D27+'ZiaUllah-ORW'!D27+'Fayyaz-ORW'!D27+'Adnan-ORW'!D27+'Haseeb-ORW'!D27+'Abid-ORW'!D27</f>
        <v>844</v>
      </c>
      <c r="E27" s="55"/>
      <c r="F27" s="55"/>
      <c r="G27" s="55"/>
      <c r="H27" s="55">
        <f>'Imran-ORW'!H27+'Imran-ORW'!H27+'Shah Hussai-ORW'!H27+'ZiaUllah-ORW'!H27+'Fayyaz-ORW'!H27+'Adnan-ORW'!H27+'Haseeb-ORW'!H27+'Abid-ORW'!H27</f>
        <v>300</v>
      </c>
      <c r="I27" s="55">
        <f>'Ihtisham-ORW'!I27+'Imran-ORW'!I27+'Shah Hussai-ORW'!I27+'ZiaUllah-ORW'!I27+'Fayyaz-ORW'!I27+'Adnan-ORW'!I27+'Haseeb-ORW'!I27+'Abid-ORW'!I27</f>
        <v>655</v>
      </c>
      <c r="J27" s="31">
        <f t="shared" si="0"/>
        <v>984</v>
      </c>
      <c r="K27" s="55"/>
      <c r="L27" s="55"/>
      <c r="M27" s="55"/>
      <c r="N27" s="55">
        <f>'Ihtisham-ORW'!N27+'Imran-ORW'!N27+'Shah Hussai-ORW'!N27+'ZiaUllah-ORW'!N27+'Fayyaz-ORW'!N27+'Adnan-ORW'!N27+'Haseeb-ORW'!N27+'Abid-ORW'!N27+'Shah Hussain-HTC'!K28+'Nayyar-HTC-FORW'!N28</f>
        <v>300</v>
      </c>
      <c r="O27" s="55">
        <f>'Ihtisham-ORW'!O27+'Imran-ORW'!O27+'Shah Hussai-ORW'!O27+'ZiaUllah-ORW'!O27+'Fayyaz-ORW'!O27+'Adnan-ORW'!O27+'Haseeb-ORW'!O27+'Abid-ORW'!O27+'Shah Hussain-HTC'!L28+'Nayyar-HTC-FORW'!O28</f>
        <v>632</v>
      </c>
      <c r="P27" s="31">
        <f t="shared" si="1"/>
        <v>256</v>
      </c>
      <c r="Q27" s="55">
        <f>'Ihtisham-ORW'!Q27+'Imran-ORW'!Q27+'Shah Hussai-ORW'!Q27+'ZiaUllah-ORW'!Q27+'Fayyaz-ORW'!Q27+'Adnan-ORW'!Q27+'Haseeb-ORW'!Q27+'Abid-ORW'!Q27+'Shah Hussain-HTC'!N28+'Nayyar-HTC-FORW'!Q28</f>
        <v>300</v>
      </c>
      <c r="R27" s="55">
        <f>'Ihtisham-ORW'!R27+'Imran-ORW'!R27+'Shah Hussai-ORW'!R27+'ZiaUllah-ORW'!R27+'Fayyaz-ORW'!R27+'Adnan-ORW'!R27+'Haseeb-ORW'!R27+'Abid-ORW'!R27+'Shah Hussain-HTC'!O28+'Nayyar-HTC-FORW'!R28</f>
        <v>632</v>
      </c>
      <c r="S27" s="31">
        <f t="shared" si="2"/>
        <v>246</v>
      </c>
      <c r="T27" s="55">
        <f>'Ihtisham-ORW'!T27+'Imran-ORW'!T27+'Shah Hussai-ORW'!T27+'ZiaUllah-ORW'!T27+'Fayyaz-ORW'!T27+'Adnan-ORW'!T27+'Haseeb-ORW'!T27+'Abid-ORW'!T27+'Shah Hussain-HTC'!Q28+'Nayyar-HTC-FORW'!K28</f>
        <v>12</v>
      </c>
      <c r="U27" s="55">
        <f>'Ihtisham-ORW'!U27+'Imran-ORW'!U27+'Shah Hussai-ORW'!U27+'ZiaUllah-ORW'!U27+'Fayyaz-ORW'!U27+'Adnan-ORW'!U27+'Haseeb-ORW'!U27+'Abid-ORW'!U27+'Shah Hussain-HTC'!R28+'Nayyar-HTC-FORW'!L28</f>
        <v>20</v>
      </c>
      <c r="V27" s="31">
        <f t="shared" si="3"/>
        <v>3</v>
      </c>
    </row>
    <row r="28" spans="1:22" s="32" customFormat="1" ht="27" thickBot="1" x14ac:dyDescent="0.45">
      <c r="A28" s="43">
        <v>43275</v>
      </c>
      <c r="B28" s="55">
        <f>'Ihtisham-ORW'!B28+'Shah Hussai-ORW'!B28+'Imran-ORW'!B28+'ZiaUllah-ORW'!B28+'Fayyaz-ORW'!B28+'Adnan-ORW'!B28+'Haseeb-ORW'!B28+'Abid-ORW'!B28</f>
        <v>0</v>
      </c>
      <c r="C28" s="55">
        <f>'Ihtisham-ORW'!C28+'Imran-ORW'!C28+'Shah Hussai-ORW'!C28+'ZiaUllah-ORW'!C28+'Fayyaz-ORW'!C28+'Adnan-ORW'!C28+'Haseeb-ORW'!C28+'Abid-ORW'!C28</f>
        <v>0</v>
      </c>
      <c r="D28" s="55">
        <f>'Ihtisham-ORW'!D28+'Imran-ORW'!D28+'Shah Hussai-ORW'!D28+'ZiaUllah-ORW'!D28+'Fayyaz-ORW'!D28+'Adnan-ORW'!D28+'Haseeb-ORW'!D28+'Abid-ORW'!D28</f>
        <v>844</v>
      </c>
      <c r="E28" s="55"/>
      <c r="F28" s="55"/>
      <c r="G28" s="55"/>
      <c r="H28" s="55">
        <f>'Imran-ORW'!H28+'Imran-ORW'!H28+'Shah Hussai-ORW'!H28+'ZiaUllah-ORW'!H28+'Fayyaz-ORW'!H28+'Adnan-ORW'!H28+'Haseeb-ORW'!H28+'Abid-ORW'!H28</f>
        <v>0</v>
      </c>
      <c r="I28" s="55">
        <f>'Ihtisham-ORW'!I28+'Imran-ORW'!I28+'Shah Hussai-ORW'!I28+'ZiaUllah-ORW'!I28+'Fayyaz-ORW'!I28+'Adnan-ORW'!I28+'Haseeb-ORW'!I28+'Abid-ORW'!I28</f>
        <v>0</v>
      </c>
      <c r="J28" s="31">
        <f t="shared" si="0"/>
        <v>984</v>
      </c>
      <c r="K28" s="55"/>
      <c r="L28" s="55"/>
      <c r="M28" s="55"/>
      <c r="N28" s="55">
        <f>'Ihtisham-ORW'!N28+'Imran-ORW'!N28+'Shah Hussai-ORW'!N28+'ZiaUllah-ORW'!N28+'Fayyaz-ORW'!N28+'Adnan-ORW'!N28+'Haseeb-ORW'!N28+'Abid-ORW'!N28+'Shah Hussain-HTC'!K29+'Nayyar-HTC-FORW'!N29</f>
        <v>0</v>
      </c>
      <c r="O28" s="55">
        <f>'Ihtisham-ORW'!O28+'Imran-ORW'!O28+'Shah Hussai-ORW'!O28+'ZiaUllah-ORW'!O28+'Fayyaz-ORW'!O28+'Adnan-ORW'!O28+'Haseeb-ORW'!O28+'Abid-ORW'!O28+'Shah Hussain-HTC'!L29+'Nayyar-HTC-FORW'!O29</f>
        <v>0</v>
      </c>
      <c r="P28" s="31">
        <f t="shared" si="1"/>
        <v>256</v>
      </c>
      <c r="Q28" s="55">
        <f>'Ihtisham-ORW'!Q28+'Imran-ORW'!Q28+'Shah Hussai-ORW'!Q28+'ZiaUllah-ORW'!Q28+'Fayyaz-ORW'!Q28+'Adnan-ORW'!Q28+'Haseeb-ORW'!Q28+'Abid-ORW'!Q28+'Shah Hussain-HTC'!N29+'Nayyar-HTC-FORW'!Q29</f>
        <v>0</v>
      </c>
      <c r="R28" s="55">
        <f>'Ihtisham-ORW'!R28+'Imran-ORW'!R28+'Shah Hussai-ORW'!R28+'ZiaUllah-ORW'!R28+'Fayyaz-ORW'!R28+'Adnan-ORW'!R28+'Haseeb-ORW'!R28+'Abid-ORW'!R28+'Shah Hussain-HTC'!O29+'Nayyar-HTC-FORW'!R29</f>
        <v>0</v>
      </c>
      <c r="S28" s="31">
        <f t="shared" si="2"/>
        <v>246</v>
      </c>
      <c r="T28" s="55">
        <f>'Ihtisham-ORW'!T28+'Imran-ORW'!T28+'Shah Hussai-ORW'!T28+'ZiaUllah-ORW'!T28+'Fayyaz-ORW'!T28+'Adnan-ORW'!T28+'Haseeb-ORW'!T28+'Abid-ORW'!T28+'Shah Hussain-HTC'!Q29+'Nayyar-HTC-FORW'!K29</f>
        <v>0</v>
      </c>
      <c r="U28" s="55">
        <f>'Ihtisham-ORW'!U28+'Imran-ORW'!U28+'Shah Hussai-ORW'!U28+'ZiaUllah-ORW'!U28+'Fayyaz-ORW'!U28+'Adnan-ORW'!U28+'Haseeb-ORW'!U28+'Abid-ORW'!U28+'Shah Hussain-HTC'!R29+'Nayyar-HTC-FORW'!L29</f>
        <v>0</v>
      </c>
      <c r="V28" s="31">
        <f t="shared" si="3"/>
        <v>3</v>
      </c>
    </row>
    <row r="29" spans="1:22" s="32" customFormat="1" ht="27" thickBot="1" x14ac:dyDescent="0.45">
      <c r="A29" s="43">
        <v>43276</v>
      </c>
      <c r="B29" s="55">
        <f>'Ihtisham-ORW'!B29+'Shah Hussai-ORW'!B29+'Imran-ORW'!B29+'ZiaUllah-ORW'!B29+'Fayyaz-ORW'!B29+'Adnan-ORW'!B29+'Haseeb-ORW'!B29+'Abid-ORW'!B29</f>
        <v>250</v>
      </c>
      <c r="C29" s="55">
        <f>'Ihtisham-ORW'!C29+'Imran-ORW'!C29+'Shah Hussai-ORW'!C29+'ZiaUllah-ORW'!C29+'Fayyaz-ORW'!C29+'Adnan-ORW'!C29+'Haseeb-ORW'!C29+'Abid-ORW'!C29</f>
        <v>297</v>
      </c>
      <c r="D29" s="55">
        <f>'Ihtisham-ORW'!D29+'Imran-ORW'!D29+'Shah Hussai-ORW'!D29+'ZiaUllah-ORW'!D29+'Fayyaz-ORW'!D29+'Adnan-ORW'!D29+'Haseeb-ORW'!D29+'Abid-ORW'!D29</f>
        <v>797</v>
      </c>
      <c r="E29" s="55"/>
      <c r="F29" s="55"/>
      <c r="G29" s="55"/>
      <c r="H29" s="55">
        <f>'Imran-ORW'!H29+'Imran-ORW'!H29+'Shah Hussai-ORW'!H29+'ZiaUllah-ORW'!H29+'Fayyaz-ORW'!H29+'Adnan-ORW'!H29+'Haseeb-ORW'!H29+'Abid-ORW'!H29</f>
        <v>250</v>
      </c>
      <c r="I29" s="55">
        <f>'Ihtisham-ORW'!I29+'Imran-ORW'!I29+'Shah Hussai-ORW'!I29+'ZiaUllah-ORW'!I29+'Fayyaz-ORW'!I29+'Adnan-ORW'!I29+'Haseeb-ORW'!I29+'Abid-ORW'!I29</f>
        <v>297</v>
      </c>
      <c r="J29" s="31">
        <f t="shared" si="0"/>
        <v>937</v>
      </c>
      <c r="K29" s="55"/>
      <c r="L29" s="55"/>
      <c r="M29" s="55"/>
      <c r="N29" s="55">
        <f>'Ihtisham-ORW'!N29+'Imran-ORW'!N29+'Shah Hussai-ORW'!N29+'ZiaUllah-ORW'!N29+'Fayyaz-ORW'!N29+'Adnan-ORW'!N29+'Haseeb-ORW'!N29+'Abid-ORW'!N29+'Shah Hussain-HTC'!K30+'Nayyar-HTC-FORW'!N30</f>
        <v>250</v>
      </c>
      <c r="O29" s="55">
        <f>'Ihtisham-ORW'!O29+'Imran-ORW'!O29+'Shah Hussai-ORW'!O29+'ZiaUllah-ORW'!O29+'Fayyaz-ORW'!O29+'Adnan-ORW'!O29+'Haseeb-ORW'!O29+'Abid-ORW'!O29+'Shah Hussain-HTC'!L30+'Nayyar-HTC-FORW'!O30</f>
        <v>300</v>
      </c>
      <c r="P29" s="31">
        <f t="shared" si="1"/>
        <v>206</v>
      </c>
      <c r="Q29" s="55">
        <f>'Ihtisham-ORW'!Q29+'Imran-ORW'!Q29+'Shah Hussai-ORW'!Q29+'ZiaUllah-ORW'!Q29+'Fayyaz-ORW'!Q29+'Adnan-ORW'!Q29+'Haseeb-ORW'!Q29+'Abid-ORW'!Q29+'Shah Hussain-HTC'!N30+'Nayyar-HTC-FORW'!Q30</f>
        <v>250</v>
      </c>
      <c r="R29" s="55">
        <f>'Ihtisham-ORW'!R29+'Imran-ORW'!R29+'Shah Hussai-ORW'!R29+'ZiaUllah-ORW'!R29+'Fayyaz-ORW'!R29+'Adnan-ORW'!R29+'Haseeb-ORW'!R29+'Abid-ORW'!R29+'Shah Hussain-HTC'!O30+'Nayyar-HTC-FORW'!R30</f>
        <v>300</v>
      </c>
      <c r="S29" s="31">
        <f t="shared" si="2"/>
        <v>196</v>
      </c>
      <c r="T29" s="55">
        <f>'Ihtisham-ORW'!T29+'Imran-ORW'!T29+'Shah Hussai-ORW'!T29+'ZiaUllah-ORW'!T29+'Fayyaz-ORW'!T29+'Adnan-ORW'!T29+'Haseeb-ORW'!T29+'Abid-ORW'!T29+'Shah Hussain-HTC'!Q30+'Nayyar-HTC-FORW'!K30</f>
        <v>12</v>
      </c>
      <c r="U29" s="55">
        <f>'Ihtisham-ORW'!U29+'Imran-ORW'!U29+'Shah Hussai-ORW'!U29+'ZiaUllah-ORW'!U29+'Fayyaz-ORW'!U29+'Adnan-ORW'!U29+'Haseeb-ORW'!U29+'Abid-ORW'!U29+'Shah Hussain-HTC'!R30+'Nayyar-HTC-FORW'!L30</f>
        <v>20</v>
      </c>
      <c r="V29" s="31">
        <f t="shared" si="3"/>
        <v>-5</v>
      </c>
    </row>
    <row r="30" spans="1:22" s="32" customFormat="1" ht="27" thickBot="1" x14ac:dyDescent="0.45">
      <c r="A30" s="43">
        <v>43277</v>
      </c>
      <c r="B30" s="55">
        <f>'Ihtisham-ORW'!B30+'Shah Hussai-ORW'!B30+'Imran-ORW'!B30+'ZiaUllah-ORW'!B30+'Fayyaz-ORW'!B30+'Adnan-ORW'!B30+'Haseeb-ORW'!B30+'Abid-ORW'!B30</f>
        <v>0</v>
      </c>
      <c r="C30" s="55">
        <f>'Ihtisham-ORW'!C30+'Imran-ORW'!C30+'Shah Hussai-ORW'!C30+'ZiaUllah-ORW'!C30+'Fayyaz-ORW'!C30+'Adnan-ORW'!C30+'Haseeb-ORW'!C30+'Abid-ORW'!C30</f>
        <v>0</v>
      </c>
      <c r="D30" s="55">
        <f>'Ihtisham-ORW'!D30+'Imran-ORW'!D30+'Shah Hussai-ORW'!D30+'ZiaUllah-ORW'!D30+'Fayyaz-ORW'!D30+'Adnan-ORW'!D30+'Haseeb-ORW'!D30+'Abid-ORW'!D30</f>
        <v>797</v>
      </c>
      <c r="E30" s="55"/>
      <c r="F30" s="55"/>
      <c r="G30" s="55"/>
      <c r="H30" s="55">
        <f>'Imran-ORW'!H30+'Imran-ORW'!H30+'Shah Hussai-ORW'!H30+'ZiaUllah-ORW'!H30+'Fayyaz-ORW'!H30+'Adnan-ORW'!H30+'Haseeb-ORW'!H30+'Abid-ORW'!H30</f>
        <v>0</v>
      </c>
      <c r="I30" s="55">
        <f>'Ihtisham-ORW'!I30+'Imran-ORW'!I30+'Shah Hussai-ORW'!I30+'ZiaUllah-ORW'!I30+'Fayyaz-ORW'!I30+'Adnan-ORW'!I30+'Haseeb-ORW'!I30+'Abid-ORW'!I30</f>
        <v>0</v>
      </c>
      <c r="J30" s="31">
        <f t="shared" si="0"/>
        <v>937</v>
      </c>
      <c r="K30" s="55"/>
      <c r="L30" s="55"/>
      <c r="M30" s="55"/>
      <c r="N30" s="55">
        <f>'Ihtisham-ORW'!N30+'Imran-ORW'!N30+'Shah Hussai-ORW'!N30+'ZiaUllah-ORW'!N30+'Fayyaz-ORW'!N30+'Adnan-ORW'!N30+'Haseeb-ORW'!N30+'Abid-ORW'!N30+'Shah Hussain-HTC'!K31+'Nayyar-HTC-FORW'!N31</f>
        <v>0</v>
      </c>
      <c r="O30" s="55">
        <f>'Ihtisham-ORW'!O30+'Imran-ORW'!O30+'Shah Hussai-ORW'!O30+'ZiaUllah-ORW'!O30+'Fayyaz-ORW'!O30+'Adnan-ORW'!O30+'Haseeb-ORW'!O30+'Abid-ORW'!O30+'Shah Hussain-HTC'!L31+'Nayyar-HTC-FORW'!O31</f>
        <v>0</v>
      </c>
      <c r="P30" s="31">
        <f t="shared" si="1"/>
        <v>206</v>
      </c>
      <c r="Q30" s="55">
        <f>'Ihtisham-ORW'!Q30+'Imran-ORW'!Q30+'Shah Hussai-ORW'!Q30+'ZiaUllah-ORW'!Q30+'Fayyaz-ORW'!Q30+'Adnan-ORW'!Q30+'Haseeb-ORW'!Q30+'Abid-ORW'!Q30+'Shah Hussain-HTC'!N31+'Nayyar-HTC-FORW'!Q31</f>
        <v>0</v>
      </c>
      <c r="R30" s="55">
        <f>'Ihtisham-ORW'!R30+'Imran-ORW'!R30+'Shah Hussai-ORW'!R30+'ZiaUllah-ORW'!R30+'Fayyaz-ORW'!R30+'Adnan-ORW'!R30+'Haseeb-ORW'!R30+'Abid-ORW'!R30+'Shah Hussain-HTC'!O31+'Nayyar-HTC-FORW'!R31</f>
        <v>0</v>
      </c>
      <c r="S30" s="31">
        <f t="shared" si="2"/>
        <v>196</v>
      </c>
      <c r="T30" s="55">
        <f>'Ihtisham-ORW'!T30+'Imran-ORW'!T30+'Shah Hussai-ORW'!T30+'ZiaUllah-ORW'!T30+'Fayyaz-ORW'!T30+'Adnan-ORW'!T30+'Haseeb-ORW'!T30+'Abid-ORW'!T30+'Shah Hussain-HTC'!Q31+'Nayyar-HTC-FORW'!K31</f>
        <v>0</v>
      </c>
      <c r="U30" s="55">
        <f>'Ihtisham-ORW'!U30+'Imran-ORW'!U30+'Shah Hussai-ORW'!U30+'ZiaUllah-ORW'!U30+'Fayyaz-ORW'!U30+'Adnan-ORW'!U30+'Haseeb-ORW'!U30+'Abid-ORW'!U30+'Shah Hussain-HTC'!R31+'Nayyar-HTC-FORW'!L31</f>
        <v>0</v>
      </c>
      <c r="V30" s="31">
        <f t="shared" si="3"/>
        <v>-5</v>
      </c>
    </row>
    <row r="31" spans="1:22" s="32" customFormat="1" ht="27" thickBot="1" x14ac:dyDescent="0.45">
      <c r="A31" s="43">
        <v>43278</v>
      </c>
      <c r="B31" s="55">
        <f>'Ihtisham-ORW'!B31+'Shah Hussai-ORW'!B31+'Imran-ORW'!B31+'ZiaUllah-ORW'!B31+'Fayyaz-ORW'!B31+'Adnan-ORW'!B31+'Haseeb-ORW'!B31+'Abid-ORW'!B31</f>
        <v>0</v>
      </c>
      <c r="C31" s="55">
        <f>'Ihtisham-ORW'!C31+'Imran-ORW'!C31+'Shah Hussai-ORW'!C31+'ZiaUllah-ORW'!C31+'Fayyaz-ORW'!C31+'Adnan-ORW'!C31+'Haseeb-ORW'!C31+'Abid-ORW'!C31</f>
        <v>0</v>
      </c>
      <c r="D31" s="55">
        <f>'Ihtisham-ORW'!D31+'Imran-ORW'!D31+'Shah Hussai-ORW'!D31+'ZiaUllah-ORW'!D31+'Fayyaz-ORW'!D31+'Adnan-ORW'!D31+'Haseeb-ORW'!D31+'Abid-ORW'!D31</f>
        <v>797</v>
      </c>
      <c r="E31" s="55"/>
      <c r="F31" s="55"/>
      <c r="G31" s="55"/>
      <c r="H31" s="55">
        <f>'Imran-ORW'!H31+'Imran-ORW'!H31+'Shah Hussai-ORW'!H31+'ZiaUllah-ORW'!H31+'Fayyaz-ORW'!H31+'Adnan-ORW'!H31+'Haseeb-ORW'!H31+'Abid-ORW'!H31</f>
        <v>0</v>
      </c>
      <c r="I31" s="55">
        <f>'Ihtisham-ORW'!I31+'Imran-ORW'!I31+'Shah Hussai-ORW'!I31+'ZiaUllah-ORW'!I31+'Fayyaz-ORW'!I31+'Adnan-ORW'!I31+'Haseeb-ORW'!I31+'Abid-ORW'!I31</f>
        <v>0</v>
      </c>
      <c r="J31" s="31">
        <f t="shared" si="0"/>
        <v>937</v>
      </c>
      <c r="K31" s="55"/>
      <c r="L31" s="55"/>
      <c r="M31" s="55"/>
      <c r="N31" s="55">
        <f>'Ihtisham-ORW'!N31+'Imran-ORW'!N31+'Shah Hussai-ORW'!N31+'ZiaUllah-ORW'!N31+'Fayyaz-ORW'!N31+'Adnan-ORW'!N31+'Haseeb-ORW'!N31+'Abid-ORW'!N31+'Shah Hussain-HTC'!K32+'Nayyar-HTC-FORW'!N32</f>
        <v>0</v>
      </c>
      <c r="O31" s="55">
        <f>'Ihtisham-ORW'!O31+'Imran-ORW'!O31+'Shah Hussai-ORW'!O31+'ZiaUllah-ORW'!O31+'Fayyaz-ORW'!O31+'Adnan-ORW'!O31+'Haseeb-ORW'!O31+'Abid-ORW'!O31+'Shah Hussain-HTC'!L32+'Nayyar-HTC-FORW'!O32</f>
        <v>0</v>
      </c>
      <c r="P31" s="31">
        <f t="shared" si="1"/>
        <v>206</v>
      </c>
      <c r="Q31" s="55">
        <f>'Ihtisham-ORW'!Q31+'Imran-ORW'!Q31+'Shah Hussai-ORW'!Q31+'ZiaUllah-ORW'!Q31+'Fayyaz-ORW'!Q31+'Adnan-ORW'!Q31+'Haseeb-ORW'!Q31+'Abid-ORW'!Q31+'Shah Hussain-HTC'!N32+'Nayyar-HTC-FORW'!Q32</f>
        <v>0</v>
      </c>
      <c r="R31" s="55">
        <f>'Ihtisham-ORW'!R31+'Imran-ORW'!R31+'Shah Hussai-ORW'!R31+'ZiaUllah-ORW'!R31+'Fayyaz-ORW'!R31+'Adnan-ORW'!R31+'Haseeb-ORW'!R31+'Abid-ORW'!R31+'Shah Hussain-HTC'!O32+'Nayyar-HTC-FORW'!R32</f>
        <v>0</v>
      </c>
      <c r="S31" s="31">
        <f t="shared" si="2"/>
        <v>196</v>
      </c>
      <c r="T31" s="55">
        <f>'Ihtisham-ORW'!T31+'Imran-ORW'!T31+'Shah Hussai-ORW'!T31+'ZiaUllah-ORW'!T31+'Fayyaz-ORW'!T31+'Adnan-ORW'!T31+'Haseeb-ORW'!T31+'Abid-ORW'!T31+'Shah Hussain-HTC'!Q32+'Nayyar-HTC-FORW'!K32</f>
        <v>0</v>
      </c>
      <c r="U31" s="55">
        <f>'Ihtisham-ORW'!U31+'Imran-ORW'!U31+'Shah Hussai-ORW'!U31+'ZiaUllah-ORW'!U31+'Fayyaz-ORW'!U31+'Adnan-ORW'!U31+'Haseeb-ORW'!U31+'Abid-ORW'!U31+'Shah Hussain-HTC'!R32+'Nayyar-HTC-FORW'!L32</f>
        <v>0</v>
      </c>
      <c r="V31" s="31">
        <f t="shared" si="3"/>
        <v>-5</v>
      </c>
    </row>
    <row r="32" spans="1:22" s="32" customFormat="1" ht="27" thickBot="1" x14ac:dyDescent="0.45">
      <c r="A32" s="43">
        <v>43279</v>
      </c>
      <c r="B32" s="55">
        <f>'Ihtisham-ORW'!B32+'Shah Hussai-ORW'!B32+'Imran-ORW'!B32+'ZiaUllah-ORW'!B32+'Fayyaz-ORW'!B32+'Adnan-ORW'!B32+'Haseeb-ORW'!B32+'Abid-ORW'!B32</f>
        <v>0</v>
      </c>
      <c r="C32" s="55">
        <f>'Ihtisham-ORW'!C32+'Imran-ORW'!C32+'Shah Hussai-ORW'!C32+'ZiaUllah-ORW'!C32+'Fayyaz-ORW'!C32+'Adnan-ORW'!C32+'Haseeb-ORW'!C32+'Abid-ORW'!C32</f>
        <v>0</v>
      </c>
      <c r="D32" s="55">
        <f>'Ihtisham-ORW'!D32+'Imran-ORW'!D32+'Shah Hussai-ORW'!D32+'ZiaUllah-ORW'!D32+'Fayyaz-ORW'!D32+'Adnan-ORW'!D32+'Haseeb-ORW'!D32+'Abid-ORW'!D32</f>
        <v>797</v>
      </c>
      <c r="E32" s="55"/>
      <c r="F32" s="55"/>
      <c r="G32" s="55"/>
      <c r="H32" s="55">
        <f>'Imran-ORW'!H32+'Imran-ORW'!H32+'Shah Hussai-ORW'!H32+'ZiaUllah-ORW'!H32+'Fayyaz-ORW'!H32+'Adnan-ORW'!H32+'Haseeb-ORW'!H32+'Abid-ORW'!H32</f>
        <v>0</v>
      </c>
      <c r="I32" s="55">
        <f>'Ihtisham-ORW'!I32+'Imran-ORW'!I32+'Shah Hussai-ORW'!I32+'ZiaUllah-ORW'!I32+'Fayyaz-ORW'!I32+'Adnan-ORW'!I32+'Haseeb-ORW'!I32+'Abid-ORW'!I32</f>
        <v>0</v>
      </c>
      <c r="J32" s="31">
        <f t="shared" si="0"/>
        <v>937</v>
      </c>
      <c r="K32" s="55"/>
      <c r="L32" s="55"/>
      <c r="M32" s="55"/>
      <c r="N32" s="55">
        <f>'Ihtisham-ORW'!N32+'Imran-ORW'!N32+'Shah Hussai-ORW'!N32+'ZiaUllah-ORW'!N32+'Fayyaz-ORW'!N32+'Adnan-ORW'!N32+'Haseeb-ORW'!N32+'Abid-ORW'!N32+'Shah Hussain-HTC'!K33+'Nayyar-HTC-FORW'!N33</f>
        <v>0</v>
      </c>
      <c r="O32" s="55">
        <f>'Ihtisham-ORW'!O32+'Imran-ORW'!O32+'Shah Hussai-ORW'!O32+'ZiaUllah-ORW'!O32+'Fayyaz-ORW'!O32+'Adnan-ORW'!O32+'Haseeb-ORW'!O32+'Abid-ORW'!O32+'Shah Hussain-HTC'!L33+'Nayyar-HTC-FORW'!O33</f>
        <v>0</v>
      </c>
      <c r="P32" s="31">
        <f t="shared" si="1"/>
        <v>206</v>
      </c>
      <c r="Q32" s="55">
        <f>'Ihtisham-ORW'!Q32+'Imran-ORW'!Q32+'Shah Hussai-ORW'!Q32+'ZiaUllah-ORW'!Q32+'Fayyaz-ORW'!Q32+'Adnan-ORW'!Q32+'Haseeb-ORW'!Q32+'Abid-ORW'!Q32+'Shah Hussain-HTC'!N33+'Nayyar-HTC-FORW'!Q33</f>
        <v>0</v>
      </c>
      <c r="R32" s="55">
        <f>'Ihtisham-ORW'!R32+'Imran-ORW'!R32+'Shah Hussai-ORW'!R32+'ZiaUllah-ORW'!R32+'Fayyaz-ORW'!R32+'Adnan-ORW'!R32+'Haseeb-ORW'!R32+'Abid-ORW'!R32+'Shah Hussain-HTC'!O33+'Nayyar-HTC-FORW'!R33</f>
        <v>0</v>
      </c>
      <c r="S32" s="31">
        <f t="shared" si="2"/>
        <v>196</v>
      </c>
      <c r="T32" s="55">
        <f>'Ihtisham-ORW'!T32+'Imran-ORW'!T32+'Shah Hussai-ORW'!T32+'ZiaUllah-ORW'!T32+'Fayyaz-ORW'!T32+'Adnan-ORW'!T32+'Haseeb-ORW'!T32+'Abid-ORW'!T32+'Shah Hussain-HTC'!Q33+'Nayyar-HTC-FORW'!K33</f>
        <v>0</v>
      </c>
      <c r="U32" s="55">
        <f>'Ihtisham-ORW'!U32+'Imran-ORW'!U32+'Shah Hussai-ORW'!U32+'ZiaUllah-ORW'!U32+'Fayyaz-ORW'!U32+'Adnan-ORW'!U32+'Haseeb-ORW'!U32+'Abid-ORW'!U32+'Shah Hussain-HTC'!R33+'Nayyar-HTC-FORW'!L33</f>
        <v>0</v>
      </c>
      <c r="V32" s="31">
        <f t="shared" si="3"/>
        <v>-5</v>
      </c>
    </row>
    <row r="33" spans="1:22" s="37" customFormat="1" ht="27" thickBot="1" x14ac:dyDescent="0.45">
      <c r="A33" s="43">
        <v>43280</v>
      </c>
      <c r="B33" s="55">
        <f>'Ihtisham-ORW'!B33+'Shah Hussai-ORW'!B33+'Imran-ORW'!B33+'ZiaUllah-ORW'!B33+'Fayyaz-ORW'!B33+'Adnan-ORW'!B33+'Haseeb-ORW'!B33+'Abid-ORW'!B33</f>
        <v>0</v>
      </c>
      <c r="C33" s="55">
        <f>'Ihtisham-ORW'!C33+'Imran-ORW'!C33+'Shah Hussai-ORW'!C33+'ZiaUllah-ORW'!C33+'Fayyaz-ORW'!C33+'Adnan-ORW'!C33+'Haseeb-ORW'!C33+'Abid-ORW'!C33</f>
        <v>0</v>
      </c>
      <c r="D33" s="55">
        <f>'Ihtisham-ORW'!D33+'Imran-ORW'!D33+'Shah Hussai-ORW'!D33+'ZiaUllah-ORW'!D33+'Fayyaz-ORW'!D33+'Adnan-ORW'!D33+'Haseeb-ORW'!D33+'Abid-ORW'!D33</f>
        <v>797</v>
      </c>
      <c r="E33" s="55"/>
      <c r="F33" s="55"/>
      <c r="G33" s="55"/>
      <c r="H33" s="55">
        <f>'Imran-ORW'!H33+'Imran-ORW'!H33+'Shah Hussai-ORW'!H33+'ZiaUllah-ORW'!H33+'Fayyaz-ORW'!H33+'Adnan-ORW'!H33+'Haseeb-ORW'!H33+'Abid-ORW'!H33</f>
        <v>0</v>
      </c>
      <c r="I33" s="55">
        <f>'Ihtisham-ORW'!I33+'Imran-ORW'!I33+'Shah Hussai-ORW'!I33+'ZiaUllah-ORW'!I33+'Fayyaz-ORW'!I33+'Adnan-ORW'!I33+'Haseeb-ORW'!I33+'Abid-ORW'!I33</f>
        <v>0</v>
      </c>
      <c r="J33" s="31">
        <f t="shared" si="0"/>
        <v>937</v>
      </c>
      <c r="K33" s="55"/>
      <c r="L33" s="55"/>
      <c r="M33" s="55"/>
      <c r="N33" s="55">
        <f>'Ihtisham-ORW'!N33+'Imran-ORW'!N33+'Shah Hussai-ORW'!N33+'ZiaUllah-ORW'!N33+'Fayyaz-ORW'!N33+'Adnan-ORW'!N33+'Haseeb-ORW'!N33+'Abid-ORW'!N33+'Shah Hussain-HTC'!K34+'Nayyar-HTC-FORW'!N34</f>
        <v>0</v>
      </c>
      <c r="O33" s="55">
        <f>'Ihtisham-ORW'!O33+'Imran-ORW'!O33+'Shah Hussai-ORW'!O33+'ZiaUllah-ORW'!O33+'Fayyaz-ORW'!O33+'Adnan-ORW'!O33+'Haseeb-ORW'!O33+'Abid-ORW'!O33+'Shah Hussain-HTC'!L34+'Nayyar-HTC-FORW'!O34</f>
        <v>0</v>
      </c>
      <c r="P33" s="31">
        <f t="shared" si="1"/>
        <v>206</v>
      </c>
      <c r="Q33" s="55">
        <f>'Ihtisham-ORW'!Q33+'Imran-ORW'!Q33+'Shah Hussai-ORW'!Q33+'ZiaUllah-ORW'!Q33+'Fayyaz-ORW'!Q33+'Adnan-ORW'!Q33+'Haseeb-ORW'!Q33+'Abid-ORW'!Q33+'Shah Hussain-HTC'!N34+'Nayyar-HTC-FORW'!Q34</f>
        <v>0</v>
      </c>
      <c r="R33" s="55">
        <f>'Ihtisham-ORW'!R33+'Imran-ORW'!R33+'Shah Hussai-ORW'!R33+'ZiaUllah-ORW'!R33+'Fayyaz-ORW'!R33+'Adnan-ORW'!R33+'Haseeb-ORW'!R33+'Abid-ORW'!R33+'Shah Hussain-HTC'!O34+'Nayyar-HTC-FORW'!R34</f>
        <v>0</v>
      </c>
      <c r="S33" s="31">
        <f t="shared" si="2"/>
        <v>196</v>
      </c>
      <c r="T33" s="55">
        <f>'Ihtisham-ORW'!T33+'Imran-ORW'!T33+'Shah Hussai-ORW'!T33+'ZiaUllah-ORW'!T33+'Fayyaz-ORW'!T33+'Adnan-ORW'!T33+'Haseeb-ORW'!T33+'Abid-ORW'!T33+'Shah Hussain-HTC'!Q34+'Nayyar-HTC-FORW'!K34</f>
        <v>0</v>
      </c>
      <c r="U33" s="55">
        <f>'Ihtisham-ORW'!U33+'Imran-ORW'!U33+'Shah Hussai-ORW'!U33+'ZiaUllah-ORW'!U33+'Fayyaz-ORW'!U33+'Adnan-ORW'!U33+'Haseeb-ORW'!U33+'Abid-ORW'!U33+'Shah Hussain-HTC'!R34+'Nayyar-HTC-FORW'!L34</f>
        <v>0</v>
      </c>
      <c r="V33" s="31">
        <f t="shared" si="3"/>
        <v>-5</v>
      </c>
    </row>
    <row r="34" spans="1:22" s="37" customFormat="1" ht="27" thickBot="1" x14ac:dyDescent="0.45">
      <c r="A34" s="43">
        <v>43281</v>
      </c>
      <c r="B34" s="55">
        <f>'Ihtisham-ORW'!B34+'Shah Hussai-ORW'!B34+'Imran-ORW'!B34+'ZiaUllah-ORW'!B34+'Fayyaz-ORW'!B34+'Adnan-ORW'!B34+'Haseeb-ORW'!B34+'Abid-ORW'!B34</f>
        <v>0</v>
      </c>
      <c r="C34" s="55">
        <f>'Ihtisham-ORW'!C34+'Imran-ORW'!C34+'Shah Hussai-ORW'!C34+'ZiaUllah-ORW'!C34+'Fayyaz-ORW'!C34+'Adnan-ORW'!C34+'Haseeb-ORW'!C34+'Abid-ORW'!C34</f>
        <v>0</v>
      </c>
      <c r="D34" s="55">
        <f>'Ihtisham-ORW'!D34+'Imran-ORW'!D34+'Shah Hussai-ORW'!D34+'ZiaUllah-ORW'!D34+'Fayyaz-ORW'!D34+'Adnan-ORW'!D34+'Haseeb-ORW'!D34+'Abid-ORW'!D34</f>
        <v>797</v>
      </c>
      <c r="E34" s="55"/>
      <c r="F34" s="55"/>
      <c r="G34" s="55"/>
      <c r="H34" s="55">
        <f>'Imran-ORW'!H34+'Imran-ORW'!H34+'Shah Hussai-ORW'!H34+'ZiaUllah-ORW'!H34+'Fayyaz-ORW'!H34+'Adnan-ORW'!H34+'Haseeb-ORW'!H34+'Abid-ORW'!H34</f>
        <v>0</v>
      </c>
      <c r="I34" s="55">
        <f>'Ihtisham-ORW'!I34+'Imran-ORW'!I34+'Shah Hussai-ORW'!I34+'ZiaUllah-ORW'!I34+'Fayyaz-ORW'!I34+'Adnan-ORW'!I34+'Haseeb-ORW'!I34+'Abid-ORW'!I34</f>
        <v>0</v>
      </c>
      <c r="J34" s="31">
        <f t="shared" si="0"/>
        <v>937</v>
      </c>
      <c r="K34" s="55"/>
      <c r="L34" s="55"/>
      <c r="M34" s="55"/>
      <c r="N34" s="55">
        <f>'Ihtisham-ORW'!N34+'Imran-ORW'!N34+'Shah Hussai-ORW'!N34+'ZiaUllah-ORW'!N34+'Fayyaz-ORW'!N34+'Adnan-ORW'!N34+'Haseeb-ORW'!N34+'Abid-ORW'!N34+'Shah Hussain-HTC'!K35+'Nayyar-HTC-FORW'!N35</f>
        <v>0</v>
      </c>
      <c r="O34" s="55">
        <f>'Ihtisham-ORW'!O34+'Imran-ORW'!O34+'Shah Hussai-ORW'!O34+'ZiaUllah-ORW'!O34+'Fayyaz-ORW'!O34+'Adnan-ORW'!O34+'Haseeb-ORW'!O34+'Abid-ORW'!O34+'Shah Hussain-HTC'!L35+'Nayyar-HTC-FORW'!O35</f>
        <v>0</v>
      </c>
      <c r="P34" s="31">
        <f t="shared" si="1"/>
        <v>206</v>
      </c>
      <c r="Q34" s="55">
        <f>'Ihtisham-ORW'!Q34+'Imran-ORW'!Q34+'Shah Hussai-ORW'!Q34+'ZiaUllah-ORW'!Q34+'Fayyaz-ORW'!Q34+'Adnan-ORW'!Q34+'Haseeb-ORW'!Q34+'Abid-ORW'!Q34+'Shah Hussain-HTC'!N35+'Nayyar-HTC-FORW'!Q35</f>
        <v>0</v>
      </c>
      <c r="R34" s="55">
        <f>'Ihtisham-ORW'!R34+'Imran-ORW'!R34+'Shah Hussai-ORW'!R34+'ZiaUllah-ORW'!R34+'Fayyaz-ORW'!R34+'Adnan-ORW'!R34+'Haseeb-ORW'!R34+'Abid-ORW'!R34+'Shah Hussain-HTC'!O35+'Nayyar-HTC-FORW'!R35</f>
        <v>0</v>
      </c>
      <c r="S34" s="31">
        <f t="shared" si="2"/>
        <v>196</v>
      </c>
      <c r="T34" s="55">
        <f>'Ihtisham-ORW'!T34+'Imran-ORW'!T34+'Shah Hussai-ORW'!T34+'ZiaUllah-ORW'!T34+'Fayyaz-ORW'!T34+'Adnan-ORW'!T34+'Haseeb-ORW'!T34+'Abid-ORW'!T34+'Shah Hussain-HTC'!Q35+'Nayyar-HTC-FORW'!K35</f>
        <v>0</v>
      </c>
      <c r="U34" s="55">
        <f>'Ihtisham-ORW'!U34+'Imran-ORW'!U34+'Shah Hussai-ORW'!U34+'ZiaUllah-ORW'!U34+'Fayyaz-ORW'!U34+'Adnan-ORW'!U34+'Haseeb-ORW'!U34+'Abid-ORW'!U34+'Shah Hussain-HTC'!R35+'Nayyar-HTC-FORW'!L35</f>
        <v>0</v>
      </c>
      <c r="V34" s="31">
        <f t="shared" si="3"/>
        <v>-5</v>
      </c>
    </row>
    <row r="35" spans="1:22" s="37" customFormat="1" ht="27" thickBot="1" x14ac:dyDescent="0.45">
      <c r="A35" s="43"/>
      <c r="B35" s="55">
        <f>'Ihtisham-ORW'!B35+'Shah Hussai-ORW'!B35+'Imran-ORW'!B35+'ZiaUllah-ORW'!B35+'Fayyaz-ORW'!B35+'Adnan-ORW'!B35+'Haseeb-ORW'!B35+'Abid-ORW'!B35</f>
        <v>0</v>
      </c>
      <c r="C35" s="55">
        <f>'Ihtisham-ORW'!C35+'Imran-ORW'!C35+'Shah Hussai-ORW'!C35+'ZiaUllah-ORW'!C35+'Fayyaz-ORW'!C35+'Adnan-ORW'!C35+'Haseeb-ORW'!C35+'Abid-ORW'!C35</f>
        <v>0</v>
      </c>
      <c r="D35" s="55">
        <f>'Ihtisham-ORW'!D35+'Imran-ORW'!D35+'Shah Hussai-ORW'!D35+'ZiaUllah-ORW'!D35+'Fayyaz-ORW'!D35+'Adnan-ORW'!D35+'Haseeb-ORW'!D35+'Abid-ORW'!D35</f>
        <v>797</v>
      </c>
      <c r="E35" s="55"/>
      <c r="F35" s="55"/>
      <c r="G35" s="55"/>
      <c r="H35" s="55">
        <f>'Imran-ORW'!H35+'Imran-ORW'!H35+'Shah Hussai-ORW'!H35+'ZiaUllah-ORW'!H35+'Fayyaz-ORW'!H35+'Adnan-ORW'!H35+'Haseeb-ORW'!H35+'Abid-ORW'!H35</f>
        <v>0</v>
      </c>
      <c r="I35" s="55">
        <f>'Ihtisham-ORW'!I35+'Imran-ORW'!I35+'Shah Hussai-ORW'!I35+'ZiaUllah-ORW'!I35+'Fayyaz-ORW'!I35+'Adnan-ORW'!I35+'Haseeb-ORW'!I35+'Abid-ORW'!I35</f>
        <v>0</v>
      </c>
      <c r="J35" s="31">
        <f t="shared" si="0"/>
        <v>937</v>
      </c>
      <c r="K35" s="55"/>
      <c r="L35" s="55"/>
      <c r="M35" s="55"/>
      <c r="N35" s="55">
        <f>'Ihtisham-ORW'!N35+'Imran-ORW'!N35+'Shah Hussai-ORW'!N35+'ZiaUllah-ORW'!N35+'Fayyaz-ORW'!N35+'Adnan-ORW'!N35+'Haseeb-ORW'!N35+'Abid-ORW'!N35+'Shah Hussain-HTC'!K36+'Nayyar-HTC-FORW'!N36</f>
        <v>0</v>
      </c>
      <c r="O35" s="55">
        <f>'Ihtisham-ORW'!O35+'Imran-ORW'!O35+'Shah Hussai-ORW'!O35+'ZiaUllah-ORW'!O35+'Fayyaz-ORW'!O35+'Adnan-ORW'!O35+'Haseeb-ORW'!O35+'Abid-ORW'!O35+'Shah Hussain-HTC'!L36+'Nayyar-HTC-FORW'!O36</f>
        <v>0</v>
      </c>
      <c r="P35" s="31">
        <f t="shared" si="1"/>
        <v>206</v>
      </c>
      <c r="Q35" s="55">
        <f>'Ihtisham-ORW'!Q35+'Imran-ORW'!Q35+'Shah Hussai-ORW'!Q35+'ZiaUllah-ORW'!Q35+'Fayyaz-ORW'!Q35+'Adnan-ORW'!Q35+'Haseeb-ORW'!Q35+'Abid-ORW'!Q35+'Shah Hussain-HTC'!N36+'Nayyar-HTC-FORW'!Q36</f>
        <v>0</v>
      </c>
      <c r="R35" s="55">
        <f>'Ihtisham-ORW'!R35+'Imran-ORW'!R35+'Shah Hussai-ORW'!R35+'ZiaUllah-ORW'!R35+'Fayyaz-ORW'!R35+'Adnan-ORW'!R35+'Haseeb-ORW'!R35+'Abid-ORW'!R35+'Shah Hussain-HTC'!O36+'Nayyar-HTC-FORW'!R36</f>
        <v>0</v>
      </c>
      <c r="S35" s="31">
        <f t="shared" si="2"/>
        <v>196</v>
      </c>
      <c r="T35" s="55">
        <f>'Ihtisham-ORW'!T35+'Imran-ORW'!T35+'Shah Hussai-ORW'!T35+'ZiaUllah-ORW'!T35+'Fayyaz-ORW'!T35+'Adnan-ORW'!T35+'Haseeb-ORW'!T35+'Abid-ORW'!T35+'Shah Hussain-HTC'!Q36+'Nayyar-HTC-FORW'!K36</f>
        <v>0</v>
      </c>
      <c r="U35" s="55">
        <f>'Ihtisham-ORW'!U35+'Imran-ORW'!U35+'Shah Hussai-ORW'!U35+'ZiaUllah-ORW'!U35+'Fayyaz-ORW'!U35+'Adnan-ORW'!U35+'Haseeb-ORW'!U35+'Abid-ORW'!U35+'Shah Hussain-HTC'!R36+'Nayyar-HTC-FORW'!L36</f>
        <v>0</v>
      </c>
      <c r="V35" s="31">
        <f t="shared" si="3"/>
        <v>-5</v>
      </c>
    </row>
    <row r="36" spans="1:22" s="39" customFormat="1" ht="27" thickBot="1" x14ac:dyDescent="0.45">
      <c r="A36" s="35"/>
      <c r="B36" s="55"/>
      <c r="C36" s="55"/>
      <c r="D36" s="55">
        <f>'Ihtisham-ORW'!D36+'Imran-ORW'!D36+'Shah Hussai-ORW'!D36+'ZiaUllah-ORW'!D36+'Fayyaz-ORW'!D36+'Adnan-ORW'!D36+'Haseeb-ORW'!D36+'Abid-ORW'!D36</f>
        <v>797</v>
      </c>
      <c r="E36" s="55"/>
      <c r="F36" s="55"/>
      <c r="G36" s="55"/>
      <c r="H36" s="55"/>
      <c r="I36" s="55"/>
      <c r="J36" s="31">
        <f t="shared" si="0"/>
        <v>937</v>
      </c>
      <c r="K36" s="55"/>
      <c r="L36" s="55"/>
      <c r="M36" s="55"/>
      <c r="N36" s="41"/>
      <c r="O36" s="41"/>
      <c r="P36" s="31">
        <f t="shared" si="1"/>
        <v>206</v>
      </c>
      <c r="Q36" s="41"/>
      <c r="R36" s="41"/>
      <c r="S36" s="31">
        <f t="shared" si="2"/>
        <v>196</v>
      </c>
      <c r="T36" s="41"/>
      <c r="U36" s="41"/>
      <c r="V36" s="31">
        <f>V35+T36-U36</f>
        <v>-5</v>
      </c>
    </row>
    <row r="37" spans="1:22" s="32" customFormat="1" ht="27" thickBot="1" x14ac:dyDescent="0.45">
      <c r="A37" s="40" t="s">
        <v>10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C39" s="19" t="s">
        <v>1</v>
      </c>
      <c r="E39" s="16">
        <f>E37-E4</f>
        <v>0</v>
      </c>
      <c r="F39" s="19" t="s">
        <v>2</v>
      </c>
      <c r="H39" s="16">
        <f>H37-H4</f>
        <v>0</v>
      </c>
      <c r="I39" s="19" t="s">
        <v>38</v>
      </c>
      <c r="K39" s="16">
        <f>K37-K4</f>
        <v>0</v>
      </c>
      <c r="L39" s="19" t="s">
        <v>39</v>
      </c>
      <c r="N39" s="16">
        <f>N37-N4</f>
        <v>0</v>
      </c>
      <c r="O39" s="19" t="s">
        <v>40</v>
      </c>
      <c r="Q39" s="16">
        <f>Q37-Q4</f>
        <v>0</v>
      </c>
      <c r="R39" s="19" t="s">
        <v>41</v>
      </c>
      <c r="T39" s="16">
        <f>T37-T4</f>
        <v>0</v>
      </c>
      <c r="U39" s="19" t="s"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19"/>
  </cols>
  <sheetData>
    <row r="1" spans="1:45" ht="27" customHeight="1" thickBot="1" x14ac:dyDescent="0.45">
      <c r="A1" s="74" t="s">
        <v>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2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3</v>
      </c>
      <c r="I2" s="79"/>
      <c r="J2" s="80"/>
      <c r="K2" s="78" t="s">
        <v>4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20"/>
      <c r="U3" s="20"/>
      <c r="V3" s="20" t="s">
        <v>25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2" customFormat="1" ht="26.1" customHeight="1" x14ac:dyDescent="0.4">
      <c r="A4" s="14" t="s">
        <v>15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2" customFormat="1" ht="26.1" customHeight="1" thickBot="1" x14ac:dyDescent="0.45">
      <c r="A5" s="14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 t="shared" ref="M5:M10" si="0"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20">
        <f>C5+F5</f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6.1" customHeight="1" x14ac:dyDescent="0.4">
      <c r="A6" s="14">
        <v>42553</v>
      </c>
      <c r="B6" s="5"/>
      <c r="C6" s="5"/>
      <c r="D6" s="6">
        <f>D5+B6-C6</f>
        <v>0</v>
      </c>
      <c r="E6" s="5"/>
      <c r="F6" s="5"/>
      <c r="G6" s="6">
        <f>G5+E6-F6</f>
        <v>0</v>
      </c>
      <c r="H6" s="5"/>
      <c r="I6" s="5"/>
      <c r="J6" s="6">
        <f>J5+H6-I6</f>
        <v>0</v>
      </c>
      <c r="K6" s="5"/>
      <c r="L6" s="5"/>
      <c r="M6" s="6">
        <f t="shared" si="0"/>
        <v>0</v>
      </c>
      <c r="N6" s="5"/>
      <c r="O6" s="5"/>
      <c r="P6" s="6">
        <f>P5+N6-O6</f>
        <v>0</v>
      </c>
      <c r="Q6" s="5"/>
      <c r="R6" s="5"/>
      <c r="S6" s="6">
        <f t="shared" ref="S6:S12" si="1">S5+Q6-R6</f>
        <v>0</v>
      </c>
      <c r="T6" s="20">
        <f t="shared" ref="T6:T35" si="2">C6+F6</f>
        <v>0</v>
      </c>
      <c r="U6" s="20"/>
      <c r="V6" s="20"/>
      <c r="W6" s="81" t="s">
        <v>18</v>
      </c>
      <c r="X6" s="82"/>
      <c r="Y6" s="82"/>
      <c r="Z6" s="82"/>
      <c r="AA6" s="82"/>
      <c r="AB6" s="82"/>
      <c r="AC6" s="82"/>
      <c r="AD6" s="83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26.1" customHeight="1" x14ac:dyDescent="0.4">
      <c r="A7" s="14">
        <v>42554</v>
      </c>
      <c r="B7" s="5"/>
      <c r="C7" s="5"/>
      <c r="D7" s="6">
        <f>D6+B7-C7</f>
        <v>0</v>
      </c>
      <c r="E7" s="5"/>
      <c r="F7" s="5"/>
      <c r="G7" s="6">
        <f>G6+E7-F7</f>
        <v>0</v>
      </c>
      <c r="H7" s="5"/>
      <c r="I7" s="5"/>
      <c r="J7" s="6">
        <f>J6+H7-I7</f>
        <v>0</v>
      </c>
      <c r="K7" s="5"/>
      <c r="L7" s="5"/>
      <c r="M7" s="6">
        <f t="shared" si="0"/>
        <v>0</v>
      </c>
      <c r="N7" s="5"/>
      <c r="O7" s="5"/>
      <c r="P7" s="6">
        <f>P6+N7-O7</f>
        <v>0</v>
      </c>
      <c r="Q7" s="5"/>
      <c r="R7" s="5"/>
      <c r="S7" s="6">
        <f t="shared" si="1"/>
        <v>0</v>
      </c>
      <c r="T7" s="20">
        <f t="shared" si="2"/>
        <v>0</v>
      </c>
      <c r="U7" s="20"/>
      <c r="V7" s="20"/>
      <c r="W7" s="84"/>
      <c r="X7" s="85"/>
      <c r="Y7" s="85"/>
      <c r="Z7" s="85"/>
      <c r="AA7" s="85"/>
      <c r="AB7" s="85"/>
      <c r="AC7" s="85"/>
      <c r="AD7" s="86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ht="26.1" customHeight="1" x14ac:dyDescent="0.4">
      <c r="A8" s="14">
        <v>42555</v>
      </c>
      <c r="B8" s="5"/>
      <c r="C8" s="5"/>
      <c r="D8" s="6">
        <f t="shared" ref="D8:D35" si="3">D7+B8-C8</f>
        <v>0</v>
      </c>
      <c r="E8" s="5"/>
      <c r="F8" s="5"/>
      <c r="G8" s="6">
        <f>G7+E8-F8</f>
        <v>0</v>
      </c>
      <c r="H8" s="5"/>
      <c r="I8" s="5"/>
      <c r="J8" s="6">
        <f t="shared" ref="J8:J35" si="4">J7+H8-I8</f>
        <v>0</v>
      </c>
      <c r="K8" s="5"/>
      <c r="L8" s="5"/>
      <c r="M8" s="6">
        <f t="shared" si="0"/>
        <v>0</v>
      </c>
      <c r="N8" s="5"/>
      <c r="O8" s="5"/>
      <c r="P8" s="6">
        <f>P7+N8-O8</f>
        <v>0</v>
      </c>
      <c r="Q8" s="5"/>
      <c r="R8" s="5"/>
      <c r="S8" s="6">
        <f t="shared" si="1"/>
        <v>0</v>
      </c>
      <c r="T8" s="20">
        <f t="shared" si="2"/>
        <v>0</v>
      </c>
      <c r="U8" s="20"/>
      <c r="V8" s="20"/>
      <c r="W8" s="23"/>
      <c r="X8" s="22" t="s">
        <v>19</v>
      </c>
      <c r="Y8" s="22" t="s">
        <v>20</v>
      </c>
      <c r="Z8" s="22" t="s">
        <v>21</v>
      </c>
      <c r="AA8" s="22" t="s">
        <v>22</v>
      </c>
      <c r="AB8" s="22" t="s">
        <v>23</v>
      </c>
      <c r="AC8" s="22" t="s">
        <v>24</v>
      </c>
      <c r="AD8" s="24" t="s">
        <v>11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26.1" customHeight="1" x14ac:dyDescent="0.4">
      <c r="A9" s="14">
        <v>42556</v>
      </c>
      <c r="B9" s="5"/>
      <c r="C9" s="5"/>
      <c r="D9" s="6">
        <f t="shared" si="3"/>
        <v>0</v>
      </c>
      <c r="E9" s="5"/>
      <c r="F9" s="5"/>
      <c r="G9" s="6">
        <f t="shared" ref="G9:G35" si="5">G8+E9-F9</f>
        <v>0</v>
      </c>
      <c r="H9" s="5"/>
      <c r="I9" s="5"/>
      <c r="J9" s="6">
        <f t="shared" si="4"/>
        <v>0</v>
      </c>
      <c r="K9" s="5"/>
      <c r="L9" s="5"/>
      <c r="M9" s="6">
        <f t="shared" si="0"/>
        <v>0</v>
      </c>
      <c r="N9" s="5"/>
      <c r="O9" s="5"/>
      <c r="P9" s="6">
        <f t="shared" ref="P9:P35" si="6">P8+N9-O9</f>
        <v>0</v>
      </c>
      <c r="Q9" s="5"/>
      <c r="R9" s="5"/>
      <c r="S9" s="6">
        <f t="shared" si="1"/>
        <v>0</v>
      </c>
      <c r="T9" s="20">
        <f t="shared" si="2"/>
        <v>0</v>
      </c>
      <c r="U9" s="20"/>
      <c r="V9" s="20"/>
      <c r="W9" s="25" t="s">
        <v>16</v>
      </c>
      <c r="X9" s="21">
        <v>21</v>
      </c>
      <c r="Y9" s="21">
        <v>30</v>
      </c>
      <c r="Z9" s="21">
        <v>12</v>
      </c>
      <c r="AA9" s="21">
        <v>12</v>
      </c>
      <c r="AB9" s="21">
        <v>3</v>
      </c>
      <c r="AC9" s="21"/>
      <c r="AD9" s="18">
        <f>SUM(X9:AC9)</f>
        <v>78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ht="26.1" customHeight="1" x14ac:dyDescent="0.4">
      <c r="A10" s="14">
        <v>42557</v>
      </c>
      <c r="B10" s="5"/>
      <c r="C10" s="5"/>
      <c r="D10" s="6">
        <f t="shared" si="3"/>
        <v>0</v>
      </c>
      <c r="E10" s="5"/>
      <c r="F10" s="5"/>
      <c r="G10" s="6">
        <f t="shared" si="5"/>
        <v>0</v>
      </c>
      <c r="H10" s="5"/>
      <c r="I10" s="5"/>
      <c r="J10" s="6">
        <f t="shared" si="4"/>
        <v>0</v>
      </c>
      <c r="K10" s="5"/>
      <c r="L10" s="5"/>
      <c r="M10" s="6">
        <f t="shared" si="0"/>
        <v>0</v>
      </c>
      <c r="N10" s="5"/>
      <c r="O10" s="5"/>
      <c r="P10" s="6">
        <f t="shared" si="6"/>
        <v>0</v>
      </c>
      <c r="Q10" s="5"/>
      <c r="R10" s="5"/>
      <c r="S10" s="6">
        <f t="shared" si="1"/>
        <v>0</v>
      </c>
      <c r="T10" s="20">
        <f>C10+F10</f>
        <v>0</v>
      </c>
      <c r="U10" s="20"/>
      <c r="V10" s="20"/>
      <c r="W10" s="25" t="s">
        <v>17</v>
      </c>
      <c r="X10" s="21">
        <v>6</v>
      </c>
      <c r="Y10" s="21">
        <v>12</v>
      </c>
      <c r="Z10" s="21">
        <v>0</v>
      </c>
      <c r="AA10" s="21">
        <v>12</v>
      </c>
      <c r="AB10" s="21">
        <v>18</v>
      </c>
      <c r="AC10" s="21">
        <v>21</v>
      </c>
      <c r="AD10" s="18">
        <f>SUM(X10:AC10)</f>
        <v>69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ht="26.1" customHeight="1" x14ac:dyDescent="0.4">
      <c r="A11" s="14">
        <v>42558</v>
      </c>
      <c r="B11" s="5"/>
      <c r="C11" s="5"/>
      <c r="D11" s="6">
        <f t="shared" si="3"/>
        <v>0</v>
      </c>
      <c r="E11" s="5"/>
      <c r="F11" s="5"/>
      <c r="G11" s="6">
        <f t="shared" si="5"/>
        <v>0</v>
      </c>
      <c r="H11" s="5"/>
      <c r="I11" s="5"/>
      <c r="J11" s="6">
        <f t="shared" si="4"/>
        <v>0</v>
      </c>
      <c r="K11" s="5"/>
      <c r="L11" s="5"/>
      <c r="M11" s="6">
        <f t="shared" ref="M11:M35" si="7">M10+K11-L11</f>
        <v>0</v>
      </c>
      <c r="N11" s="5"/>
      <c r="O11" s="5"/>
      <c r="P11" s="6">
        <f t="shared" si="6"/>
        <v>0</v>
      </c>
      <c r="Q11" s="5"/>
      <c r="R11" s="5"/>
      <c r="S11" s="6">
        <f t="shared" si="1"/>
        <v>0</v>
      </c>
      <c r="T11" s="20">
        <f t="shared" si="2"/>
        <v>0</v>
      </c>
      <c r="U11" s="20"/>
      <c r="V11" s="20"/>
      <c r="W11" s="25" t="s">
        <v>13</v>
      </c>
      <c r="X11" s="21">
        <f t="shared" ref="X11:AC11" si="8">SUM(X9:X10)</f>
        <v>27</v>
      </c>
      <c r="Y11" s="21">
        <f t="shared" si="8"/>
        <v>42</v>
      </c>
      <c r="Z11" s="21">
        <f t="shared" si="8"/>
        <v>12</v>
      </c>
      <c r="AA11" s="21">
        <f t="shared" si="8"/>
        <v>24</v>
      </c>
      <c r="AB11" s="21">
        <f t="shared" si="8"/>
        <v>21</v>
      </c>
      <c r="AC11" s="21">
        <f t="shared" si="8"/>
        <v>21</v>
      </c>
      <c r="AD11" s="18">
        <f>SUM(X11:AC11)</f>
        <v>147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2" customFormat="1" ht="26.1" customHeight="1" x14ac:dyDescent="0.4">
      <c r="A12" s="14">
        <v>42559</v>
      </c>
      <c r="B12" s="5"/>
      <c r="C12" s="5"/>
      <c r="D12" s="6">
        <f t="shared" si="3"/>
        <v>0</v>
      </c>
      <c r="E12" s="5"/>
      <c r="F12" s="5"/>
      <c r="G12" s="6">
        <f t="shared" si="5"/>
        <v>0</v>
      </c>
      <c r="H12" s="5"/>
      <c r="I12" s="5"/>
      <c r="J12" s="6">
        <f t="shared" si="4"/>
        <v>0</v>
      </c>
      <c r="K12" s="5"/>
      <c r="L12" s="5"/>
      <c r="M12" s="6">
        <f t="shared" si="7"/>
        <v>0</v>
      </c>
      <c r="N12" s="5"/>
      <c r="O12" s="5"/>
      <c r="P12" s="6">
        <f t="shared" si="6"/>
        <v>0</v>
      </c>
      <c r="Q12" s="5"/>
      <c r="R12" s="5"/>
      <c r="S12" s="6">
        <f t="shared" si="1"/>
        <v>0</v>
      </c>
      <c r="T12" s="20">
        <f t="shared" si="2"/>
        <v>0</v>
      </c>
      <c r="U12" s="20"/>
      <c r="V12" s="20"/>
      <c r="W12" s="27" t="s">
        <v>14</v>
      </c>
      <c r="X12" s="28">
        <f t="shared" ref="X12:AC12" si="9">X11</f>
        <v>27</v>
      </c>
      <c r="Y12" s="28">
        <f t="shared" si="9"/>
        <v>42</v>
      </c>
      <c r="Z12" s="28">
        <f t="shared" si="9"/>
        <v>12</v>
      </c>
      <c r="AA12" s="28">
        <f t="shared" si="9"/>
        <v>24</v>
      </c>
      <c r="AB12" s="28">
        <f t="shared" si="9"/>
        <v>21</v>
      </c>
      <c r="AC12" s="28">
        <f t="shared" si="9"/>
        <v>21</v>
      </c>
      <c r="AD12" s="26">
        <f>SUM(X12:AC12)</f>
        <v>147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ht="26.1" customHeight="1" x14ac:dyDescent="0.4">
      <c r="A13" s="14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20">
        <f t="shared" si="2"/>
        <v>0</v>
      </c>
      <c r="U13" s="20"/>
      <c r="V13" s="20"/>
      <c r="W13" s="29" t="s">
        <v>26</v>
      </c>
      <c r="X13" s="21">
        <v>18</v>
      </c>
      <c r="Y13" s="21">
        <v>19</v>
      </c>
      <c r="Z13" s="21">
        <v>5</v>
      </c>
      <c r="AA13" s="21">
        <v>15</v>
      </c>
      <c r="AB13" s="21">
        <v>14</v>
      </c>
      <c r="AC13" s="21">
        <v>10</v>
      </c>
      <c r="AD13" s="30">
        <f>SUM(X13:AC13)</f>
        <v>81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ht="26.1" customHeight="1" x14ac:dyDescent="0.4">
      <c r="A14" s="14">
        <v>42561</v>
      </c>
      <c r="B14" s="5"/>
      <c r="C14" s="5"/>
      <c r="D14" s="6">
        <f t="shared" si="3"/>
        <v>0</v>
      </c>
      <c r="E14" s="7"/>
      <c r="F14" s="5"/>
      <c r="G14" s="6">
        <f t="shared" si="5"/>
        <v>0</v>
      </c>
      <c r="H14" s="7"/>
      <c r="I14" s="5"/>
      <c r="J14" s="6">
        <f t="shared" si="4"/>
        <v>0</v>
      </c>
      <c r="K14" s="7"/>
      <c r="L14" s="5"/>
      <c r="M14" s="6">
        <f t="shared" si="7"/>
        <v>0</v>
      </c>
      <c r="N14" s="7"/>
      <c r="O14" s="5"/>
      <c r="P14" s="6">
        <f t="shared" si="6"/>
        <v>0</v>
      </c>
      <c r="Q14" s="7"/>
      <c r="R14" s="5"/>
      <c r="S14" s="6">
        <f t="shared" ref="S14:S30" si="10">S13+Q14-R14</f>
        <v>0</v>
      </c>
      <c r="T14" s="20">
        <f t="shared" si="2"/>
        <v>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2" customFormat="1" ht="26.1" customHeight="1" x14ac:dyDescent="0.4">
      <c r="A15" s="14">
        <v>42562</v>
      </c>
      <c r="B15" s="5"/>
      <c r="C15" s="5"/>
      <c r="D15" s="6">
        <f t="shared" si="3"/>
        <v>0</v>
      </c>
      <c r="E15" s="5"/>
      <c r="F15" s="5"/>
      <c r="G15" s="6">
        <f t="shared" si="5"/>
        <v>0</v>
      </c>
      <c r="H15" s="5"/>
      <c r="I15" s="5"/>
      <c r="J15" s="6">
        <f t="shared" si="4"/>
        <v>0</v>
      </c>
      <c r="K15" s="5"/>
      <c r="L15" s="5"/>
      <c r="M15" s="6">
        <f t="shared" si="7"/>
        <v>0</v>
      </c>
      <c r="N15" s="5"/>
      <c r="O15" s="5"/>
      <c r="P15" s="6">
        <f>P14+N15-O15</f>
        <v>0</v>
      </c>
      <c r="Q15" s="5"/>
      <c r="R15" s="5"/>
      <c r="S15" s="6">
        <f t="shared" si="10"/>
        <v>0</v>
      </c>
      <c r="T15" s="20">
        <f t="shared" si="2"/>
        <v>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26.1" customHeight="1" x14ac:dyDescent="0.4">
      <c r="A16" s="14">
        <v>42563</v>
      </c>
      <c r="B16" s="5"/>
      <c r="C16" s="5"/>
      <c r="D16" s="6">
        <f t="shared" si="3"/>
        <v>0</v>
      </c>
      <c r="E16" s="5"/>
      <c r="F16" s="5"/>
      <c r="G16" s="6">
        <f t="shared" si="5"/>
        <v>0</v>
      </c>
      <c r="H16" s="5"/>
      <c r="I16" s="5"/>
      <c r="J16" s="6">
        <f t="shared" si="4"/>
        <v>0</v>
      </c>
      <c r="K16" s="5"/>
      <c r="L16" s="5"/>
      <c r="M16" s="6">
        <f t="shared" si="7"/>
        <v>0</v>
      </c>
      <c r="N16" s="5"/>
      <c r="O16" s="5"/>
      <c r="P16" s="6">
        <f>P15+N16-O16</f>
        <v>0</v>
      </c>
      <c r="Q16" s="5"/>
      <c r="R16" s="5"/>
      <c r="S16" s="6">
        <f t="shared" si="10"/>
        <v>0</v>
      </c>
      <c r="T16" s="20">
        <f t="shared" si="2"/>
        <v>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ht="26.1" customHeight="1" x14ac:dyDescent="0.4">
      <c r="A17" s="14">
        <v>42564</v>
      </c>
      <c r="B17" s="5"/>
      <c r="C17" s="5"/>
      <c r="D17" s="6">
        <f t="shared" si="3"/>
        <v>0</v>
      </c>
      <c r="E17" s="5"/>
      <c r="F17" s="5"/>
      <c r="G17" s="6">
        <f t="shared" si="5"/>
        <v>0</v>
      </c>
      <c r="H17" s="5"/>
      <c r="I17" s="5"/>
      <c r="J17" s="6">
        <f t="shared" si="4"/>
        <v>0</v>
      </c>
      <c r="K17" s="5"/>
      <c r="L17" s="5"/>
      <c r="M17" s="6">
        <f t="shared" si="7"/>
        <v>0</v>
      </c>
      <c r="N17" s="5"/>
      <c r="O17" s="5"/>
      <c r="P17" s="6">
        <f t="shared" si="6"/>
        <v>0</v>
      </c>
      <c r="Q17" s="5"/>
      <c r="R17" s="5"/>
      <c r="S17" s="6">
        <f t="shared" si="10"/>
        <v>0</v>
      </c>
      <c r="T17" s="20">
        <f t="shared" si="2"/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2" customFormat="1" ht="26.1" customHeight="1" x14ac:dyDescent="0.4">
      <c r="A18" s="14">
        <v>42565</v>
      </c>
      <c r="B18" s="5"/>
      <c r="C18" s="5"/>
      <c r="D18" s="6">
        <f t="shared" si="3"/>
        <v>0</v>
      </c>
      <c r="E18" s="5"/>
      <c r="F18" s="5"/>
      <c r="G18" s="6">
        <f t="shared" si="5"/>
        <v>0</v>
      </c>
      <c r="H18" s="5"/>
      <c r="I18" s="5"/>
      <c r="J18" s="6">
        <f t="shared" si="4"/>
        <v>0</v>
      </c>
      <c r="K18" s="5"/>
      <c r="L18" s="5"/>
      <c r="M18" s="6">
        <f t="shared" si="7"/>
        <v>0</v>
      </c>
      <c r="N18" s="5"/>
      <c r="O18" s="5"/>
      <c r="P18" s="6">
        <f t="shared" si="6"/>
        <v>0</v>
      </c>
      <c r="Q18" s="5"/>
      <c r="R18" s="5"/>
      <c r="S18" s="6">
        <f>S17+Q18-R18</f>
        <v>0</v>
      </c>
      <c r="T18" s="20">
        <f t="shared" si="2"/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ht="26.1" customHeight="1" x14ac:dyDescent="0.4">
      <c r="A19" s="14">
        <v>42566</v>
      </c>
      <c r="B19" s="5"/>
      <c r="C19" s="5"/>
      <c r="D19" s="6">
        <f t="shared" si="3"/>
        <v>0</v>
      </c>
      <c r="E19" s="5"/>
      <c r="F19" s="5"/>
      <c r="G19" s="6">
        <f t="shared" si="5"/>
        <v>0</v>
      </c>
      <c r="H19" s="5"/>
      <c r="I19" s="5"/>
      <c r="J19" s="6">
        <f t="shared" si="4"/>
        <v>0</v>
      </c>
      <c r="K19" s="5"/>
      <c r="L19" s="5"/>
      <c r="M19" s="6">
        <f t="shared" si="7"/>
        <v>0</v>
      </c>
      <c r="N19" s="5"/>
      <c r="O19" s="5"/>
      <c r="P19" s="6">
        <f t="shared" si="6"/>
        <v>0</v>
      </c>
      <c r="Q19" s="5"/>
      <c r="R19" s="5"/>
      <c r="S19" s="6">
        <f t="shared" si="10"/>
        <v>0</v>
      </c>
      <c r="T19" s="20">
        <f t="shared" si="2"/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ht="26.1" customHeight="1" x14ac:dyDescent="0.4">
      <c r="A20" s="14">
        <v>42567</v>
      </c>
      <c r="B20" s="5"/>
      <c r="C20" s="5"/>
      <c r="D20" s="6">
        <f t="shared" si="3"/>
        <v>0</v>
      </c>
      <c r="E20" s="5"/>
      <c r="F20" s="5"/>
      <c r="G20" s="6">
        <f t="shared" si="5"/>
        <v>0</v>
      </c>
      <c r="H20" s="5"/>
      <c r="I20" s="5"/>
      <c r="J20" s="6">
        <f t="shared" si="4"/>
        <v>0</v>
      </c>
      <c r="K20" s="5"/>
      <c r="L20" s="5"/>
      <c r="M20" s="6">
        <f t="shared" si="7"/>
        <v>0</v>
      </c>
      <c r="N20" s="5"/>
      <c r="O20" s="5"/>
      <c r="P20" s="6">
        <f t="shared" si="6"/>
        <v>0</v>
      </c>
      <c r="Q20" s="5"/>
      <c r="R20" s="5"/>
      <c r="S20" s="6">
        <f t="shared" si="10"/>
        <v>0</v>
      </c>
      <c r="T20" s="20">
        <f t="shared" si="2"/>
        <v>0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26.1" customHeight="1" x14ac:dyDescent="0.4">
      <c r="A21" s="14">
        <v>42568</v>
      </c>
      <c r="B21" s="5"/>
      <c r="C21" s="5"/>
      <c r="D21" s="6">
        <f t="shared" si="3"/>
        <v>0</v>
      </c>
      <c r="E21" s="5"/>
      <c r="F21" s="5"/>
      <c r="G21" s="6">
        <f t="shared" si="5"/>
        <v>0</v>
      </c>
      <c r="H21" s="5"/>
      <c r="I21" s="5"/>
      <c r="J21" s="6">
        <f t="shared" si="4"/>
        <v>0</v>
      </c>
      <c r="K21" s="5"/>
      <c r="L21" s="5"/>
      <c r="M21" s="6">
        <f t="shared" si="7"/>
        <v>0</v>
      </c>
      <c r="N21" s="5"/>
      <c r="O21" s="5"/>
      <c r="P21" s="6">
        <f t="shared" si="6"/>
        <v>0</v>
      </c>
      <c r="Q21" s="5"/>
      <c r="R21" s="5"/>
      <c r="S21" s="6">
        <f t="shared" si="10"/>
        <v>0</v>
      </c>
      <c r="T21" s="20">
        <f t="shared" si="2"/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26.1" customHeight="1" x14ac:dyDescent="0.4">
      <c r="A22" s="14">
        <v>42569</v>
      </c>
      <c r="B22" s="5"/>
      <c r="C22" s="5"/>
      <c r="D22" s="6">
        <f t="shared" si="3"/>
        <v>0</v>
      </c>
      <c r="E22" s="5"/>
      <c r="F22" s="5"/>
      <c r="G22" s="6">
        <f t="shared" si="5"/>
        <v>0</v>
      </c>
      <c r="H22" s="5"/>
      <c r="I22" s="5"/>
      <c r="J22" s="6">
        <f t="shared" si="4"/>
        <v>0</v>
      </c>
      <c r="K22" s="5"/>
      <c r="L22" s="5"/>
      <c r="M22" s="6">
        <f t="shared" si="7"/>
        <v>0</v>
      </c>
      <c r="N22" s="5"/>
      <c r="O22" s="5"/>
      <c r="P22" s="6">
        <f t="shared" si="6"/>
        <v>0</v>
      </c>
      <c r="Q22" s="5"/>
      <c r="R22" s="5"/>
      <c r="S22" s="6">
        <f t="shared" si="10"/>
        <v>0</v>
      </c>
      <c r="T22" s="20">
        <f t="shared" si="2"/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26.1" customHeight="1" x14ac:dyDescent="0.4">
      <c r="A23" s="14">
        <v>42570</v>
      </c>
      <c r="B23" s="5"/>
      <c r="C23" s="5"/>
      <c r="D23" s="6">
        <f t="shared" si="3"/>
        <v>0</v>
      </c>
      <c r="E23" s="5"/>
      <c r="F23" s="5"/>
      <c r="G23" s="6">
        <f t="shared" si="5"/>
        <v>0</v>
      </c>
      <c r="H23" s="5"/>
      <c r="I23" s="5"/>
      <c r="J23" s="6">
        <f t="shared" si="4"/>
        <v>0</v>
      </c>
      <c r="K23" s="5"/>
      <c r="L23" s="5"/>
      <c r="M23" s="6">
        <f t="shared" si="7"/>
        <v>0</v>
      </c>
      <c r="N23" s="5"/>
      <c r="O23" s="5"/>
      <c r="P23" s="6">
        <f t="shared" si="6"/>
        <v>0</v>
      </c>
      <c r="Q23" s="5"/>
      <c r="R23" s="5"/>
      <c r="S23" s="6">
        <f t="shared" si="10"/>
        <v>0</v>
      </c>
      <c r="T23" s="20">
        <f t="shared" si="2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ht="26.1" customHeight="1" x14ac:dyDescent="0.4">
      <c r="A24" s="14">
        <v>42571</v>
      </c>
      <c r="B24" s="5"/>
      <c r="C24" s="5"/>
      <c r="D24" s="6">
        <f t="shared" si="3"/>
        <v>0</v>
      </c>
      <c r="E24" s="5"/>
      <c r="F24" s="5"/>
      <c r="G24" s="6">
        <f t="shared" si="5"/>
        <v>0</v>
      </c>
      <c r="H24" s="5"/>
      <c r="I24" s="5"/>
      <c r="J24" s="6">
        <f t="shared" si="4"/>
        <v>0</v>
      </c>
      <c r="K24" s="5"/>
      <c r="L24" s="5"/>
      <c r="M24" s="6">
        <f t="shared" si="7"/>
        <v>0</v>
      </c>
      <c r="N24" s="5"/>
      <c r="O24" s="5"/>
      <c r="P24" s="6">
        <f t="shared" si="6"/>
        <v>0</v>
      </c>
      <c r="Q24" s="5"/>
      <c r="R24" s="5"/>
      <c r="S24" s="6">
        <f t="shared" si="10"/>
        <v>0</v>
      </c>
      <c r="T24" s="20">
        <f t="shared" si="2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ht="26.1" customHeight="1" x14ac:dyDescent="0.4">
      <c r="A25" s="14">
        <v>42572</v>
      </c>
      <c r="B25" s="5"/>
      <c r="C25" s="5"/>
      <c r="D25" s="6">
        <f t="shared" si="3"/>
        <v>0</v>
      </c>
      <c r="E25" s="5"/>
      <c r="F25" s="5"/>
      <c r="G25" s="6">
        <f t="shared" si="5"/>
        <v>0</v>
      </c>
      <c r="H25" s="5"/>
      <c r="I25" s="5"/>
      <c r="J25" s="6">
        <f t="shared" si="4"/>
        <v>0</v>
      </c>
      <c r="K25" s="5"/>
      <c r="L25" s="5"/>
      <c r="M25" s="6">
        <f t="shared" si="7"/>
        <v>0</v>
      </c>
      <c r="N25" s="5"/>
      <c r="O25" s="5"/>
      <c r="P25" s="6">
        <f t="shared" si="6"/>
        <v>0</v>
      </c>
      <c r="Q25" s="5"/>
      <c r="R25" s="5"/>
      <c r="S25" s="6">
        <f t="shared" si="10"/>
        <v>0</v>
      </c>
      <c r="T25" s="20">
        <f t="shared" si="2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2" customFormat="1" ht="26.1" customHeight="1" x14ac:dyDescent="0.4">
      <c r="A26" s="14">
        <v>42573</v>
      </c>
      <c r="B26" s="5"/>
      <c r="C26" s="5"/>
      <c r="D26" s="6">
        <f>D25+B26-C26</f>
        <v>0</v>
      </c>
      <c r="E26" s="5"/>
      <c r="F26" s="5"/>
      <c r="G26" s="6">
        <f t="shared" si="5"/>
        <v>0</v>
      </c>
      <c r="H26" s="5"/>
      <c r="I26" s="5"/>
      <c r="J26" s="6">
        <f t="shared" si="4"/>
        <v>0</v>
      </c>
      <c r="K26" s="5"/>
      <c r="L26" s="5"/>
      <c r="M26" s="6">
        <f t="shared" si="7"/>
        <v>0</v>
      </c>
      <c r="N26" s="5"/>
      <c r="O26" s="5"/>
      <c r="P26" s="6">
        <f t="shared" si="6"/>
        <v>0</v>
      </c>
      <c r="Q26" s="5"/>
      <c r="R26" s="5"/>
      <c r="S26" s="6">
        <f t="shared" si="10"/>
        <v>0</v>
      </c>
      <c r="T26" s="20">
        <f t="shared" si="2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ht="26.1" customHeight="1" x14ac:dyDescent="0.4">
      <c r="A27" s="14">
        <v>42574</v>
      </c>
      <c r="B27" s="5"/>
      <c r="C27" s="5"/>
      <c r="D27" s="6">
        <f t="shared" si="3"/>
        <v>0</v>
      </c>
      <c r="E27" s="5"/>
      <c r="F27" s="5"/>
      <c r="G27" s="6">
        <f t="shared" si="5"/>
        <v>0</v>
      </c>
      <c r="H27" s="5"/>
      <c r="I27" s="5"/>
      <c r="J27" s="6">
        <f t="shared" si="4"/>
        <v>0</v>
      </c>
      <c r="K27" s="5"/>
      <c r="L27" s="5"/>
      <c r="M27" s="6">
        <f t="shared" si="7"/>
        <v>0</v>
      </c>
      <c r="N27" s="5"/>
      <c r="O27" s="5"/>
      <c r="P27" s="6">
        <f t="shared" si="6"/>
        <v>0</v>
      </c>
      <c r="Q27" s="5"/>
      <c r="R27" s="5"/>
      <c r="S27" s="6">
        <f t="shared" si="10"/>
        <v>0</v>
      </c>
      <c r="T27" s="20">
        <f t="shared" si="2"/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26.1" customHeight="1" x14ac:dyDescent="0.4">
      <c r="A28" s="14">
        <v>42575</v>
      </c>
      <c r="B28" s="5"/>
      <c r="C28" s="5"/>
      <c r="D28" s="6">
        <f t="shared" si="3"/>
        <v>0</v>
      </c>
      <c r="E28" s="5"/>
      <c r="F28" s="5"/>
      <c r="G28" s="6">
        <f t="shared" si="5"/>
        <v>0</v>
      </c>
      <c r="H28" s="5"/>
      <c r="I28" s="5"/>
      <c r="J28" s="6">
        <f t="shared" si="4"/>
        <v>0</v>
      </c>
      <c r="K28" s="5"/>
      <c r="L28" s="5"/>
      <c r="M28" s="6">
        <f t="shared" si="7"/>
        <v>0</v>
      </c>
      <c r="N28" s="5"/>
      <c r="O28" s="5"/>
      <c r="P28" s="6">
        <f t="shared" si="6"/>
        <v>0</v>
      </c>
      <c r="Q28" s="5"/>
      <c r="R28" s="5"/>
      <c r="S28" s="6">
        <f t="shared" si="10"/>
        <v>0</v>
      </c>
      <c r="T28" s="20">
        <f t="shared" si="2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26.1" customHeight="1" x14ac:dyDescent="0.4">
      <c r="A29" s="14">
        <v>42576</v>
      </c>
      <c r="B29" s="5"/>
      <c r="C29" s="5"/>
      <c r="D29" s="6">
        <f t="shared" si="3"/>
        <v>0</v>
      </c>
      <c r="E29" s="5"/>
      <c r="F29" s="5"/>
      <c r="G29" s="6">
        <f t="shared" si="5"/>
        <v>0</v>
      </c>
      <c r="H29" s="5"/>
      <c r="I29" s="5"/>
      <c r="J29" s="6">
        <f t="shared" si="4"/>
        <v>0</v>
      </c>
      <c r="K29" s="5"/>
      <c r="L29" s="5"/>
      <c r="M29" s="6">
        <f t="shared" si="7"/>
        <v>0</v>
      </c>
      <c r="N29" s="5"/>
      <c r="O29" s="5"/>
      <c r="P29" s="6">
        <f t="shared" si="6"/>
        <v>0</v>
      </c>
      <c r="Q29" s="5"/>
      <c r="R29" s="5"/>
      <c r="S29" s="6">
        <f t="shared" si="10"/>
        <v>0</v>
      </c>
      <c r="T29" s="20">
        <f t="shared" si="2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2" customFormat="1" ht="26.1" customHeight="1" x14ac:dyDescent="0.4">
      <c r="A30" s="14">
        <v>42577</v>
      </c>
      <c r="B30" s="5"/>
      <c r="C30" s="5"/>
      <c r="D30" s="6">
        <f t="shared" si="3"/>
        <v>0</v>
      </c>
      <c r="E30" s="5"/>
      <c r="F30" s="5"/>
      <c r="G30" s="6">
        <f t="shared" si="5"/>
        <v>0</v>
      </c>
      <c r="H30" s="5"/>
      <c r="I30" s="5"/>
      <c r="J30" s="6">
        <f t="shared" si="4"/>
        <v>0</v>
      </c>
      <c r="K30" s="5"/>
      <c r="L30" s="5"/>
      <c r="M30" s="6">
        <f t="shared" si="7"/>
        <v>0</v>
      </c>
      <c r="N30" s="5"/>
      <c r="O30" s="5"/>
      <c r="P30" s="6">
        <f>P29+N30-O30</f>
        <v>0</v>
      </c>
      <c r="Q30" s="5"/>
      <c r="R30" s="5"/>
      <c r="S30" s="6">
        <f t="shared" si="10"/>
        <v>0</v>
      </c>
      <c r="T30" s="20">
        <f t="shared" si="2"/>
        <v>0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26.1" customHeight="1" x14ac:dyDescent="0.4">
      <c r="A31" s="14">
        <v>42578</v>
      </c>
      <c r="B31" s="5"/>
      <c r="C31" s="5"/>
      <c r="D31" s="6">
        <f t="shared" si="3"/>
        <v>0</v>
      </c>
      <c r="E31" s="5"/>
      <c r="F31" s="5"/>
      <c r="G31" s="6">
        <f>G30+E31-F31</f>
        <v>0</v>
      </c>
      <c r="H31" s="5"/>
      <c r="I31" s="5"/>
      <c r="J31" s="6">
        <f t="shared" si="4"/>
        <v>0</v>
      </c>
      <c r="K31" s="5"/>
      <c r="L31" s="5"/>
      <c r="M31" s="6">
        <f t="shared" si="7"/>
        <v>0</v>
      </c>
      <c r="N31" s="5"/>
      <c r="O31" s="5"/>
      <c r="P31" s="6">
        <f t="shared" si="6"/>
        <v>0</v>
      </c>
      <c r="Q31" s="5"/>
      <c r="R31" s="5"/>
      <c r="S31" s="6">
        <f>S30+Q31-R31</f>
        <v>0</v>
      </c>
      <c r="T31" s="20">
        <f t="shared" si="2"/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26.1" customHeight="1" x14ac:dyDescent="0.4">
      <c r="A32" s="14">
        <v>42579</v>
      </c>
      <c r="B32" s="5"/>
      <c r="C32" s="5"/>
      <c r="D32" s="6">
        <f t="shared" si="3"/>
        <v>0</v>
      </c>
      <c r="E32" s="5"/>
      <c r="F32" s="5"/>
      <c r="G32" s="6">
        <f t="shared" si="5"/>
        <v>0</v>
      </c>
      <c r="H32" s="5"/>
      <c r="I32" s="5"/>
      <c r="J32" s="6">
        <f t="shared" si="4"/>
        <v>0</v>
      </c>
      <c r="K32" s="5"/>
      <c r="L32" s="5"/>
      <c r="M32" s="6">
        <f t="shared" si="7"/>
        <v>0</v>
      </c>
      <c r="N32" s="5"/>
      <c r="O32" s="5"/>
      <c r="P32" s="6">
        <f t="shared" si="6"/>
        <v>0</v>
      </c>
      <c r="Q32" s="5"/>
      <c r="R32" s="5"/>
      <c r="S32" s="6">
        <f>S31+Q32-R32</f>
        <v>0</v>
      </c>
      <c r="T32" s="20">
        <f t="shared" si="2"/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6.25" x14ac:dyDescent="0.4">
      <c r="A33" s="14">
        <v>42580</v>
      </c>
      <c r="B33" s="7"/>
      <c r="C33" s="7"/>
      <c r="D33" s="6">
        <f t="shared" si="3"/>
        <v>0</v>
      </c>
      <c r="E33" s="7"/>
      <c r="F33" s="7"/>
      <c r="G33" s="6">
        <f t="shared" si="5"/>
        <v>0</v>
      </c>
      <c r="H33" s="7"/>
      <c r="I33" s="7"/>
      <c r="J33" s="6">
        <f t="shared" si="4"/>
        <v>0</v>
      </c>
      <c r="K33" s="7"/>
      <c r="L33" s="7"/>
      <c r="M33" s="6">
        <f t="shared" si="7"/>
        <v>0</v>
      </c>
      <c r="N33" s="7"/>
      <c r="O33" s="7"/>
      <c r="P33" s="6">
        <f t="shared" si="6"/>
        <v>0</v>
      </c>
      <c r="Q33" s="7"/>
      <c r="R33" s="7"/>
      <c r="S33" s="6">
        <f>S32+Q33-R33</f>
        <v>0</v>
      </c>
      <c r="T33" s="20">
        <f t="shared" si="2"/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26.25" x14ac:dyDescent="0.4">
      <c r="A34" s="14">
        <v>42581</v>
      </c>
      <c r="B34" s="13"/>
      <c r="C34" s="13"/>
      <c r="D34" s="6">
        <f t="shared" si="3"/>
        <v>0</v>
      </c>
      <c r="E34" s="13"/>
      <c r="F34" s="13"/>
      <c r="G34" s="6">
        <f t="shared" si="5"/>
        <v>0</v>
      </c>
      <c r="H34" s="13"/>
      <c r="I34" s="13"/>
      <c r="J34" s="6">
        <f t="shared" si="4"/>
        <v>0</v>
      </c>
      <c r="K34" s="13"/>
      <c r="L34" s="13"/>
      <c r="M34" s="6">
        <f t="shared" si="7"/>
        <v>0</v>
      </c>
      <c r="N34" s="13"/>
      <c r="O34" s="13"/>
      <c r="P34" s="6">
        <f t="shared" si="6"/>
        <v>0</v>
      </c>
      <c r="Q34" s="5"/>
      <c r="R34" s="13"/>
      <c r="S34" s="6">
        <f>S33+Q34-R34</f>
        <v>0</v>
      </c>
      <c r="T34" s="20">
        <f t="shared" si="2"/>
        <v>0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ht="26.25" x14ac:dyDescent="0.4">
      <c r="A35" s="14">
        <v>42582</v>
      </c>
      <c r="B35" s="17"/>
      <c r="C35" s="17"/>
      <c r="D35" s="6">
        <f t="shared" si="3"/>
        <v>0</v>
      </c>
      <c r="E35" s="17"/>
      <c r="F35" s="17"/>
      <c r="G35" s="6">
        <f t="shared" si="5"/>
        <v>0</v>
      </c>
      <c r="H35" s="17"/>
      <c r="I35" s="17"/>
      <c r="J35" s="6">
        <f t="shared" si="4"/>
        <v>0</v>
      </c>
      <c r="K35" s="17"/>
      <c r="L35" s="17"/>
      <c r="M35" s="6">
        <f t="shared" si="7"/>
        <v>0</v>
      </c>
      <c r="N35" s="17"/>
      <c r="O35" s="17"/>
      <c r="P35" s="6">
        <f t="shared" si="6"/>
        <v>0</v>
      </c>
      <c r="Q35" s="17"/>
      <c r="R35" s="17"/>
      <c r="S35" s="6">
        <f>S34+Q35-R35</f>
        <v>0</v>
      </c>
      <c r="T35" s="20">
        <f t="shared" si="2"/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27" thickBot="1" x14ac:dyDescent="0.45">
      <c r="A36" s="8" t="s">
        <v>10</v>
      </c>
      <c r="B36" s="11">
        <f>SUM(B2:B35)</f>
        <v>0</v>
      </c>
      <c r="C36" s="11">
        <f>SUM(C2:C35)</f>
        <v>0</v>
      </c>
      <c r="D36" s="9"/>
      <c r="E36" s="11">
        <f>SUM(E2:E35)</f>
        <v>0</v>
      </c>
      <c r="F36" s="11">
        <f>SUM(F2:F35)</f>
        <v>0</v>
      </c>
      <c r="G36" s="9"/>
      <c r="H36" s="11">
        <f>SUM(H2:H35)</f>
        <v>0</v>
      </c>
      <c r="I36" s="11">
        <f>SUM(I2:I35)</f>
        <v>0</v>
      </c>
      <c r="J36" s="9"/>
      <c r="K36" s="11">
        <f>SUM(K2:K35)</f>
        <v>0</v>
      </c>
      <c r="L36" s="11">
        <f>SUM(L2:L35)</f>
        <v>0</v>
      </c>
      <c r="M36" s="9"/>
      <c r="N36" s="11">
        <f>SUM(N2:N35)</f>
        <v>0</v>
      </c>
      <c r="O36" s="11">
        <f>SUM(O2:O35)</f>
        <v>0</v>
      </c>
      <c r="P36" s="9"/>
      <c r="Q36" s="11">
        <f>SUM(Q2:Q35)</f>
        <v>0</v>
      </c>
      <c r="R36" s="11">
        <f>SUM(R2:R35)</f>
        <v>0</v>
      </c>
      <c r="S36" s="9"/>
      <c r="T36" s="20">
        <f>SUM(T5:T35)</f>
        <v>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ht="15.75" thickBot="1" x14ac:dyDescent="0.3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21" thickBot="1" x14ac:dyDescent="0.3">
      <c r="A38" s="15" t="s">
        <v>12</v>
      </c>
      <c r="B38" s="16">
        <f>B36-B4</f>
        <v>0</v>
      </c>
      <c r="C38" s="88"/>
      <c r="D38" s="89"/>
      <c r="E38" s="16">
        <f>E36-E4</f>
        <v>0</v>
      </c>
      <c r="F38" s="88"/>
      <c r="G38" s="89"/>
      <c r="H38" s="16">
        <f>H36-H4</f>
        <v>0</v>
      </c>
      <c r="I38" s="88"/>
      <c r="J38" s="89"/>
      <c r="K38" s="16">
        <f>K36-K4</f>
        <v>0</v>
      </c>
      <c r="L38" s="88"/>
      <c r="M38" s="89"/>
      <c r="N38" s="16">
        <f>N36-N4</f>
        <v>0</v>
      </c>
      <c r="O38" s="88"/>
      <c r="P38" s="89"/>
      <c r="Q38" s="16">
        <f>Q36-Q4</f>
        <v>0</v>
      </c>
      <c r="R38" s="88"/>
      <c r="S38" s="87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25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25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5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5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5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5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25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25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25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25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25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25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25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25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25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25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25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2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25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 x14ac:dyDescent="0.25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 x14ac:dyDescent="0.25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 x14ac:dyDescent="0.25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 x14ac:dyDescent="0.25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x14ac:dyDescent="0.25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 x14ac:dyDescent="0.25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 x14ac:dyDescent="0.25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 x14ac:dyDescent="0.2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 x14ac:dyDescent="0.25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 x14ac:dyDescent="0.25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 x14ac:dyDescent="0.25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 x14ac:dyDescent="0.25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 x14ac:dyDescent="0.25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 x14ac:dyDescent="0.25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 x14ac:dyDescent="0.25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 x14ac:dyDescent="0.25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 x14ac:dyDescent="0.2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 x14ac:dyDescent="0.25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spans="1:45" x14ac:dyDescent="0.25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1:45" x14ac:dyDescent="0.25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spans="1:45" x14ac:dyDescent="0.25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1:45" x14ac:dyDescent="0.25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spans="1:45" x14ac:dyDescent="0.25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1:45" x14ac:dyDescent="0.25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spans="1:45" x14ac:dyDescent="0.25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spans="1:45" x14ac:dyDescent="0.2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1:45" x14ac:dyDescent="0.25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spans="1:45" x14ac:dyDescent="0.25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x14ac:dyDescent="0.25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1:45" x14ac:dyDescent="0.25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spans="1:45" x14ac:dyDescent="0.25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1:45" x14ac:dyDescent="0.25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spans="1:45" x14ac:dyDescent="0.2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1:45" x14ac:dyDescent="0.25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spans="1:45" x14ac:dyDescent="0.25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1:45" x14ac:dyDescent="0.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pans="1:45" x14ac:dyDescent="0.25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1:45" x14ac:dyDescent="0.25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spans="1:45" x14ac:dyDescent="0.25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1:45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spans="1:45" x14ac:dyDescent="0.25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1:45" x14ac:dyDescent="0.25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1:45" x14ac:dyDescent="0.25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1:45" x14ac:dyDescent="0.25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1:45" x14ac:dyDescent="0.25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1:45" x14ac:dyDescent="0.2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1:45" x14ac:dyDescent="0.25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spans="1:45" x14ac:dyDescent="0.2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spans="1:45" x14ac:dyDescent="0.25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spans="1:45" x14ac:dyDescent="0.25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1:45" x14ac:dyDescent="0.25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x14ac:dyDescent="0.25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1:45" x14ac:dyDescent="0.25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spans="1:45" x14ac:dyDescent="0.25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1:45" x14ac:dyDescent="0.25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spans="1:45" x14ac:dyDescent="0.2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x14ac:dyDescent="0.25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x14ac:dyDescent="0.25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x14ac:dyDescent="0.25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x14ac:dyDescent="0.25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 x14ac:dyDescent="0.25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 x14ac:dyDescent="0.25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1:45" x14ac:dyDescent="0.25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spans="1:45" x14ac:dyDescent="0.25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1:45" x14ac:dyDescent="0.25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spans="1:45" x14ac:dyDescent="0.25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spans="1:45" x14ac:dyDescent="0.25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spans="1:45" x14ac:dyDescent="0.25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1:45" x14ac:dyDescent="0.25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spans="1:45" x14ac:dyDescent="0.25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1:45" x14ac:dyDescent="0.25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spans="1:45" x14ac:dyDescent="0.25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1:45" x14ac:dyDescent="0.25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spans="1:45" x14ac:dyDescent="0.25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1:45" x14ac:dyDescent="0.2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spans="1:45" x14ac:dyDescent="0.25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1:45" x14ac:dyDescent="0.25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spans="1:45" x14ac:dyDescent="0.25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1:45" x14ac:dyDescent="0.25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1:45" x14ac:dyDescent="0.25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spans="1:45" x14ac:dyDescent="0.25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1:45" x14ac:dyDescent="0.25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spans="1:45" x14ac:dyDescent="0.25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spans="1:45" x14ac:dyDescent="0.2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spans="1:45" x14ac:dyDescent="0.25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spans="1:45" x14ac:dyDescent="0.25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spans="1:45" x14ac:dyDescent="0.25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spans="1:45" x14ac:dyDescent="0.25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1:45" x14ac:dyDescent="0.25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spans="1:45" x14ac:dyDescent="0.25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1:45" x14ac:dyDescent="0.25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spans="1:45" x14ac:dyDescent="0.25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1:45" x14ac:dyDescent="0.25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spans="1:45" x14ac:dyDescent="0.2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1:45" x14ac:dyDescent="0.25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spans="1:45" x14ac:dyDescent="0.25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1:45" x14ac:dyDescent="0.25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spans="1:45" x14ac:dyDescent="0.25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1:45" x14ac:dyDescent="0.25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spans="1:45" x14ac:dyDescent="0.25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1:45" x14ac:dyDescent="0.25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spans="1:45" x14ac:dyDescent="0.25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1:45" x14ac:dyDescent="0.25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spans="1:45" x14ac:dyDescent="0.2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spans="1:45" x14ac:dyDescent="0.25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spans="1:45" x14ac:dyDescent="0.25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spans="1:45" x14ac:dyDescent="0.25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1:45" x14ac:dyDescent="0.25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spans="1:45" x14ac:dyDescent="0.25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1:45" x14ac:dyDescent="0.25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spans="1:45" x14ac:dyDescent="0.25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1:45" x14ac:dyDescent="0.25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spans="1:45" x14ac:dyDescent="0.25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1:45" x14ac:dyDescent="0.2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spans="1:45" x14ac:dyDescent="0.25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1:45" x14ac:dyDescent="0.25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spans="1:45" x14ac:dyDescent="0.25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1:45" x14ac:dyDescent="0.25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spans="1:45" x14ac:dyDescent="0.25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1:45" x14ac:dyDescent="0.25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spans="1:45" x14ac:dyDescent="0.25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1:45" x14ac:dyDescent="0.25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spans="1:45" x14ac:dyDescent="0.25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spans="1:45" x14ac:dyDescent="0.2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spans="1:45" x14ac:dyDescent="0.25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spans="1:45" x14ac:dyDescent="0.25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spans="1:45" x14ac:dyDescent="0.25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spans="1:45" x14ac:dyDescent="0.25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1:45" x14ac:dyDescent="0.25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spans="1:45" x14ac:dyDescent="0.25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1:45" x14ac:dyDescent="0.25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spans="1:45" x14ac:dyDescent="0.25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1:45" x14ac:dyDescent="0.25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spans="1:45" x14ac:dyDescent="0.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1:45" x14ac:dyDescent="0.25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spans="1:45" x14ac:dyDescent="0.25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1:45" x14ac:dyDescent="0.25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spans="1:45" x14ac:dyDescent="0.25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</sheetData>
  <mergeCells count="17">
    <mergeCell ref="A1:S1"/>
    <mergeCell ref="A2:A3"/>
    <mergeCell ref="B2:D2"/>
    <mergeCell ref="E2:G2"/>
    <mergeCell ref="H2:J2"/>
    <mergeCell ref="K2:M2"/>
    <mergeCell ref="N2:P2"/>
    <mergeCell ref="Q2:S2"/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</mergeCells>
  <pageMargins left="0.7" right="0.7" top="0.75" bottom="0.75" header="0.3" footer="0.3"/>
  <pageSetup paperSize="9" scale="4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70" zoomScaleNormal="70" workbookViewId="0">
      <pane xSplit="11" ySplit="3" topLeftCell="L37" activePane="bottomRight" state="frozen"/>
      <selection pane="topRight" activeCell="L1" sqref="L1"/>
      <selection pane="bottomLeft" activeCell="A4" sqref="A4"/>
      <selection pane="bottomRight" sqref="A1:Y3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10.140625" style="19" bestFit="1" customWidth="1"/>
    <col min="9" max="9" width="10" style="19" customWidth="1"/>
    <col min="10" max="11" width="9.140625" style="19"/>
    <col min="12" max="12" width="6" style="19" bestFit="1" customWidth="1"/>
    <col min="13" max="14" width="9.140625" style="19"/>
    <col min="15" max="15" width="5.28515625" style="19" bestFit="1" customWidth="1"/>
    <col min="16" max="17" width="9.140625" style="19"/>
    <col min="18" max="18" width="6" style="19" bestFit="1" customWidth="1"/>
    <col min="19" max="20" width="9.140625" style="19"/>
    <col min="21" max="21" width="6" style="19" bestFit="1" customWidth="1"/>
    <col min="22" max="16384" width="9.140625" style="19"/>
  </cols>
  <sheetData>
    <row r="1" spans="1:25" s="56" customFormat="1" ht="30.75" customHeight="1" thickBot="1" x14ac:dyDescent="0.4">
      <c r="A1" s="57" t="s">
        <v>42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18.75" thickBot="1" x14ac:dyDescent="0.3">
      <c r="A2" s="76" t="s">
        <v>0</v>
      </c>
      <c r="B2" s="71" t="s">
        <v>31</v>
      </c>
      <c r="C2" s="72"/>
      <c r="D2" s="73"/>
      <c r="E2" s="71" t="s">
        <v>32</v>
      </c>
      <c r="F2" s="72"/>
      <c r="G2" s="73"/>
      <c r="H2" s="71" t="s">
        <v>33</v>
      </c>
      <c r="I2" s="72"/>
      <c r="J2" s="73"/>
      <c r="K2" s="68" t="s">
        <v>5</v>
      </c>
      <c r="L2" s="69"/>
      <c r="M2" s="70"/>
      <c r="N2" s="68" t="s">
        <v>34</v>
      </c>
      <c r="O2" s="69"/>
      <c r="P2" s="70"/>
      <c r="Q2" s="68" t="s">
        <v>3</v>
      </c>
      <c r="R2" s="69"/>
      <c r="S2" s="70"/>
      <c r="T2" s="68" t="s">
        <v>35</v>
      </c>
      <c r="U2" s="69"/>
      <c r="V2" s="70"/>
      <c r="W2" s="68" t="s">
        <v>36</v>
      </c>
      <c r="X2" s="69"/>
      <c r="Y2" s="70"/>
    </row>
    <row r="3" spans="1:25" ht="275.25" customHeight="1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32" customFormat="1" ht="26.25" x14ac:dyDescent="0.4">
      <c r="A5" s="44" t="s">
        <v>37</v>
      </c>
      <c r="B5" s="31"/>
      <c r="C5" s="31"/>
      <c r="D5" s="31">
        <v>13</v>
      </c>
      <c r="E5" s="31"/>
      <c r="F5" s="31"/>
      <c r="G5" s="31">
        <v>4</v>
      </c>
      <c r="H5" s="31"/>
      <c r="I5" s="31"/>
      <c r="J5" s="31">
        <v>4</v>
      </c>
      <c r="K5" s="31"/>
      <c r="L5" s="31"/>
      <c r="M5" s="31">
        <v>58</v>
      </c>
      <c r="N5" s="31"/>
      <c r="O5" s="31"/>
      <c r="P5" s="31">
        <v>42</v>
      </c>
      <c r="Q5" s="31"/>
      <c r="R5" s="31"/>
      <c r="S5" s="31">
        <v>8</v>
      </c>
      <c r="T5" s="31"/>
      <c r="U5" s="31"/>
      <c r="V5" s="31">
        <v>14</v>
      </c>
      <c r="W5" s="31"/>
      <c r="X5" s="31"/>
      <c r="Y5" s="31">
        <v>24</v>
      </c>
    </row>
    <row r="6" spans="1:25" ht="26.25" x14ac:dyDescent="0.4">
      <c r="A6" s="45">
        <v>42522</v>
      </c>
      <c r="B6" s="5"/>
      <c r="C6" s="5"/>
      <c r="D6" s="46">
        <f t="shared" ref="D6:D36" si="0">D5+B6-C6</f>
        <v>13</v>
      </c>
      <c r="E6" s="5"/>
      <c r="F6" s="5"/>
      <c r="G6" s="46">
        <f t="shared" ref="G6:G36" si="1">G5+E6-F6</f>
        <v>4</v>
      </c>
      <c r="H6" s="5"/>
      <c r="I6" s="5"/>
      <c r="J6" s="46">
        <f t="shared" ref="J6:J36" si="2">J5+H6-I6</f>
        <v>4</v>
      </c>
      <c r="K6" s="5"/>
      <c r="L6" s="5"/>
      <c r="M6" s="46">
        <f t="shared" ref="M6:M36" si="3">M5+K6-L6</f>
        <v>58</v>
      </c>
      <c r="N6" s="5"/>
      <c r="O6" s="5"/>
      <c r="P6" s="46">
        <f t="shared" ref="P6:P36" si="4">P5+N6-O6</f>
        <v>42</v>
      </c>
      <c r="Q6" s="5"/>
      <c r="R6" s="5"/>
      <c r="S6" s="46">
        <f t="shared" ref="S6:S36" si="5">S5+Q6-R6</f>
        <v>8</v>
      </c>
      <c r="T6" s="5"/>
      <c r="U6" s="5"/>
      <c r="V6" s="46">
        <f t="shared" ref="V6:V36" si="6">V5+T6-U6</f>
        <v>14</v>
      </c>
      <c r="W6" s="5"/>
      <c r="X6" s="5"/>
      <c r="Y6" s="46">
        <f t="shared" ref="Y6:Y36" si="7">Y5+W6-X6</f>
        <v>24</v>
      </c>
    </row>
    <row r="7" spans="1:25" ht="26.25" x14ac:dyDescent="0.4">
      <c r="A7" s="45">
        <v>42523</v>
      </c>
      <c r="B7" s="5"/>
      <c r="C7" s="5"/>
      <c r="D7" s="46">
        <f t="shared" si="0"/>
        <v>13</v>
      </c>
      <c r="E7" s="5"/>
      <c r="F7" s="5"/>
      <c r="G7" s="46">
        <f t="shared" si="1"/>
        <v>4</v>
      </c>
      <c r="H7" s="5"/>
      <c r="I7" s="5"/>
      <c r="J7" s="46">
        <f t="shared" si="2"/>
        <v>4</v>
      </c>
      <c r="K7" s="5"/>
      <c r="L7" s="5"/>
      <c r="M7" s="46">
        <f t="shared" si="3"/>
        <v>58</v>
      </c>
      <c r="N7" s="5"/>
      <c r="O7" s="5"/>
      <c r="P7" s="46">
        <f t="shared" si="4"/>
        <v>42</v>
      </c>
      <c r="Q7" s="5"/>
      <c r="R7" s="5"/>
      <c r="S7" s="46">
        <f t="shared" si="5"/>
        <v>8</v>
      </c>
      <c r="T7" s="5"/>
      <c r="U7" s="5"/>
      <c r="V7" s="46">
        <f t="shared" si="6"/>
        <v>14</v>
      </c>
      <c r="W7" s="5"/>
      <c r="X7" s="5"/>
      <c r="Y7" s="46">
        <f t="shared" si="7"/>
        <v>24</v>
      </c>
    </row>
    <row r="8" spans="1:25" ht="26.25" x14ac:dyDescent="0.4">
      <c r="A8" s="45">
        <v>42524</v>
      </c>
      <c r="B8" s="5"/>
      <c r="C8" s="5"/>
      <c r="D8" s="46">
        <f t="shared" si="0"/>
        <v>13</v>
      </c>
      <c r="E8" s="5"/>
      <c r="F8" s="5"/>
      <c r="G8" s="46">
        <f t="shared" si="1"/>
        <v>4</v>
      </c>
      <c r="H8" s="5"/>
      <c r="I8" s="5"/>
      <c r="J8" s="46">
        <f t="shared" si="2"/>
        <v>4</v>
      </c>
      <c r="K8" s="5"/>
      <c r="L8" s="5"/>
      <c r="M8" s="46">
        <f t="shared" si="3"/>
        <v>58</v>
      </c>
      <c r="N8" s="5"/>
      <c r="O8" s="5"/>
      <c r="P8" s="46">
        <f t="shared" si="4"/>
        <v>42</v>
      </c>
      <c r="Q8" s="5"/>
      <c r="R8" s="5"/>
      <c r="S8" s="46">
        <f t="shared" si="5"/>
        <v>8</v>
      </c>
      <c r="T8" s="5"/>
      <c r="U8" s="5"/>
      <c r="V8" s="46">
        <f t="shared" si="6"/>
        <v>14</v>
      </c>
      <c r="W8" s="5"/>
      <c r="X8" s="5"/>
      <c r="Y8" s="46">
        <f t="shared" si="7"/>
        <v>24</v>
      </c>
    </row>
    <row r="9" spans="1:25" s="10" customFormat="1" ht="26.25" x14ac:dyDescent="0.4">
      <c r="A9" s="45">
        <v>42525</v>
      </c>
      <c r="B9" s="5"/>
      <c r="C9" s="5"/>
      <c r="D9" s="46">
        <f t="shared" si="0"/>
        <v>13</v>
      </c>
      <c r="E9" s="5"/>
      <c r="F9" s="5"/>
      <c r="G9" s="46">
        <f t="shared" si="1"/>
        <v>4</v>
      </c>
      <c r="H9" s="5"/>
      <c r="I9" s="5"/>
      <c r="J9" s="46">
        <f t="shared" si="2"/>
        <v>4</v>
      </c>
      <c r="K9" s="5"/>
      <c r="L9" s="5"/>
      <c r="M9" s="46">
        <f t="shared" si="3"/>
        <v>58</v>
      </c>
      <c r="N9" s="5"/>
      <c r="O9" s="5"/>
      <c r="P9" s="46">
        <f t="shared" si="4"/>
        <v>42</v>
      </c>
      <c r="Q9" s="5"/>
      <c r="R9" s="5"/>
      <c r="S9" s="46">
        <f t="shared" si="5"/>
        <v>8</v>
      </c>
      <c r="T9" s="5"/>
      <c r="U9" s="5"/>
      <c r="V9" s="46">
        <f t="shared" si="6"/>
        <v>14</v>
      </c>
      <c r="W9" s="5"/>
      <c r="X9" s="5"/>
      <c r="Y9" s="5">
        <f t="shared" si="7"/>
        <v>24</v>
      </c>
    </row>
    <row r="10" spans="1:25" ht="26.25" x14ac:dyDescent="0.4">
      <c r="A10" s="45">
        <v>42526</v>
      </c>
      <c r="B10" s="5"/>
      <c r="C10" s="5"/>
      <c r="D10" s="46">
        <f t="shared" si="0"/>
        <v>13</v>
      </c>
      <c r="E10" s="5"/>
      <c r="F10" s="5"/>
      <c r="G10" s="46">
        <f t="shared" si="1"/>
        <v>4</v>
      </c>
      <c r="H10" s="5"/>
      <c r="I10" s="5"/>
      <c r="J10" s="46">
        <f t="shared" si="2"/>
        <v>4</v>
      </c>
      <c r="K10" s="5"/>
      <c r="L10" s="5"/>
      <c r="M10" s="46">
        <f t="shared" si="3"/>
        <v>58</v>
      </c>
      <c r="N10" s="5"/>
      <c r="O10" s="5"/>
      <c r="P10" s="46">
        <f t="shared" si="4"/>
        <v>42</v>
      </c>
      <c r="Q10" s="5"/>
      <c r="R10" s="5"/>
      <c r="S10" s="46">
        <f t="shared" si="5"/>
        <v>8</v>
      </c>
      <c r="T10" s="5"/>
      <c r="U10" s="5"/>
      <c r="V10" s="46">
        <f t="shared" si="6"/>
        <v>14</v>
      </c>
      <c r="W10" s="5"/>
      <c r="X10" s="5"/>
      <c r="Y10" s="6">
        <f t="shared" si="7"/>
        <v>24</v>
      </c>
    </row>
    <row r="11" spans="1:25" ht="26.25" x14ac:dyDescent="0.4">
      <c r="A11" s="45">
        <v>42527</v>
      </c>
      <c r="B11" s="5"/>
      <c r="C11" s="5"/>
      <c r="D11" s="46">
        <f t="shared" si="0"/>
        <v>13</v>
      </c>
      <c r="E11" s="5"/>
      <c r="F11" s="5"/>
      <c r="G11" s="46">
        <f t="shared" si="1"/>
        <v>4</v>
      </c>
      <c r="H11" s="5"/>
      <c r="I11" s="5"/>
      <c r="J11" s="46">
        <f t="shared" si="2"/>
        <v>4</v>
      </c>
      <c r="K11" s="5"/>
      <c r="L11" s="5"/>
      <c r="M11" s="46">
        <f t="shared" si="3"/>
        <v>58</v>
      </c>
      <c r="N11" s="5"/>
      <c r="O11" s="5"/>
      <c r="P11" s="46">
        <f t="shared" si="4"/>
        <v>42</v>
      </c>
      <c r="Q11" s="5"/>
      <c r="R11" s="5"/>
      <c r="S11" s="46">
        <f t="shared" si="5"/>
        <v>8</v>
      </c>
      <c r="T11" s="5"/>
      <c r="U11" s="5"/>
      <c r="V11" s="46">
        <f t="shared" si="6"/>
        <v>14</v>
      </c>
      <c r="W11" s="5"/>
      <c r="X11" s="5"/>
      <c r="Y11" s="6">
        <f t="shared" si="7"/>
        <v>24</v>
      </c>
    </row>
    <row r="12" spans="1:25" ht="26.25" x14ac:dyDescent="0.4">
      <c r="A12" s="45">
        <v>42528</v>
      </c>
      <c r="B12" s="5"/>
      <c r="C12" s="5"/>
      <c r="D12" s="46">
        <f t="shared" si="0"/>
        <v>13</v>
      </c>
      <c r="E12" s="5"/>
      <c r="F12" s="5"/>
      <c r="G12" s="46">
        <f t="shared" si="1"/>
        <v>4</v>
      </c>
      <c r="H12" s="5"/>
      <c r="I12" s="5"/>
      <c r="J12" s="46">
        <f t="shared" si="2"/>
        <v>4</v>
      </c>
      <c r="K12" s="5"/>
      <c r="L12" s="5"/>
      <c r="M12" s="46">
        <f t="shared" si="3"/>
        <v>58</v>
      </c>
      <c r="N12" s="5"/>
      <c r="O12" s="5"/>
      <c r="P12" s="46">
        <f t="shared" si="4"/>
        <v>42</v>
      </c>
      <c r="Q12" s="5"/>
      <c r="R12" s="5"/>
      <c r="S12" s="46">
        <f t="shared" si="5"/>
        <v>8</v>
      </c>
      <c r="T12" s="5"/>
      <c r="U12" s="5"/>
      <c r="V12" s="46">
        <f t="shared" si="6"/>
        <v>14</v>
      </c>
      <c r="W12" s="5"/>
      <c r="X12" s="5"/>
      <c r="Y12" s="6">
        <f t="shared" si="7"/>
        <v>24</v>
      </c>
    </row>
    <row r="13" spans="1:25" ht="26.25" x14ac:dyDescent="0.4">
      <c r="A13" s="45">
        <v>42529</v>
      </c>
      <c r="B13" s="5"/>
      <c r="C13" s="5"/>
      <c r="D13" s="46">
        <f>D12+B13-C13</f>
        <v>13</v>
      </c>
      <c r="E13" s="5"/>
      <c r="F13" s="5"/>
      <c r="G13" s="46">
        <f t="shared" si="1"/>
        <v>4</v>
      </c>
      <c r="H13" s="5"/>
      <c r="I13" s="5"/>
      <c r="J13" s="46">
        <f t="shared" si="2"/>
        <v>4</v>
      </c>
      <c r="K13" s="5"/>
      <c r="L13" s="5"/>
      <c r="M13" s="46">
        <f t="shared" si="3"/>
        <v>58</v>
      </c>
      <c r="N13" s="5"/>
      <c r="O13" s="5"/>
      <c r="P13" s="46">
        <f t="shared" si="4"/>
        <v>42</v>
      </c>
      <c r="Q13" s="5"/>
      <c r="R13" s="5"/>
      <c r="S13" s="46">
        <f t="shared" si="5"/>
        <v>8</v>
      </c>
      <c r="T13" s="5"/>
      <c r="U13" s="5"/>
      <c r="V13" s="46">
        <f t="shared" si="6"/>
        <v>14</v>
      </c>
      <c r="W13" s="5"/>
      <c r="X13" s="5"/>
      <c r="Y13" s="6">
        <f t="shared" si="7"/>
        <v>24</v>
      </c>
    </row>
    <row r="14" spans="1:25" ht="26.25" x14ac:dyDescent="0.4">
      <c r="A14" s="45">
        <v>42530</v>
      </c>
      <c r="B14" s="5"/>
      <c r="C14" s="5"/>
      <c r="D14" s="46">
        <f t="shared" si="0"/>
        <v>13</v>
      </c>
      <c r="E14" s="7"/>
      <c r="F14" s="5"/>
      <c r="G14" s="46">
        <f t="shared" si="1"/>
        <v>4</v>
      </c>
      <c r="H14" s="7"/>
      <c r="I14" s="5"/>
      <c r="J14" s="46">
        <f t="shared" si="2"/>
        <v>4</v>
      </c>
      <c r="K14" s="7"/>
      <c r="L14" s="5"/>
      <c r="M14" s="46">
        <f t="shared" si="3"/>
        <v>58</v>
      </c>
      <c r="N14" s="7"/>
      <c r="O14" s="7"/>
      <c r="P14" s="46">
        <f t="shared" si="4"/>
        <v>42</v>
      </c>
      <c r="Q14" s="7"/>
      <c r="R14" s="5"/>
      <c r="S14" s="46">
        <f t="shared" si="5"/>
        <v>8</v>
      </c>
      <c r="T14" s="7"/>
      <c r="U14" s="5"/>
      <c r="V14" s="46">
        <f t="shared" si="6"/>
        <v>14</v>
      </c>
      <c r="W14" s="7"/>
      <c r="X14" s="5"/>
      <c r="Y14" s="6">
        <f t="shared" si="7"/>
        <v>24</v>
      </c>
    </row>
    <row r="15" spans="1:25" ht="26.25" x14ac:dyDescent="0.4">
      <c r="A15" s="45">
        <v>42531</v>
      </c>
      <c r="B15" s="5"/>
      <c r="C15" s="5"/>
      <c r="D15" s="46">
        <f t="shared" si="0"/>
        <v>13</v>
      </c>
      <c r="E15" s="5"/>
      <c r="F15" s="5"/>
      <c r="G15" s="46">
        <f t="shared" si="1"/>
        <v>4</v>
      </c>
      <c r="H15" s="5"/>
      <c r="I15" s="5"/>
      <c r="J15" s="46">
        <f t="shared" si="2"/>
        <v>4</v>
      </c>
      <c r="K15" s="5"/>
      <c r="L15" s="5"/>
      <c r="M15" s="46">
        <f t="shared" si="3"/>
        <v>58</v>
      </c>
      <c r="N15" s="5"/>
      <c r="O15" s="5"/>
      <c r="P15" s="46">
        <f t="shared" si="4"/>
        <v>42</v>
      </c>
      <c r="Q15" s="5"/>
      <c r="R15" s="5"/>
      <c r="S15" s="46">
        <f t="shared" si="5"/>
        <v>8</v>
      </c>
      <c r="T15" s="5"/>
      <c r="U15" s="5"/>
      <c r="V15" s="46">
        <f t="shared" si="6"/>
        <v>14</v>
      </c>
      <c r="W15" s="5"/>
      <c r="X15" s="5"/>
      <c r="Y15" s="6">
        <f t="shared" si="7"/>
        <v>24</v>
      </c>
    </row>
    <row r="16" spans="1:25" ht="26.25" x14ac:dyDescent="0.4">
      <c r="A16" s="45">
        <v>42532</v>
      </c>
      <c r="B16" s="5"/>
      <c r="C16" s="5"/>
      <c r="D16" s="46">
        <f t="shared" si="0"/>
        <v>13</v>
      </c>
      <c r="E16" s="5"/>
      <c r="F16" s="5"/>
      <c r="G16" s="46">
        <f t="shared" si="1"/>
        <v>4</v>
      </c>
      <c r="H16" s="5"/>
      <c r="I16" s="5"/>
      <c r="J16" s="46">
        <f t="shared" si="2"/>
        <v>4</v>
      </c>
      <c r="K16" s="5"/>
      <c r="L16" s="5"/>
      <c r="M16" s="46">
        <f t="shared" si="3"/>
        <v>58</v>
      </c>
      <c r="N16" s="5"/>
      <c r="O16" s="5"/>
      <c r="P16" s="46">
        <f t="shared" si="4"/>
        <v>42</v>
      </c>
      <c r="Q16" s="5"/>
      <c r="R16" s="5"/>
      <c r="S16" s="46">
        <f t="shared" si="5"/>
        <v>8</v>
      </c>
      <c r="T16" s="5"/>
      <c r="U16" s="5"/>
      <c r="V16" s="46">
        <f t="shared" si="6"/>
        <v>14</v>
      </c>
      <c r="W16" s="5"/>
      <c r="X16" s="5"/>
      <c r="Y16" s="6">
        <f t="shared" si="7"/>
        <v>24</v>
      </c>
    </row>
    <row r="17" spans="1:25" ht="26.25" x14ac:dyDescent="0.4">
      <c r="A17" s="45">
        <v>42533</v>
      </c>
      <c r="B17" s="5"/>
      <c r="C17" s="5"/>
      <c r="D17" s="46">
        <f t="shared" si="0"/>
        <v>13</v>
      </c>
      <c r="E17" s="5"/>
      <c r="F17" s="5"/>
      <c r="G17" s="46">
        <f t="shared" si="1"/>
        <v>4</v>
      </c>
      <c r="H17" s="5"/>
      <c r="I17" s="5"/>
      <c r="J17" s="46">
        <f t="shared" si="2"/>
        <v>4</v>
      </c>
      <c r="K17" s="5"/>
      <c r="L17" s="5"/>
      <c r="M17" s="46">
        <f>M16+K17-L17</f>
        <v>58</v>
      </c>
      <c r="N17" s="5"/>
      <c r="O17" s="5"/>
      <c r="P17" s="46">
        <f t="shared" si="4"/>
        <v>42</v>
      </c>
      <c r="Q17" s="5"/>
      <c r="R17" s="5"/>
      <c r="S17" s="46">
        <f t="shared" si="5"/>
        <v>8</v>
      </c>
      <c r="T17" s="5"/>
      <c r="U17" s="5"/>
      <c r="V17" s="46">
        <f t="shared" si="6"/>
        <v>14</v>
      </c>
      <c r="W17" s="5"/>
      <c r="X17" s="5"/>
      <c r="Y17" s="6">
        <f t="shared" si="7"/>
        <v>24</v>
      </c>
    </row>
    <row r="18" spans="1:25" ht="26.25" x14ac:dyDescent="0.4">
      <c r="A18" s="45">
        <v>42534</v>
      </c>
      <c r="B18" s="5"/>
      <c r="C18" s="5"/>
      <c r="D18" s="46">
        <f t="shared" si="0"/>
        <v>13</v>
      </c>
      <c r="E18" s="5"/>
      <c r="F18" s="5"/>
      <c r="G18" s="46">
        <f t="shared" si="1"/>
        <v>4</v>
      </c>
      <c r="H18" s="5"/>
      <c r="I18" s="5"/>
      <c r="J18" s="46">
        <f t="shared" si="2"/>
        <v>4</v>
      </c>
      <c r="K18" s="5"/>
      <c r="L18" s="5"/>
      <c r="M18" s="46">
        <f t="shared" si="3"/>
        <v>58</v>
      </c>
      <c r="N18" s="5"/>
      <c r="O18" s="5"/>
      <c r="P18" s="46">
        <f t="shared" si="4"/>
        <v>42</v>
      </c>
      <c r="Q18" s="5"/>
      <c r="R18" s="5"/>
      <c r="S18" s="46">
        <f t="shared" si="5"/>
        <v>8</v>
      </c>
      <c r="T18" s="5"/>
      <c r="U18" s="5"/>
      <c r="V18" s="46">
        <f t="shared" si="6"/>
        <v>14</v>
      </c>
      <c r="W18" s="5"/>
      <c r="X18" s="5"/>
      <c r="Y18" s="6">
        <f t="shared" si="7"/>
        <v>24</v>
      </c>
    </row>
    <row r="19" spans="1:25" ht="26.25" x14ac:dyDescent="0.4">
      <c r="A19" s="45">
        <v>42535</v>
      </c>
      <c r="B19" s="5"/>
      <c r="C19" s="5"/>
      <c r="D19" s="46">
        <f t="shared" si="0"/>
        <v>13</v>
      </c>
      <c r="E19" s="5"/>
      <c r="F19" s="5"/>
      <c r="G19" s="46">
        <f t="shared" si="1"/>
        <v>4</v>
      </c>
      <c r="H19" s="5"/>
      <c r="I19" s="5"/>
      <c r="J19" s="46">
        <f t="shared" si="2"/>
        <v>4</v>
      </c>
      <c r="K19" s="5"/>
      <c r="L19" s="5"/>
      <c r="M19" s="46">
        <f t="shared" si="3"/>
        <v>58</v>
      </c>
      <c r="N19" s="5"/>
      <c r="O19" s="5"/>
      <c r="P19" s="46">
        <f t="shared" si="4"/>
        <v>42</v>
      </c>
      <c r="Q19" s="5"/>
      <c r="R19" s="5"/>
      <c r="S19" s="46">
        <f t="shared" si="5"/>
        <v>8</v>
      </c>
      <c r="T19" s="5"/>
      <c r="U19" s="5"/>
      <c r="V19" s="46">
        <f t="shared" si="6"/>
        <v>14</v>
      </c>
      <c r="W19" s="5"/>
      <c r="X19" s="5"/>
      <c r="Y19" s="6">
        <f t="shared" si="7"/>
        <v>24</v>
      </c>
    </row>
    <row r="20" spans="1:25" ht="26.25" x14ac:dyDescent="0.4">
      <c r="A20" s="45">
        <v>42536</v>
      </c>
      <c r="B20" s="5"/>
      <c r="C20" s="5"/>
      <c r="D20" s="46">
        <f t="shared" si="0"/>
        <v>13</v>
      </c>
      <c r="E20" s="5"/>
      <c r="F20" s="5"/>
      <c r="G20" s="46">
        <f t="shared" si="1"/>
        <v>4</v>
      </c>
      <c r="H20" s="5"/>
      <c r="I20" s="5"/>
      <c r="J20" s="46">
        <f t="shared" si="2"/>
        <v>4</v>
      </c>
      <c r="K20" s="5"/>
      <c r="L20" s="5"/>
      <c r="M20" s="46">
        <f t="shared" si="3"/>
        <v>58</v>
      </c>
      <c r="N20" s="5"/>
      <c r="O20" s="5"/>
      <c r="P20" s="46">
        <f t="shared" si="4"/>
        <v>42</v>
      </c>
      <c r="Q20" s="5"/>
      <c r="R20" s="5"/>
      <c r="S20" s="46">
        <f t="shared" si="5"/>
        <v>8</v>
      </c>
      <c r="T20" s="5"/>
      <c r="U20" s="5"/>
      <c r="V20" s="46">
        <f t="shared" si="6"/>
        <v>14</v>
      </c>
      <c r="W20" s="5"/>
      <c r="X20" s="5"/>
      <c r="Y20" s="6">
        <f t="shared" si="7"/>
        <v>24</v>
      </c>
    </row>
    <row r="21" spans="1:25" ht="26.25" x14ac:dyDescent="0.4">
      <c r="A21" s="45">
        <v>42537</v>
      </c>
      <c r="B21" s="5"/>
      <c r="C21" s="5"/>
      <c r="D21" s="46">
        <f t="shared" si="0"/>
        <v>13</v>
      </c>
      <c r="E21" s="5"/>
      <c r="F21" s="5"/>
      <c r="G21" s="46">
        <f t="shared" si="1"/>
        <v>4</v>
      </c>
      <c r="H21" s="5"/>
      <c r="I21" s="5"/>
      <c r="J21" s="46">
        <f t="shared" si="2"/>
        <v>4</v>
      </c>
      <c r="K21" s="5"/>
      <c r="L21" s="5"/>
      <c r="M21" s="46">
        <f t="shared" si="3"/>
        <v>58</v>
      </c>
      <c r="N21" s="5"/>
      <c r="O21" s="5"/>
      <c r="P21" s="46">
        <f t="shared" si="4"/>
        <v>42</v>
      </c>
      <c r="Q21" s="5"/>
      <c r="R21" s="5"/>
      <c r="S21" s="46">
        <f t="shared" si="5"/>
        <v>8</v>
      </c>
      <c r="T21" s="5"/>
      <c r="U21" s="5"/>
      <c r="V21" s="46">
        <f t="shared" si="6"/>
        <v>14</v>
      </c>
      <c r="W21" s="5"/>
      <c r="X21" s="5"/>
      <c r="Y21" s="6">
        <f t="shared" si="7"/>
        <v>24</v>
      </c>
    </row>
    <row r="22" spans="1:25" ht="26.25" x14ac:dyDescent="0.4">
      <c r="A22" s="45">
        <v>42538</v>
      </c>
      <c r="B22" s="5"/>
      <c r="C22" s="5"/>
      <c r="D22" s="46">
        <f t="shared" si="0"/>
        <v>13</v>
      </c>
      <c r="E22" s="5"/>
      <c r="F22" s="5"/>
      <c r="G22" s="46">
        <f t="shared" si="1"/>
        <v>4</v>
      </c>
      <c r="H22" s="5"/>
      <c r="I22" s="5"/>
      <c r="J22" s="46">
        <f t="shared" si="2"/>
        <v>4</v>
      </c>
      <c r="K22" s="5"/>
      <c r="L22" s="5"/>
      <c r="M22" s="46">
        <f t="shared" si="3"/>
        <v>58</v>
      </c>
      <c r="N22" s="5"/>
      <c r="O22" s="5"/>
      <c r="P22" s="46">
        <f t="shared" si="4"/>
        <v>42</v>
      </c>
      <c r="Q22" s="5"/>
      <c r="R22" s="5"/>
      <c r="S22" s="46">
        <f t="shared" si="5"/>
        <v>8</v>
      </c>
      <c r="T22" s="5"/>
      <c r="U22" s="5"/>
      <c r="V22" s="46">
        <f t="shared" si="6"/>
        <v>14</v>
      </c>
      <c r="W22" s="5"/>
      <c r="X22" s="5"/>
      <c r="Y22" s="6">
        <f t="shared" si="7"/>
        <v>24</v>
      </c>
    </row>
    <row r="23" spans="1:25" s="12" customFormat="1" ht="26.25" x14ac:dyDescent="0.4">
      <c r="A23" s="45">
        <v>42539</v>
      </c>
      <c r="B23" s="5"/>
      <c r="C23" s="5"/>
      <c r="D23" s="46">
        <f t="shared" si="0"/>
        <v>13</v>
      </c>
      <c r="E23" s="5"/>
      <c r="F23" s="5"/>
      <c r="G23" s="46">
        <f t="shared" si="1"/>
        <v>4</v>
      </c>
      <c r="H23" s="5"/>
      <c r="I23" s="5"/>
      <c r="J23" s="46">
        <f t="shared" si="2"/>
        <v>4</v>
      </c>
      <c r="K23" s="5"/>
      <c r="L23" s="5"/>
      <c r="M23" s="46">
        <f t="shared" si="3"/>
        <v>58</v>
      </c>
      <c r="N23" s="5"/>
      <c r="O23" s="5"/>
      <c r="P23" s="46">
        <f t="shared" si="4"/>
        <v>42</v>
      </c>
      <c r="Q23" s="5"/>
      <c r="R23" s="5"/>
      <c r="S23" s="46">
        <f t="shared" si="5"/>
        <v>8</v>
      </c>
      <c r="T23" s="5"/>
      <c r="U23" s="5"/>
      <c r="V23" s="46">
        <f t="shared" si="6"/>
        <v>14</v>
      </c>
      <c r="W23" s="5"/>
      <c r="X23" s="5"/>
      <c r="Y23" s="46">
        <f t="shared" si="7"/>
        <v>24</v>
      </c>
    </row>
    <row r="24" spans="1:25" ht="26.25" x14ac:dyDescent="0.4">
      <c r="A24" s="45">
        <v>42540</v>
      </c>
      <c r="B24" s="5"/>
      <c r="C24" s="5"/>
      <c r="D24" s="46">
        <f t="shared" si="0"/>
        <v>13</v>
      </c>
      <c r="E24" s="5"/>
      <c r="F24" s="5"/>
      <c r="G24" s="46">
        <f t="shared" si="1"/>
        <v>4</v>
      </c>
      <c r="H24" s="5"/>
      <c r="I24" s="5"/>
      <c r="J24" s="46">
        <f t="shared" si="2"/>
        <v>4</v>
      </c>
      <c r="K24" s="5"/>
      <c r="L24" s="5"/>
      <c r="M24" s="46">
        <f t="shared" si="3"/>
        <v>58</v>
      </c>
      <c r="N24" s="5"/>
      <c r="O24" s="5"/>
      <c r="P24" s="46">
        <f t="shared" si="4"/>
        <v>42</v>
      </c>
      <c r="Q24" s="5"/>
      <c r="R24" s="5"/>
      <c r="S24" s="46">
        <f t="shared" si="5"/>
        <v>8</v>
      </c>
      <c r="T24" s="5"/>
      <c r="U24" s="5"/>
      <c r="V24" s="46">
        <f t="shared" si="6"/>
        <v>14</v>
      </c>
      <c r="W24" s="5"/>
      <c r="X24" s="5"/>
      <c r="Y24" s="6">
        <f t="shared" si="7"/>
        <v>24</v>
      </c>
    </row>
    <row r="25" spans="1:25" ht="26.25" x14ac:dyDescent="0.4">
      <c r="A25" s="45">
        <v>42541</v>
      </c>
      <c r="B25" s="5"/>
      <c r="C25" s="5"/>
      <c r="D25" s="46">
        <f t="shared" si="0"/>
        <v>13</v>
      </c>
      <c r="E25" s="5"/>
      <c r="F25" s="5"/>
      <c r="G25" s="46">
        <f t="shared" si="1"/>
        <v>4</v>
      </c>
      <c r="H25" s="5"/>
      <c r="I25" s="5"/>
      <c r="J25" s="46">
        <f t="shared" si="2"/>
        <v>4</v>
      </c>
      <c r="K25" s="5"/>
      <c r="L25" s="5"/>
      <c r="M25" s="46">
        <f t="shared" si="3"/>
        <v>58</v>
      </c>
      <c r="N25" s="5"/>
      <c r="O25" s="5"/>
      <c r="P25" s="46">
        <f t="shared" si="4"/>
        <v>42</v>
      </c>
      <c r="Q25" s="5"/>
      <c r="R25" s="5"/>
      <c r="S25" s="46">
        <f t="shared" si="5"/>
        <v>8</v>
      </c>
      <c r="T25" s="5"/>
      <c r="U25" s="5"/>
      <c r="V25" s="46">
        <f t="shared" si="6"/>
        <v>14</v>
      </c>
      <c r="W25" s="5"/>
      <c r="X25" s="5"/>
      <c r="Y25" s="6">
        <f t="shared" si="7"/>
        <v>24</v>
      </c>
    </row>
    <row r="26" spans="1:25" ht="26.25" x14ac:dyDescent="0.4">
      <c r="A26" s="45">
        <v>42542</v>
      </c>
      <c r="B26" s="5"/>
      <c r="C26" s="5"/>
      <c r="D26" s="46">
        <f t="shared" si="0"/>
        <v>13</v>
      </c>
      <c r="E26" s="5"/>
      <c r="F26" s="5"/>
      <c r="G26" s="46">
        <f t="shared" si="1"/>
        <v>4</v>
      </c>
      <c r="H26" s="5"/>
      <c r="I26" s="5"/>
      <c r="J26" s="46">
        <f t="shared" si="2"/>
        <v>4</v>
      </c>
      <c r="K26" s="5"/>
      <c r="L26" s="5"/>
      <c r="M26" s="46">
        <f t="shared" si="3"/>
        <v>58</v>
      </c>
      <c r="N26" s="5"/>
      <c r="O26" s="5"/>
      <c r="P26" s="46">
        <f t="shared" si="4"/>
        <v>42</v>
      </c>
      <c r="Q26" s="5"/>
      <c r="R26" s="5"/>
      <c r="S26" s="46">
        <f t="shared" si="5"/>
        <v>8</v>
      </c>
      <c r="T26" s="5"/>
      <c r="U26" s="5"/>
      <c r="V26" s="46">
        <f t="shared" si="6"/>
        <v>14</v>
      </c>
      <c r="W26" s="5"/>
      <c r="X26" s="5"/>
      <c r="Y26" s="6">
        <f t="shared" si="7"/>
        <v>24</v>
      </c>
    </row>
    <row r="27" spans="1:25" ht="26.25" x14ac:dyDescent="0.4">
      <c r="A27" s="45">
        <v>42543</v>
      </c>
      <c r="B27" s="5"/>
      <c r="C27" s="5"/>
      <c r="D27" s="46">
        <f t="shared" si="0"/>
        <v>13</v>
      </c>
      <c r="E27" s="5"/>
      <c r="F27" s="5"/>
      <c r="G27" s="46">
        <f t="shared" si="1"/>
        <v>4</v>
      </c>
      <c r="H27" s="5"/>
      <c r="I27" s="5"/>
      <c r="J27" s="46">
        <f t="shared" si="2"/>
        <v>4</v>
      </c>
      <c r="K27" s="5"/>
      <c r="L27" s="5"/>
      <c r="M27" s="46">
        <f t="shared" si="3"/>
        <v>58</v>
      </c>
      <c r="N27" s="5"/>
      <c r="O27" s="5"/>
      <c r="P27" s="46">
        <f t="shared" si="4"/>
        <v>42</v>
      </c>
      <c r="Q27" s="5"/>
      <c r="R27" s="5"/>
      <c r="S27" s="46">
        <f t="shared" si="5"/>
        <v>8</v>
      </c>
      <c r="T27" s="5"/>
      <c r="U27" s="5"/>
      <c r="V27" s="46">
        <f t="shared" si="6"/>
        <v>14</v>
      </c>
      <c r="W27" s="5"/>
      <c r="X27" s="5"/>
      <c r="Y27" s="6">
        <f t="shared" si="7"/>
        <v>24</v>
      </c>
    </row>
    <row r="28" spans="1:25" ht="26.25" x14ac:dyDescent="0.4">
      <c r="A28" s="45">
        <v>42544</v>
      </c>
      <c r="B28" s="5"/>
      <c r="C28" s="5"/>
      <c r="D28" s="46">
        <f t="shared" si="0"/>
        <v>13</v>
      </c>
      <c r="E28" s="5"/>
      <c r="F28" s="5"/>
      <c r="G28" s="46">
        <f t="shared" si="1"/>
        <v>4</v>
      </c>
      <c r="H28" s="5"/>
      <c r="I28" s="5"/>
      <c r="J28" s="46">
        <f t="shared" si="2"/>
        <v>4</v>
      </c>
      <c r="K28" s="5"/>
      <c r="L28" s="5"/>
      <c r="M28" s="46">
        <f t="shared" si="3"/>
        <v>58</v>
      </c>
      <c r="N28" s="5"/>
      <c r="O28" s="5"/>
      <c r="P28" s="46">
        <f t="shared" si="4"/>
        <v>42</v>
      </c>
      <c r="Q28" s="5"/>
      <c r="R28" s="5"/>
      <c r="S28" s="46">
        <f t="shared" si="5"/>
        <v>8</v>
      </c>
      <c r="T28" s="5"/>
      <c r="U28" s="5"/>
      <c r="V28" s="46">
        <f t="shared" si="6"/>
        <v>14</v>
      </c>
      <c r="W28" s="5"/>
      <c r="X28" s="5"/>
      <c r="Y28" s="6">
        <f t="shared" si="7"/>
        <v>24</v>
      </c>
    </row>
    <row r="29" spans="1:25" ht="26.25" x14ac:dyDescent="0.4">
      <c r="A29" s="45">
        <v>42545</v>
      </c>
      <c r="B29" s="5"/>
      <c r="C29" s="5"/>
      <c r="D29" s="46">
        <f t="shared" si="0"/>
        <v>13</v>
      </c>
      <c r="E29" s="5"/>
      <c r="F29" s="5"/>
      <c r="G29" s="46">
        <f t="shared" si="1"/>
        <v>4</v>
      </c>
      <c r="H29" s="5"/>
      <c r="I29" s="5"/>
      <c r="J29" s="46">
        <f t="shared" si="2"/>
        <v>4</v>
      </c>
      <c r="K29" s="5"/>
      <c r="L29" s="5"/>
      <c r="M29" s="46">
        <f t="shared" si="3"/>
        <v>58</v>
      </c>
      <c r="N29" s="5"/>
      <c r="O29" s="5"/>
      <c r="P29" s="46">
        <f t="shared" si="4"/>
        <v>42</v>
      </c>
      <c r="Q29" s="5"/>
      <c r="R29" s="5"/>
      <c r="S29" s="46">
        <f t="shared" si="5"/>
        <v>8</v>
      </c>
      <c r="T29" s="5"/>
      <c r="U29" s="5"/>
      <c r="V29" s="46">
        <f t="shared" si="6"/>
        <v>14</v>
      </c>
      <c r="W29" s="5"/>
      <c r="X29" s="5"/>
      <c r="Y29" s="6">
        <f t="shared" si="7"/>
        <v>24</v>
      </c>
    </row>
    <row r="30" spans="1:25" ht="26.25" x14ac:dyDescent="0.4">
      <c r="A30" s="45">
        <v>42546</v>
      </c>
      <c r="B30" s="5"/>
      <c r="C30" s="5"/>
      <c r="D30" s="46">
        <f t="shared" si="0"/>
        <v>13</v>
      </c>
      <c r="E30" s="5"/>
      <c r="F30" s="5"/>
      <c r="G30" s="46">
        <f t="shared" si="1"/>
        <v>4</v>
      </c>
      <c r="H30" s="5"/>
      <c r="I30" s="5"/>
      <c r="J30" s="46">
        <f t="shared" si="2"/>
        <v>4</v>
      </c>
      <c r="K30" s="5"/>
      <c r="L30" s="5"/>
      <c r="M30" s="46">
        <f t="shared" si="3"/>
        <v>58</v>
      </c>
      <c r="N30" s="5"/>
      <c r="O30" s="5"/>
      <c r="P30" s="46">
        <f t="shared" si="4"/>
        <v>42</v>
      </c>
      <c r="Q30" s="5"/>
      <c r="R30" s="5"/>
      <c r="S30" s="46">
        <f t="shared" si="5"/>
        <v>8</v>
      </c>
      <c r="T30" s="5"/>
      <c r="U30" s="5"/>
      <c r="V30" s="46">
        <f t="shared" si="6"/>
        <v>14</v>
      </c>
      <c r="W30" s="5"/>
      <c r="X30" s="5"/>
      <c r="Y30" s="6">
        <f t="shared" si="7"/>
        <v>24</v>
      </c>
    </row>
    <row r="31" spans="1:25" ht="26.25" x14ac:dyDescent="0.4">
      <c r="A31" s="45">
        <v>42547</v>
      </c>
      <c r="B31" s="5"/>
      <c r="C31" s="5"/>
      <c r="D31" s="46">
        <f t="shared" si="0"/>
        <v>13</v>
      </c>
      <c r="E31" s="5"/>
      <c r="F31" s="5"/>
      <c r="G31" s="46">
        <f t="shared" si="1"/>
        <v>4</v>
      </c>
      <c r="H31" s="5"/>
      <c r="I31" s="5"/>
      <c r="J31" s="46">
        <f t="shared" si="2"/>
        <v>4</v>
      </c>
      <c r="K31" s="5"/>
      <c r="L31" s="5"/>
      <c r="M31" s="46">
        <f t="shared" si="3"/>
        <v>58</v>
      </c>
      <c r="N31" s="5"/>
      <c r="O31" s="5"/>
      <c r="P31" s="46">
        <f t="shared" si="4"/>
        <v>42</v>
      </c>
      <c r="Q31" s="5"/>
      <c r="R31" s="5"/>
      <c r="S31" s="46">
        <f t="shared" si="5"/>
        <v>8</v>
      </c>
      <c r="T31" s="5"/>
      <c r="U31" s="5"/>
      <c r="V31" s="46">
        <f t="shared" si="6"/>
        <v>14</v>
      </c>
      <c r="W31" s="5"/>
      <c r="X31" s="5"/>
      <c r="Y31" s="6">
        <f t="shared" si="7"/>
        <v>24</v>
      </c>
    </row>
    <row r="32" spans="1:25" ht="26.25" x14ac:dyDescent="0.4">
      <c r="A32" s="45">
        <v>42548</v>
      </c>
      <c r="B32" s="5"/>
      <c r="C32" s="5"/>
      <c r="D32" s="46">
        <f t="shared" si="0"/>
        <v>13</v>
      </c>
      <c r="E32" s="5"/>
      <c r="F32" s="5"/>
      <c r="G32" s="46">
        <f t="shared" si="1"/>
        <v>4</v>
      </c>
      <c r="H32" s="5"/>
      <c r="I32" s="5"/>
      <c r="J32" s="46">
        <f t="shared" si="2"/>
        <v>4</v>
      </c>
      <c r="K32" s="5"/>
      <c r="L32" s="5"/>
      <c r="M32" s="46">
        <f t="shared" si="3"/>
        <v>58</v>
      </c>
      <c r="N32" s="5"/>
      <c r="O32" s="5"/>
      <c r="P32" s="46">
        <f t="shared" si="4"/>
        <v>42</v>
      </c>
      <c r="Q32" s="5"/>
      <c r="R32" s="5"/>
      <c r="S32" s="46">
        <f t="shared" si="5"/>
        <v>8</v>
      </c>
      <c r="T32" s="5"/>
      <c r="U32" s="5"/>
      <c r="V32" s="46">
        <f t="shared" si="6"/>
        <v>14</v>
      </c>
      <c r="W32" s="5"/>
      <c r="X32" s="5"/>
      <c r="Y32" s="6">
        <f t="shared" si="7"/>
        <v>24</v>
      </c>
    </row>
    <row r="33" spans="1:25" ht="26.25" x14ac:dyDescent="0.4">
      <c r="A33" s="45">
        <v>42549</v>
      </c>
      <c r="B33" s="5"/>
      <c r="C33" s="5"/>
      <c r="D33" s="46">
        <f t="shared" si="0"/>
        <v>13</v>
      </c>
      <c r="E33" s="5"/>
      <c r="F33" s="5"/>
      <c r="G33" s="46">
        <f t="shared" si="1"/>
        <v>4</v>
      </c>
      <c r="H33" s="5"/>
      <c r="I33" s="5"/>
      <c r="J33" s="46">
        <f t="shared" si="2"/>
        <v>4</v>
      </c>
      <c r="K33" s="5"/>
      <c r="L33" s="5"/>
      <c r="M33" s="46">
        <f t="shared" si="3"/>
        <v>58</v>
      </c>
      <c r="N33" s="5"/>
      <c r="O33" s="5"/>
      <c r="P33" s="46">
        <f t="shared" si="4"/>
        <v>42</v>
      </c>
      <c r="Q33" s="5"/>
      <c r="R33" s="5"/>
      <c r="S33" s="46">
        <f t="shared" si="5"/>
        <v>8</v>
      </c>
      <c r="T33" s="5"/>
      <c r="U33" s="5"/>
      <c r="V33" s="46">
        <f t="shared" si="6"/>
        <v>14</v>
      </c>
      <c r="W33" s="5"/>
      <c r="X33" s="5"/>
      <c r="Y33" s="6">
        <f t="shared" si="7"/>
        <v>24</v>
      </c>
    </row>
    <row r="34" spans="1:25" ht="26.25" x14ac:dyDescent="0.4">
      <c r="A34" s="45">
        <v>42550</v>
      </c>
      <c r="B34" s="5"/>
      <c r="C34" s="5"/>
      <c r="D34" s="46">
        <f t="shared" si="0"/>
        <v>13</v>
      </c>
      <c r="E34" s="5"/>
      <c r="F34" s="5"/>
      <c r="G34" s="46">
        <f t="shared" si="1"/>
        <v>4</v>
      </c>
      <c r="H34" s="5"/>
      <c r="I34" s="5"/>
      <c r="J34" s="46">
        <f t="shared" si="2"/>
        <v>4</v>
      </c>
      <c r="K34" s="5"/>
      <c r="L34" s="5"/>
      <c r="M34" s="46">
        <f t="shared" si="3"/>
        <v>58</v>
      </c>
      <c r="N34" s="5"/>
      <c r="O34" s="5"/>
      <c r="P34" s="46">
        <f t="shared" si="4"/>
        <v>42</v>
      </c>
      <c r="Q34" s="5"/>
      <c r="R34" s="5"/>
      <c r="S34" s="46">
        <f t="shared" si="5"/>
        <v>8</v>
      </c>
      <c r="T34" s="5"/>
      <c r="U34" s="5"/>
      <c r="V34" s="46">
        <f t="shared" si="6"/>
        <v>14</v>
      </c>
      <c r="W34" s="5"/>
      <c r="X34" s="5"/>
      <c r="Y34" s="6">
        <f t="shared" si="7"/>
        <v>24</v>
      </c>
    </row>
    <row r="35" spans="1:25" ht="26.25" x14ac:dyDescent="0.4">
      <c r="A35" s="45">
        <v>42551</v>
      </c>
      <c r="B35" s="47"/>
      <c r="C35" s="47"/>
      <c r="D35" s="46">
        <f t="shared" si="0"/>
        <v>13</v>
      </c>
      <c r="E35" s="47"/>
      <c r="F35" s="47"/>
      <c r="G35" s="46">
        <f t="shared" si="1"/>
        <v>4</v>
      </c>
      <c r="H35" s="47"/>
      <c r="I35" s="47"/>
      <c r="J35" s="46">
        <f t="shared" si="2"/>
        <v>4</v>
      </c>
      <c r="K35" s="47"/>
      <c r="L35" s="47"/>
      <c r="M35" s="46">
        <f t="shared" si="3"/>
        <v>58</v>
      </c>
      <c r="N35" s="47"/>
      <c r="O35" s="47"/>
      <c r="P35" s="46">
        <f t="shared" si="4"/>
        <v>42</v>
      </c>
      <c r="Q35" s="10"/>
      <c r="R35" s="47"/>
      <c r="S35" s="46">
        <f t="shared" si="5"/>
        <v>8</v>
      </c>
      <c r="T35" s="47"/>
      <c r="U35" s="47"/>
      <c r="V35" s="46">
        <f t="shared" si="6"/>
        <v>14</v>
      </c>
      <c r="W35" s="47"/>
      <c r="X35" s="47"/>
      <c r="Y35" s="48">
        <f t="shared" si="7"/>
        <v>24</v>
      </c>
    </row>
    <row r="36" spans="1:25" ht="26.25" x14ac:dyDescent="0.4">
      <c r="A36" s="45"/>
      <c r="B36" s="13"/>
      <c r="C36" s="13"/>
      <c r="D36" s="46">
        <f t="shared" si="0"/>
        <v>13</v>
      </c>
      <c r="E36" s="49"/>
      <c r="F36" s="49"/>
      <c r="G36" s="46">
        <f t="shared" si="1"/>
        <v>4</v>
      </c>
      <c r="H36" s="49"/>
      <c r="I36" s="49"/>
      <c r="J36" s="46">
        <f t="shared" si="2"/>
        <v>4</v>
      </c>
      <c r="K36" s="13"/>
      <c r="L36" s="13"/>
      <c r="M36" s="46">
        <f t="shared" si="3"/>
        <v>58</v>
      </c>
      <c r="N36" s="13"/>
      <c r="O36" s="13"/>
      <c r="P36" s="46">
        <f t="shared" si="4"/>
        <v>42</v>
      </c>
      <c r="Q36" s="13"/>
      <c r="R36" s="13"/>
      <c r="S36" s="46">
        <f t="shared" si="5"/>
        <v>8</v>
      </c>
      <c r="T36" s="13"/>
      <c r="U36" s="13"/>
      <c r="V36" s="46">
        <f t="shared" si="6"/>
        <v>14</v>
      </c>
      <c r="W36" s="13"/>
      <c r="X36" s="13"/>
      <c r="Y36" s="6">
        <f t="shared" si="7"/>
        <v>24</v>
      </c>
    </row>
    <row r="37" spans="1:25" ht="20.25" x14ac:dyDescent="0.3">
      <c r="A37" s="50" t="s">
        <v>10</v>
      </c>
      <c r="B37" s="50">
        <f>SUM(B4:B36)</f>
        <v>0</v>
      </c>
      <c r="C37" s="50">
        <f>SUM(C4:C36)</f>
        <v>0</v>
      </c>
      <c r="D37" s="50"/>
      <c r="E37" s="50">
        <f>SUM(E4:E36)</f>
        <v>0</v>
      </c>
      <c r="F37" s="50">
        <f>SUM(F4:F36)</f>
        <v>0</v>
      </c>
      <c r="G37" s="50"/>
      <c r="H37" s="50"/>
      <c r="I37" s="50"/>
      <c r="J37" s="50"/>
      <c r="K37" s="50">
        <f>SUM(N4:N36)</f>
        <v>0</v>
      </c>
      <c r="L37" s="50">
        <f>SUM(O4:O36)</f>
        <v>0</v>
      </c>
      <c r="M37" s="50"/>
      <c r="N37" s="50">
        <f>SUM(Q4:Q36)</f>
        <v>0</v>
      </c>
      <c r="O37" s="50">
        <f>SUM(R4:R36)</f>
        <v>0</v>
      </c>
      <c r="P37" s="50"/>
      <c r="Q37" s="50">
        <f>SUM(T4:T36)</f>
        <v>0</v>
      </c>
      <c r="R37" s="50">
        <f>SUM(U4:U36)</f>
        <v>0</v>
      </c>
      <c r="S37" s="50"/>
      <c r="T37" s="50">
        <f>SUM(W4:W36)</f>
        <v>0</v>
      </c>
      <c r="U37" s="50">
        <f>SUM(X4:X36)</f>
        <v>0</v>
      </c>
      <c r="V37" s="50"/>
    </row>
    <row r="38" spans="1:25" ht="15.75" thickBot="1" x14ac:dyDescent="0.3"/>
    <row r="39" spans="1:25" ht="21" thickBot="1" x14ac:dyDescent="0.3">
      <c r="A39" s="15" t="s">
        <v>12</v>
      </c>
      <c r="B39" s="51">
        <f>B37-B5</f>
        <v>0</v>
      </c>
      <c r="E39" s="51">
        <f>E37-E5</f>
        <v>0</v>
      </c>
      <c r="H39" s="51" t="e">
        <f>H37-#REF!</f>
        <v>#REF!</v>
      </c>
      <c r="K39" s="51">
        <f>K37-N5</f>
        <v>0</v>
      </c>
      <c r="N39" s="51">
        <f>N37-Q5</f>
        <v>0</v>
      </c>
      <c r="Q39" s="51">
        <f>Q37-T5</f>
        <v>0</v>
      </c>
      <c r="T39" s="51">
        <f>T37-W5</f>
        <v>0</v>
      </c>
      <c r="U39" s="52"/>
    </row>
    <row r="40" spans="1:25" x14ac:dyDescent="0.25">
      <c r="I40" s="53"/>
      <c r="T40" s="54"/>
      <c r="U40" s="52"/>
    </row>
    <row r="41" spans="1:25" x14ac:dyDescent="0.25">
      <c r="T41" s="54"/>
      <c r="U41" s="52"/>
    </row>
  </sheetData>
  <mergeCells count="9">
    <mergeCell ref="Q2:S2"/>
    <mergeCell ref="T2:V2"/>
    <mergeCell ref="W2:Y2"/>
    <mergeCell ref="A2:A3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scale="3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6" zoomScale="75" zoomScaleNormal="75" workbookViewId="0">
      <selection activeCell="V29" sqref="V29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2" ht="21" customHeight="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28</v>
      </c>
      <c r="I2" s="79"/>
      <c r="J2" s="80"/>
      <c r="K2" s="78" t="s">
        <v>29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78" t="s">
        <v>30</v>
      </c>
      <c r="U2" s="79"/>
      <c r="V2" s="80"/>
    </row>
    <row r="3" spans="1:22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113</v>
      </c>
      <c r="E4" s="31"/>
      <c r="F4" s="31"/>
      <c r="G4" s="31">
        <f>E4-F4</f>
        <v>0</v>
      </c>
      <c r="H4" s="31"/>
      <c r="I4" s="31"/>
      <c r="J4" s="31">
        <v>111</v>
      </c>
      <c r="K4" s="31"/>
      <c r="L4" s="31"/>
      <c r="M4" s="31">
        <f>K4-L4</f>
        <v>0</v>
      </c>
      <c r="N4" s="31"/>
      <c r="O4" s="31"/>
      <c r="P4" s="31">
        <v>111</v>
      </c>
      <c r="Q4" s="31"/>
      <c r="R4" s="31"/>
      <c r="S4" s="31">
        <v>111</v>
      </c>
      <c r="T4" s="31"/>
      <c r="U4" s="31"/>
      <c r="V4" s="31">
        <v>10</v>
      </c>
    </row>
    <row r="5" spans="1:22" s="32" customFormat="1" ht="26.1" customHeight="1" x14ac:dyDescent="0.4">
      <c r="A5" s="43">
        <v>43252</v>
      </c>
      <c r="B5" s="31">
        <v>100</v>
      </c>
      <c r="C5" s="31">
        <v>60</v>
      </c>
      <c r="D5" s="31">
        <f>D4+B5-C5</f>
        <v>153</v>
      </c>
      <c r="E5" s="31"/>
      <c r="F5" s="31"/>
      <c r="G5" s="31">
        <f>G4+E5-F5</f>
        <v>0</v>
      </c>
      <c r="H5" s="31">
        <v>100</v>
      </c>
      <c r="I5" s="31">
        <v>60</v>
      </c>
      <c r="J5" s="31">
        <f>J4+H5-I5</f>
        <v>151</v>
      </c>
      <c r="K5" s="31"/>
      <c r="L5" s="31"/>
      <c r="M5" s="31">
        <f>M4+K5-L5</f>
        <v>0</v>
      </c>
      <c r="N5" s="31">
        <v>100</v>
      </c>
      <c r="O5" s="31">
        <v>60</v>
      </c>
      <c r="P5" s="31">
        <f>P4+N5-O5</f>
        <v>151</v>
      </c>
      <c r="Q5" s="31">
        <v>100</v>
      </c>
      <c r="R5" s="31">
        <v>60</v>
      </c>
      <c r="S5" s="31">
        <f>S4+Q5-R5</f>
        <v>151</v>
      </c>
      <c r="T5" s="31"/>
      <c r="U5" s="31"/>
      <c r="V5" s="31">
        <f>V4+T5-U5</f>
        <v>10</v>
      </c>
    </row>
    <row r="6" spans="1:22" s="32" customFormat="1" ht="26.1" customHeight="1" x14ac:dyDescent="0.4">
      <c r="A6" s="43">
        <v>43253</v>
      </c>
      <c r="B6" s="31">
        <v>100</v>
      </c>
      <c r="C6" s="31">
        <v>150</v>
      </c>
      <c r="D6" s="31">
        <f t="shared" ref="D6:D36" si="0">D5+B6-C6</f>
        <v>103</v>
      </c>
      <c r="E6" s="31"/>
      <c r="F6" s="31"/>
      <c r="G6" s="31">
        <f t="shared" ref="G6:G36" si="1">G5+E6-F6</f>
        <v>0</v>
      </c>
      <c r="H6" s="31">
        <v>100</v>
      </c>
      <c r="I6" s="31">
        <v>150</v>
      </c>
      <c r="J6" s="31">
        <f t="shared" ref="J6:J36" si="2">J5+H6-I6</f>
        <v>101</v>
      </c>
      <c r="K6" s="31"/>
      <c r="L6" s="31"/>
      <c r="M6" s="31">
        <f t="shared" ref="M6:M21" si="3">M5+K6-L6</f>
        <v>0</v>
      </c>
      <c r="N6" s="31">
        <v>100</v>
      </c>
      <c r="O6" s="31">
        <v>150</v>
      </c>
      <c r="P6" s="31">
        <f>P5+N6-O6</f>
        <v>101</v>
      </c>
      <c r="Q6" s="31">
        <v>100</v>
      </c>
      <c r="R6" s="31">
        <v>150</v>
      </c>
      <c r="S6" s="31">
        <f>S5+Q6-R6</f>
        <v>101</v>
      </c>
      <c r="T6" s="31"/>
      <c r="U6" s="31"/>
      <c r="V6" s="31">
        <f>V5+T6-U6</f>
        <v>10</v>
      </c>
    </row>
    <row r="7" spans="1:22" s="10" customFormat="1" ht="26.1" customHeight="1" x14ac:dyDescent="0.4">
      <c r="A7" s="63">
        <v>43254</v>
      </c>
      <c r="B7" s="5"/>
      <c r="C7" s="5"/>
      <c r="D7" s="5">
        <f t="shared" si="0"/>
        <v>103</v>
      </c>
      <c r="E7" s="5"/>
      <c r="F7" s="5"/>
      <c r="G7" s="5">
        <f t="shared" si="1"/>
        <v>0</v>
      </c>
      <c r="H7" s="5"/>
      <c r="I7" s="5"/>
      <c r="J7" s="5">
        <f t="shared" si="2"/>
        <v>101</v>
      </c>
      <c r="K7" s="5"/>
      <c r="L7" s="5"/>
      <c r="M7" s="5">
        <f t="shared" si="3"/>
        <v>0</v>
      </c>
      <c r="N7" s="5"/>
      <c r="O7" s="5"/>
      <c r="P7" s="5">
        <f>P6+N7-O7</f>
        <v>101</v>
      </c>
      <c r="Q7" s="5"/>
      <c r="R7" s="5"/>
      <c r="S7" s="5">
        <f>S6+Q7-R7</f>
        <v>101</v>
      </c>
      <c r="T7" s="5"/>
      <c r="U7" s="5"/>
      <c r="V7" s="5">
        <f>V6+T7-U7</f>
        <v>10</v>
      </c>
    </row>
    <row r="8" spans="1:22" s="32" customFormat="1" ht="26.1" customHeight="1" x14ac:dyDescent="0.4">
      <c r="A8" s="43">
        <v>43255</v>
      </c>
      <c r="B8" s="31">
        <v>100</v>
      </c>
      <c r="C8" s="31">
        <v>72</v>
      </c>
      <c r="D8" s="31">
        <f t="shared" si="0"/>
        <v>131</v>
      </c>
      <c r="E8" s="31"/>
      <c r="F8" s="31"/>
      <c r="G8" s="31">
        <f t="shared" si="1"/>
        <v>0</v>
      </c>
      <c r="H8" s="31">
        <v>100</v>
      </c>
      <c r="I8" s="31">
        <v>72</v>
      </c>
      <c r="J8" s="31">
        <f t="shared" si="2"/>
        <v>129</v>
      </c>
      <c r="K8" s="31"/>
      <c r="L8" s="31"/>
      <c r="M8" s="31">
        <f t="shared" si="3"/>
        <v>0</v>
      </c>
      <c r="N8" s="31">
        <v>100</v>
      </c>
      <c r="O8" s="31">
        <v>72</v>
      </c>
      <c r="P8" s="31">
        <f>P7+N8-O8</f>
        <v>129</v>
      </c>
      <c r="Q8" s="31">
        <v>100</v>
      </c>
      <c r="R8" s="31">
        <v>72</v>
      </c>
      <c r="S8" s="31">
        <f>S7+Q8-R8</f>
        <v>129</v>
      </c>
      <c r="T8" s="31"/>
      <c r="U8" s="31"/>
      <c r="V8" s="31">
        <f>V7+T8-U8</f>
        <v>10</v>
      </c>
    </row>
    <row r="9" spans="1:22" s="32" customFormat="1" ht="26.1" customHeight="1" x14ac:dyDescent="0.4">
      <c r="A9" s="43">
        <v>43256</v>
      </c>
      <c r="B9" s="31">
        <v>100</v>
      </c>
      <c r="C9" s="31">
        <v>57</v>
      </c>
      <c r="D9" s="31">
        <f t="shared" si="0"/>
        <v>174</v>
      </c>
      <c r="E9" s="31"/>
      <c r="F9" s="31"/>
      <c r="G9" s="31">
        <f t="shared" si="1"/>
        <v>0</v>
      </c>
      <c r="H9" s="31">
        <v>100</v>
      </c>
      <c r="I9" s="31">
        <v>57</v>
      </c>
      <c r="J9" s="31">
        <f t="shared" si="2"/>
        <v>172</v>
      </c>
      <c r="K9" s="31"/>
      <c r="L9" s="31"/>
      <c r="M9" s="31">
        <f t="shared" si="3"/>
        <v>0</v>
      </c>
      <c r="N9" s="31">
        <v>100</v>
      </c>
      <c r="O9" s="31">
        <v>57</v>
      </c>
      <c r="P9" s="31">
        <f t="shared" ref="P9:P36" si="4">P8+N9-O9</f>
        <v>172</v>
      </c>
      <c r="Q9" s="31">
        <v>100</v>
      </c>
      <c r="R9" s="31">
        <v>57</v>
      </c>
      <c r="S9" s="31">
        <f t="shared" ref="S9:S36" si="5">S8+Q9-R9</f>
        <v>172</v>
      </c>
      <c r="T9" s="31"/>
      <c r="U9" s="31"/>
      <c r="V9" s="31">
        <f t="shared" ref="V9:V36" si="6">V8+T9-U9</f>
        <v>10</v>
      </c>
    </row>
    <row r="10" spans="1:22" s="10" customFormat="1" ht="26.1" customHeight="1" x14ac:dyDescent="0.4">
      <c r="A10" s="63">
        <v>43257</v>
      </c>
      <c r="B10" s="5"/>
      <c r="C10" s="5">
        <v>63</v>
      </c>
      <c r="D10" s="5">
        <f t="shared" si="0"/>
        <v>111</v>
      </c>
      <c r="E10" s="5"/>
      <c r="F10" s="5"/>
      <c r="G10" s="5">
        <f t="shared" si="1"/>
        <v>0</v>
      </c>
      <c r="H10" s="5"/>
      <c r="I10" s="5">
        <v>63</v>
      </c>
      <c r="J10" s="5">
        <f t="shared" si="2"/>
        <v>109</v>
      </c>
      <c r="K10" s="5"/>
      <c r="L10" s="5"/>
      <c r="M10" s="5">
        <f t="shared" si="3"/>
        <v>0</v>
      </c>
      <c r="N10" s="5"/>
      <c r="O10" s="5">
        <v>63</v>
      </c>
      <c r="P10" s="5">
        <f t="shared" si="4"/>
        <v>109</v>
      </c>
      <c r="Q10" s="5"/>
      <c r="R10" s="5">
        <v>63</v>
      </c>
      <c r="S10" s="5">
        <f t="shared" si="5"/>
        <v>109</v>
      </c>
      <c r="T10" s="5"/>
      <c r="U10" s="5"/>
      <c r="V10" s="5">
        <f t="shared" si="6"/>
        <v>10</v>
      </c>
    </row>
    <row r="11" spans="1:22" s="32" customFormat="1" ht="26.1" customHeight="1" x14ac:dyDescent="0.4">
      <c r="A11" s="43">
        <v>43258</v>
      </c>
      <c r="B11" s="31">
        <v>100</v>
      </c>
      <c r="C11" s="31">
        <v>66</v>
      </c>
      <c r="D11" s="31">
        <f t="shared" si="0"/>
        <v>145</v>
      </c>
      <c r="E11" s="31"/>
      <c r="F11" s="31"/>
      <c r="G11" s="31">
        <f t="shared" si="1"/>
        <v>0</v>
      </c>
      <c r="H11" s="31">
        <v>100</v>
      </c>
      <c r="I11" s="31">
        <v>66</v>
      </c>
      <c r="J11" s="31">
        <f t="shared" si="2"/>
        <v>143</v>
      </c>
      <c r="K11" s="31"/>
      <c r="L11" s="31"/>
      <c r="M11" s="31">
        <f t="shared" si="3"/>
        <v>0</v>
      </c>
      <c r="N11" s="31">
        <v>100</v>
      </c>
      <c r="O11" s="31">
        <v>66</v>
      </c>
      <c r="P11" s="31">
        <f t="shared" si="4"/>
        <v>143</v>
      </c>
      <c r="Q11" s="31">
        <v>100</v>
      </c>
      <c r="R11" s="31">
        <v>66</v>
      </c>
      <c r="S11" s="31">
        <f t="shared" si="5"/>
        <v>143</v>
      </c>
      <c r="T11" s="31"/>
      <c r="U11" s="31">
        <v>2</v>
      </c>
      <c r="V11" s="31">
        <f t="shared" si="6"/>
        <v>8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145</v>
      </c>
      <c r="E12" s="31"/>
      <c r="F12" s="31"/>
      <c r="G12" s="31">
        <f t="shared" si="1"/>
        <v>0</v>
      </c>
      <c r="H12" s="31"/>
      <c r="I12" s="31"/>
      <c r="J12" s="31">
        <f t="shared" si="2"/>
        <v>143</v>
      </c>
      <c r="K12" s="31"/>
      <c r="L12" s="31"/>
      <c r="M12" s="31">
        <f t="shared" si="3"/>
        <v>0</v>
      </c>
      <c r="N12" s="31"/>
      <c r="O12" s="31"/>
      <c r="P12" s="31">
        <f t="shared" si="4"/>
        <v>143</v>
      </c>
      <c r="Q12" s="31"/>
      <c r="R12" s="31"/>
      <c r="S12" s="31">
        <f t="shared" si="5"/>
        <v>143</v>
      </c>
      <c r="T12" s="31"/>
      <c r="U12" s="31"/>
      <c r="V12" s="31">
        <f t="shared" si="6"/>
        <v>8</v>
      </c>
    </row>
    <row r="13" spans="1:22" s="32" customFormat="1" ht="26.1" customHeight="1" x14ac:dyDescent="0.4">
      <c r="A13" s="43">
        <v>43260</v>
      </c>
      <c r="B13" s="31">
        <v>100</v>
      </c>
      <c r="C13" s="31">
        <v>74</v>
      </c>
      <c r="D13" s="31">
        <f t="shared" si="0"/>
        <v>171</v>
      </c>
      <c r="E13" s="31"/>
      <c r="F13" s="31"/>
      <c r="G13" s="31">
        <f t="shared" si="1"/>
        <v>0</v>
      </c>
      <c r="H13" s="31">
        <v>100</v>
      </c>
      <c r="I13" s="31">
        <v>72</v>
      </c>
      <c r="J13" s="31">
        <f t="shared" si="2"/>
        <v>171</v>
      </c>
      <c r="K13" s="31"/>
      <c r="L13" s="31"/>
      <c r="M13" s="31">
        <f t="shared" si="3"/>
        <v>0</v>
      </c>
      <c r="N13" s="31">
        <v>100</v>
      </c>
      <c r="O13" s="31">
        <v>72</v>
      </c>
      <c r="P13" s="31">
        <f t="shared" si="4"/>
        <v>171</v>
      </c>
      <c r="Q13" s="31">
        <v>100</v>
      </c>
      <c r="R13" s="31">
        <v>72</v>
      </c>
      <c r="S13" s="31">
        <f t="shared" si="5"/>
        <v>171</v>
      </c>
      <c r="T13" s="31"/>
      <c r="U13" s="31"/>
      <c r="V13" s="31">
        <f t="shared" si="6"/>
        <v>8</v>
      </c>
    </row>
    <row r="14" spans="1:22" s="59" customFormat="1" ht="24" customHeight="1" x14ac:dyDescent="0.4">
      <c r="A14" s="64">
        <v>43261</v>
      </c>
      <c r="B14" s="58"/>
      <c r="C14" s="58"/>
      <c r="D14" s="58">
        <f t="shared" si="0"/>
        <v>171</v>
      </c>
      <c r="E14" s="65"/>
      <c r="F14" s="58"/>
      <c r="G14" s="58">
        <f t="shared" si="1"/>
        <v>0</v>
      </c>
      <c r="H14" s="58"/>
      <c r="I14" s="58"/>
      <c r="J14" s="58">
        <f t="shared" si="2"/>
        <v>171</v>
      </c>
      <c r="K14" s="65"/>
      <c r="L14" s="58"/>
      <c r="M14" s="58">
        <f t="shared" si="3"/>
        <v>0</v>
      </c>
      <c r="N14" s="58"/>
      <c r="O14" s="58"/>
      <c r="P14" s="58">
        <f t="shared" si="4"/>
        <v>171</v>
      </c>
      <c r="Q14" s="58"/>
      <c r="R14" s="58"/>
      <c r="S14" s="58">
        <f t="shared" si="5"/>
        <v>171</v>
      </c>
      <c r="T14" s="65"/>
      <c r="U14" s="58"/>
      <c r="V14" s="58">
        <f t="shared" si="6"/>
        <v>8</v>
      </c>
    </row>
    <row r="15" spans="1:22" s="32" customFormat="1" ht="26.1" customHeight="1" x14ac:dyDescent="0.4">
      <c r="A15" s="43">
        <v>43262</v>
      </c>
      <c r="B15" s="31"/>
      <c r="C15" s="31">
        <v>81</v>
      </c>
      <c r="D15" s="31">
        <f t="shared" si="0"/>
        <v>90</v>
      </c>
      <c r="E15" s="31"/>
      <c r="F15" s="31"/>
      <c r="G15" s="31">
        <f>G14+E15-F15</f>
        <v>0</v>
      </c>
      <c r="H15" s="31"/>
      <c r="I15" s="31">
        <v>81</v>
      </c>
      <c r="J15" s="31">
        <f t="shared" si="2"/>
        <v>90</v>
      </c>
      <c r="K15" s="31"/>
      <c r="L15" s="31"/>
      <c r="M15" s="31">
        <f t="shared" si="3"/>
        <v>0</v>
      </c>
      <c r="N15" s="31"/>
      <c r="O15" s="31">
        <v>81</v>
      </c>
      <c r="P15" s="31">
        <f t="shared" si="4"/>
        <v>90</v>
      </c>
      <c r="Q15" s="31"/>
      <c r="R15" s="31">
        <v>81</v>
      </c>
      <c r="S15" s="31">
        <f t="shared" si="5"/>
        <v>90</v>
      </c>
      <c r="T15" s="31"/>
      <c r="U15" s="31"/>
      <c r="V15" s="31">
        <f t="shared" si="6"/>
        <v>8</v>
      </c>
    </row>
    <row r="16" spans="1:22" s="32" customFormat="1" ht="26.1" customHeight="1" x14ac:dyDescent="0.4">
      <c r="A16" s="43">
        <v>43263</v>
      </c>
      <c r="B16" s="31">
        <v>100</v>
      </c>
      <c r="C16" s="31">
        <v>57</v>
      </c>
      <c r="D16" s="31">
        <f t="shared" si="0"/>
        <v>133</v>
      </c>
      <c r="E16" s="31"/>
      <c r="F16" s="31"/>
      <c r="G16" s="31">
        <f t="shared" si="1"/>
        <v>0</v>
      </c>
      <c r="H16" s="31">
        <v>100</v>
      </c>
      <c r="I16" s="31">
        <v>57</v>
      </c>
      <c r="J16" s="31">
        <f t="shared" si="2"/>
        <v>133</v>
      </c>
      <c r="K16" s="31"/>
      <c r="L16" s="31"/>
      <c r="M16" s="31">
        <f t="shared" si="3"/>
        <v>0</v>
      </c>
      <c r="N16" s="31">
        <v>100</v>
      </c>
      <c r="O16" s="31">
        <v>57</v>
      </c>
      <c r="P16" s="31">
        <f t="shared" si="4"/>
        <v>133</v>
      </c>
      <c r="Q16" s="31">
        <v>100</v>
      </c>
      <c r="R16" s="31">
        <v>57</v>
      </c>
      <c r="S16" s="31">
        <f t="shared" si="5"/>
        <v>133</v>
      </c>
      <c r="T16" s="31"/>
      <c r="U16" s="31"/>
      <c r="V16" s="31">
        <f t="shared" si="6"/>
        <v>8</v>
      </c>
    </row>
    <row r="17" spans="1:22" s="10" customFormat="1" ht="26.1" customHeight="1" x14ac:dyDescent="0.4">
      <c r="A17" s="63">
        <v>43264</v>
      </c>
      <c r="B17" s="5">
        <v>300</v>
      </c>
      <c r="C17" s="5">
        <v>72</v>
      </c>
      <c r="D17" s="5">
        <f t="shared" si="0"/>
        <v>361</v>
      </c>
      <c r="E17" s="5"/>
      <c r="F17" s="5"/>
      <c r="G17" s="5">
        <f t="shared" si="1"/>
        <v>0</v>
      </c>
      <c r="H17" s="5">
        <v>300</v>
      </c>
      <c r="I17" s="5">
        <v>72</v>
      </c>
      <c r="J17" s="5">
        <f t="shared" si="2"/>
        <v>361</v>
      </c>
      <c r="K17" s="5"/>
      <c r="L17" s="5"/>
      <c r="M17" s="5">
        <f t="shared" si="3"/>
        <v>0</v>
      </c>
      <c r="N17" s="5">
        <v>300</v>
      </c>
      <c r="O17" s="5">
        <v>72</v>
      </c>
      <c r="P17" s="5">
        <f t="shared" si="4"/>
        <v>361</v>
      </c>
      <c r="Q17" s="5">
        <v>300</v>
      </c>
      <c r="R17" s="5">
        <v>72</v>
      </c>
      <c r="S17" s="5">
        <f t="shared" si="5"/>
        <v>361</v>
      </c>
      <c r="T17" s="5"/>
      <c r="U17" s="5"/>
      <c r="V17" s="5">
        <f t="shared" si="6"/>
        <v>8</v>
      </c>
    </row>
    <row r="18" spans="1:22" s="32" customFormat="1" ht="26.25" x14ac:dyDescent="0.4">
      <c r="A18" s="43">
        <v>43265</v>
      </c>
      <c r="B18" s="31">
        <v>100</v>
      </c>
      <c r="C18" s="31">
        <v>315</v>
      </c>
      <c r="D18" s="31">
        <f t="shared" si="0"/>
        <v>146</v>
      </c>
      <c r="E18" s="31"/>
      <c r="F18" s="31"/>
      <c r="G18" s="31">
        <f t="shared" si="1"/>
        <v>0</v>
      </c>
      <c r="H18" s="31">
        <v>100</v>
      </c>
      <c r="I18" s="31">
        <v>315</v>
      </c>
      <c r="J18" s="31">
        <f t="shared" si="2"/>
        <v>146</v>
      </c>
      <c r="K18" s="31"/>
      <c r="L18" s="31"/>
      <c r="M18" s="31">
        <f t="shared" si="3"/>
        <v>0</v>
      </c>
      <c r="N18" s="31">
        <v>100</v>
      </c>
      <c r="O18" s="31">
        <v>315</v>
      </c>
      <c r="P18" s="31">
        <f t="shared" si="4"/>
        <v>146</v>
      </c>
      <c r="Q18" s="31">
        <v>100</v>
      </c>
      <c r="R18" s="31">
        <v>315</v>
      </c>
      <c r="S18" s="31">
        <f t="shared" si="5"/>
        <v>146</v>
      </c>
      <c r="T18" s="31"/>
      <c r="U18" s="31"/>
      <c r="V18" s="31">
        <f t="shared" si="6"/>
        <v>8</v>
      </c>
    </row>
    <row r="19" spans="1:22" s="12" customFormat="1" ht="26.25" x14ac:dyDescent="0.4">
      <c r="A19" s="66">
        <v>43266</v>
      </c>
      <c r="B19" s="46"/>
      <c r="C19" s="46"/>
      <c r="D19" s="46">
        <f t="shared" si="0"/>
        <v>146</v>
      </c>
      <c r="E19" s="46"/>
      <c r="F19" s="46"/>
      <c r="G19" s="46">
        <f t="shared" si="1"/>
        <v>0</v>
      </c>
      <c r="H19" s="46"/>
      <c r="I19" s="46"/>
      <c r="J19" s="46">
        <f t="shared" si="2"/>
        <v>146</v>
      </c>
      <c r="K19" s="46"/>
      <c r="L19" s="46"/>
      <c r="M19" s="46">
        <f t="shared" si="3"/>
        <v>0</v>
      </c>
      <c r="N19" s="46"/>
      <c r="O19" s="46"/>
      <c r="P19" s="46">
        <f t="shared" si="4"/>
        <v>146</v>
      </c>
      <c r="Q19" s="46"/>
      <c r="R19" s="46"/>
      <c r="S19" s="46">
        <f t="shared" si="5"/>
        <v>146</v>
      </c>
      <c r="T19" s="46"/>
      <c r="U19" s="46"/>
      <c r="V19" s="46">
        <f t="shared" si="6"/>
        <v>8</v>
      </c>
    </row>
    <row r="20" spans="1:22" s="12" customFormat="1" ht="26.25" x14ac:dyDescent="0.4">
      <c r="A20" s="66">
        <v>43267</v>
      </c>
      <c r="B20" s="46"/>
      <c r="C20" s="46"/>
      <c r="D20" s="46">
        <f t="shared" si="0"/>
        <v>146</v>
      </c>
      <c r="E20" s="46"/>
      <c r="F20" s="46"/>
      <c r="G20" s="46">
        <f t="shared" si="1"/>
        <v>0</v>
      </c>
      <c r="H20" s="46"/>
      <c r="I20" s="46"/>
      <c r="J20" s="46">
        <f t="shared" si="2"/>
        <v>146</v>
      </c>
      <c r="K20" s="46"/>
      <c r="L20" s="46"/>
      <c r="M20" s="46">
        <f t="shared" si="3"/>
        <v>0</v>
      </c>
      <c r="N20" s="46"/>
      <c r="O20" s="46"/>
      <c r="P20" s="46">
        <f t="shared" si="4"/>
        <v>146</v>
      </c>
      <c r="Q20" s="46"/>
      <c r="R20" s="46"/>
      <c r="S20" s="46">
        <f t="shared" si="5"/>
        <v>146</v>
      </c>
      <c r="T20" s="46"/>
      <c r="U20" s="46"/>
      <c r="V20" s="46">
        <f t="shared" si="6"/>
        <v>8</v>
      </c>
    </row>
    <row r="21" spans="1:22" s="12" customFormat="1" ht="26.25" x14ac:dyDescent="0.4">
      <c r="A21" s="66">
        <v>43268</v>
      </c>
      <c r="B21" s="46"/>
      <c r="C21" s="46"/>
      <c r="D21" s="46">
        <f t="shared" si="0"/>
        <v>146</v>
      </c>
      <c r="E21" s="46"/>
      <c r="F21" s="46"/>
      <c r="G21" s="46">
        <f t="shared" si="1"/>
        <v>0</v>
      </c>
      <c r="H21" s="46"/>
      <c r="I21" s="46"/>
      <c r="J21" s="46">
        <f t="shared" si="2"/>
        <v>146</v>
      </c>
      <c r="K21" s="46"/>
      <c r="L21" s="46"/>
      <c r="M21" s="46">
        <f t="shared" si="3"/>
        <v>0</v>
      </c>
      <c r="N21" s="46"/>
      <c r="O21" s="46"/>
      <c r="P21" s="46">
        <f t="shared" si="4"/>
        <v>146</v>
      </c>
      <c r="Q21" s="46"/>
      <c r="R21" s="46"/>
      <c r="S21" s="46">
        <f t="shared" si="5"/>
        <v>146</v>
      </c>
      <c r="T21" s="46"/>
      <c r="U21" s="46"/>
      <c r="V21" s="46">
        <f t="shared" si="6"/>
        <v>8</v>
      </c>
    </row>
    <row r="22" spans="1:22" s="12" customFormat="1" ht="26.25" x14ac:dyDescent="0.4">
      <c r="A22" s="66">
        <v>43269</v>
      </c>
      <c r="B22" s="46"/>
      <c r="C22" s="46"/>
      <c r="D22" s="46">
        <f t="shared" si="0"/>
        <v>146</v>
      </c>
      <c r="E22" s="46"/>
      <c r="F22" s="46"/>
      <c r="G22" s="46">
        <f t="shared" si="1"/>
        <v>0</v>
      </c>
      <c r="H22" s="46"/>
      <c r="I22" s="46"/>
      <c r="J22" s="46">
        <f t="shared" si="2"/>
        <v>146</v>
      </c>
      <c r="K22" s="46"/>
      <c r="L22" s="46"/>
      <c r="M22" s="46">
        <f>M21+K22-L22</f>
        <v>0</v>
      </c>
      <c r="N22" s="46"/>
      <c r="O22" s="46"/>
      <c r="P22" s="46">
        <f t="shared" si="4"/>
        <v>146</v>
      </c>
      <c r="Q22" s="46"/>
      <c r="R22" s="46"/>
      <c r="S22" s="46">
        <f t="shared" si="5"/>
        <v>146</v>
      </c>
      <c r="T22" s="46"/>
      <c r="U22" s="46"/>
      <c r="V22" s="46">
        <f t="shared" si="6"/>
        <v>8</v>
      </c>
    </row>
    <row r="23" spans="1:22" s="32" customFormat="1" ht="26.25" x14ac:dyDescent="0.4">
      <c r="A23" s="43">
        <v>43270</v>
      </c>
      <c r="B23" s="31">
        <v>100</v>
      </c>
      <c r="C23" s="31">
        <v>78</v>
      </c>
      <c r="D23" s="31">
        <f t="shared" si="0"/>
        <v>168</v>
      </c>
      <c r="E23" s="31"/>
      <c r="F23" s="31"/>
      <c r="G23" s="31">
        <f t="shared" si="1"/>
        <v>0</v>
      </c>
      <c r="H23" s="31">
        <v>100</v>
      </c>
      <c r="I23" s="31">
        <v>78</v>
      </c>
      <c r="J23" s="31">
        <f t="shared" si="2"/>
        <v>168</v>
      </c>
      <c r="K23" s="31"/>
      <c r="L23" s="31"/>
      <c r="M23" s="31">
        <f t="shared" ref="M23:M34" si="7">M22+K23-L23</f>
        <v>0</v>
      </c>
      <c r="N23" s="31">
        <v>100</v>
      </c>
      <c r="O23" s="31">
        <v>78</v>
      </c>
      <c r="P23" s="31">
        <f t="shared" si="4"/>
        <v>168</v>
      </c>
      <c r="Q23" s="31">
        <v>100</v>
      </c>
      <c r="R23" s="31">
        <v>78</v>
      </c>
      <c r="S23" s="31">
        <f t="shared" si="5"/>
        <v>168</v>
      </c>
      <c r="T23" s="31">
        <v>12</v>
      </c>
      <c r="U23" s="31">
        <v>8</v>
      </c>
      <c r="V23" s="31">
        <f t="shared" si="6"/>
        <v>12</v>
      </c>
    </row>
    <row r="24" spans="1:22" s="10" customFormat="1" ht="26.25" x14ac:dyDescent="0.4">
      <c r="A24" s="63">
        <v>43271</v>
      </c>
      <c r="B24" s="5">
        <v>100</v>
      </c>
      <c r="C24" s="5">
        <v>84</v>
      </c>
      <c r="D24" s="5">
        <f t="shared" si="0"/>
        <v>184</v>
      </c>
      <c r="E24" s="5"/>
      <c r="F24" s="5"/>
      <c r="G24" s="5">
        <f t="shared" si="1"/>
        <v>0</v>
      </c>
      <c r="H24" s="5">
        <v>100</v>
      </c>
      <c r="I24" s="5">
        <v>84</v>
      </c>
      <c r="J24" s="5">
        <f t="shared" si="2"/>
        <v>184</v>
      </c>
      <c r="K24" s="5"/>
      <c r="L24" s="5"/>
      <c r="M24" s="5">
        <f t="shared" si="7"/>
        <v>0</v>
      </c>
      <c r="N24" s="5">
        <v>100</v>
      </c>
      <c r="O24" s="5">
        <v>84</v>
      </c>
      <c r="P24" s="5">
        <f t="shared" si="4"/>
        <v>184</v>
      </c>
      <c r="Q24" s="5">
        <v>100</v>
      </c>
      <c r="R24" s="5">
        <v>84</v>
      </c>
      <c r="S24" s="5">
        <f t="shared" si="5"/>
        <v>184</v>
      </c>
      <c r="T24" s="5">
        <v>12</v>
      </c>
      <c r="U24" s="5">
        <v>12</v>
      </c>
      <c r="V24" s="5">
        <f t="shared" si="6"/>
        <v>12</v>
      </c>
    </row>
    <row r="25" spans="1:22" s="32" customFormat="1" ht="26.25" x14ac:dyDescent="0.4">
      <c r="A25" s="43">
        <v>43272</v>
      </c>
      <c r="B25" s="31">
        <v>100</v>
      </c>
      <c r="C25" s="31">
        <v>81</v>
      </c>
      <c r="D25" s="31">
        <f t="shared" si="0"/>
        <v>203</v>
      </c>
      <c r="E25" s="31"/>
      <c r="F25" s="31"/>
      <c r="G25" s="31">
        <f t="shared" si="1"/>
        <v>0</v>
      </c>
      <c r="H25" s="31">
        <v>100</v>
      </c>
      <c r="I25" s="31">
        <v>81</v>
      </c>
      <c r="J25" s="31">
        <f t="shared" si="2"/>
        <v>203</v>
      </c>
      <c r="K25" s="31"/>
      <c r="L25" s="31"/>
      <c r="M25" s="31">
        <f t="shared" si="7"/>
        <v>0</v>
      </c>
      <c r="N25" s="31">
        <v>100</v>
      </c>
      <c r="O25" s="31">
        <v>81</v>
      </c>
      <c r="P25" s="31">
        <f t="shared" si="4"/>
        <v>203</v>
      </c>
      <c r="Q25" s="31">
        <v>100</v>
      </c>
      <c r="R25" s="31">
        <v>81</v>
      </c>
      <c r="S25" s="31">
        <f t="shared" si="5"/>
        <v>203</v>
      </c>
      <c r="T25" s="31"/>
      <c r="U25" s="31">
        <v>6</v>
      </c>
      <c r="V25" s="31">
        <f t="shared" si="6"/>
        <v>6</v>
      </c>
    </row>
    <row r="26" spans="1:22" s="32" customFormat="1" ht="26.25" x14ac:dyDescent="0.4">
      <c r="A26" s="43">
        <v>43273</v>
      </c>
      <c r="B26" s="31">
        <v>100</v>
      </c>
      <c r="C26" s="31">
        <v>81</v>
      </c>
      <c r="D26" s="31">
        <f t="shared" si="0"/>
        <v>222</v>
      </c>
      <c r="E26" s="31"/>
      <c r="F26" s="31"/>
      <c r="G26" s="31">
        <f t="shared" si="1"/>
        <v>0</v>
      </c>
      <c r="H26" s="31">
        <v>100</v>
      </c>
      <c r="I26" s="31">
        <v>81</v>
      </c>
      <c r="J26" s="31">
        <f t="shared" si="2"/>
        <v>222</v>
      </c>
      <c r="K26" s="31"/>
      <c r="L26" s="31"/>
      <c r="M26" s="31">
        <f t="shared" si="7"/>
        <v>0</v>
      </c>
      <c r="N26" s="31">
        <v>100</v>
      </c>
      <c r="O26" s="31">
        <v>81</v>
      </c>
      <c r="P26" s="31">
        <f t="shared" si="4"/>
        <v>222</v>
      </c>
      <c r="Q26" s="31">
        <v>100</v>
      </c>
      <c r="R26" s="31">
        <v>81</v>
      </c>
      <c r="S26" s="31">
        <f t="shared" si="5"/>
        <v>222</v>
      </c>
      <c r="T26" s="31">
        <v>12</v>
      </c>
      <c r="U26" s="31">
        <v>6</v>
      </c>
      <c r="V26" s="31">
        <f t="shared" si="6"/>
        <v>12</v>
      </c>
    </row>
    <row r="27" spans="1:22" s="32" customFormat="1" ht="26.25" x14ac:dyDescent="0.4">
      <c r="A27" s="43">
        <v>43274</v>
      </c>
      <c r="B27" s="31">
        <v>100</v>
      </c>
      <c r="C27" s="31">
        <v>156</v>
      </c>
      <c r="D27" s="31">
        <f t="shared" si="0"/>
        <v>166</v>
      </c>
      <c r="E27" s="31"/>
      <c r="F27" s="31"/>
      <c r="G27" s="31">
        <f t="shared" si="1"/>
        <v>0</v>
      </c>
      <c r="H27" s="31">
        <v>100</v>
      </c>
      <c r="I27" s="31">
        <v>156</v>
      </c>
      <c r="J27" s="31">
        <f t="shared" si="2"/>
        <v>166</v>
      </c>
      <c r="K27" s="31"/>
      <c r="L27" s="31"/>
      <c r="M27" s="31">
        <f t="shared" si="7"/>
        <v>0</v>
      </c>
      <c r="N27" s="31">
        <v>100</v>
      </c>
      <c r="O27" s="31">
        <v>156</v>
      </c>
      <c r="P27" s="31">
        <f t="shared" si="4"/>
        <v>166</v>
      </c>
      <c r="Q27" s="31">
        <v>100</v>
      </c>
      <c r="R27" s="31">
        <v>156</v>
      </c>
      <c r="S27" s="31">
        <f t="shared" si="5"/>
        <v>166</v>
      </c>
      <c r="T27" s="31">
        <v>12</v>
      </c>
      <c r="U27" s="31">
        <v>8</v>
      </c>
      <c r="V27" s="31">
        <f t="shared" si="6"/>
        <v>16</v>
      </c>
    </row>
    <row r="28" spans="1:22" s="59" customFormat="1" ht="26.25" x14ac:dyDescent="0.4">
      <c r="A28" s="64">
        <v>43275</v>
      </c>
      <c r="B28" s="58"/>
      <c r="C28" s="58"/>
      <c r="D28" s="58">
        <f t="shared" si="0"/>
        <v>166</v>
      </c>
      <c r="E28" s="58"/>
      <c r="F28" s="58"/>
      <c r="G28" s="58">
        <f t="shared" si="1"/>
        <v>0</v>
      </c>
      <c r="H28" s="58"/>
      <c r="I28" s="58"/>
      <c r="J28" s="58">
        <f t="shared" si="2"/>
        <v>166</v>
      </c>
      <c r="K28" s="58"/>
      <c r="L28" s="58"/>
      <c r="M28" s="58">
        <f t="shared" si="7"/>
        <v>0</v>
      </c>
      <c r="N28" s="58"/>
      <c r="O28" s="58"/>
      <c r="P28" s="58">
        <f t="shared" si="4"/>
        <v>166</v>
      </c>
      <c r="Q28" s="58"/>
      <c r="R28" s="58"/>
      <c r="S28" s="58">
        <f t="shared" si="5"/>
        <v>166</v>
      </c>
      <c r="T28" s="58"/>
      <c r="U28" s="58"/>
      <c r="V28" s="58">
        <f t="shared" si="6"/>
        <v>16</v>
      </c>
    </row>
    <row r="29" spans="1:22" s="32" customFormat="1" ht="26.25" x14ac:dyDescent="0.4">
      <c r="A29" s="43">
        <v>43276</v>
      </c>
      <c r="B29" s="31">
        <v>100</v>
      </c>
      <c r="C29" s="31">
        <v>105</v>
      </c>
      <c r="D29" s="31">
        <f t="shared" si="0"/>
        <v>161</v>
      </c>
      <c r="E29" s="31"/>
      <c r="F29" s="31"/>
      <c r="G29" s="31">
        <f t="shared" si="1"/>
        <v>0</v>
      </c>
      <c r="H29" s="31">
        <v>100</v>
      </c>
      <c r="I29" s="31">
        <v>105</v>
      </c>
      <c r="J29" s="31">
        <f t="shared" si="2"/>
        <v>161</v>
      </c>
      <c r="K29" s="31"/>
      <c r="L29" s="31"/>
      <c r="M29" s="31">
        <f t="shared" si="7"/>
        <v>0</v>
      </c>
      <c r="N29" s="31">
        <v>100</v>
      </c>
      <c r="O29" s="31">
        <v>105</v>
      </c>
      <c r="P29" s="31">
        <f t="shared" si="4"/>
        <v>161</v>
      </c>
      <c r="Q29" s="31">
        <v>100</v>
      </c>
      <c r="R29" s="31">
        <v>105</v>
      </c>
      <c r="S29" s="31">
        <f t="shared" si="5"/>
        <v>161</v>
      </c>
      <c r="T29" s="31">
        <v>12</v>
      </c>
      <c r="U29" s="31">
        <v>10</v>
      </c>
      <c r="V29" s="31">
        <f t="shared" si="6"/>
        <v>18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161</v>
      </c>
      <c r="E30" s="31"/>
      <c r="F30" s="31"/>
      <c r="G30" s="31">
        <f t="shared" si="1"/>
        <v>0</v>
      </c>
      <c r="H30" s="31"/>
      <c r="I30" s="31"/>
      <c r="J30" s="31">
        <f t="shared" si="2"/>
        <v>161</v>
      </c>
      <c r="K30" s="31"/>
      <c r="L30" s="31"/>
      <c r="M30" s="31">
        <f t="shared" si="7"/>
        <v>0</v>
      </c>
      <c r="N30" s="31"/>
      <c r="O30" s="31"/>
      <c r="P30" s="31">
        <f t="shared" si="4"/>
        <v>161</v>
      </c>
      <c r="Q30" s="31"/>
      <c r="R30" s="31"/>
      <c r="S30" s="31">
        <f t="shared" si="5"/>
        <v>161</v>
      </c>
      <c r="T30" s="31"/>
      <c r="U30" s="31"/>
      <c r="V30" s="31">
        <f t="shared" si="6"/>
        <v>18</v>
      </c>
    </row>
    <row r="31" spans="1:22" s="12" customFormat="1" ht="26.25" x14ac:dyDescent="0.4">
      <c r="A31" s="43">
        <v>43278</v>
      </c>
      <c r="B31" s="46"/>
      <c r="C31" s="62"/>
      <c r="D31" s="46">
        <f t="shared" si="0"/>
        <v>161</v>
      </c>
      <c r="E31" s="46"/>
      <c r="F31" s="62"/>
      <c r="G31" s="46">
        <f t="shared" si="1"/>
        <v>0</v>
      </c>
      <c r="H31" s="46"/>
      <c r="I31" s="62"/>
      <c r="J31" s="46">
        <f t="shared" si="2"/>
        <v>161</v>
      </c>
      <c r="K31" s="46"/>
      <c r="L31" s="62"/>
      <c r="M31" s="46">
        <f t="shared" si="7"/>
        <v>0</v>
      </c>
      <c r="N31" s="46"/>
      <c r="O31" s="62"/>
      <c r="P31" s="46">
        <f t="shared" si="4"/>
        <v>161</v>
      </c>
      <c r="Q31" s="46"/>
      <c r="R31" s="62"/>
      <c r="S31" s="46">
        <f t="shared" si="5"/>
        <v>161</v>
      </c>
      <c r="T31" s="46"/>
      <c r="U31" s="62"/>
      <c r="V31" s="46">
        <f t="shared" si="6"/>
        <v>18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161</v>
      </c>
      <c r="E32" s="36"/>
      <c r="F32" s="36"/>
      <c r="G32" s="31">
        <f t="shared" si="1"/>
        <v>0</v>
      </c>
      <c r="H32" s="36"/>
      <c r="I32" s="36"/>
      <c r="J32" s="31">
        <f t="shared" si="2"/>
        <v>161</v>
      </c>
      <c r="K32" s="36"/>
      <c r="L32" s="36"/>
      <c r="M32" s="31">
        <f t="shared" si="7"/>
        <v>0</v>
      </c>
      <c r="N32" s="36"/>
      <c r="O32" s="36"/>
      <c r="P32" s="31">
        <f t="shared" si="4"/>
        <v>161</v>
      </c>
      <c r="Q32" s="36"/>
      <c r="R32" s="36"/>
      <c r="S32" s="31">
        <f t="shared" si="5"/>
        <v>161</v>
      </c>
      <c r="T32" s="36"/>
      <c r="U32" s="36"/>
      <c r="V32" s="31">
        <f t="shared" si="6"/>
        <v>18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161</v>
      </c>
      <c r="E33" s="31"/>
      <c r="F33" s="31"/>
      <c r="G33" s="31">
        <f t="shared" si="1"/>
        <v>0</v>
      </c>
      <c r="H33" s="31"/>
      <c r="I33" s="31"/>
      <c r="J33" s="31">
        <f t="shared" si="2"/>
        <v>161</v>
      </c>
      <c r="K33" s="31"/>
      <c r="L33" s="31"/>
      <c r="M33" s="31">
        <f t="shared" si="7"/>
        <v>0</v>
      </c>
      <c r="N33" s="31"/>
      <c r="O33" s="31"/>
      <c r="P33" s="31">
        <f t="shared" si="4"/>
        <v>161</v>
      </c>
      <c r="Q33" s="31"/>
      <c r="R33" s="31"/>
      <c r="S33" s="31">
        <f t="shared" si="5"/>
        <v>161</v>
      </c>
      <c r="T33" s="31"/>
      <c r="U33" s="31"/>
      <c r="V33" s="31">
        <f t="shared" si="6"/>
        <v>18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161</v>
      </c>
      <c r="E34" s="31"/>
      <c r="F34" s="31"/>
      <c r="G34" s="31">
        <f t="shared" si="1"/>
        <v>0</v>
      </c>
      <c r="H34" s="31"/>
      <c r="I34" s="31"/>
      <c r="J34" s="31">
        <f t="shared" si="2"/>
        <v>161</v>
      </c>
      <c r="K34" s="31"/>
      <c r="L34" s="33"/>
      <c r="M34" s="31">
        <f t="shared" si="7"/>
        <v>0</v>
      </c>
      <c r="N34" s="31"/>
      <c r="O34" s="31"/>
      <c r="P34" s="31">
        <f t="shared" si="4"/>
        <v>161</v>
      </c>
      <c r="Q34" s="31"/>
      <c r="R34" s="31"/>
      <c r="S34" s="31">
        <f t="shared" si="5"/>
        <v>161</v>
      </c>
      <c r="T34" s="31"/>
      <c r="U34" s="31"/>
      <c r="V34" s="31">
        <f t="shared" si="6"/>
        <v>18</v>
      </c>
    </row>
    <row r="35" spans="1:22" s="37" customFormat="1" ht="26.25" x14ac:dyDescent="0.4">
      <c r="A35" s="43"/>
      <c r="B35" s="31"/>
      <c r="C35" s="31"/>
      <c r="D35" s="31">
        <f t="shared" si="0"/>
        <v>161</v>
      </c>
      <c r="E35" s="31"/>
      <c r="F35" s="31"/>
      <c r="G35" s="31">
        <f t="shared" si="1"/>
        <v>0</v>
      </c>
      <c r="H35" s="31"/>
      <c r="I35" s="31"/>
      <c r="J35" s="31">
        <f t="shared" si="2"/>
        <v>161</v>
      </c>
      <c r="K35" s="31"/>
      <c r="L35" s="33"/>
      <c r="M35" s="31">
        <f>M34+K35-L35</f>
        <v>0</v>
      </c>
      <c r="N35" s="31"/>
      <c r="O35" s="31"/>
      <c r="P35" s="31">
        <f t="shared" si="4"/>
        <v>161</v>
      </c>
      <c r="Q35" s="31"/>
      <c r="R35" s="31"/>
      <c r="S35" s="31">
        <f t="shared" si="5"/>
        <v>161</v>
      </c>
      <c r="T35" s="31"/>
      <c r="U35" s="31"/>
      <c r="V35" s="31">
        <f t="shared" si="6"/>
        <v>18</v>
      </c>
    </row>
    <row r="36" spans="1:22" s="39" customFormat="1" ht="26.25" x14ac:dyDescent="0.4">
      <c r="A36" s="35"/>
      <c r="B36" s="34"/>
      <c r="C36" s="34"/>
      <c r="D36" s="31">
        <f t="shared" si="0"/>
        <v>161</v>
      </c>
      <c r="E36" s="34"/>
      <c r="F36" s="34"/>
      <c r="G36" s="31">
        <f t="shared" si="1"/>
        <v>0</v>
      </c>
      <c r="H36" s="34"/>
      <c r="I36" s="38"/>
      <c r="J36" s="31">
        <f t="shared" si="2"/>
        <v>161</v>
      </c>
      <c r="K36" s="34"/>
      <c r="L36" s="34"/>
      <c r="M36" s="31">
        <f>M35+K36-L36</f>
        <v>0</v>
      </c>
      <c r="N36" s="34"/>
      <c r="O36" s="38"/>
      <c r="P36" s="31">
        <f t="shared" si="4"/>
        <v>161</v>
      </c>
      <c r="Q36" s="34"/>
      <c r="R36" s="34"/>
      <c r="S36" s="31">
        <f t="shared" si="5"/>
        <v>161</v>
      </c>
      <c r="T36" s="34"/>
      <c r="U36" s="34"/>
      <c r="V36" s="31">
        <f t="shared" si="6"/>
        <v>18</v>
      </c>
    </row>
    <row r="37" spans="1:22" s="32" customFormat="1" ht="27" thickBot="1" x14ac:dyDescent="0.45">
      <c r="A37" s="40" t="s">
        <v>10</v>
      </c>
      <c r="B37" s="41">
        <f>SUM(B4:B36)</f>
        <v>1700</v>
      </c>
      <c r="C37" s="41">
        <f>SUM(C4:C36)</f>
        <v>1652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1700</v>
      </c>
      <c r="I37" s="41">
        <f>SUM(I4:I36)</f>
        <v>1650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1700</v>
      </c>
      <c r="O37" s="41">
        <f>SUM(O4:O36)</f>
        <v>1650</v>
      </c>
      <c r="P37" s="41"/>
      <c r="Q37" s="41">
        <f>SUM(Q4:Q36)</f>
        <v>1700</v>
      </c>
      <c r="R37" s="41">
        <f>SUM(R4:R36)</f>
        <v>1650</v>
      </c>
      <c r="S37" s="42"/>
      <c r="T37" s="41">
        <f>SUM(T4:T36)</f>
        <v>60</v>
      </c>
      <c r="U37" s="41">
        <f>SUM(U4:U36)</f>
        <v>52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1700</v>
      </c>
      <c r="E39" s="16">
        <f>E37-E4</f>
        <v>0</v>
      </c>
      <c r="H39" s="16">
        <f>H37-H4</f>
        <v>1700</v>
      </c>
      <c r="K39" s="16">
        <f>K37-K4</f>
        <v>0</v>
      </c>
      <c r="N39" s="16">
        <f>N37-N4</f>
        <v>1700</v>
      </c>
      <c r="Q39" s="16">
        <f>Q37-Q4</f>
        <v>1700</v>
      </c>
      <c r="T39" s="16">
        <f>T37-T4</f>
        <v>60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7" zoomScale="75" zoomScaleNormal="75" workbookViewId="0">
      <selection activeCell="T18" sqref="T18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2" ht="21" customHeight="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28</v>
      </c>
      <c r="I2" s="79"/>
      <c r="J2" s="80"/>
      <c r="K2" s="78" t="s">
        <v>29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78" t="s">
        <v>30</v>
      </c>
      <c r="U2" s="79"/>
      <c r="V2" s="80"/>
    </row>
    <row r="3" spans="1:22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254</v>
      </c>
      <c r="E4" s="31"/>
      <c r="F4" s="31"/>
      <c r="G4" s="31">
        <v>0</v>
      </c>
      <c r="H4" s="31"/>
      <c r="I4" s="31"/>
      <c r="J4" s="31">
        <v>251</v>
      </c>
      <c r="K4" s="31"/>
      <c r="L4" s="31"/>
      <c r="M4" s="31">
        <f>K4-L4</f>
        <v>0</v>
      </c>
      <c r="N4" s="31"/>
      <c r="O4" s="31"/>
      <c r="P4" s="31">
        <v>122</v>
      </c>
      <c r="Q4" s="31"/>
      <c r="R4" s="31"/>
      <c r="S4" s="31">
        <v>135</v>
      </c>
      <c r="T4" s="31"/>
      <c r="U4" s="31"/>
      <c r="V4" s="31">
        <v>19</v>
      </c>
    </row>
    <row r="5" spans="1:22" s="32" customFormat="1" ht="26.1" customHeight="1" x14ac:dyDescent="0.4">
      <c r="A5" s="43">
        <v>43252</v>
      </c>
      <c r="B5" s="31"/>
      <c r="C5" s="31">
        <v>45</v>
      </c>
      <c r="D5" s="31">
        <f>D4+B5-C5</f>
        <v>209</v>
      </c>
      <c r="E5" s="31"/>
      <c r="F5" s="31"/>
      <c r="G5" s="31">
        <f>G4+E5-F5</f>
        <v>0</v>
      </c>
      <c r="H5" s="31"/>
      <c r="I5" s="31">
        <v>45</v>
      </c>
      <c r="J5" s="31">
        <f>J4+H5-I5</f>
        <v>206</v>
      </c>
      <c r="K5" s="31"/>
      <c r="L5" s="31"/>
      <c r="M5" s="31">
        <f>M4+K5-L5</f>
        <v>0</v>
      </c>
      <c r="N5" s="31"/>
      <c r="O5" s="31">
        <v>60</v>
      </c>
      <c r="P5" s="31">
        <f>P4+N5-O5</f>
        <v>62</v>
      </c>
      <c r="Q5" s="31"/>
      <c r="R5" s="31">
        <v>60</v>
      </c>
      <c r="S5" s="31">
        <f>S4+Q5-R5</f>
        <v>75</v>
      </c>
      <c r="T5" s="31"/>
      <c r="U5" s="31">
        <v>2</v>
      </c>
      <c r="V5" s="31">
        <f>V4+T5-U5</f>
        <v>17</v>
      </c>
    </row>
    <row r="6" spans="1:22" s="32" customFormat="1" ht="26.1" customHeight="1" x14ac:dyDescent="0.4">
      <c r="A6" s="43">
        <v>43253</v>
      </c>
      <c r="B6" s="31">
        <v>100</v>
      </c>
      <c r="C6" s="31">
        <v>78</v>
      </c>
      <c r="D6" s="31">
        <f t="shared" ref="D6:D36" si="0">D5+B6-C6</f>
        <v>231</v>
      </c>
      <c r="E6" s="31"/>
      <c r="F6" s="31"/>
      <c r="G6" s="31">
        <f t="shared" ref="G6:G36" si="1">G5+E6-F6</f>
        <v>0</v>
      </c>
      <c r="H6" s="31">
        <v>100</v>
      </c>
      <c r="I6" s="31">
        <v>78</v>
      </c>
      <c r="J6" s="31">
        <f t="shared" ref="J6:J36" si="2">J5+H6-I6</f>
        <v>228</v>
      </c>
      <c r="K6" s="31"/>
      <c r="L6" s="31"/>
      <c r="M6" s="31">
        <f t="shared" ref="M6:M21" si="3">M5+K6-L6</f>
        <v>0</v>
      </c>
      <c r="N6" s="31">
        <v>200</v>
      </c>
      <c r="O6" s="31">
        <v>62</v>
      </c>
      <c r="P6" s="31">
        <f>P5+N6-O6</f>
        <v>200</v>
      </c>
      <c r="Q6" s="31">
        <v>200</v>
      </c>
      <c r="R6" s="31">
        <v>75</v>
      </c>
      <c r="S6" s="31">
        <f>S5+Q6-R6</f>
        <v>200</v>
      </c>
      <c r="T6" s="31"/>
      <c r="U6" s="31"/>
      <c r="V6" s="31">
        <f>V5+T6-U6</f>
        <v>17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231</v>
      </c>
      <c r="E7" s="31"/>
      <c r="F7" s="31"/>
      <c r="G7" s="31">
        <f t="shared" si="1"/>
        <v>0</v>
      </c>
      <c r="H7" s="31"/>
      <c r="I7" s="31"/>
      <c r="J7" s="31">
        <f t="shared" si="2"/>
        <v>228</v>
      </c>
      <c r="K7" s="31"/>
      <c r="L7" s="31"/>
      <c r="M7" s="31">
        <f t="shared" si="3"/>
        <v>0</v>
      </c>
      <c r="N7" s="31"/>
      <c r="O7" s="31"/>
      <c r="P7" s="31">
        <f>P6+N7-O7</f>
        <v>200</v>
      </c>
      <c r="Q7" s="31"/>
      <c r="R7" s="31"/>
      <c r="S7" s="31">
        <f>S6+Q7-R7</f>
        <v>200</v>
      </c>
      <c r="T7" s="31"/>
      <c r="U7" s="31"/>
      <c r="V7" s="31">
        <f>V6+T7-U7</f>
        <v>17</v>
      </c>
    </row>
    <row r="8" spans="1:22" s="32" customFormat="1" ht="26.1" customHeight="1" x14ac:dyDescent="0.4">
      <c r="A8" s="43">
        <v>43255</v>
      </c>
      <c r="B8" s="31"/>
      <c r="C8" s="31">
        <v>51</v>
      </c>
      <c r="D8" s="31">
        <f t="shared" si="0"/>
        <v>180</v>
      </c>
      <c r="E8" s="31"/>
      <c r="F8" s="31"/>
      <c r="G8" s="31">
        <f t="shared" si="1"/>
        <v>0</v>
      </c>
      <c r="H8" s="31"/>
      <c r="I8" s="31">
        <v>51</v>
      </c>
      <c r="J8" s="31">
        <f t="shared" si="2"/>
        <v>177</v>
      </c>
      <c r="K8" s="31"/>
      <c r="L8" s="31"/>
      <c r="M8" s="31">
        <f t="shared" si="3"/>
        <v>0</v>
      </c>
      <c r="N8" s="31"/>
      <c r="O8" s="31">
        <v>63</v>
      </c>
      <c r="P8" s="31">
        <f>P7+N8-O8</f>
        <v>137</v>
      </c>
      <c r="Q8" s="31"/>
      <c r="R8" s="31">
        <v>63</v>
      </c>
      <c r="S8" s="31">
        <f>S7+Q8-R8</f>
        <v>137</v>
      </c>
      <c r="T8" s="31"/>
      <c r="U8" s="31"/>
      <c r="V8" s="31">
        <f>V7+T8-U8</f>
        <v>17</v>
      </c>
    </row>
    <row r="9" spans="1:22" s="32" customFormat="1" ht="26.1" customHeight="1" x14ac:dyDescent="0.4">
      <c r="A9" s="43">
        <v>43256</v>
      </c>
      <c r="B9" s="31"/>
      <c r="C9" s="31">
        <v>51</v>
      </c>
      <c r="D9" s="31">
        <f t="shared" si="0"/>
        <v>129</v>
      </c>
      <c r="E9" s="31"/>
      <c r="F9" s="31"/>
      <c r="G9" s="31">
        <f t="shared" si="1"/>
        <v>0</v>
      </c>
      <c r="H9" s="31"/>
      <c r="I9" s="31">
        <v>51</v>
      </c>
      <c r="J9" s="31">
        <f t="shared" si="2"/>
        <v>126</v>
      </c>
      <c r="K9" s="31"/>
      <c r="L9" s="31"/>
      <c r="M9" s="31">
        <f t="shared" si="3"/>
        <v>0</v>
      </c>
      <c r="N9" s="31">
        <v>100</v>
      </c>
      <c r="O9" s="31">
        <v>57</v>
      </c>
      <c r="P9" s="31">
        <f t="shared" ref="P9:P36" si="4">P8+N9-O9</f>
        <v>180</v>
      </c>
      <c r="Q9" s="31">
        <v>100</v>
      </c>
      <c r="R9" s="31">
        <v>57</v>
      </c>
      <c r="S9" s="31">
        <f t="shared" ref="S9:S36" si="5">S8+Q9-R9</f>
        <v>180</v>
      </c>
      <c r="T9" s="31"/>
      <c r="U9" s="31">
        <v>3</v>
      </c>
      <c r="V9" s="31">
        <f t="shared" ref="V9:V36" si="6">V8+T9-U9</f>
        <v>14</v>
      </c>
    </row>
    <row r="10" spans="1:22" s="10" customFormat="1" ht="26.1" customHeight="1" x14ac:dyDescent="0.4">
      <c r="A10" s="63">
        <v>43257</v>
      </c>
      <c r="B10" s="5">
        <v>100</v>
      </c>
      <c r="C10" s="5">
        <v>48</v>
      </c>
      <c r="D10" s="5">
        <f t="shared" si="0"/>
        <v>181</v>
      </c>
      <c r="E10" s="5"/>
      <c r="F10" s="5"/>
      <c r="G10" s="5">
        <f t="shared" si="1"/>
        <v>0</v>
      </c>
      <c r="H10" s="5">
        <v>100</v>
      </c>
      <c r="I10" s="5">
        <v>48</v>
      </c>
      <c r="J10" s="5">
        <f t="shared" si="2"/>
        <v>178</v>
      </c>
      <c r="K10" s="5"/>
      <c r="L10" s="5"/>
      <c r="M10" s="5">
        <f t="shared" si="3"/>
        <v>0</v>
      </c>
      <c r="N10" s="5">
        <v>100</v>
      </c>
      <c r="O10" s="5">
        <v>57</v>
      </c>
      <c r="P10" s="5">
        <f t="shared" si="4"/>
        <v>223</v>
      </c>
      <c r="Q10" s="5">
        <v>100</v>
      </c>
      <c r="R10" s="5">
        <v>57</v>
      </c>
      <c r="S10" s="5">
        <f t="shared" si="5"/>
        <v>223</v>
      </c>
      <c r="T10" s="5"/>
      <c r="U10" s="5"/>
      <c r="V10" s="5">
        <f t="shared" si="6"/>
        <v>14</v>
      </c>
    </row>
    <row r="11" spans="1:22" s="32" customFormat="1" ht="26.1" customHeight="1" x14ac:dyDescent="0.4">
      <c r="A11" s="43">
        <v>43258</v>
      </c>
      <c r="B11" s="31">
        <v>200</v>
      </c>
      <c r="C11" s="31">
        <v>45</v>
      </c>
      <c r="D11" s="31">
        <f t="shared" si="0"/>
        <v>336</v>
      </c>
      <c r="E11" s="31"/>
      <c r="F11" s="31"/>
      <c r="G11" s="31">
        <f t="shared" si="1"/>
        <v>0</v>
      </c>
      <c r="H11" s="31">
        <v>200</v>
      </c>
      <c r="I11" s="31">
        <v>45</v>
      </c>
      <c r="J11" s="31">
        <f t="shared" si="2"/>
        <v>333</v>
      </c>
      <c r="K11" s="31"/>
      <c r="L11" s="31"/>
      <c r="M11" s="31">
        <f t="shared" si="3"/>
        <v>0</v>
      </c>
      <c r="N11" s="31">
        <v>200</v>
      </c>
      <c r="O11" s="31">
        <v>57</v>
      </c>
      <c r="P11" s="31">
        <f t="shared" si="4"/>
        <v>366</v>
      </c>
      <c r="Q11" s="31">
        <v>200</v>
      </c>
      <c r="R11" s="31">
        <v>57</v>
      </c>
      <c r="S11" s="31">
        <f t="shared" si="5"/>
        <v>366</v>
      </c>
      <c r="T11" s="31"/>
      <c r="U11" s="31"/>
      <c r="V11" s="31">
        <f t="shared" si="6"/>
        <v>14</v>
      </c>
    </row>
    <row r="12" spans="1:22" s="32" customFormat="1" ht="26.1" customHeight="1" x14ac:dyDescent="0.4">
      <c r="A12" s="43">
        <v>43259</v>
      </c>
      <c r="B12" s="31"/>
      <c r="C12" s="31">
        <v>48</v>
      </c>
      <c r="D12" s="31">
        <f t="shared" si="0"/>
        <v>288</v>
      </c>
      <c r="E12" s="31"/>
      <c r="F12" s="31"/>
      <c r="G12" s="31">
        <f t="shared" si="1"/>
        <v>0</v>
      </c>
      <c r="H12" s="31"/>
      <c r="I12" s="31">
        <v>48</v>
      </c>
      <c r="J12" s="31">
        <f t="shared" si="2"/>
        <v>285</v>
      </c>
      <c r="K12" s="31"/>
      <c r="L12" s="31"/>
      <c r="M12" s="31">
        <f t="shared" si="3"/>
        <v>0</v>
      </c>
      <c r="N12" s="31"/>
      <c r="O12" s="31">
        <v>63</v>
      </c>
      <c r="P12" s="31">
        <f t="shared" si="4"/>
        <v>303</v>
      </c>
      <c r="Q12" s="31"/>
      <c r="R12" s="31">
        <v>63</v>
      </c>
      <c r="S12" s="31">
        <f t="shared" si="5"/>
        <v>303</v>
      </c>
      <c r="T12" s="31"/>
      <c r="U12" s="31"/>
      <c r="V12" s="31">
        <f t="shared" si="6"/>
        <v>14</v>
      </c>
    </row>
    <row r="13" spans="1:22" s="32" customFormat="1" ht="26.1" customHeight="1" x14ac:dyDescent="0.4">
      <c r="A13" s="43">
        <v>43260</v>
      </c>
      <c r="B13" s="31"/>
      <c r="C13" s="31">
        <v>84</v>
      </c>
      <c r="D13" s="31">
        <f t="shared" si="0"/>
        <v>204</v>
      </c>
      <c r="E13" s="31"/>
      <c r="F13" s="31"/>
      <c r="G13" s="31">
        <f t="shared" si="1"/>
        <v>0</v>
      </c>
      <c r="H13" s="31"/>
      <c r="I13" s="31">
        <v>84</v>
      </c>
      <c r="J13" s="31">
        <f t="shared" si="2"/>
        <v>201</v>
      </c>
      <c r="K13" s="31"/>
      <c r="L13" s="31"/>
      <c r="M13" s="31">
        <f t="shared" si="3"/>
        <v>0</v>
      </c>
      <c r="N13" s="31"/>
      <c r="O13" s="31">
        <v>102</v>
      </c>
      <c r="P13" s="31">
        <f t="shared" si="4"/>
        <v>201</v>
      </c>
      <c r="Q13" s="31"/>
      <c r="R13" s="31">
        <v>102</v>
      </c>
      <c r="S13" s="31">
        <f t="shared" si="5"/>
        <v>201</v>
      </c>
      <c r="T13" s="31"/>
      <c r="U13" s="31"/>
      <c r="V13" s="31">
        <f t="shared" si="6"/>
        <v>14</v>
      </c>
    </row>
    <row r="14" spans="1:22" s="59" customFormat="1" ht="24" customHeight="1" x14ac:dyDescent="0.4">
      <c r="A14" s="64">
        <v>43261</v>
      </c>
      <c r="B14" s="58"/>
      <c r="C14" s="58"/>
      <c r="D14" s="58">
        <f t="shared" si="0"/>
        <v>204</v>
      </c>
      <c r="E14" s="65"/>
      <c r="F14" s="58"/>
      <c r="G14" s="58">
        <f t="shared" si="1"/>
        <v>0</v>
      </c>
      <c r="H14" s="58"/>
      <c r="I14" s="58"/>
      <c r="J14" s="58">
        <f t="shared" si="2"/>
        <v>201</v>
      </c>
      <c r="K14" s="65"/>
      <c r="L14" s="58"/>
      <c r="M14" s="58">
        <f t="shared" si="3"/>
        <v>0</v>
      </c>
      <c r="N14" s="58"/>
      <c r="O14" s="58"/>
      <c r="P14" s="58">
        <f t="shared" si="4"/>
        <v>201</v>
      </c>
      <c r="Q14" s="65"/>
      <c r="R14" s="58"/>
      <c r="S14" s="58">
        <f t="shared" si="5"/>
        <v>201</v>
      </c>
      <c r="T14" s="65"/>
      <c r="U14" s="58"/>
      <c r="V14" s="58">
        <f t="shared" si="6"/>
        <v>14</v>
      </c>
    </row>
    <row r="15" spans="1:22" s="32" customFormat="1" ht="26.1" customHeight="1" x14ac:dyDescent="0.4">
      <c r="A15" s="43">
        <v>43262</v>
      </c>
      <c r="B15" s="31">
        <v>200</v>
      </c>
      <c r="C15" s="31">
        <v>42</v>
      </c>
      <c r="D15" s="31">
        <f t="shared" si="0"/>
        <v>362</v>
      </c>
      <c r="E15" s="31"/>
      <c r="F15" s="31"/>
      <c r="G15" s="31">
        <f>G14+E15-F15</f>
        <v>0</v>
      </c>
      <c r="H15" s="31">
        <v>200</v>
      </c>
      <c r="I15" s="31">
        <v>42</v>
      </c>
      <c r="J15" s="31">
        <f t="shared" si="2"/>
        <v>359</v>
      </c>
      <c r="K15" s="31"/>
      <c r="L15" s="31"/>
      <c r="M15" s="31">
        <f t="shared" si="3"/>
        <v>0</v>
      </c>
      <c r="N15" s="31">
        <v>200</v>
      </c>
      <c r="O15" s="31">
        <v>57</v>
      </c>
      <c r="P15" s="31">
        <f t="shared" si="4"/>
        <v>344</v>
      </c>
      <c r="Q15" s="31">
        <v>200</v>
      </c>
      <c r="R15" s="31">
        <v>57</v>
      </c>
      <c r="S15" s="31">
        <f t="shared" si="5"/>
        <v>344</v>
      </c>
      <c r="T15" s="31"/>
      <c r="U15" s="31"/>
      <c r="V15" s="31">
        <f t="shared" si="6"/>
        <v>14</v>
      </c>
    </row>
    <row r="16" spans="1:22" s="32" customFormat="1" ht="26.1" customHeight="1" x14ac:dyDescent="0.4">
      <c r="A16" s="43">
        <v>43263</v>
      </c>
      <c r="B16" s="31"/>
      <c r="C16" s="31">
        <v>51</v>
      </c>
      <c r="D16" s="31">
        <f t="shared" si="0"/>
        <v>311</v>
      </c>
      <c r="E16" s="31"/>
      <c r="F16" s="31"/>
      <c r="G16" s="31">
        <f t="shared" si="1"/>
        <v>0</v>
      </c>
      <c r="H16" s="31"/>
      <c r="I16" s="31">
        <v>51</v>
      </c>
      <c r="J16" s="31">
        <f t="shared" si="2"/>
        <v>308</v>
      </c>
      <c r="K16" s="31"/>
      <c r="L16" s="31"/>
      <c r="M16" s="31">
        <f t="shared" si="3"/>
        <v>0</v>
      </c>
      <c r="N16" s="31"/>
      <c r="O16" s="31">
        <v>60</v>
      </c>
      <c r="P16" s="31">
        <f t="shared" si="4"/>
        <v>284</v>
      </c>
      <c r="Q16" s="31"/>
      <c r="R16" s="31">
        <v>60</v>
      </c>
      <c r="S16" s="31">
        <f t="shared" si="5"/>
        <v>284</v>
      </c>
      <c r="T16" s="31"/>
      <c r="U16" s="31">
        <v>6</v>
      </c>
      <c r="V16" s="31">
        <f t="shared" si="6"/>
        <v>8</v>
      </c>
    </row>
    <row r="17" spans="1:22" s="10" customFormat="1" ht="26.1" customHeight="1" x14ac:dyDescent="0.4">
      <c r="A17" s="63">
        <v>43264</v>
      </c>
      <c r="B17" s="5">
        <v>100</v>
      </c>
      <c r="C17" s="5">
        <v>43</v>
      </c>
      <c r="D17" s="5">
        <f>D16+B17-C17</f>
        <v>368</v>
      </c>
      <c r="E17" s="5"/>
      <c r="F17" s="5"/>
      <c r="G17" s="5">
        <f t="shared" si="1"/>
        <v>0</v>
      </c>
      <c r="H17" s="5">
        <v>100</v>
      </c>
      <c r="I17" s="5">
        <v>42</v>
      </c>
      <c r="J17" s="5">
        <f t="shared" si="2"/>
        <v>366</v>
      </c>
      <c r="K17" s="5"/>
      <c r="L17" s="5"/>
      <c r="M17" s="5">
        <f t="shared" si="3"/>
        <v>0</v>
      </c>
      <c r="N17" s="5">
        <v>100</v>
      </c>
      <c r="O17" s="5">
        <v>51</v>
      </c>
      <c r="P17" s="5">
        <f t="shared" si="4"/>
        <v>333</v>
      </c>
      <c r="Q17" s="5">
        <v>100</v>
      </c>
      <c r="R17" s="5">
        <v>51</v>
      </c>
      <c r="S17" s="5">
        <f t="shared" si="5"/>
        <v>333</v>
      </c>
      <c r="T17" s="5"/>
      <c r="U17" s="5"/>
      <c r="V17" s="5">
        <f t="shared" si="6"/>
        <v>8</v>
      </c>
    </row>
    <row r="18" spans="1:22" s="32" customFormat="1" ht="26.25" x14ac:dyDescent="0.4">
      <c r="A18" s="43">
        <v>43265</v>
      </c>
      <c r="B18" s="31">
        <v>100</v>
      </c>
      <c r="C18" s="31">
        <v>270</v>
      </c>
      <c r="D18" s="31">
        <f>D17+B18-C18</f>
        <v>198</v>
      </c>
      <c r="E18" s="31"/>
      <c r="F18" s="31"/>
      <c r="G18" s="31">
        <f t="shared" si="1"/>
        <v>0</v>
      </c>
      <c r="H18" s="31">
        <v>100</v>
      </c>
      <c r="I18" s="31">
        <v>270</v>
      </c>
      <c r="J18" s="31">
        <f t="shared" si="2"/>
        <v>196</v>
      </c>
      <c r="K18" s="31"/>
      <c r="L18" s="31"/>
      <c r="M18" s="31">
        <f t="shared" si="3"/>
        <v>0</v>
      </c>
      <c r="N18" s="31">
        <v>100</v>
      </c>
      <c r="O18" s="31">
        <v>276</v>
      </c>
      <c r="P18" s="31">
        <f t="shared" si="4"/>
        <v>157</v>
      </c>
      <c r="Q18" s="31">
        <v>100</v>
      </c>
      <c r="R18" s="31">
        <v>276</v>
      </c>
      <c r="S18" s="31">
        <f t="shared" si="5"/>
        <v>157</v>
      </c>
      <c r="T18" s="31"/>
      <c r="U18" s="31"/>
      <c r="V18" s="31">
        <f t="shared" si="6"/>
        <v>8</v>
      </c>
    </row>
    <row r="19" spans="1:22" s="32" customFormat="1" ht="26.25" x14ac:dyDescent="0.4">
      <c r="A19" s="43">
        <v>43266</v>
      </c>
      <c r="B19" s="31"/>
      <c r="C19" s="31"/>
      <c r="D19" s="31">
        <f t="shared" si="0"/>
        <v>198</v>
      </c>
      <c r="E19" s="31"/>
      <c r="F19" s="31"/>
      <c r="G19" s="31">
        <f t="shared" si="1"/>
        <v>0</v>
      </c>
      <c r="H19" s="31"/>
      <c r="I19" s="31"/>
      <c r="J19" s="31">
        <f t="shared" si="2"/>
        <v>196</v>
      </c>
      <c r="K19" s="31"/>
      <c r="L19" s="31"/>
      <c r="M19" s="31">
        <f t="shared" si="3"/>
        <v>0</v>
      </c>
      <c r="N19" s="31"/>
      <c r="O19" s="31"/>
      <c r="P19" s="31">
        <f t="shared" si="4"/>
        <v>157</v>
      </c>
      <c r="Q19" s="31"/>
      <c r="R19" s="31"/>
      <c r="S19" s="31">
        <f t="shared" si="5"/>
        <v>157</v>
      </c>
      <c r="T19" s="31"/>
      <c r="U19" s="31"/>
      <c r="V19" s="31">
        <f t="shared" si="6"/>
        <v>8</v>
      </c>
    </row>
    <row r="20" spans="1:22" s="10" customFormat="1" ht="26.25" x14ac:dyDescent="0.4">
      <c r="A20" s="63">
        <v>43267</v>
      </c>
      <c r="B20" s="5"/>
      <c r="C20" s="5"/>
      <c r="D20" s="5">
        <f t="shared" si="0"/>
        <v>198</v>
      </c>
      <c r="E20" s="5"/>
      <c r="F20" s="5"/>
      <c r="G20" s="5">
        <f t="shared" si="1"/>
        <v>0</v>
      </c>
      <c r="H20" s="5"/>
      <c r="I20" s="5"/>
      <c r="J20" s="5">
        <f t="shared" si="2"/>
        <v>196</v>
      </c>
      <c r="K20" s="5"/>
      <c r="L20" s="5"/>
      <c r="M20" s="5">
        <f t="shared" si="3"/>
        <v>0</v>
      </c>
      <c r="N20" s="5"/>
      <c r="O20" s="5"/>
      <c r="P20" s="5">
        <f t="shared" si="4"/>
        <v>157</v>
      </c>
      <c r="Q20" s="5"/>
      <c r="R20" s="5"/>
      <c r="S20" s="5">
        <f t="shared" si="5"/>
        <v>157</v>
      </c>
      <c r="T20" s="5"/>
      <c r="U20" s="5"/>
      <c r="V20" s="5">
        <f t="shared" si="6"/>
        <v>8</v>
      </c>
    </row>
    <row r="21" spans="1:22" s="32" customFormat="1" ht="26.25" x14ac:dyDescent="0.4">
      <c r="A21" s="43">
        <v>43268</v>
      </c>
      <c r="B21" s="31"/>
      <c r="C21" s="31"/>
      <c r="D21" s="31">
        <f t="shared" si="0"/>
        <v>198</v>
      </c>
      <c r="E21" s="31"/>
      <c r="F21" s="31"/>
      <c r="G21" s="31">
        <f t="shared" si="1"/>
        <v>0</v>
      </c>
      <c r="H21" s="31"/>
      <c r="I21" s="31"/>
      <c r="J21" s="31">
        <f t="shared" si="2"/>
        <v>196</v>
      </c>
      <c r="K21" s="31"/>
      <c r="L21" s="31"/>
      <c r="M21" s="31">
        <f t="shared" si="3"/>
        <v>0</v>
      </c>
      <c r="N21" s="31"/>
      <c r="O21" s="31"/>
      <c r="P21" s="31">
        <f t="shared" si="4"/>
        <v>157</v>
      </c>
      <c r="Q21" s="31"/>
      <c r="R21" s="31"/>
      <c r="S21" s="31">
        <f t="shared" si="5"/>
        <v>157</v>
      </c>
      <c r="T21" s="31"/>
      <c r="U21" s="31"/>
      <c r="V21" s="31">
        <f t="shared" si="6"/>
        <v>8</v>
      </c>
    </row>
    <row r="22" spans="1:22" s="32" customFormat="1" ht="26.25" x14ac:dyDescent="0.4">
      <c r="A22" s="43">
        <v>43269</v>
      </c>
      <c r="B22" s="31"/>
      <c r="C22" s="31"/>
      <c r="D22" s="31">
        <f t="shared" si="0"/>
        <v>198</v>
      </c>
      <c r="E22" s="31"/>
      <c r="F22" s="31"/>
      <c r="G22" s="31">
        <f t="shared" si="1"/>
        <v>0</v>
      </c>
      <c r="H22" s="31"/>
      <c r="I22" s="31"/>
      <c r="J22" s="31">
        <f t="shared" si="2"/>
        <v>196</v>
      </c>
      <c r="K22" s="31"/>
      <c r="L22" s="31"/>
      <c r="M22" s="31">
        <f>M21+K22-L22</f>
        <v>0</v>
      </c>
      <c r="N22" s="31"/>
      <c r="O22" s="31"/>
      <c r="P22" s="31">
        <f t="shared" si="4"/>
        <v>157</v>
      </c>
      <c r="Q22" s="31"/>
      <c r="R22" s="31"/>
      <c r="S22" s="31">
        <f t="shared" si="5"/>
        <v>157</v>
      </c>
      <c r="T22" s="31"/>
      <c r="U22" s="31"/>
      <c r="V22" s="31">
        <f t="shared" si="6"/>
        <v>8</v>
      </c>
    </row>
    <row r="23" spans="1:22" s="32" customFormat="1" ht="26.25" x14ac:dyDescent="0.4">
      <c r="A23" s="43">
        <v>43270</v>
      </c>
      <c r="B23" s="31"/>
      <c r="C23" s="31"/>
      <c r="D23" s="31">
        <f t="shared" si="0"/>
        <v>198</v>
      </c>
      <c r="E23" s="31"/>
      <c r="F23" s="31"/>
      <c r="G23" s="31">
        <f t="shared" si="1"/>
        <v>0</v>
      </c>
      <c r="H23" s="31"/>
      <c r="I23" s="31"/>
      <c r="J23" s="31">
        <f t="shared" si="2"/>
        <v>196</v>
      </c>
      <c r="K23" s="31"/>
      <c r="L23" s="31"/>
      <c r="M23" s="31">
        <f t="shared" ref="M23:M34" si="7">M22+K23-L23</f>
        <v>0</v>
      </c>
      <c r="N23" s="31"/>
      <c r="O23" s="31"/>
      <c r="P23" s="31">
        <f t="shared" si="4"/>
        <v>157</v>
      </c>
      <c r="Q23" s="31"/>
      <c r="R23" s="31"/>
      <c r="S23" s="31">
        <f t="shared" si="5"/>
        <v>157</v>
      </c>
      <c r="T23" s="31"/>
      <c r="U23" s="31"/>
      <c r="V23" s="31">
        <f t="shared" si="6"/>
        <v>8</v>
      </c>
    </row>
    <row r="24" spans="1:22" s="32" customFormat="1" ht="26.25" x14ac:dyDescent="0.4">
      <c r="A24" s="43">
        <v>43271</v>
      </c>
      <c r="B24" s="31"/>
      <c r="C24" s="31"/>
      <c r="D24" s="31">
        <f t="shared" si="0"/>
        <v>198</v>
      </c>
      <c r="E24" s="31"/>
      <c r="F24" s="31"/>
      <c r="G24" s="31">
        <f t="shared" si="1"/>
        <v>0</v>
      </c>
      <c r="H24" s="31"/>
      <c r="I24" s="31"/>
      <c r="J24" s="31">
        <f t="shared" si="2"/>
        <v>196</v>
      </c>
      <c r="K24" s="31"/>
      <c r="L24" s="31"/>
      <c r="M24" s="31">
        <f t="shared" si="7"/>
        <v>0</v>
      </c>
      <c r="N24" s="31"/>
      <c r="O24" s="31"/>
      <c r="P24" s="31">
        <f t="shared" si="4"/>
        <v>157</v>
      </c>
      <c r="Q24" s="31"/>
      <c r="R24" s="31"/>
      <c r="S24" s="31">
        <f t="shared" si="5"/>
        <v>157</v>
      </c>
      <c r="T24" s="31"/>
      <c r="U24" s="31"/>
      <c r="V24" s="31">
        <f t="shared" si="6"/>
        <v>8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198</v>
      </c>
      <c r="E25" s="31"/>
      <c r="F25" s="31"/>
      <c r="G25" s="31">
        <f t="shared" si="1"/>
        <v>0</v>
      </c>
      <c r="H25" s="31"/>
      <c r="I25" s="31"/>
      <c r="J25" s="31">
        <f t="shared" si="2"/>
        <v>196</v>
      </c>
      <c r="K25" s="31"/>
      <c r="L25" s="31"/>
      <c r="M25" s="31">
        <f t="shared" si="7"/>
        <v>0</v>
      </c>
      <c r="N25" s="31"/>
      <c r="O25" s="31"/>
      <c r="P25" s="31">
        <f t="shared" si="4"/>
        <v>157</v>
      </c>
      <c r="Q25" s="31"/>
      <c r="R25" s="31"/>
      <c r="S25" s="31">
        <f t="shared" si="5"/>
        <v>157</v>
      </c>
      <c r="T25" s="31"/>
      <c r="U25" s="31"/>
      <c r="V25" s="31">
        <f t="shared" si="6"/>
        <v>8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198</v>
      </c>
      <c r="E26" s="31"/>
      <c r="F26" s="31"/>
      <c r="G26" s="31">
        <f t="shared" si="1"/>
        <v>0</v>
      </c>
      <c r="H26" s="31"/>
      <c r="I26" s="31"/>
      <c r="J26" s="31">
        <f t="shared" si="2"/>
        <v>196</v>
      </c>
      <c r="K26" s="31"/>
      <c r="L26" s="31"/>
      <c r="M26" s="31">
        <f t="shared" si="7"/>
        <v>0</v>
      </c>
      <c r="N26" s="31"/>
      <c r="O26" s="31"/>
      <c r="P26" s="31">
        <f t="shared" si="4"/>
        <v>157</v>
      </c>
      <c r="Q26" s="31"/>
      <c r="R26" s="31"/>
      <c r="S26" s="31">
        <f t="shared" si="5"/>
        <v>157</v>
      </c>
      <c r="T26" s="31"/>
      <c r="U26" s="31"/>
      <c r="V26" s="31">
        <f t="shared" si="6"/>
        <v>8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198</v>
      </c>
      <c r="E27" s="31"/>
      <c r="F27" s="31"/>
      <c r="G27" s="31">
        <f t="shared" si="1"/>
        <v>0</v>
      </c>
      <c r="H27" s="31"/>
      <c r="I27" s="31"/>
      <c r="J27" s="31">
        <f t="shared" si="2"/>
        <v>196</v>
      </c>
      <c r="K27" s="31"/>
      <c r="L27" s="31"/>
      <c r="M27" s="31">
        <f t="shared" si="7"/>
        <v>0</v>
      </c>
      <c r="N27" s="31"/>
      <c r="O27" s="31"/>
      <c r="P27" s="31">
        <f t="shared" si="4"/>
        <v>157</v>
      </c>
      <c r="Q27" s="31"/>
      <c r="R27" s="31"/>
      <c r="S27" s="31">
        <f t="shared" si="5"/>
        <v>157</v>
      </c>
      <c r="T27" s="31"/>
      <c r="U27" s="31"/>
      <c r="V27" s="31">
        <f t="shared" si="6"/>
        <v>8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198</v>
      </c>
      <c r="E28" s="31"/>
      <c r="F28" s="31"/>
      <c r="G28" s="31">
        <f t="shared" si="1"/>
        <v>0</v>
      </c>
      <c r="H28" s="31"/>
      <c r="I28" s="31"/>
      <c r="J28" s="31">
        <f t="shared" si="2"/>
        <v>196</v>
      </c>
      <c r="K28" s="31"/>
      <c r="L28" s="31"/>
      <c r="M28" s="31">
        <f t="shared" si="7"/>
        <v>0</v>
      </c>
      <c r="N28" s="31"/>
      <c r="O28" s="31"/>
      <c r="P28" s="31">
        <f t="shared" si="4"/>
        <v>157</v>
      </c>
      <c r="Q28" s="31"/>
      <c r="R28" s="31"/>
      <c r="S28" s="31">
        <f t="shared" si="5"/>
        <v>157</v>
      </c>
      <c r="T28" s="31"/>
      <c r="U28" s="31"/>
      <c r="V28" s="31">
        <f t="shared" si="6"/>
        <v>8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198</v>
      </c>
      <c r="E29" s="31"/>
      <c r="F29" s="31"/>
      <c r="G29" s="31">
        <f t="shared" si="1"/>
        <v>0</v>
      </c>
      <c r="H29" s="31"/>
      <c r="I29" s="31"/>
      <c r="J29" s="31">
        <f t="shared" si="2"/>
        <v>196</v>
      </c>
      <c r="K29" s="31"/>
      <c r="L29" s="31"/>
      <c r="M29" s="31">
        <f t="shared" si="7"/>
        <v>0</v>
      </c>
      <c r="N29" s="31"/>
      <c r="O29" s="31"/>
      <c r="P29" s="31">
        <f t="shared" si="4"/>
        <v>157</v>
      </c>
      <c r="Q29" s="31"/>
      <c r="R29" s="31"/>
      <c r="S29" s="31">
        <f t="shared" si="5"/>
        <v>157</v>
      </c>
      <c r="T29" s="31"/>
      <c r="U29" s="31"/>
      <c r="V29" s="31">
        <f t="shared" si="6"/>
        <v>8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198</v>
      </c>
      <c r="E30" s="31"/>
      <c r="F30" s="31"/>
      <c r="G30" s="31">
        <f t="shared" si="1"/>
        <v>0</v>
      </c>
      <c r="H30" s="31"/>
      <c r="I30" s="31"/>
      <c r="J30" s="31">
        <f t="shared" si="2"/>
        <v>196</v>
      </c>
      <c r="K30" s="31"/>
      <c r="L30" s="31"/>
      <c r="M30" s="31">
        <f t="shared" si="7"/>
        <v>0</v>
      </c>
      <c r="N30" s="31"/>
      <c r="O30" s="31"/>
      <c r="P30" s="31">
        <f t="shared" si="4"/>
        <v>157</v>
      </c>
      <c r="Q30" s="31"/>
      <c r="R30" s="31"/>
      <c r="S30" s="31">
        <f t="shared" si="5"/>
        <v>157</v>
      </c>
      <c r="T30" s="31"/>
      <c r="U30" s="31"/>
      <c r="V30" s="31">
        <f t="shared" si="6"/>
        <v>8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198</v>
      </c>
      <c r="E31" s="31"/>
      <c r="F31" s="33"/>
      <c r="G31" s="31">
        <f t="shared" si="1"/>
        <v>0</v>
      </c>
      <c r="H31" s="31"/>
      <c r="I31" s="33"/>
      <c r="J31" s="31">
        <f t="shared" si="2"/>
        <v>196</v>
      </c>
      <c r="K31" s="31"/>
      <c r="L31" s="33"/>
      <c r="M31" s="31">
        <f t="shared" si="7"/>
        <v>0</v>
      </c>
      <c r="N31" s="31"/>
      <c r="O31" s="33"/>
      <c r="P31" s="31">
        <f t="shared" si="4"/>
        <v>157</v>
      </c>
      <c r="Q31" s="31"/>
      <c r="R31" s="33"/>
      <c r="S31" s="31">
        <f t="shared" si="5"/>
        <v>157</v>
      </c>
      <c r="T31" s="31"/>
      <c r="U31" s="33"/>
      <c r="V31" s="31">
        <f t="shared" si="6"/>
        <v>8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198</v>
      </c>
      <c r="E32" s="36"/>
      <c r="F32" s="36"/>
      <c r="G32" s="31">
        <f t="shared" si="1"/>
        <v>0</v>
      </c>
      <c r="H32" s="36"/>
      <c r="I32" s="36"/>
      <c r="J32" s="31">
        <f t="shared" si="2"/>
        <v>196</v>
      </c>
      <c r="K32" s="36"/>
      <c r="L32" s="36"/>
      <c r="M32" s="31">
        <f t="shared" si="7"/>
        <v>0</v>
      </c>
      <c r="N32" s="36"/>
      <c r="O32" s="36"/>
      <c r="P32" s="31">
        <f t="shared" si="4"/>
        <v>157</v>
      </c>
      <c r="Q32" s="36"/>
      <c r="R32" s="36"/>
      <c r="S32" s="31">
        <f t="shared" si="5"/>
        <v>157</v>
      </c>
      <c r="T32" s="36"/>
      <c r="U32" s="36"/>
      <c r="V32" s="31">
        <f t="shared" si="6"/>
        <v>8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198</v>
      </c>
      <c r="E33" s="31"/>
      <c r="F33" s="31"/>
      <c r="G33" s="31">
        <f t="shared" si="1"/>
        <v>0</v>
      </c>
      <c r="H33" s="31"/>
      <c r="I33" s="31"/>
      <c r="J33" s="31">
        <f t="shared" si="2"/>
        <v>196</v>
      </c>
      <c r="K33" s="31"/>
      <c r="L33" s="31"/>
      <c r="M33" s="31">
        <f t="shared" si="7"/>
        <v>0</v>
      </c>
      <c r="N33" s="31"/>
      <c r="O33" s="31"/>
      <c r="P33" s="31">
        <f t="shared" si="4"/>
        <v>157</v>
      </c>
      <c r="Q33" s="31"/>
      <c r="R33" s="31"/>
      <c r="S33" s="31">
        <f t="shared" si="5"/>
        <v>157</v>
      </c>
      <c r="T33" s="31"/>
      <c r="U33" s="31"/>
      <c r="V33" s="31">
        <f t="shared" si="6"/>
        <v>8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198</v>
      </c>
      <c r="E34" s="31"/>
      <c r="F34" s="31"/>
      <c r="G34" s="31">
        <f t="shared" si="1"/>
        <v>0</v>
      </c>
      <c r="H34" s="31"/>
      <c r="I34" s="33"/>
      <c r="J34" s="31">
        <f t="shared" si="2"/>
        <v>196</v>
      </c>
      <c r="K34" s="31"/>
      <c r="L34" s="33"/>
      <c r="M34" s="31">
        <f t="shared" si="7"/>
        <v>0</v>
      </c>
      <c r="N34" s="31"/>
      <c r="O34" s="31"/>
      <c r="P34" s="31">
        <f t="shared" si="4"/>
        <v>157</v>
      </c>
      <c r="Q34" s="31"/>
      <c r="R34" s="31"/>
      <c r="S34" s="31">
        <f t="shared" si="5"/>
        <v>157</v>
      </c>
      <c r="T34" s="31"/>
      <c r="U34" s="31"/>
      <c r="V34" s="31">
        <f t="shared" si="6"/>
        <v>8</v>
      </c>
    </row>
    <row r="35" spans="1:22" s="37" customFormat="1" ht="26.25" x14ac:dyDescent="0.4">
      <c r="A35" s="43"/>
      <c r="B35" s="31"/>
      <c r="C35" s="31"/>
      <c r="D35" s="31">
        <f t="shared" si="0"/>
        <v>198</v>
      </c>
      <c r="E35" s="31"/>
      <c r="F35" s="31"/>
      <c r="G35" s="31">
        <f t="shared" si="1"/>
        <v>0</v>
      </c>
      <c r="H35" s="31"/>
      <c r="I35" s="31"/>
      <c r="J35" s="31">
        <f t="shared" si="2"/>
        <v>196</v>
      </c>
      <c r="K35" s="31"/>
      <c r="L35" s="33"/>
      <c r="M35" s="31">
        <f>M34+K35-L35</f>
        <v>0</v>
      </c>
      <c r="N35" s="31"/>
      <c r="O35" s="31"/>
      <c r="P35" s="31">
        <f t="shared" si="4"/>
        <v>157</v>
      </c>
      <c r="Q35" s="31"/>
      <c r="R35" s="31"/>
      <c r="S35" s="31">
        <f t="shared" si="5"/>
        <v>157</v>
      </c>
      <c r="T35" s="31"/>
      <c r="U35" s="31"/>
      <c r="V35" s="31">
        <f t="shared" si="6"/>
        <v>8</v>
      </c>
    </row>
    <row r="36" spans="1:22" s="39" customFormat="1" ht="26.25" x14ac:dyDescent="0.4">
      <c r="A36" s="35"/>
      <c r="B36" s="34"/>
      <c r="C36" s="34"/>
      <c r="D36" s="31">
        <f t="shared" si="0"/>
        <v>198</v>
      </c>
      <c r="E36" s="34"/>
      <c r="F36" s="34"/>
      <c r="G36" s="31">
        <f t="shared" si="1"/>
        <v>0</v>
      </c>
      <c r="H36" s="34"/>
      <c r="I36" s="38"/>
      <c r="J36" s="31">
        <f t="shared" si="2"/>
        <v>196</v>
      </c>
      <c r="K36" s="34"/>
      <c r="L36" s="34"/>
      <c r="M36" s="31">
        <f>M35+K36-L36</f>
        <v>0</v>
      </c>
      <c r="N36" s="34"/>
      <c r="O36" s="38"/>
      <c r="P36" s="31">
        <f t="shared" si="4"/>
        <v>157</v>
      </c>
      <c r="Q36" s="34"/>
      <c r="R36" s="34"/>
      <c r="S36" s="31">
        <f t="shared" si="5"/>
        <v>157</v>
      </c>
      <c r="T36" s="34"/>
      <c r="U36" s="34"/>
      <c r="V36" s="31">
        <f t="shared" si="6"/>
        <v>8</v>
      </c>
    </row>
    <row r="37" spans="1:22" s="32" customFormat="1" ht="27" thickBot="1" x14ac:dyDescent="0.45">
      <c r="A37" s="40" t="s">
        <v>10</v>
      </c>
      <c r="B37" s="41">
        <f>SUM(B4:B36)</f>
        <v>800</v>
      </c>
      <c r="C37" s="41">
        <f>SUM(C4:C36)</f>
        <v>856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800</v>
      </c>
      <c r="I37" s="41">
        <f>SUM(I4:I36)</f>
        <v>855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1000</v>
      </c>
      <c r="O37" s="41">
        <f>SUM(O4:O36)</f>
        <v>965</v>
      </c>
      <c r="P37" s="41"/>
      <c r="Q37" s="41">
        <f>SUM(Q4:Q36)</f>
        <v>1000</v>
      </c>
      <c r="R37" s="41">
        <f>SUM(R4:R36)</f>
        <v>978</v>
      </c>
      <c r="S37" s="42"/>
      <c r="T37" s="41">
        <f>SUM(T4:T36)</f>
        <v>0</v>
      </c>
      <c r="U37" s="41">
        <f>SUM(U4:U36)</f>
        <v>11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800</v>
      </c>
      <c r="E39" s="16">
        <f>E37-E4</f>
        <v>0</v>
      </c>
      <c r="H39" s="16">
        <f>H37-H4</f>
        <v>800</v>
      </c>
      <c r="K39" s="16">
        <f>K37-K4</f>
        <v>0</v>
      </c>
      <c r="N39" s="16">
        <f>N37-N4</f>
        <v>1000</v>
      </c>
      <c r="Q39" s="16">
        <f>Q37-Q4</f>
        <v>1000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6" zoomScale="75" zoomScaleNormal="75" workbookViewId="0">
      <selection activeCell="V29" sqref="V29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2" ht="21" customHeight="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28</v>
      </c>
      <c r="I2" s="79"/>
      <c r="J2" s="80"/>
      <c r="K2" s="78" t="s">
        <v>29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78" t="s">
        <v>30</v>
      </c>
      <c r="U2" s="79"/>
      <c r="V2" s="80"/>
    </row>
    <row r="3" spans="1:22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158</v>
      </c>
      <c r="E4" s="31"/>
      <c r="F4" s="31"/>
      <c r="G4" s="31">
        <v>0</v>
      </c>
      <c r="H4" s="31"/>
      <c r="I4" s="31"/>
      <c r="J4" s="31">
        <v>175</v>
      </c>
      <c r="K4" s="31"/>
      <c r="L4" s="31"/>
      <c r="M4" s="31"/>
      <c r="N4" s="31"/>
      <c r="O4" s="31"/>
      <c r="P4" s="31">
        <v>151</v>
      </c>
      <c r="Q4" s="31"/>
      <c r="R4" s="31"/>
      <c r="S4" s="31">
        <v>133</v>
      </c>
      <c r="T4" s="31"/>
      <c r="U4" s="31"/>
      <c r="V4" s="31">
        <v>15</v>
      </c>
    </row>
    <row r="5" spans="1:22" s="32" customFormat="1" ht="26.1" customHeight="1" x14ac:dyDescent="0.4">
      <c r="A5" s="43">
        <v>43252</v>
      </c>
      <c r="B5" s="31">
        <v>100</v>
      </c>
      <c r="C5" s="31">
        <v>114</v>
      </c>
      <c r="D5" s="31">
        <f>D4+B5-C5</f>
        <v>144</v>
      </c>
      <c r="E5" s="31"/>
      <c r="F5" s="31"/>
      <c r="G5" s="31">
        <f>G4+E5-F5</f>
        <v>0</v>
      </c>
      <c r="H5" s="31">
        <v>100</v>
      </c>
      <c r="I5" s="31">
        <v>114</v>
      </c>
      <c r="J5" s="31">
        <f>J4+H5-I5</f>
        <v>161</v>
      </c>
      <c r="K5" s="31"/>
      <c r="L5" s="31"/>
      <c r="M5" s="31">
        <f>M4+K5-L5</f>
        <v>0</v>
      </c>
      <c r="N5" s="31">
        <v>100</v>
      </c>
      <c r="O5" s="31">
        <v>114</v>
      </c>
      <c r="P5" s="31">
        <f>P4+N5-O5</f>
        <v>137</v>
      </c>
      <c r="Q5" s="31">
        <v>100</v>
      </c>
      <c r="R5" s="31">
        <v>114</v>
      </c>
      <c r="S5" s="31">
        <f>S4+Q5-R5</f>
        <v>119</v>
      </c>
      <c r="T5" s="31"/>
      <c r="U5" s="31"/>
      <c r="V5" s="31">
        <f>V4+T5-U5</f>
        <v>15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144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161</v>
      </c>
      <c r="K6" s="31"/>
      <c r="L6" s="31"/>
      <c r="M6" s="31">
        <f t="shared" ref="M6:M21" si="3">M5+K6-L6</f>
        <v>0</v>
      </c>
      <c r="N6" s="31"/>
      <c r="O6" s="31"/>
      <c r="P6" s="31">
        <f>P5+N6-O6</f>
        <v>137</v>
      </c>
      <c r="Q6" s="31"/>
      <c r="R6" s="31"/>
      <c r="S6" s="31">
        <f>S5+Q6-R6</f>
        <v>119</v>
      </c>
      <c r="T6" s="31"/>
      <c r="U6" s="31"/>
      <c r="V6" s="31">
        <f>V5+T6-U6</f>
        <v>15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144</v>
      </c>
      <c r="E7" s="31"/>
      <c r="F7" s="31"/>
      <c r="G7" s="31">
        <f t="shared" si="1"/>
        <v>0</v>
      </c>
      <c r="H7" s="31"/>
      <c r="I7" s="31"/>
      <c r="J7" s="31">
        <f t="shared" si="2"/>
        <v>161</v>
      </c>
      <c r="K7" s="31"/>
      <c r="L7" s="31"/>
      <c r="M7" s="31">
        <f t="shared" si="3"/>
        <v>0</v>
      </c>
      <c r="N7" s="31"/>
      <c r="O7" s="31"/>
      <c r="P7" s="31">
        <f>P6+N7-O7</f>
        <v>137</v>
      </c>
      <c r="Q7" s="31"/>
      <c r="R7" s="31"/>
      <c r="S7" s="31">
        <f>S6+Q7-R7</f>
        <v>119</v>
      </c>
      <c r="T7" s="31"/>
      <c r="U7" s="31"/>
      <c r="V7" s="31">
        <f>V6+T7-U7</f>
        <v>15</v>
      </c>
    </row>
    <row r="8" spans="1:22" s="32" customFormat="1" ht="26.1" customHeight="1" x14ac:dyDescent="0.4">
      <c r="A8" s="43">
        <v>43255</v>
      </c>
      <c r="B8" s="31">
        <v>100</v>
      </c>
      <c r="C8" s="31">
        <v>81</v>
      </c>
      <c r="D8" s="31">
        <f t="shared" si="0"/>
        <v>163</v>
      </c>
      <c r="E8" s="31"/>
      <c r="F8" s="31"/>
      <c r="G8" s="31">
        <f t="shared" si="1"/>
        <v>0</v>
      </c>
      <c r="H8" s="31">
        <v>100</v>
      </c>
      <c r="I8" s="31">
        <v>81</v>
      </c>
      <c r="J8" s="31">
        <f t="shared" si="2"/>
        <v>180</v>
      </c>
      <c r="K8" s="31"/>
      <c r="L8" s="31"/>
      <c r="M8" s="31">
        <f t="shared" si="3"/>
        <v>0</v>
      </c>
      <c r="N8" s="31">
        <v>100</v>
      </c>
      <c r="O8" s="31">
        <v>81</v>
      </c>
      <c r="P8" s="31">
        <f>P7+N8-O8</f>
        <v>156</v>
      </c>
      <c r="Q8" s="31">
        <v>100</v>
      </c>
      <c r="R8" s="31">
        <v>81</v>
      </c>
      <c r="S8" s="31">
        <f>S7+Q8-R8</f>
        <v>138</v>
      </c>
      <c r="T8" s="31"/>
      <c r="U8" s="31"/>
      <c r="V8" s="31">
        <f>V7+T8-U8</f>
        <v>15</v>
      </c>
    </row>
    <row r="9" spans="1:22" s="32" customFormat="1" ht="26.1" customHeight="1" x14ac:dyDescent="0.4">
      <c r="A9" s="43">
        <v>43256</v>
      </c>
      <c r="B9" s="31">
        <v>100</v>
      </c>
      <c r="C9" s="31">
        <v>86</v>
      </c>
      <c r="D9" s="31">
        <f t="shared" si="0"/>
        <v>177</v>
      </c>
      <c r="E9" s="31"/>
      <c r="F9" s="31"/>
      <c r="G9" s="31">
        <f t="shared" si="1"/>
        <v>0</v>
      </c>
      <c r="H9" s="31">
        <v>100</v>
      </c>
      <c r="I9" s="31">
        <v>83</v>
      </c>
      <c r="J9" s="31">
        <f t="shared" si="2"/>
        <v>197</v>
      </c>
      <c r="K9" s="31"/>
      <c r="L9" s="31"/>
      <c r="M9" s="31">
        <f t="shared" si="3"/>
        <v>0</v>
      </c>
      <c r="N9" s="31">
        <v>100</v>
      </c>
      <c r="O9" s="31">
        <v>83</v>
      </c>
      <c r="P9" s="31">
        <f t="shared" ref="P9:P36" si="4">P8+N9-O9</f>
        <v>173</v>
      </c>
      <c r="Q9" s="31">
        <v>100</v>
      </c>
      <c r="R9" s="31">
        <v>83</v>
      </c>
      <c r="S9" s="31">
        <f t="shared" ref="S9:S36" si="5">S8+Q9-R9</f>
        <v>155</v>
      </c>
      <c r="T9" s="31"/>
      <c r="U9" s="31"/>
      <c r="V9" s="31">
        <f t="shared" ref="V9:V36" si="6">V8+T9-U9</f>
        <v>15</v>
      </c>
    </row>
    <row r="10" spans="1:22" s="10" customFormat="1" ht="26.1" customHeight="1" x14ac:dyDescent="0.4">
      <c r="A10" s="63">
        <v>43257</v>
      </c>
      <c r="B10" s="5">
        <v>100</v>
      </c>
      <c r="C10" s="5">
        <v>99</v>
      </c>
      <c r="D10" s="5">
        <f t="shared" si="0"/>
        <v>178</v>
      </c>
      <c r="E10" s="5"/>
      <c r="F10" s="5"/>
      <c r="G10" s="5">
        <f t="shared" si="1"/>
        <v>0</v>
      </c>
      <c r="H10" s="5">
        <v>50</v>
      </c>
      <c r="I10" s="5">
        <v>99</v>
      </c>
      <c r="J10" s="5">
        <f t="shared" si="2"/>
        <v>148</v>
      </c>
      <c r="K10" s="5"/>
      <c r="L10" s="5"/>
      <c r="M10" s="5">
        <f t="shared" si="3"/>
        <v>0</v>
      </c>
      <c r="N10" s="5">
        <v>100</v>
      </c>
      <c r="O10" s="5">
        <v>99</v>
      </c>
      <c r="P10" s="5">
        <f t="shared" si="4"/>
        <v>174</v>
      </c>
      <c r="Q10" s="5">
        <v>100</v>
      </c>
      <c r="R10" s="5">
        <v>99</v>
      </c>
      <c r="S10" s="5">
        <f t="shared" si="5"/>
        <v>156</v>
      </c>
      <c r="T10" s="5"/>
      <c r="U10" s="5"/>
      <c r="V10" s="5">
        <f t="shared" si="6"/>
        <v>15</v>
      </c>
    </row>
    <row r="11" spans="1:22" s="32" customFormat="1" ht="26.1" customHeight="1" x14ac:dyDescent="0.4">
      <c r="A11" s="43">
        <v>43258</v>
      </c>
      <c r="B11" s="31">
        <v>50</v>
      </c>
      <c r="C11" s="31">
        <v>87</v>
      </c>
      <c r="D11" s="31">
        <f t="shared" si="0"/>
        <v>141</v>
      </c>
      <c r="E11" s="31"/>
      <c r="F11" s="31"/>
      <c r="G11" s="31">
        <f t="shared" si="1"/>
        <v>0</v>
      </c>
      <c r="H11" s="31">
        <v>100</v>
      </c>
      <c r="I11" s="31">
        <v>87</v>
      </c>
      <c r="J11" s="31">
        <f t="shared" si="2"/>
        <v>161</v>
      </c>
      <c r="K11" s="31"/>
      <c r="L11" s="31"/>
      <c r="M11" s="31">
        <f t="shared" si="3"/>
        <v>0</v>
      </c>
      <c r="N11" s="31">
        <v>50</v>
      </c>
      <c r="O11" s="31">
        <v>87</v>
      </c>
      <c r="P11" s="31">
        <f t="shared" si="4"/>
        <v>137</v>
      </c>
      <c r="Q11" s="31">
        <v>100</v>
      </c>
      <c r="R11" s="31">
        <v>87</v>
      </c>
      <c r="S11" s="31">
        <f t="shared" si="5"/>
        <v>169</v>
      </c>
      <c r="T11" s="31"/>
      <c r="U11" s="31"/>
      <c r="V11" s="31">
        <f t="shared" si="6"/>
        <v>15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141</v>
      </c>
      <c r="E12" s="31"/>
      <c r="F12" s="31"/>
      <c r="G12" s="31">
        <f t="shared" si="1"/>
        <v>0</v>
      </c>
      <c r="H12" s="31"/>
      <c r="I12" s="31"/>
      <c r="J12" s="31">
        <f t="shared" si="2"/>
        <v>161</v>
      </c>
      <c r="K12" s="31"/>
      <c r="L12" s="31"/>
      <c r="M12" s="31">
        <f t="shared" si="3"/>
        <v>0</v>
      </c>
      <c r="N12" s="31"/>
      <c r="O12" s="31"/>
      <c r="P12" s="31">
        <f t="shared" si="4"/>
        <v>137</v>
      </c>
      <c r="Q12" s="31"/>
      <c r="R12" s="31"/>
      <c r="S12" s="31">
        <f t="shared" si="5"/>
        <v>169</v>
      </c>
      <c r="T12" s="31"/>
      <c r="U12" s="31"/>
      <c r="V12" s="31">
        <f t="shared" si="6"/>
        <v>15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141</v>
      </c>
      <c r="E13" s="31"/>
      <c r="F13" s="31"/>
      <c r="G13" s="31">
        <f t="shared" si="1"/>
        <v>0</v>
      </c>
      <c r="H13" s="31"/>
      <c r="I13" s="31"/>
      <c r="J13" s="31">
        <f t="shared" si="2"/>
        <v>161</v>
      </c>
      <c r="K13" s="31"/>
      <c r="L13" s="31"/>
      <c r="M13" s="31">
        <f t="shared" si="3"/>
        <v>0</v>
      </c>
      <c r="N13" s="31"/>
      <c r="O13" s="31"/>
      <c r="P13" s="31">
        <f t="shared" si="4"/>
        <v>137</v>
      </c>
      <c r="Q13" s="31"/>
      <c r="R13" s="31"/>
      <c r="S13" s="31">
        <f t="shared" si="5"/>
        <v>169</v>
      </c>
      <c r="T13" s="31"/>
      <c r="U13" s="31"/>
      <c r="V13" s="31">
        <f t="shared" si="6"/>
        <v>15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141</v>
      </c>
      <c r="E14" s="34"/>
      <c r="F14" s="31"/>
      <c r="G14" s="31">
        <f t="shared" si="1"/>
        <v>0</v>
      </c>
      <c r="H14" s="31"/>
      <c r="I14" s="31"/>
      <c r="J14" s="31">
        <f t="shared" si="2"/>
        <v>161</v>
      </c>
      <c r="K14" s="34"/>
      <c r="L14" s="31"/>
      <c r="M14" s="31">
        <f t="shared" si="3"/>
        <v>0</v>
      </c>
      <c r="N14" s="31"/>
      <c r="O14" s="31"/>
      <c r="P14" s="31">
        <f t="shared" si="4"/>
        <v>137</v>
      </c>
      <c r="Q14" s="34"/>
      <c r="R14" s="31"/>
      <c r="S14" s="31">
        <f t="shared" si="5"/>
        <v>169</v>
      </c>
      <c r="T14" s="34"/>
      <c r="U14" s="31"/>
      <c r="V14" s="31">
        <f t="shared" si="6"/>
        <v>15</v>
      </c>
    </row>
    <row r="15" spans="1:22" s="32" customFormat="1" ht="26.1" customHeight="1" x14ac:dyDescent="0.4">
      <c r="A15" s="43">
        <v>43262</v>
      </c>
      <c r="B15" s="31">
        <v>100</v>
      </c>
      <c r="C15" s="31">
        <v>87</v>
      </c>
      <c r="D15" s="31">
        <f t="shared" si="0"/>
        <v>154</v>
      </c>
      <c r="E15" s="31"/>
      <c r="F15" s="31"/>
      <c r="G15" s="31">
        <f>G14+E15-F15</f>
        <v>0</v>
      </c>
      <c r="H15" s="31">
        <v>50</v>
      </c>
      <c r="I15" s="31">
        <v>87</v>
      </c>
      <c r="J15" s="31">
        <f t="shared" si="2"/>
        <v>124</v>
      </c>
      <c r="K15" s="31"/>
      <c r="L15" s="31"/>
      <c r="M15" s="31">
        <f t="shared" si="3"/>
        <v>0</v>
      </c>
      <c r="N15" s="31">
        <v>100</v>
      </c>
      <c r="O15" s="31">
        <v>87</v>
      </c>
      <c r="P15" s="31">
        <f t="shared" si="4"/>
        <v>150</v>
      </c>
      <c r="Q15" s="31">
        <v>50</v>
      </c>
      <c r="R15" s="31">
        <v>87</v>
      </c>
      <c r="S15" s="31">
        <f t="shared" si="5"/>
        <v>132</v>
      </c>
      <c r="T15" s="31"/>
      <c r="U15" s="31"/>
      <c r="V15" s="31">
        <f t="shared" si="6"/>
        <v>15</v>
      </c>
    </row>
    <row r="16" spans="1:22" s="32" customFormat="1" ht="26.1" customHeight="1" x14ac:dyDescent="0.4">
      <c r="A16" s="43">
        <v>43263</v>
      </c>
      <c r="B16" s="31">
        <v>100</v>
      </c>
      <c r="C16" s="31">
        <v>99</v>
      </c>
      <c r="D16" s="31">
        <f t="shared" si="0"/>
        <v>155</v>
      </c>
      <c r="E16" s="31"/>
      <c r="F16" s="31"/>
      <c r="G16" s="31">
        <f t="shared" si="1"/>
        <v>0</v>
      </c>
      <c r="H16" s="31">
        <v>100</v>
      </c>
      <c r="I16" s="31">
        <v>99</v>
      </c>
      <c r="J16" s="31">
        <f t="shared" si="2"/>
        <v>125</v>
      </c>
      <c r="K16" s="31"/>
      <c r="L16" s="31"/>
      <c r="M16" s="31">
        <f t="shared" si="3"/>
        <v>0</v>
      </c>
      <c r="N16" s="31">
        <v>100</v>
      </c>
      <c r="O16" s="31">
        <v>99</v>
      </c>
      <c r="P16" s="31">
        <f t="shared" si="4"/>
        <v>151</v>
      </c>
      <c r="Q16" s="31">
        <v>100</v>
      </c>
      <c r="R16" s="31">
        <v>99</v>
      </c>
      <c r="S16" s="31">
        <f t="shared" si="5"/>
        <v>133</v>
      </c>
      <c r="T16" s="31"/>
      <c r="U16" s="31"/>
      <c r="V16" s="31">
        <f t="shared" si="6"/>
        <v>15</v>
      </c>
    </row>
    <row r="17" spans="1:22" s="10" customFormat="1" ht="26.1" customHeight="1" x14ac:dyDescent="0.4">
      <c r="A17" s="63">
        <v>43264</v>
      </c>
      <c r="B17" s="5">
        <v>450</v>
      </c>
      <c r="C17" s="5">
        <v>75</v>
      </c>
      <c r="D17" s="5">
        <f>D16+B17-C17</f>
        <v>530</v>
      </c>
      <c r="E17" s="5"/>
      <c r="F17" s="5"/>
      <c r="G17" s="5">
        <f t="shared" si="1"/>
        <v>0</v>
      </c>
      <c r="H17" s="5">
        <v>450</v>
      </c>
      <c r="I17" s="5">
        <v>75</v>
      </c>
      <c r="J17" s="5">
        <f t="shared" si="2"/>
        <v>500</v>
      </c>
      <c r="K17" s="5"/>
      <c r="L17" s="5"/>
      <c r="M17" s="5">
        <f t="shared" si="3"/>
        <v>0</v>
      </c>
      <c r="N17" s="5">
        <v>450</v>
      </c>
      <c r="O17" s="5">
        <v>78</v>
      </c>
      <c r="P17" s="5">
        <f t="shared" si="4"/>
        <v>523</v>
      </c>
      <c r="Q17" s="5">
        <v>450</v>
      </c>
      <c r="R17" s="5">
        <v>78</v>
      </c>
      <c r="S17" s="5">
        <f t="shared" si="5"/>
        <v>505</v>
      </c>
      <c r="T17" s="5"/>
      <c r="U17" s="5"/>
      <c r="V17" s="5">
        <f t="shared" si="6"/>
        <v>15</v>
      </c>
    </row>
    <row r="18" spans="1:22" s="32" customFormat="1" ht="26.25" x14ac:dyDescent="0.4">
      <c r="A18" s="43">
        <v>43265</v>
      </c>
      <c r="B18" s="31">
        <v>100</v>
      </c>
      <c r="C18" s="31">
        <v>495</v>
      </c>
      <c r="D18" s="31">
        <f>D17+B18-C18</f>
        <v>135</v>
      </c>
      <c r="E18" s="31"/>
      <c r="F18" s="31"/>
      <c r="G18" s="31">
        <f t="shared" si="1"/>
        <v>0</v>
      </c>
      <c r="H18" s="31">
        <v>100</v>
      </c>
      <c r="I18" s="31">
        <v>495</v>
      </c>
      <c r="J18" s="31">
        <f t="shared" si="2"/>
        <v>105</v>
      </c>
      <c r="K18" s="31"/>
      <c r="L18" s="31"/>
      <c r="M18" s="31">
        <f t="shared" si="3"/>
        <v>0</v>
      </c>
      <c r="N18" s="31">
        <v>100</v>
      </c>
      <c r="O18" s="31">
        <v>495</v>
      </c>
      <c r="P18" s="31">
        <f t="shared" si="4"/>
        <v>128</v>
      </c>
      <c r="Q18" s="31">
        <v>100</v>
      </c>
      <c r="R18" s="31">
        <v>495</v>
      </c>
      <c r="S18" s="31">
        <f t="shared" si="5"/>
        <v>110</v>
      </c>
      <c r="T18" s="31"/>
      <c r="U18" s="31"/>
      <c r="V18" s="31">
        <f t="shared" si="6"/>
        <v>15</v>
      </c>
    </row>
    <row r="19" spans="1:22" s="59" customFormat="1" ht="26.25" x14ac:dyDescent="0.4">
      <c r="A19" s="64">
        <v>43266</v>
      </c>
      <c r="B19" s="58"/>
      <c r="C19" s="58"/>
      <c r="D19" s="58">
        <f t="shared" si="0"/>
        <v>135</v>
      </c>
      <c r="E19" s="58"/>
      <c r="F19" s="58"/>
      <c r="G19" s="58">
        <f t="shared" si="1"/>
        <v>0</v>
      </c>
      <c r="H19" s="58"/>
      <c r="I19" s="58"/>
      <c r="J19" s="58">
        <f t="shared" si="2"/>
        <v>105</v>
      </c>
      <c r="K19" s="58"/>
      <c r="L19" s="58"/>
      <c r="M19" s="58">
        <f t="shared" si="3"/>
        <v>0</v>
      </c>
      <c r="N19" s="58"/>
      <c r="O19" s="58"/>
      <c r="P19" s="58">
        <f t="shared" si="4"/>
        <v>128</v>
      </c>
      <c r="Q19" s="58"/>
      <c r="R19" s="58"/>
      <c r="S19" s="58">
        <f t="shared" si="5"/>
        <v>110</v>
      </c>
      <c r="T19" s="58"/>
      <c r="U19" s="58"/>
      <c r="V19" s="58">
        <f t="shared" si="6"/>
        <v>15</v>
      </c>
    </row>
    <row r="20" spans="1:22" s="59" customFormat="1" ht="26.25" x14ac:dyDescent="0.4">
      <c r="A20" s="64">
        <v>43267</v>
      </c>
      <c r="B20" s="58"/>
      <c r="C20" s="58"/>
      <c r="D20" s="58">
        <f t="shared" si="0"/>
        <v>135</v>
      </c>
      <c r="E20" s="58"/>
      <c r="F20" s="58"/>
      <c r="G20" s="58">
        <f t="shared" si="1"/>
        <v>0</v>
      </c>
      <c r="H20" s="58"/>
      <c r="I20" s="58"/>
      <c r="J20" s="58">
        <f t="shared" si="2"/>
        <v>105</v>
      </c>
      <c r="K20" s="58"/>
      <c r="L20" s="58"/>
      <c r="M20" s="58">
        <f t="shared" si="3"/>
        <v>0</v>
      </c>
      <c r="N20" s="58"/>
      <c r="O20" s="58"/>
      <c r="P20" s="58">
        <f t="shared" si="4"/>
        <v>128</v>
      </c>
      <c r="Q20" s="58"/>
      <c r="R20" s="58"/>
      <c r="S20" s="58">
        <f t="shared" si="5"/>
        <v>110</v>
      </c>
      <c r="T20" s="58"/>
      <c r="U20" s="58"/>
      <c r="V20" s="58">
        <f t="shared" si="6"/>
        <v>15</v>
      </c>
    </row>
    <row r="21" spans="1:22" s="59" customFormat="1" ht="26.25" x14ac:dyDescent="0.4">
      <c r="A21" s="64">
        <v>43268</v>
      </c>
      <c r="B21" s="58"/>
      <c r="C21" s="58"/>
      <c r="D21" s="58">
        <f t="shared" si="0"/>
        <v>135</v>
      </c>
      <c r="E21" s="58"/>
      <c r="F21" s="58"/>
      <c r="G21" s="58">
        <f t="shared" si="1"/>
        <v>0</v>
      </c>
      <c r="H21" s="58"/>
      <c r="I21" s="58"/>
      <c r="J21" s="58">
        <f t="shared" si="2"/>
        <v>105</v>
      </c>
      <c r="K21" s="58"/>
      <c r="L21" s="58"/>
      <c r="M21" s="58">
        <f t="shared" si="3"/>
        <v>0</v>
      </c>
      <c r="N21" s="58"/>
      <c r="O21" s="58"/>
      <c r="P21" s="58">
        <f t="shared" si="4"/>
        <v>128</v>
      </c>
      <c r="Q21" s="58"/>
      <c r="R21" s="58"/>
      <c r="S21" s="58">
        <f t="shared" si="5"/>
        <v>110</v>
      </c>
      <c r="T21" s="58"/>
      <c r="U21" s="58"/>
      <c r="V21" s="58">
        <f t="shared" si="6"/>
        <v>15</v>
      </c>
    </row>
    <row r="22" spans="1:22" s="59" customFormat="1" ht="26.25" x14ac:dyDescent="0.4">
      <c r="A22" s="64">
        <v>43269</v>
      </c>
      <c r="B22" s="58"/>
      <c r="C22" s="58"/>
      <c r="D22" s="58">
        <f t="shared" si="0"/>
        <v>135</v>
      </c>
      <c r="E22" s="58"/>
      <c r="F22" s="58"/>
      <c r="G22" s="58">
        <f t="shared" si="1"/>
        <v>0</v>
      </c>
      <c r="H22" s="58"/>
      <c r="I22" s="58"/>
      <c r="J22" s="58">
        <f t="shared" si="2"/>
        <v>105</v>
      </c>
      <c r="K22" s="58"/>
      <c r="L22" s="58"/>
      <c r="M22" s="58">
        <f>M21+K22-L22</f>
        <v>0</v>
      </c>
      <c r="N22" s="58"/>
      <c r="O22" s="58"/>
      <c r="P22" s="58">
        <f t="shared" si="4"/>
        <v>128</v>
      </c>
      <c r="Q22" s="58"/>
      <c r="R22" s="58"/>
      <c r="S22" s="58">
        <f t="shared" si="5"/>
        <v>110</v>
      </c>
      <c r="T22" s="58"/>
      <c r="U22" s="58"/>
      <c r="V22" s="58">
        <f t="shared" si="6"/>
        <v>15</v>
      </c>
    </row>
    <row r="23" spans="1:22" s="59" customFormat="1" ht="26.25" x14ac:dyDescent="0.4">
      <c r="A23" s="64">
        <v>43270</v>
      </c>
      <c r="B23" s="58"/>
      <c r="C23" s="58"/>
      <c r="D23" s="58">
        <f t="shared" si="0"/>
        <v>135</v>
      </c>
      <c r="E23" s="58"/>
      <c r="F23" s="58"/>
      <c r="G23" s="58">
        <f t="shared" si="1"/>
        <v>0</v>
      </c>
      <c r="H23" s="58"/>
      <c r="I23" s="58"/>
      <c r="J23" s="58">
        <f t="shared" si="2"/>
        <v>105</v>
      </c>
      <c r="K23" s="58"/>
      <c r="L23" s="58"/>
      <c r="M23" s="58">
        <f t="shared" ref="M23:M34" si="7">M22+K23-L23</f>
        <v>0</v>
      </c>
      <c r="N23" s="58"/>
      <c r="O23" s="58"/>
      <c r="P23" s="58">
        <f t="shared" si="4"/>
        <v>128</v>
      </c>
      <c r="Q23" s="58"/>
      <c r="R23" s="58"/>
      <c r="S23" s="58">
        <f t="shared" si="5"/>
        <v>110</v>
      </c>
      <c r="T23" s="58"/>
      <c r="U23" s="58"/>
      <c r="V23" s="58">
        <f t="shared" si="6"/>
        <v>15</v>
      </c>
    </row>
    <row r="24" spans="1:22" s="59" customFormat="1" ht="26.25" x14ac:dyDescent="0.4">
      <c r="A24" s="64">
        <v>43271</v>
      </c>
      <c r="B24" s="58"/>
      <c r="C24" s="58"/>
      <c r="D24" s="58">
        <f t="shared" si="0"/>
        <v>135</v>
      </c>
      <c r="E24" s="58"/>
      <c r="F24" s="58"/>
      <c r="G24" s="58">
        <f t="shared" si="1"/>
        <v>0</v>
      </c>
      <c r="H24" s="58"/>
      <c r="I24" s="58"/>
      <c r="J24" s="58">
        <f t="shared" si="2"/>
        <v>105</v>
      </c>
      <c r="K24" s="58"/>
      <c r="L24" s="58"/>
      <c r="M24" s="58">
        <f t="shared" si="7"/>
        <v>0</v>
      </c>
      <c r="N24" s="58"/>
      <c r="O24" s="58"/>
      <c r="P24" s="58">
        <f t="shared" si="4"/>
        <v>128</v>
      </c>
      <c r="Q24" s="58"/>
      <c r="R24" s="58"/>
      <c r="S24" s="58">
        <f t="shared" si="5"/>
        <v>110</v>
      </c>
      <c r="T24" s="58"/>
      <c r="U24" s="58"/>
      <c r="V24" s="58">
        <f t="shared" si="6"/>
        <v>15</v>
      </c>
    </row>
    <row r="25" spans="1:22" s="32" customFormat="1" ht="26.25" x14ac:dyDescent="0.4">
      <c r="A25" s="43">
        <v>43272</v>
      </c>
      <c r="B25" s="31">
        <v>100</v>
      </c>
      <c r="C25" s="31">
        <v>72</v>
      </c>
      <c r="D25" s="31">
        <f t="shared" si="0"/>
        <v>163</v>
      </c>
      <c r="E25" s="31"/>
      <c r="F25" s="31"/>
      <c r="G25" s="31">
        <f t="shared" si="1"/>
        <v>0</v>
      </c>
      <c r="H25" s="31">
        <v>100</v>
      </c>
      <c r="I25" s="31">
        <v>72</v>
      </c>
      <c r="J25" s="31">
        <f t="shared" si="2"/>
        <v>133</v>
      </c>
      <c r="K25" s="31"/>
      <c r="L25" s="31"/>
      <c r="M25" s="31">
        <f t="shared" si="7"/>
        <v>0</v>
      </c>
      <c r="N25" s="31">
        <v>100</v>
      </c>
      <c r="O25" s="31">
        <v>72</v>
      </c>
      <c r="P25" s="31">
        <f t="shared" si="4"/>
        <v>156</v>
      </c>
      <c r="Q25" s="31">
        <v>100</v>
      </c>
      <c r="R25" s="31">
        <v>72</v>
      </c>
      <c r="S25" s="31">
        <f t="shared" si="5"/>
        <v>138</v>
      </c>
      <c r="T25" s="31">
        <v>18</v>
      </c>
      <c r="U25" s="31">
        <v>10</v>
      </c>
      <c r="V25" s="31">
        <f t="shared" si="6"/>
        <v>23</v>
      </c>
    </row>
    <row r="26" spans="1:22" s="32" customFormat="1" ht="26.25" x14ac:dyDescent="0.4">
      <c r="A26" s="43">
        <v>43273</v>
      </c>
      <c r="B26" s="31">
        <v>100</v>
      </c>
      <c r="C26" s="31">
        <v>66</v>
      </c>
      <c r="D26" s="31">
        <f t="shared" si="0"/>
        <v>197</v>
      </c>
      <c r="E26" s="31"/>
      <c r="F26" s="31"/>
      <c r="G26" s="31">
        <f t="shared" si="1"/>
        <v>0</v>
      </c>
      <c r="H26" s="31">
        <v>100</v>
      </c>
      <c r="I26" s="31">
        <v>66</v>
      </c>
      <c r="J26" s="31">
        <f t="shared" si="2"/>
        <v>167</v>
      </c>
      <c r="K26" s="31"/>
      <c r="L26" s="31"/>
      <c r="M26" s="31">
        <f t="shared" si="7"/>
        <v>0</v>
      </c>
      <c r="N26" s="31">
        <v>100</v>
      </c>
      <c r="O26" s="31">
        <v>66</v>
      </c>
      <c r="P26" s="31">
        <f t="shared" si="4"/>
        <v>190</v>
      </c>
      <c r="Q26" s="31">
        <v>100</v>
      </c>
      <c r="R26" s="31">
        <v>66</v>
      </c>
      <c r="S26" s="31">
        <f t="shared" si="5"/>
        <v>172</v>
      </c>
      <c r="T26" s="31"/>
      <c r="U26" s="31">
        <v>6</v>
      </c>
      <c r="V26" s="31">
        <f t="shared" si="6"/>
        <v>17</v>
      </c>
    </row>
    <row r="27" spans="1:22" s="32" customFormat="1" ht="26.25" x14ac:dyDescent="0.4">
      <c r="A27" s="43">
        <v>43274</v>
      </c>
      <c r="B27" s="31">
        <v>100</v>
      </c>
      <c r="C27" s="31">
        <v>135</v>
      </c>
      <c r="D27" s="31">
        <f t="shared" si="0"/>
        <v>162</v>
      </c>
      <c r="E27" s="31"/>
      <c r="F27" s="31"/>
      <c r="G27" s="31">
        <f t="shared" si="1"/>
        <v>0</v>
      </c>
      <c r="H27" s="31">
        <v>100</v>
      </c>
      <c r="I27" s="31">
        <v>135</v>
      </c>
      <c r="J27" s="31">
        <f t="shared" si="2"/>
        <v>132</v>
      </c>
      <c r="K27" s="31"/>
      <c r="L27" s="31"/>
      <c r="M27" s="31">
        <f t="shared" si="7"/>
        <v>0</v>
      </c>
      <c r="N27" s="31">
        <v>100</v>
      </c>
      <c r="O27" s="31">
        <v>135</v>
      </c>
      <c r="P27" s="31">
        <f t="shared" si="4"/>
        <v>155</v>
      </c>
      <c r="Q27" s="31">
        <v>100</v>
      </c>
      <c r="R27" s="31">
        <v>135</v>
      </c>
      <c r="S27" s="31">
        <f t="shared" si="5"/>
        <v>137</v>
      </c>
      <c r="T27" s="31"/>
      <c r="U27" s="31"/>
      <c r="V27" s="31">
        <f t="shared" si="6"/>
        <v>17</v>
      </c>
    </row>
    <row r="28" spans="1:22" s="59" customFormat="1" ht="26.25" x14ac:dyDescent="0.4">
      <c r="A28" s="64">
        <v>43275</v>
      </c>
      <c r="B28" s="58"/>
      <c r="C28" s="58"/>
      <c r="D28" s="58">
        <f t="shared" si="0"/>
        <v>162</v>
      </c>
      <c r="E28" s="58"/>
      <c r="F28" s="58"/>
      <c r="G28" s="58">
        <f t="shared" si="1"/>
        <v>0</v>
      </c>
      <c r="H28" s="58"/>
      <c r="I28" s="58"/>
      <c r="J28" s="58">
        <f t="shared" si="2"/>
        <v>132</v>
      </c>
      <c r="K28" s="58"/>
      <c r="L28" s="58"/>
      <c r="M28" s="58">
        <f t="shared" si="7"/>
        <v>0</v>
      </c>
      <c r="N28" s="58"/>
      <c r="O28" s="58"/>
      <c r="P28" s="58">
        <f t="shared" si="4"/>
        <v>155</v>
      </c>
      <c r="Q28" s="58"/>
      <c r="R28" s="58"/>
      <c r="S28" s="58">
        <f t="shared" si="5"/>
        <v>137</v>
      </c>
      <c r="T28" s="58"/>
      <c r="U28" s="58"/>
      <c r="V28" s="58">
        <f t="shared" si="6"/>
        <v>17</v>
      </c>
    </row>
    <row r="29" spans="1:22" s="32" customFormat="1" ht="26.25" x14ac:dyDescent="0.4">
      <c r="A29" s="43">
        <v>43276</v>
      </c>
      <c r="B29" s="31">
        <v>50</v>
      </c>
      <c r="C29" s="31">
        <v>60</v>
      </c>
      <c r="D29" s="31">
        <f t="shared" si="0"/>
        <v>152</v>
      </c>
      <c r="E29" s="31"/>
      <c r="F29" s="31"/>
      <c r="G29" s="31">
        <f t="shared" si="1"/>
        <v>0</v>
      </c>
      <c r="H29" s="31">
        <v>50</v>
      </c>
      <c r="I29" s="31">
        <v>60</v>
      </c>
      <c r="J29" s="31">
        <f t="shared" si="2"/>
        <v>122</v>
      </c>
      <c r="K29" s="31"/>
      <c r="L29" s="31"/>
      <c r="M29" s="31">
        <f t="shared" si="7"/>
        <v>0</v>
      </c>
      <c r="N29" s="31">
        <v>50</v>
      </c>
      <c r="O29" s="31">
        <v>60</v>
      </c>
      <c r="P29" s="31">
        <f t="shared" si="4"/>
        <v>145</v>
      </c>
      <c r="Q29" s="31">
        <v>50</v>
      </c>
      <c r="R29" s="31">
        <v>60</v>
      </c>
      <c r="S29" s="31">
        <f t="shared" si="5"/>
        <v>127</v>
      </c>
      <c r="T29" s="31"/>
      <c r="U29" s="31">
        <v>6</v>
      </c>
      <c r="V29" s="31">
        <f t="shared" si="6"/>
        <v>11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152</v>
      </c>
      <c r="E30" s="31"/>
      <c r="F30" s="31"/>
      <c r="G30" s="31">
        <f t="shared" si="1"/>
        <v>0</v>
      </c>
      <c r="H30" s="31"/>
      <c r="I30" s="31"/>
      <c r="J30" s="31">
        <f t="shared" si="2"/>
        <v>122</v>
      </c>
      <c r="K30" s="31"/>
      <c r="L30" s="31"/>
      <c r="M30" s="31">
        <f t="shared" si="7"/>
        <v>0</v>
      </c>
      <c r="N30" s="31"/>
      <c r="O30" s="31"/>
      <c r="P30" s="31">
        <f t="shared" si="4"/>
        <v>145</v>
      </c>
      <c r="Q30" s="31"/>
      <c r="R30" s="31"/>
      <c r="S30" s="31">
        <f t="shared" si="5"/>
        <v>127</v>
      </c>
      <c r="T30" s="31"/>
      <c r="U30" s="31"/>
      <c r="V30" s="31">
        <f t="shared" si="6"/>
        <v>11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152</v>
      </c>
      <c r="E31" s="31"/>
      <c r="F31" s="33"/>
      <c r="G31" s="31">
        <f t="shared" si="1"/>
        <v>0</v>
      </c>
      <c r="H31" s="31"/>
      <c r="I31" s="33"/>
      <c r="J31" s="31">
        <f t="shared" si="2"/>
        <v>122</v>
      </c>
      <c r="K31" s="31"/>
      <c r="L31" s="33"/>
      <c r="M31" s="31">
        <f t="shared" si="7"/>
        <v>0</v>
      </c>
      <c r="N31" s="31"/>
      <c r="O31" s="33"/>
      <c r="P31" s="31">
        <f t="shared" si="4"/>
        <v>145</v>
      </c>
      <c r="Q31" s="31"/>
      <c r="R31" s="33"/>
      <c r="S31" s="31">
        <f t="shared" si="5"/>
        <v>127</v>
      </c>
      <c r="T31" s="31"/>
      <c r="U31" s="33"/>
      <c r="V31" s="31">
        <f t="shared" si="6"/>
        <v>11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152</v>
      </c>
      <c r="E32" s="36"/>
      <c r="F32" s="36"/>
      <c r="G32" s="31">
        <f t="shared" si="1"/>
        <v>0</v>
      </c>
      <c r="H32" s="36"/>
      <c r="I32" s="36"/>
      <c r="J32" s="31">
        <f t="shared" si="2"/>
        <v>122</v>
      </c>
      <c r="K32" s="36"/>
      <c r="L32" s="36"/>
      <c r="M32" s="31">
        <f t="shared" si="7"/>
        <v>0</v>
      </c>
      <c r="N32" s="36"/>
      <c r="O32" s="36"/>
      <c r="P32" s="31">
        <f t="shared" si="4"/>
        <v>145</v>
      </c>
      <c r="Q32" s="36"/>
      <c r="R32" s="36"/>
      <c r="S32" s="31">
        <f t="shared" si="5"/>
        <v>127</v>
      </c>
      <c r="T32" s="36"/>
      <c r="U32" s="36"/>
      <c r="V32" s="31">
        <f t="shared" si="6"/>
        <v>11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152</v>
      </c>
      <c r="E33" s="31"/>
      <c r="F33" s="31"/>
      <c r="G33" s="31">
        <f t="shared" si="1"/>
        <v>0</v>
      </c>
      <c r="H33" s="31"/>
      <c r="I33" s="31"/>
      <c r="J33" s="31">
        <f t="shared" si="2"/>
        <v>122</v>
      </c>
      <c r="K33" s="31"/>
      <c r="L33" s="31"/>
      <c r="M33" s="31">
        <f t="shared" si="7"/>
        <v>0</v>
      </c>
      <c r="N33" s="31"/>
      <c r="O33" s="31"/>
      <c r="P33" s="31">
        <f t="shared" si="4"/>
        <v>145</v>
      </c>
      <c r="Q33" s="31"/>
      <c r="R33" s="31"/>
      <c r="S33" s="31">
        <f t="shared" si="5"/>
        <v>127</v>
      </c>
      <c r="T33" s="31"/>
      <c r="U33" s="31"/>
      <c r="V33" s="31">
        <f t="shared" si="6"/>
        <v>11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152</v>
      </c>
      <c r="E34" s="31"/>
      <c r="F34" s="31"/>
      <c r="G34" s="31">
        <f t="shared" si="1"/>
        <v>0</v>
      </c>
      <c r="H34" s="31"/>
      <c r="I34" s="33"/>
      <c r="J34" s="31">
        <f t="shared" si="2"/>
        <v>122</v>
      </c>
      <c r="K34" s="31"/>
      <c r="L34" s="33"/>
      <c r="M34" s="31">
        <f t="shared" si="7"/>
        <v>0</v>
      </c>
      <c r="N34" s="31"/>
      <c r="O34" s="31"/>
      <c r="P34" s="31">
        <f t="shared" si="4"/>
        <v>145</v>
      </c>
      <c r="Q34" s="31"/>
      <c r="R34" s="31"/>
      <c r="S34" s="31">
        <f t="shared" si="5"/>
        <v>127</v>
      </c>
      <c r="T34" s="31"/>
      <c r="U34" s="31"/>
      <c r="V34" s="31">
        <f t="shared" si="6"/>
        <v>11</v>
      </c>
    </row>
    <row r="35" spans="1:22" s="37" customFormat="1" ht="26.25" x14ac:dyDescent="0.4">
      <c r="A35" s="43"/>
      <c r="B35" s="31"/>
      <c r="C35" s="31"/>
      <c r="D35" s="31">
        <f t="shared" si="0"/>
        <v>152</v>
      </c>
      <c r="E35" s="31"/>
      <c r="F35" s="31"/>
      <c r="G35" s="31">
        <f t="shared" si="1"/>
        <v>0</v>
      </c>
      <c r="H35" s="31"/>
      <c r="I35" s="31"/>
      <c r="J35" s="31">
        <f t="shared" si="2"/>
        <v>122</v>
      </c>
      <c r="K35" s="31"/>
      <c r="L35" s="33"/>
      <c r="M35" s="31">
        <f>M34+K35-L35</f>
        <v>0</v>
      </c>
      <c r="N35" s="31"/>
      <c r="O35" s="31"/>
      <c r="P35" s="31">
        <f t="shared" si="4"/>
        <v>145</v>
      </c>
      <c r="Q35" s="31"/>
      <c r="R35" s="31"/>
      <c r="S35" s="31">
        <f t="shared" si="5"/>
        <v>127</v>
      </c>
      <c r="T35" s="31"/>
      <c r="U35" s="31"/>
      <c r="V35" s="31">
        <f t="shared" si="6"/>
        <v>11</v>
      </c>
    </row>
    <row r="36" spans="1:22" s="39" customFormat="1" ht="26.25" x14ac:dyDescent="0.4">
      <c r="A36" s="35"/>
      <c r="B36" s="34"/>
      <c r="C36" s="34"/>
      <c r="D36" s="31">
        <f t="shared" si="0"/>
        <v>152</v>
      </c>
      <c r="E36" s="34"/>
      <c r="F36" s="34"/>
      <c r="G36" s="31">
        <f t="shared" si="1"/>
        <v>0</v>
      </c>
      <c r="H36" s="34"/>
      <c r="I36" s="38"/>
      <c r="J36" s="31">
        <f t="shared" si="2"/>
        <v>122</v>
      </c>
      <c r="K36" s="34"/>
      <c r="L36" s="34"/>
      <c r="M36" s="31">
        <f>M35+K36-L36</f>
        <v>0</v>
      </c>
      <c r="N36" s="34"/>
      <c r="O36" s="38"/>
      <c r="P36" s="31">
        <f t="shared" si="4"/>
        <v>145</v>
      </c>
      <c r="Q36" s="34"/>
      <c r="R36" s="34"/>
      <c r="S36" s="31">
        <f t="shared" si="5"/>
        <v>127</v>
      </c>
      <c r="T36" s="34"/>
      <c r="U36" s="34"/>
      <c r="V36" s="31">
        <f t="shared" si="6"/>
        <v>11</v>
      </c>
    </row>
    <row r="37" spans="1:22" s="32" customFormat="1" ht="27" thickBot="1" x14ac:dyDescent="0.45">
      <c r="A37" s="40" t="s">
        <v>10</v>
      </c>
      <c r="B37" s="41">
        <f>SUM(B4:B36)</f>
        <v>1550</v>
      </c>
      <c r="C37" s="41">
        <f>SUM(C4:C36)</f>
        <v>1556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1500</v>
      </c>
      <c r="I37" s="41">
        <f>SUM(I4:I36)</f>
        <v>1553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1550</v>
      </c>
      <c r="O37" s="41">
        <f>SUM(O4:O36)</f>
        <v>1556</v>
      </c>
      <c r="P37" s="41"/>
      <c r="Q37" s="41">
        <f>SUM(Q4:Q36)</f>
        <v>1550</v>
      </c>
      <c r="R37" s="41">
        <f>SUM(R4:R36)</f>
        <v>1556</v>
      </c>
      <c r="S37" s="42"/>
      <c r="T37" s="41">
        <f>SUM(T4:T36)</f>
        <v>18</v>
      </c>
      <c r="U37" s="41">
        <f>SUM(U4:U36)</f>
        <v>22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1550</v>
      </c>
      <c r="E39" s="16">
        <f>E37-E4</f>
        <v>0</v>
      </c>
      <c r="H39" s="16">
        <f>H37-H4</f>
        <v>1500</v>
      </c>
      <c r="K39" s="16">
        <f>K37-K4</f>
        <v>0</v>
      </c>
      <c r="N39" s="16">
        <f>N37-N4</f>
        <v>1550</v>
      </c>
      <c r="Q39" s="16">
        <f>Q37-Q4</f>
        <v>1550</v>
      </c>
      <c r="T39" s="16">
        <f>T37-T4</f>
        <v>18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6" zoomScale="75" zoomScaleNormal="75" workbookViewId="0">
      <selection activeCell="V29" sqref="V29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2" ht="21" customHeight="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28</v>
      </c>
      <c r="I2" s="79"/>
      <c r="J2" s="80"/>
      <c r="K2" s="78" t="s">
        <v>29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78" t="s">
        <v>30</v>
      </c>
      <c r="U2" s="79"/>
      <c r="V2" s="80"/>
    </row>
    <row r="3" spans="1:22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122</v>
      </c>
      <c r="E4" s="31"/>
      <c r="F4" s="31"/>
      <c r="G4" s="31">
        <v>0</v>
      </c>
      <c r="H4" s="31"/>
      <c r="I4" s="31"/>
      <c r="J4" s="31">
        <v>122</v>
      </c>
      <c r="K4" s="31"/>
      <c r="L4" s="31"/>
      <c r="M4" s="31">
        <f>K4-L4</f>
        <v>0</v>
      </c>
      <c r="N4" s="31"/>
      <c r="O4" s="31"/>
      <c r="P4" s="31">
        <v>122</v>
      </c>
      <c r="Q4" s="31"/>
      <c r="R4" s="31"/>
      <c r="S4" s="31">
        <v>122</v>
      </c>
      <c r="T4" s="31"/>
      <c r="U4" s="31"/>
      <c r="V4" s="31">
        <v>12</v>
      </c>
    </row>
    <row r="5" spans="1:22" s="32" customFormat="1" ht="26.1" customHeight="1" x14ac:dyDescent="0.4">
      <c r="A5" s="43">
        <v>43252</v>
      </c>
      <c r="B5" s="31">
        <v>200</v>
      </c>
      <c r="C5" s="31">
        <v>78</v>
      </c>
      <c r="D5" s="31">
        <f>D4+B5-C5</f>
        <v>244</v>
      </c>
      <c r="E5" s="31"/>
      <c r="F5" s="31"/>
      <c r="G5" s="31">
        <f>G4+E5-F5</f>
        <v>0</v>
      </c>
      <c r="H5" s="31">
        <v>200</v>
      </c>
      <c r="I5" s="31">
        <v>78</v>
      </c>
      <c r="J5" s="31">
        <f>J4+H5-I5</f>
        <v>244</v>
      </c>
      <c r="K5" s="31"/>
      <c r="L5" s="31"/>
      <c r="M5" s="31">
        <f>M4+K5-L5</f>
        <v>0</v>
      </c>
      <c r="N5" s="31">
        <v>200</v>
      </c>
      <c r="O5" s="31">
        <v>78</v>
      </c>
      <c r="P5" s="31">
        <f>P4+N5-O5</f>
        <v>244</v>
      </c>
      <c r="Q5" s="31">
        <v>200</v>
      </c>
      <c r="R5" s="31">
        <v>78</v>
      </c>
      <c r="S5" s="31">
        <f>S4+Q5-R5</f>
        <v>244</v>
      </c>
      <c r="T5" s="31"/>
      <c r="U5" s="31"/>
      <c r="V5" s="31">
        <f>V4+T5-U5</f>
        <v>12</v>
      </c>
    </row>
    <row r="6" spans="1:22" s="32" customFormat="1" ht="26.1" customHeight="1" x14ac:dyDescent="0.4">
      <c r="A6" s="43">
        <v>43253</v>
      </c>
      <c r="B6" s="31">
        <v>100</v>
      </c>
      <c r="C6" s="31">
        <v>191</v>
      </c>
      <c r="D6" s="31">
        <f t="shared" ref="D6:D36" si="0">D5+B6-C6</f>
        <v>153</v>
      </c>
      <c r="E6" s="31"/>
      <c r="F6" s="31"/>
      <c r="G6" s="31">
        <f t="shared" ref="G6:G36" si="1">G5+E6-F6</f>
        <v>0</v>
      </c>
      <c r="H6" s="31">
        <v>100</v>
      </c>
      <c r="I6" s="31">
        <v>191</v>
      </c>
      <c r="J6" s="31">
        <f t="shared" ref="J6:J36" si="2">J5+H6-I6</f>
        <v>153</v>
      </c>
      <c r="K6" s="31"/>
      <c r="L6" s="31"/>
      <c r="M6" s="31">
        <f t="shared" ref="M6:M21" si="3">M5+K6-L6</f>
        <v>0</v>
      </c>
      <c r="N6" s="31">
        <v>100</v>
      </c>
      <c r="O6" s="31">
        <v>191</v>
      </c>
      <c r="P6" s="31">
        <f>P5+N6-O6</f>
        <v>153</v>
      </c>
      <c r="Q6" s="31">
        <v>100</v>
      </c>
      <c r="R6" s="31">
        <v>191</v>
      </c>
      <c r="S6" s="31">
        <f>S5+Q6-R6</f>
        <v>153</v>
      </c>
      <c r="T6" s="31"/>
      <c r="U6" s="31"/>
      <c r="V6" s="31">
        <f>V5+T6-U6</f>
        <v>12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153</v>
      </c>
      <c r="E7" s="31"/>
      <c r="F7" s="31"/>
      <c r="G7" s="31">
        <f t="shared" si="1"/>
        <v>0</v>
      </c>
      <c r="H7" s="31"/>
      <c r="I7" s="31"/>
      <c r="J7" s="31">
        <f t="shared" si="2"/>
        <v>153</v>
      </c>
      <c r="K7" s="31"/>
      <c r="L7" s="31"/>
      <c r="M7" s="31">
        <f t="shared" si="3"/>
        <v>0</v>
      </c>
      <c r="N7" s="31"/>
      <c r="O7" s="31"/>
      <c r="P7" s="31">
        <f>P6+N7-O7</f>
        <v>153</v>
      </c>
      <c r="Q7" s="31"/>
      <c r="R7" s="31"/>
      <c r="S7" s="31">
        <f>S6+Q7-R7</f>
        <v>153</v>
      </c>
      <c r="T7" s="31"/>
      <c r="U7" s="31"/>
      <c r="V7" s="31">
        <f>V6+T7-U7</f>
        <v>12</v>
      </c>
    </row>
    <row r="8" spans="1:22" s="32" customFormat="1" ht="26.1" customHeight="1" x14ac:dyDescent="0.4">
      <c r="A8" s="43">
        <v>43255</v>
      </c>
      <c r="B8" s="31">
        <v>100</v>
      </c>
      <c r="C8" s="31">
        <v>67</v>
      </c>
      <c r="D8" s="31">
        <f t="shared" si="0"/>
        <v>186</v>
      </c>
      <c r="E8" s="31"/>
      <c r="F8" s="31"/>
      <c r="G8" s="31">
        <f t="shared" si="1"/>
        <v>0</v>
      </c>
      <c r="H8" s="31">
        <v>100</v>
      </c>
      <c r="I8" s="31">
        <v>67</v>
      </c>
      <c r="J8" s="31">
        <f t="shared" si="2"/>
        <v>186</v>
      </c>
      <c r="K8" s="31"/>
      <c r="L8" s="31"/>
      <c r="M8" s="31">
        <f t="shared" si="3"/>
        <v>0</v>
      </c>
      <c r="N8" s="31">
        <v>100</v>
      </c>
      <c r="O8" s="31">
        <v>67</v>
      </c>
      <c r="P8" s="31">
        <f>P7+N8-O8</f>
        <v>186</v>
      </c>
      <c r="Q8" s="31">
        <v>100</v>
      </c>
      <c r="R8" s="31">
        <v>67</v>
      </c>
      <c r="S8" s="31">
        <f>S7+Q8-R8</f>
        <v>186</v>
      </c>
      <c r="T8" s="31"/>
      <c r="U8" s="31"/>
      <c r="V8" s="31">
        <f>V7+T8-U8</f>
        <v>12</v>
      </c>
    </row>
    <row r="9" spans="1:22" s="32" customFormat="1" ht="26.1" customHeight="1" x14ac:dyDescent="0.4">
      <c r="A9" s="43">
        <v>43256</v>
      </c>
      <c r="B9" s="31">
        <v>100</v>
      </c>
      <c r="C9" s="31">
        <v>97</v>
      </c>
      <c r="D9" s="31">
        <f t="shared" si="0"/>
        <v>189</v>
      </c>
      <c r="E9" s="31"/>
      <c r="F9" s="31"/>
      <c r="G9" s="31">
        <f t="shared" si="1"/>
        <v>0</v>
      </c>
      <c r="H9" s="31">
        <v>100</v>
      </c>
      <c r="I9" s="31">
        <v>97</v>
      </c>
      <c r="J9" s="31">
        <f t="shared" si="2"/>
        <v>189</v>
      </c>
      <c r="K9" s="31"/>
      <c r="L9" s="31"/>
      <c r="M9" s="31">
        <f t="shared" si="3"/>
        <v>0</v>
      </c>
      <c r="N9" s="31">
        <v>100</v>
      </c>
      <c r="O9" s="31">
        <v>97</v>
      </c>
      <c r="P9" s="31">
        <f t="shared" ref="P9:P36" si="4">P8+N9-O9</f>
        <v>189</v>
      </c>
      <c r="Q9" s="31">
        <v>100</v>
      </c>
      <c r="R9" s="31">
        <v>97</v>
      </c>
      <c r="S9" s="31">
        <f t="shared" ref="S9:S36" si="5">S8+Q9-R9</f>
        <v>189</v>
      </c>
      <c r="T9" s="31"/>
      <c r="U9" s="31"/>
      <c r="V9" s="31">
        <f t="shared" ref="V9:V36" si="6">V8+T9-U9</f>
        <v>12</v>
      </c>
    </row>
    <row r="10" spans="1:22" s="10" customFormat="1" ht="26.1" customHeight="1" x14ac:dyDescent="0.4">
      <c r="A10" s="63">
        <v>43257</v>
      </c>
      <c r="B10" s="5">
        <v>100</v>
      </c>
      <c r="C10" s="5">
        <v>96</v>
      </c>
      <c r="D10" s="5">
        <f t="shared" si="0"/>
        <v>193</v>
      </c>
      <c r="E10" s="5"/>
      <c r="F10" s="5"/>
      <c r="G10" s="5">
        <f t="shared" si="1"/>
        <v>0</v>
      </c>
      <c r="H10" s="5">
        <v>100</v>
      </c>
      <c r="I10" s="5">
        <v>96</v>
      </c>
      <c r="J10" s="5">
        <f t="shared" si="2"/>
        <v>193</v>
      </c>
      <c r="K10" s="5"/>
      <c r="L10" s="5"/>
      <c r="M10" s="5">
        <f t="shared" si="3"/>
        <v>0</v>
      </c>
      <c r="N10" s="5">
        <v>100</v>
      </c>
      <c r="O10" s="5">
        <v>96</v>
      </c>
      <c r="P10" s="5">
        <f t="shared" si="4"/>
        <v>193</v>
      </c>
      <c r="Q10" s="5">
        <v>100</v>
      </c>
      <c r="R10" s="5">
        <v>96</v>
      </c>
      <c r="S10" s="5">
        <f t="shared" si="5"/>
        <v>193</v>
      </c>
      <c r="T10" s="5"/>
      <c r="U10" s="5"/>
      <c r="V10" s="5">
        <f t="shared" si="6"/>
        <v>12</v>
      </c>
    </row>
    <row r="11" spans="1:22" s="32" customFormat="1" ht="26.1" customHeight="1" x14ac:dyDescent="0.4">
      <c r="A11" s="43">
        <v>43258</v>
      </c>
      <c r="B11" s="31">
        <v>100</v>
      </c>
      <c r="C11" s="31">
        <v>122</v>
      </c>
      <c r="D11" s="31">
        <f t="shared" si="0"/>
        <v>171</v>
      </c>
      <c r="E11" s="31"/>
      <c r="F11" s="31"/>
      <c r="G11" s="31">
        <f t="shared" si="1"/>
        <v>0</v>
      </c>
      <c r="H11" s="31">
        <v>100</v>
      </c>
      <c r="I11" s="31">
        <v>122</v>
      </c>
      <c r="J11" s="31">
        <f t="shared" si="2"/>
        <v>171</v>
      </c>
      <c r="K11" s="31"/>
      <c r="L11" s="31"/>
      <c r="M11" s="31">
        <f t="shared" si="3"/>
        <v>0</v>
      </c>
      <c r="N11" s="31">
        <v>100</v>
      </c>
      <c r="O11" s="31">
        <v>122</v>
      </c>
      <c r="P11" s="31">
        <f t="shared" si="4"/>
        <v>171</v>
      </c>
      <c r="Q11" s="31">
        <v>100</v>
      </c>
      <c r="R11" s="31">
        <v>122</v>
      </c>
      <c r="S11" s="31">
        <f t="shared" si="5"/>
        <v>171</v>
      </c>
      <c r="T11" s="31"/>
      <c r="U11" s="31"/>
      <c r="V11" s="31">
        <f t="shared" si="6"/>
        <v>12</v>
      </c>
    </row>
    <row r="12" spans="1:22" s="32" customFormat="1" ht="26.1" customHeight="1" x14ac:dyDescent="0.4">
      <c r="A12" s="43">
        <v>43259</v>
      </c>
      <c r="B12" s="31">
        <v>150</v>
      </c>
      <c r="C12" s="31">
        <v>88</v>
      </c>
      <c r="D12" s="31">
        <f t="shared" si="0"/>
        <v>233</v>
      </c>
      <c r="E12" s="31"/>
      <c r="F12" s="31"/>
      <c r="G12" s="31">
        <f t="shared" si="1"/>
        <v>0</v>
      </c>
      <c r="H12" s="31">
        <v>150</v>
      </c>
      <c r="I12" s="31">
        <v>88</v>
      </c>
      <c r="J12" s="31">
        <f t="shared" si="2"/>
        <v>233</v>
      </c>
      <c r="K12" s="31"/>
      <c r="L12" s="31"/>
      <c r="M12" s="31">
        <f t="shared" si="3"/>
        <v>0</v>
      </c>
      <c r="N12" s="31">
        <v>150</v>
      </c>
      <c r="O12" s="31">
        <v>88</v>
      </c>
      <c r="P12" s="31">
        <f t="shared" si="4"/>
        <v>233</v>
      </c>
      <c r="Q12" s="31">
        <v>150</v>
      </c>
      <c r="R12" s="31">
        <v>88</v>
      </c>
      <c r="S12" s="31">
        <f t="shared" si="5"/>
        <v>233</v>
      </c>
      <c r="T12" s="31"/>
      <c r="U12" s="31"/>
      <c r="V12" s="31">
        <f t="shared" si="6"/>
        <v>12</v>
      </c>
    </row>
    <row r="13" spans="1:22" s="32" customFormat="1" ht="26.1" customHeight="1" x14ac:dyDescent="0.4">
      <c r="A13" s="43">
        <v>43260</v>
      </c>
      <c r="B13" s="31">
        <v>100</v>
      </c>
      <c r="C13" s="31">
        <v>161</v>
      </c>
      <c r="D13" s="31">
        <f t="shared" si="0"/>
        <v>172</v>
      </c>
      <c r="E13" s="31"/>
      <c r="F13" s="31"/>
      <c r="G13" s="31">
        <f t="shared" si="1"/>
        <v>0</v>
      </c>
      <c r="H13" s="31">
        <v>100</v>
      </c>
      <c r="I13" s="31">
        <v>161</v>
      </c>
      <c r="J13" s="31">
        <f t="shared" si="2"/>
        <v>172</v>
      </c>
      <c r="K13" s="31"/>
      <c r="L13" s="31"/>
      <c r="M13" s="31">
        <f t="shared" si="3"/>
        <v>0</v>
      </c>
      <c r="N13" s="31">
        <v>100</v>
      </c>
      <c r="O13" s="31">
        <v>167</v>
      </c>
      <c r="P13" s="31">
        <f t="shared" si="4"/>
        <v>166</v>
      </c>
      <c r="Q13" s="31">
        <v>100</v>
      </c>
      <c r="R13" s="31">
        <v>167</v>
      </c>
      <c r="S13" s="31">
        <f t="shared" si="5"/>
        <v>166</v>
      </c>
      <c r="T13" s="31"/>
      <c r="U13" s="31"/>
      <c r="V13" s="31">
        <f t="shared" si="6"/>
        <v>12</v>
      </c>
    </row>
    <row r="14" spans="1:22" s="59" customFormat="1" ht="24" customHeight="1" x14ac:dyDescent="0.4">
      <c r="A14" s="64">
        <v>43261</v>
      </c>
      <c r="B14" s="58"/>
      <c r="C14" s="58"/>
      <c r="D14" s="58">
        <f t="shared" si="0"/>
        <v>172</v>
      </c>
      <c r="E14" s="65"/>
      <c r="F14" s="58"/>
      <c r="G14" s="58">
        <f t="shared" si="1"/>
        <v>0</v>
      </c>
      <c r="H14" s="58"/>
      <c r="I14" s="58"/>
      <c r="J14" s="58">
        <f t="shared" si="2"/>
        <v>172</v>
      </c>
      <c r="K14" s="65"/>
      <c r="L14" s="58"/>
      <c r="M14" s="58">
        <f t="shared" si="3"/>
        <v>0</v>
      </c>
      <c r="N14" s="58"/>
      <c r="O14" s="58"/>
      <c r="P14" s="58">
        <f t="shared" si="4"/>
        <v>166</v>
      </c>
      <c r="Q14" s="65"/>
      <c r="R14" s="58"/>
      <c r="S14" s="58">
        <f t="shared" si="5"/>
        <v>166</v>
      </c>
      <c r="T14" s="65"/>
      <c r="U14" s="58"/>
      <c r="V14" s="58">
        <f t="shared" si="6"/>
        <v>12</v>
      </c>
    </row>
    <row r="15" spans="1:22" s="59" customFormat="1" ht="26.1" customHeight="1" x14ac:dyDescent="0.4">
      <c r="A15" s="64">
        <v>43262</v>
      </c>
      <c r="B15" s="58"/>
      <c r="C15" s="58"/>
      <c r="D15" s="58">
        <f t="shared" si="0"/>
        <v>172</v>
      </c>
      <c r="E15" s="58"/>
      <c r="F15" s="58"/>
      <c r="G15" s="58">
        <f>G14+E15-F15</f>
        <v>0</v>
      </c>
      <c r="H15" s="58"/>
      <c r="I15" s="58"/>
      <c r="J15" s="58">
        <f t="shared" si="2"/>
        <v>172</v>
      </c>
      <c r="K15" s="58"/>
      <c r="L15" s="58"/>
      <c r="M15" s="58">
        <f t="shared" si="3"/>
        <v>0</v>
      </c>
      <c r="N15" s="58"/>
      <c r="O15" s="58"/>
      <c r="P15" s="58">
        <f t="shared" si="4"/>
        <v>166</v>
      </c>
      <c r="Q15" s="58"/>
      <c r="R15" s="58"/>
      <c r="S15" s="58">
        <f t="shared" si="5"/>
        <v>166</v>
      </c>
      <c r="T15" s="58"/>
      <c r="U15" s="58"/>
      <c r="V15" s="58">
        <f t="shared" si="6"/>
        <v>12</v>
      </c>
    </row>
    <row r="16" spans="1:22" s="59" customFormat="1" ht="26.1" customHeight="1" x14ac:dyDescent="0.4">
      <c r="A16" s="64">
        <v>43263</v>
      </c>
      <c r="B16" s="58"/>
      <c r="C16" s="58"/>
      <c r="D16" s="58">
        <f t="shared" si="0"/>
        <v>172</v>
      </c>
      <c r="E16" s="58"/>
      <c r="F16" s="58"/>
      <c r="G16" s="58">
        <f t="shared" si="1"/>
        <v>0</v>
      </c>
      <c r="H16" s="58"/>
      <c r="I16" s="58"/>
      <c r="J16" s="58">
        <f t="shared" si="2"/>
        <v>172</v>
      </c>
      <c r="K16" s="58"/>
      <c r="L16" s="58"/>
      <c r="M16" s="58">
        <f t="shared" si="3"/>
        <v>0</v>
      </c>
      <c r="N16" s="58"/>
      <c r="O16" s="58"/>
      <c r="P16" s="58">
        <f t="shared" si="4"/>
        <v>166</v>
      </c>
      <c r="Q16" s="58"/>
      <c r="R16" s="58"/>
      <c r="S16" s="58">
        <f t="shared" si="5"/>
        <v>166</v>
      </c>
      <c r="T16" s="58"/>
      <c r="U16" s="58"/>
      <c r="V16" s="58">
        <f t="shared" si="6"/>
        <v>12</v>
      </c>
    </row>
    <row r="17" spans="1:22" s="59" customFormat="1" ht="26.1" customHeight="1" x14ac:dyDescent="0.4">
      <c r="A17" s="64">
        <v>43264</v>
      </c>
      <c r="B17" s="58"/>
      <c r="C17" s="58"/>
      <c r="D17" s="58">
        <f>D16+B17-C17</f>
        <v>172</v>
      </c>
      <c r="E17" s="58"/>
      <c r="F17" s="58"/>
      <c r="G17" s="58">
        <f t="shared" si="1"/>
        <v>0</v>
      </c>
      <c r="H17" s="58"/>
      <c r="I17" s="58"/>
      <c r="J17" s="58">
        <f t="shared" si="2"/>
        <v>172</v>
      </c>
      <c r="K17" s="58"/>
      <c r="L17" s="58"/>
      <c r="M17" s="58">
        <f t="shared" si="3"/>
        <v>0</v>
      </c>
      <c r="N17" s="58"/>
      <c r="O17" s="58"/>
      <c r="P17" s="58">
        <f t="shared" si="4"/>
        <v>166</v>
      </c>
      <c r="Q17" s="58"/>
      <c r="R17" s="58"/>
      <c r="S17" s="58">
        <f t="shared" si="5"/>
        <v>166</v>
      </c>
      <c r="T17" s="58"/>
      <c r="U17" s="58"/>
      <c r="V17" s="58">
        <f t="shared" si="6"/>
        <v>12</v>
      </c>
    </row>
    <row r="18" spans="1:22" s="59" customFormat="1" ht="26.25" x14ac:dyDescent="0.4">
      <c r="A18" s="64">
        <v>43265</v>
      </c>
      <c r="B18" s="58"/>
      <c r="C18" s="58"/>
      <c r="D18" s="58">
        <f>D17+B18-C18</f>
        <v>172</v>
      </c>
      <c r="E18" s="58"/>
      <c r="F18" s="58"/>
      <c r="G18" s="58">
        <f t="shared" si="1"/>
        <v>0</v>
      </c>
      <c r="H18" s="58"/>
      <c r="I18" s="58"/>
      <c r="J18" s="58">
        <f t="shared" si="2"/>
        <v>172</v>
      </c>
      <c r="K18" s="58"/>
      <c r="L18" s="58"/>
      <c r="M18" s="58">
        <f t="shared" si="3"/>
        <v>0</v>
      </c>
      <c r="N18" s="58"/>
      <c r="O18" s="58"/>
      <c r="P18" s="58">
        <f t="shared" si="4"/>
        <v>166</v>
      </c>
      <c r="Q18" s="58"/>
      <c r="R18" s="58"/>
      <c r="S18" s="58">
        <f t="shared" si="5"/>
        <v>166</v>
      </c>
      <c r="T18" s="58"/>
      <c r="U18" s="58"/>
      <c r="V18" s="58">
        <f t="shared" si="6"/>
        <v>12</v>
      </c>
    </row>
    <row r="19" spans="1:22" s="59" customFormat="1" ht="26.25" x14ac:dyDescent="0.4">
      <c r="A19" s="64">
        <v>43266</v>
      </c>
      <c r="B19" s="58"/>
      <c r="C19" s="58"/>
      <c r="D19" s="58">
        <f t="shared" si="0"/>
        <v>172</v>
      </c>
      <c r="E19" s="58"/>
      <c r="F19" s="58"/>
      <c r="G19" s="58">
        <f t="shared" si="1"/>
        <v>0</v>
      </c>
      <c r="H19" s="58"/>
      <c r="I19" s="58"/>
      <c r="J19" s="58">
        <f t="shared" si="2"/>
        <v>172</v>
      </c>
      <c r="K19" s="58"/>
      <c r="L19" s="58"/>
      <c r="M19" s="58">
        <f t="shared" si="3"/>
        <v>0</v>
      </c>
      <c r="N19" s="58"/>
      <c r="O19" s="58"/>
      <c r="P19" s="58">
        <f t="shared" si="4"/>
        <v>166</v>
      </c>
      <c r="Q19" s="58"/>
      <c r="R19" s="58"/>
      <c r="S19" s="58">
        <f t="shared" si="5"/>
        <v>166</v>
      </c>
      <c r="T19" s="58"/>
      <c r="U19" s="58"/>
      <c r="V19" s="58">
        <f t="shared" si="6"/>
        <v>12</v>
      </c>
    </row>
    <row r="20" spans="1:22" s="59" customFormat="1" ht="26.25" x14ac:dyDescent="0.4">
      <c r="A20" s="64">
        <v>43267</v>
      </c>
      <c r="B20" s="58"/>
      <c r="C20" s="58"/>
      <c r="D20" s="58">
        <f t="shared" si="0"/>
        <v>172</v>
      </c>
      <c r="E20" s="58"/>
      <c r="F20" s="58"/>
      <c r="G20" s="58">
        <f t="shared" si="1"/>
        <v>0</v>
      </c>
      <c r="H20" s="58"/>
      <c r="I20" s="58"/>
      <c r="J20" s="58">
        <f t="shared" si="2"/>
        <v>172</v>
      </c>
      <c r="K20" s="58"/>
      <c r="L20" s="58"/>
      <c r="M20" s="58">
        <f t="shared" si="3"/>
        <v>0</v>
      </c>
      <c r="N20" s="58"/>
      <c r="O20" s="58"/>
      <c r="P20" s="58">
        <f t="shared" si="4"/>
        <v>166</v>
      </c>
      <c r="Q20" s="58"/>
      <c r="R20" s="58"/>
      <c r="S20" s="58">
        <f t="shared" si="5"/>
        <v>166</v>
      </c>
      <c r="T20" s="58"/>
      <c r="U20" s="58"/>
      <c r="V20" s="58">
        <f t="shared" si="6"/>
        <v>12</v>
      </c>
    </row>
    <row r="21" spans="1:22" s="59" customFormat="1" ht="26.25" x14ac:dyDescent="0.4">
      <c r="A21" s="64">
        <v>43268</v>
      </c>
      <c r="B21" s="58"/>
      <c r="C21" s="58"/>
      <c r="D21" s="58">
        <f t="shared" si="0"/>
        <v>172</v>
      </c>
      <c r="E21" s="58"/>
      <c r="F21" s="58"/>
      <c r="G21" s="58">
        <f t="shared" si="1"/>
        <v>0</v>
      </c>
      <c r="H21" s="58"/>
      <c r="I21" s="58"/>
      <c r="J21" s="58">
        <f t="shared" si="2"/>
        <v>172</v>
      </c>
      <c r="K21" s="58"/>
      <c r="L21" s="58"/>
      <c r="M21" s="58">
        <f t="shared" si="3"/>
        <v>0</v>
      </c>
      <c r="N21" s="58"/>
      <c r="O21" s="58"/>
      <c r="P21" s="58">
        <f t="shared" si="4"/>
        <v>166</v>
      </c>
      <c r="Q21" s="58"/>
      <c r="R21" s="58"/>
      <c r="S21" s="58">
        <f t="shared" si="5"/>
        <v>166</v>
      </c>
      <c r="T21" s="58"/>
      <c r="U21" s="58"/>
      <c r="V21" s="58">
        <f t="shared" si="6"/>
        <v>12</v>
      </c>
    </row>
    <row r="22" spans="1:22" s="59" customFormat="1" ht="26.25" x14ac:dyDescent="0.4">
      <c r="A22" s="64">
        <v>43269</v>
      </c>
      <c r="B22" s="58"/>
      <c r="C22" s="58"/>
      <c r="D22" s="58">
        <f t="shared" si="0"/>
        <v>172</v>
      </c>
      <c r="E22" s="58"/>
      <c r="F22" s="58"/>
      <c r="G22" s="58">
        <f t="shared" si="1"/>
        <v>0</v>
      </c>
      <c r="H22" s="58"/>
      <c r="I22" s="58"/>
      <c r="J22" s="58">
        <f t="shared" si="2"/>
        <v>172</v>
      </c>
      <c r="K22" s="58"/>
      <c r="L22" s="58"/>
      <c r="M22" s="58">
        <f>M21+K22-L22</f>
        <v>0</v>
      </c>
      <c r="N22" s="58"/>
      <c r="O22" s="58"/>
      <c r="P22" s="58">
        <f t="shared" si="4"/>
        <v>166</v>
      </c>
      <c r="Q22" s="58"/>
      <c r="R22" s="58"/>
      <c r="S22" s="58">
        <f t="shared" si="5"/>
        <v>166</v>
      </c>
      <c r="T22" s="58"/>
      <c r="U22" s="58"/>
      <c r="V22" s="58">
        <f t="shared" si="6"/>
        <v>12</v>
      </c>
    </row>
    <row r="23" spans="1:22" s="59" customFormat="1" ht="26.25" x14ac:dyDescent="0.4">
      <c r="A23" s="64">
        <v>43270</v>
      </c>
      <c r="B23" s="58"/>
      <c r="C23" s="58"/>
      <c r="D23" s="58">
        <f t="shared" si="0"/>
        <v>172</v>
      </c>
      <c r="E23" s="58"/>
      <c r="F23" s="58"/>
      <c r="G23" s="58">
        <f t="shared" si="1"/>
        <v>0</v>
      </c>
      <c r="H23" s="58"/>
      <c r="I23" s="58"/>
      <c r="J23" s="58">
        <f t="shared" si="2"/>
        <v>172</v>
      </c>
      <c r="K23" s="58"/>
      <c r="L23" s="58"/>
      <c r="M23" s="58">
        <f t="shared" ref="M23:M34" si="7">M22+K23-L23</f>
        <v>0</v>
      </c>
      <c r="N23" s="58"/>
      <c r="O23" s="58"/>
      <c r="P23" s="58">
        <f t="shared" si="4"/>
        <v>166</v>
      </c>
      <c r="Q23" s="58"/>
      <c r="R23" s="58"/>
      <c r="S23" s="58">
        <f t="shared" si="5"/>
        <v>166</v>
      </c>
      <c r="T23" s="58"/>
      <c r="U23" s="58"/>
      <c r="V23" s="58">
        <f t="shared" si="6"/>
        <v>12</v>
      </c>
    </row>
    <row r="24" spans="1:22" s="59" customFormat="1" ht="26.25" x14ac:dyDescent="0.4">
      <c r="A24" s="64">
        <v>43271</v>
      </c>
      <c r="B24" s="58"/>
      <c r="C24" s="58"/>
      <c r="D24" s="58">
        <f t="shared" si="0"/>
        <v>172</v>
      </c>
      <c r="E24" s="58"/>
      <c r="F24" s="58"/>
      <c r="G24" s="58">
        <f t="shared" si="1"/>
        <v>0</v>
      </c>
      <c r="H24" s="58"/>
      <c r="I24" s="58"/>
      <c r="J24" s="58">
        <f t="shared" si="2"/>
        <v>172</v>
      </c>
      <c r="K24" s="58"/>
      <c r="L24" s="58"/>
      <c r="M24" s="58">
        <f t="shared" si="7"/>
        <v>0</v>
      </c>
      <c r="N24" s="58"/>
      <c r="O24" s="58"/>
      <c r="P24" s="58">
        <f t="shared" si="4"/>
        <v>166</v>
      </c>
      <c r="Q24" s="58"/>
      <c r="R24" s="58"/>
      <c r="S24" s="58">
        <f t="shared" si="5"/>
        <v>166</v>
      </c>
      <c r="T24" s="58"/>
      <c r="U24" s="58"/>
      <c r="V24" s="58">
        <f t="shared" si="6"/>
        <v>12</v>
      </c>
    </row>
    <row r="25" spans="1:22" s="59" customFormat="1" ht="26.25" x14ac:dyDescent="0.4">
      <c r="A25" s="64">
        <v>43272</v>
      </c>
      <c r="B25" s="58"/>
      <c r="C25" s="58"/>
      <c r="D25" s="58">
        <f t="shared" si="0"/>
        <v>172</v>
      </c>
      <c r="E25" s="58"/>
      <c r="F25" s="58"/>
      <c r="G25" s="58">
        <f t="shared" si="1"/>
        <v>0</v>
      </c>
      <c r="H25" s="58"/>
      <c r="I25" s="58"/>
      <c r="J25" s="58">
        <f t="shared" si="2"/>
        <v>172</v>
      </c>
      <c r="K25" s="58"/>
      <c r="L25" s="58"/>
      <c r="M25" s="58">
        <f t="shared" si="7"/>
        <v>0</v>
      </c>
      <c r="N25" s="58"/>
      <c r="O25" s="58"/>
      <c r="P25" s="58">
        <f t="shared" si="4"/>
        <v>166</v>
      </c>
      <c r="Q25" s="58"/>
      <c r="R25" s="58"/>
      <c r="S25" s="58">
        <f t="shared" si="5"/>
        <v>166</v>
      </c>
      <c r="T25" s="58"/>
      <c r="U25" s="58"/>
      <c r="V25" s="58">
        <f t="shared" si="6"/>
        <v>12</v>
      </c>
    </row>
    <row r="26" spans="1:22" s="59" customFormat="1" ht="26.25" x14ac:dyDescent="0.4">
      <c r="A26" s="64">
        <v>43273</v>
      </c>
      <c r="B26" s="58"/>
      <c r="C26" s="58"/>
      <c r="D26" s="58">
        <f t="shared" si="0"/>
        <v>172</v>
      </c>
      <c r="E26" s="58"/>
      <c r="F26" s="58"/>
      <c r="G26" s="58">
        <f t="shared" si="1"/>
        <v>0</v>
      </c>
      <c r="H26" s="58"/>
      <c r="I26" s="58"/>
      <c r="J26" s="58">
        <f t="shared" si="2"/>
        <v>172</v>
      </c>
      <c r="K26" s="58"/>
      <c r="L26" s="58"/>
      <c r="M26" s="58">
        <f t="shared" si="7"/>
        <v>0</v>
      </c>
      <c r="N26" s="58"/>
      <c r="O26" s="58"/>
      <c r="P26" s="58">
        <f t="shared" si="4"/>
        <v>166</v>
      </c>
      <c r="Q26" s="58"/>
      <c r="R26" s="58"/>
      <c r="S26" s="58">
        <f t="shared" si="5"/>
        <v>166</v>
      </c>
      <c r="T26" s="58"/>
      <c r="U26" s="58"/>
      <c r="V26" s="58">
        <f t="shared" si="6"/>
        <v>12</v>
      </c>
    </row>
    <row r="27" spans="1:22" s="59" customFormat="1" ht="26.25" x14ac:dyDescent="0.4">
      <c r="A27" s="64">
        <v>43274</v>
      </c>
      <c r="B27" s="58"/>
      <c r="C27" s="58"/>
      <c r="D27" s="58">
        <f t="shared" si="0"/>
        <v>172</v>
      </c>
      <c r="E27" s="58"/>
      <c r="F27" s="58"/>
      <c r="G27" s="58">
        <f t="shared" si="1"/>
        <v>0</v>
      </c>
      <c r="H27" s="58"/>
      <c r="I27" s="58"/>
      <c r="J27" s="58">
        <f t="shared" si="2"/>
        <v>172</v>
      </c>
      <c r="K27" s="58"/>
      <c r="L27" s="58"/>
      <c r="M27" s="58">
        <f t="shared" si="7"/>
        <v>0</v>
      </c>
      <c r="N27" s="58"/>
      <c r="O27" s="58"/>
      <c r="P27" s="58">
        <f t="shared" si="4"/>
        <v>166</v>
      </c>
      <c r="Q27" s="58"/>
      <c r="R27" s="58"/>
      <c r="S27" s="58">
        <f t="shared" si="5"/>
        <v>166</v>
      </c>
      <c r="T27" s="58"/>
      <c r="U27" s="58"/>
      <c r="V27" s="58">
        <f t="shared" si="6"/>
        <v>12</v>
      </c>
    </row>
    <row r="28" spans="1:22" s="59" customFormat="1" ht="26.25" x14ac:dyDescent="0.4">
      <c r="A28" s="64">
        <v>43275</v>
      </c>
      <c r="B28" s="58"/>
      <c r="C28" s="58"/>
      <c r="D28" s="58">
        <f t="shared" si="0"/>
        <v>172</v>
      </c>
      <c r="E28" s="58"/>
      <c r="F28" s="58"/>
      <c r="G28" s="58">
        <f t="shared" si="1"/>
        <v>0</v>
      </c>
      <c r="H28" s="58"/>
      <c r="I28" s="58"/>
      <c r="J28" s="58">
        <f t="shared" si="2"/>
        <v>172</v>
      </c>
      <c r="K28" s="58"/>
      <c r="L28" s="58"/>
      <c r="M28" s="58">
        <f t="shared" si="7"/>
        <v>0</v>
      </c>
      <c r="N28" s="58"/>
      <c r="O28" s="58"/>
      <c r="P28" s="58">
        <f t="shared" si="4"/>
        <v>166</v>
      </c>
      <c r="Q28" s="58"/>
      <c r="R28" s="58"/>
      <c r="S28" s="58">
        <f t="shared" si="5"/>
        <v>166</v>
      </c>
      <c r="T28" s="58"/>
      <c r="U28" s="58"/>
      <c r="V28" s="58">
        <f t="shared" si="6"/>
        <v>12</v>
      </c>
    </row>
    <row r="29" spans="1:22" s="32" customFormat="1" ht="26.25" x14ac:dyDescent="0.4">
      <c r="A29" s="43">
        <v>43276</v>
      </c>
      <c r="B29" s="31"/>
      <c r="C29" s="31">
        <v>60</v>
      </c>
      <c r="D29" s="31">
        <f t="shared" si="0"/>
        <v>112</v>
      </c>
      <c r="E29" s="31"/>
      <c r="F29" s="31"/>
      <c r="G29" s="31">
        <f t="shared" si="1"/>
        <v>0</v>
      </c>
      <c r="H29" s="31"/>
      <c r="I29" s="31">
        <v>60</v>
      </c>
      <c r="J29" s="31">
        <f t="shared" si="2"/>
        <v>112</v>
      </c>
      <c r="K29" s="31"/>
      <c r="L29" s="31"/>
      <c r="M29" s="31">
        <f t="shared" si="7"/>
        <v>0</v>
      </c>
      <c r="N29" s="31"/>
      <c r="O29" s="31">
        <v>60</v>
      </c>
      <c r="P29" s="31">
        <f t="shared" si="4"/>
        <v>106</v>
      </c>
      <c r="Q29" s="31"/>
      <c r="R29" s="31">
        <v>60</v>
      </c>
      <c r="S29" s="31">
        <f t="shared" si="5"/>
        <v>106</v>
      </c>
      <c r="T29" s="31"/>
      <c r="U29" s="31">
        <v>4</v>
      </c>
      <c r="V29" s="31">
        <f t="shared" si="6"/>
        <v>8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112</v>
      </c>
      <c r="E30" s="31"/>
      <c r="F30" s="31"/>
      <c r="G30" s="31">
        <f t="shared" si="1"/>
        <v>0</v>
      </c>
      <c r="H30" s="31"/>
      <c r="I30" s="31"/>
      <c r="J30" s="31">
        <f t="shared" si="2"/>
        <v>112</v>
      </c>
      <c r="K30" s="31"/>
      <c r="L30" s="31"/>
      <c r="M30" s="31">
        <f t="shared" si="7"/>
        <v>0</v>
      </c>
      <c r="N30" s="31"/>
      <c r="O30" s="31"/>
      <c r="P30" s="31">
        <f t="shared" si="4"/>
        <v>106</v>
      </c>
      <c r="Q30" s="31"/>
      <c r="R30" s="31"/>
      <c r="S30" s="31">
        <f t="shared" si="5"/>
        <v>106</v>
      </c>
      <c r="T30" s="31"/>
      <c r="U30" s="31"/>
      <c r="V30" s="31">
        <f t="shared" si="6"/>
        <v>8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112</v>
      </c>
      <c r="E31" s="31"/>
      <c r="F31" s="33"/>
      <c r="G31" s="31">
        <f t="shared" si="1"/>
        <v>0</v>
      </c>
      <c r="H31" s="31"/>
      <c r="I31" s="33"/>
      <c r="J31" s="31">
        <f t="shared" si="2"/>
        <v>112</v>
      </c>
      <c r="K31" s="31"/>
      <c r="L31" s="33"/>
      <c r="M31" s="31">
        <f t="shared" si="7"/>
        <v>0</v>
      </c>
      <c r="N31" s="31"/>
      <c r="O31" s="33"/>
      <c r="P31" s="31">
        <f t="shared" si="4"/>
        <v>106</v>
      </c>
      <c r="Q31" s="31"/>
      <c r="R31" s="33"/>
      <c r="S31" s="31">
        <f t="shared" si="5"/>
        <v>106</v>
      </c>
      <c r="T31" s="31"/>
      <c r="U31" s="33"/>
      <c r="V31" s="31">
        <f t="shared" si="6"/>
        <v>8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112</v>
      </c>
      <c r="E32" s="36"/>
      <c r="F32" s="36"/>
      <c r="G32" s="31">
        <f t="shared" si="1"/>
        <v>0</v>
      </c>
      <c r="H32" s="36"/>
      <c r="I32" s="36"/>
      <c r="J32" s="31">
        <f t="shared" si="2"/>
        <v>112</v>
      </c>
      <c r="K32" s="36"/>
      <c r="L32" s="36"/>
      <c r="M32" s="31">
        <f t="shared" si="7"/>
        <v>0</v>
      </c>
      <c r="N32" s="36"/>
      <c r="O32" s="36"/>
      <c r="P32" s="31">
        <f t="shared" si="4"/>
        <v>106</v>
      </c>
      <c r="Q32" s="36"/>
      <c r="R32" s="36"/>
      <c r="S32" s="31">
        <f t="shared" si="5"/>
        <v>106</v>
      </c>
      <c r="T32" s="36"/>
      <c r="U32" s="36"/>
      <c r="V32" s="31">
        <f t="shared" si="6"/>
        <v>8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112</v>
      </c>
      <c r="E33" s="31"/>
      <c r="F33" s="31"/>
      <c r="G33" s="31">
        <f t="shared" si="1"/>
        <v>0</v>
      </c>
      <c r="H33" s="31"/>
      <c r="I33" s="31"/>
      <c r="J33" s="31">
        <f t="shared" si="2"/>
        <v>112</v>
      </c>
      <c r="K33" s="31"/>
      <c r="L33" s="31"/>
      <c r="M33" s="31">
        <f t="shared" si="7"/>
        <v>0</v>
      </c>
      <c r="N33" s="31"/>
      <c r="O33" s="31"/>
      <c r="P33" s="31">
        <f t="shared" si="4"/>
        <v>106</v>
      </c>
      <c r="Q33" s="31"/>
      <c r="R33" s="31"/>
      <c r="S33" s="31">
        <f t="shared" si="5"/>
        <v>106</v>
      </c>
      <c r="T33" s="31"/>
      <c r="U33" s="31"/>
      <c r="V33" s="31">
        <f t="shared" si="6"/>
        <v>8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112</v>
      </c>
      <c r="E34" s="31"/>
      <c r="F34" s="31"/>
      <c r="G34" s="31">
        <f t="shared" si="1"/>
        <v>0</v>
      </c>
      <c r="H34" s="31"/>
      <c r="I34" s="33"/>
      <c r="J34" s="31">
        <f t="shared" si="2"/>
        <v>112</v>
      </c>
      <c r="K34" s="31"/>
      <c r="L34" s="33"/>
      <c r="M34" s="31">
        <f t="shared" si="7"/>
        <v>0</v>
      </c>
      <c r="N34" s="31"/>
      <c r="O34" s="31"/>
      <c r="P34" s="31">
        <f t="shared" si="4"/>
        <v>106</v>
      </c>
      <c r="Q34" s="31"/>
      <c r="R34" s="31"/>
      <c r="S34" s="31">
        <f t="shared" si="5"/>
        <v>106</v>
      </c>
      <c r="T34" s="31"/>
      <c r="U34" s="31"/>
      <c r="V34" s="31">
        <f t="shared" si="6"/>
        <v>8</v>
      </c>
    </row>
    <row r="35" spans="1:22" s="37" customFormat="1" ht="26.25" x14ac:dyDescent="0.4">
      <c r="A35" s="43"/>
      <c r="B35" s="31"/>
      <c r="C35" s="31"/>
      <c r="D35" s="31">
        <f t="shared" si="0"/>
        <v>112</v>
      </c>
      <c r="E35" s="31"/>
      <c r="F35" s="31"/>
      <c r="G35" s="31">
        <f t="shared" si="1"/>
        <v>0</v>
      </c>
      <c r="H35" s="31"/>
      <c r="I35" s="31"/>
      <c r="J35" s="31">
        <f t="shared" si="2"/>
        <v>112</v>
      </c>
      <c r="K35" s="31"/>
      <c r="L35" s="33"/>
      <c r="M35" s="31">
        <f>M34+K35-L35</f>
        <v>0</v>
      </c>
      <c r="N35" s="31"/>
      <c r="O35" s="31"/>
      <c r="P35" s="31">
        <f t="shared" si="4"/>
        <v>106</v>
      </c>
      <c r="Q35" s="31"/>
      <c r="R35" s="31"/>
      <c r="S35" s="31">
        <f t="shared" si="5"/>
        <v>106</v>
      </c>
      <c r="T35" s="31"/>
      <c r="U35" s="31"/>
      <c r="V35" s="31">
        <f t="shared" si="6"/>
        <v>8</v>
      </c>
    </row>
    <row r="36" spans="1:22" s="39" customFormat="1" ht="26.25" x14ac:dyDescent="0.4">
      <c r="A36" s="35"/>
      <c r="B36" s="34"/>
      <c r="C36" s="34"/>
      <c r="D36" s="31">
        <f t="shared" si="0"/>
        <v>112</v>
      </c>
      <c r="E36" s="34"/>
      <c r="F36" s="34"/>
      <c r="G36" s="31">
        <f t="shared" si="1"/>
        <v>0</v>
      </c>
      <c r="H36" s="34"/>
      <c r="I36" s="38"/>
      <c r="J36" s="31">
        <f t="shared" si="2"/>
        <v>112</v>
      </c>
      <c r="K36" s="34"/>
      <c r="L36" s="34"/>
      <c r="M36" s="31">
        <f>M35+K36-L36</f>
        <v>0</v>
      </c>
      <c r="N36" s="34"/>
      <c r="O36" s="38"/>
      <c r="P36" s="31">
        <f t="shared" si="4"/>
        <v>106</v>
      </c>
      <c r="Q36" s="34"/>
      <c r="R36" s="34"/>
      <c r="S36" s="31">
        <f t="shared" si="5"/>
        <v>106</v>
      </c>
      <c r="T36" s="34"/>
      <c r="U36" s="34"/>
      <c r="V36" s="31">
        <f t="shared" si="6"/>
        <v>8</v>
      </c>
    </row>
    <row r="37" spans="1:22" s="32" customFormat="1" ht="27" thickBot="1" x14ac:dyDescent="0.45">
      <c r="A37" s="40" t="s">
        <v>10</v>
      </c>
      <c r="B37" s="41">
        <f>SUM(B4:B36)</f>
        <v>950</v>
      </c>
      <c r="C37" s="41">
        <f>SUM(C4:C36)</f>
        <v>960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950</v>
      </c>
      <c r="I37" s="41">
        <f>SUM(I4:I36)</f>
        <v>960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950</v>
      </c>
      <c r="O37" s="41">
        <f>SUM(O4:O36)</f>
        <v>966</v>
      </c>
      <c r="P37" s="41"/>
      <c r="Q37" s="41">
        <f>SUM(Q4:Q36)</f>
        <v>950</v>
      </c>
      <c r="R37" s="41">
        <f>SUM(R4:R36)</f>
        <v>966</v>
      </c>
      <c r="S37" s="42"/>
      <c r="T37" s="41">
        <f>SUM(T4:T36)</f>
        <v>0</v>
      </c>
      <c r="U37" s="41">
        <f>SUM(U4:U36)</f>
        <v>4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950</v>
      </c>
      <c r="E39" s="16">
        <f>E37-E4</f>
        <v>0</v>
      </c>
      <c r="H39" s="16">
        <f>H37-H4</f>
        <v>950</v>
      </c>
      <c r="K39" s="16">
        <f>K37-K4</f>
        <v>0</v>
      </c>
      <c r="N39" s="16">
        <f>N37-N4</f>
        <v>950</v>
      </c>
      <c r="Q39" s="16">
        <f>Q37-Q4</f>
        <v>950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abSelected="1" topLeftCell="A17" zoomScale="75" zoomScaleNormal="75" workbookViewId="0">
      <selection activeCell="Q30" sqref="Q30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2" ht="21" customHeight="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28</v>
      </c>
      <c r="I2" s="79"/>
      <c r="J2" s="80"/>
      <c r="K2" s="78" t="s">
        <v>29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78" t="s">
        <v>30</v>
      </c>
      <c r="U2" s="79"/>
      <c r="V2" s="80"/>
    </row>
    <row r="3" spans="1:22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67</v>
      </c>
      <c r="E4" s="31"/>
      <c r="F4" s="31"/>
      <c r="G4" s="31">
        <v>0</v>
      </c>
      <c r="H4" s="31"/>
      <c r="I4" s="31"/>
      <c r="J4" s="31">
        <v>67</v>
      </c>
      <c r="K4" s="31"/>
      <c r="L4" s="31"/>
      <c r="M4" s="31">
        <v>0</v>
      </c>
      <c r="N4" s="31"/>
      <c r="O4" s="31"/>
      <c r="P4" s="31">
        <v>25</v>
      </c>
      <c r="Q4" s="31"/>
      <c r="R4" s="31"/>
      <c r="S4" s="31">
        <v>25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67</v>
      </c>
      <c r="E5" s="31"/>
      <c r="F5" s="31"/>
      <c r="G5" s="31">
        <f>G4+E5-F5</f>
        <v>0</v>
      </c>
      <c r="H5" s="31"/>
      <c r="I5" s="31"/>
      <c r="J5" s="31">
        <f>J4+H5-I5</f>
        <v>67</v>
      </c>
      <c r="K5" s="31"/>
      <c r="L5" s="31"/>
      <c r="M5" s="31">
        <f>M4+K5-L5</f>
        <v>0</v>
      </c>
      <c r="N5" s="31"/>
      <c r="O5" s="31"/>
      <c r="P5" s="31">
        <f>P4+N5-O5</f>
        <v>25</v>
      </c>
      <c r="Q5" s="31"/>
      <c r="R5" s="31"/>
      <c r="S5" s="31">
        <f>S4+Q5-R5</f>
        <v>25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>
        <v>150</v>
      </c>
      <c r="C6" s="31">
        <v>144</v>
      </c>
      <c r="D6" s="31">
        <f t="shared" ref="D6:D36" si="0">D5+B6-C6</f>
        <v>73</v>
      </c>
      <c r="E6" s="31"/>
      <c r="F6" s="31"/>
      <c r="G6" s="31">
        <f t="shared" ref="G6:G36" si="1">G5+E6-F6</f>
        <v>0</v>
      </c>
      <c r="H6" s="31">
        <v>150</v>
      </c>
      <c r="I6" s="31">
        <v>144</v>
      </c>
      <c r="J6" s="31">
        <f t="shared" ref="J6:J36" si="2">J5+H6-I6</f>
        <v>73</v>
      </c>
      <c r="K6" s="31"/>
      <c r="L6" s="31"/>
      <c r="M6" s="31">
        <f t="shared" ref="M6:M21" si="3">M5+K6-L6</f>
        <v>0</v>
      </c>
      <c r="N6" s="31">
        <v>150</v>
      </c>
      <c r="O6" s="31">
        <v>144</v>
      </c>
      <c r="P6" s="31">
        <f>P5+N6-O6</f>
        <v>31</v>
      </c>
      <c r="Q6" s="31">
        <v>150</v>
      </c>
      <c r="R6" s="31">
        <v>144</v>
      </c>
      <c r="S6" s="31">
        <f>S5+Q6-R6</f>
        <v>31</v>
      </c>
      <c r="T6" s="31"/>
      <c r="U6" s="31"/>
      <c r="V6" s="31">
        <f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73</v>
      </c>
      <c r="E7" s="31"/>
      <c r="F7" s="31"/>
      <c r="G7" s="31">
        <f t="shared" si="1"/>
        <v>0</v>
      </c>
      <c r="H7" s="31"/>
      <c r="I7" s="31"/>
      <c r="J7" s="31">
        <f t="shared" si="2"/>
        <v>73</v>
      </c>
      <c r="K7" s="31"/>
      <c r="L7" s="31"/>
      <c r="M7" s="31">
        <f t="shared" si="3"/>
        <v>0</v>
      </c>
      <c r="N7" s="31"/>
      <c r="O7" s="31"/>
      <c r="P7" s="31">
        <f>P6+N7-O7</f>
        <v>31</v>
      </c>
      <c r="Q7" s="31"/>
      <c r="R7" s="31"/>
      <c r="S7" s="31">
        <f>S6+Q7-R7</f>
        <v>31</v>
      </c>
      <c r="T7" s="31"/>
      <c r="U7" s="31"/>
      <c r="V7" s="31">
        <f>V6+T7-U7</f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73</v>
      </c>
      <c r="E8" s="31"/>
      <c r="F8" s="31"/>
      <c r="G8" s="31">
        <f t="shared" si="1"/>
        <v>0</v>
      </c>
      <c r="H8" s="31"/>
      <c r="I8" s="31"/>
      <c r="J8" s="31">
        <f t="shared" si="2"/>
        <v>73</v>
      </c>
      <c r="K8" s="31"/>
      <c r="L8" s="31"/>
      <c r="M8" s="31">
        <f t="shared" si="3"/>
        <v>0</v>
      </c>
      <c r="N8" s="31"/>
      <c r="O8" s="31"/>
      <c r="P8" s="31">
        <f>P7+N8-O8</f>
        <v>31</v>
      </c>
      <c r="Q8" s="31"/>
      <c r="R8" s="31"/>
      <c r="S8" s="31">
        <f>S7+Q8-R8</f>
        <v>31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73</v>
      </c>
      <c r="E9" s="31"/>
      <c r="F9" s="31"/>
      <c r="G9" s="31">
        <f t="shared" si="1"/>
        <v>0</v>
      </c>
      <c r="H9" s="31"/>
      <c r="I9" s="31"/>
      <c r="J9" s="31">
        <f t="shared" si="2"/>
        <v>73</v>
      </c>
      <c r="K9" s="31"/>
      <c r="L9" s="31"/>
      <c r="M9" s="31">
        <f t="shared" si="3"/>
        <v>0</v>
      </c>
      <c r="N9" s="31"/>
      <c r="O9" s="31"/>
      <c r="P9" s="31">
        <f t="shared" ref="P9:P36" si="4">P8+N9-O9</f>
        <v>31</v>
      </c>
      <c r="Q9" s="31"/>
      <c r="R9" s="31"/>
      <c r="S9" s="31">
        <f t="shared" ref="S9:S36" si="5">S8+Q9-R9</f>
        <v>31</v>
      </c>
      <c r="T9" s="31"/>
      <c r="U9" s="31"/>
      <c r="V9" s="31">
        <f t="shared" ref="V9:V36" si="6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73</v>
      </c>
      <c r="E10" s="46"/>
      <c r="F10" s="46"/>
      <c r="G10" s="46">
        <f t="shared" si="1"/>
        <v>0</v>
      </c>
      <c r="H10" s="46"/>
      <c r="I10" s="46"/>
      <c r="J10" s="46">
        <f t="shared" si="2"/>
        <v>73</v>
      </c>
      <c r="K10" s="46"/>
      <c r="L10" s="46"/>
      <c r="M10" s="46">
        <f t="shared" si="3"/>
        <v>0</v>
      </c>
      <c r="N10" s="46"/>
      <c r="O10" s="46"/>
      <c r="P10" s="46">
        <f t="shared" si="4"/>
        <v>31</v>
      </c>
      <c r="Q10" s="46"/>
      <c r="R10" s="46"/>
      <c r="S10" s="46">
        <f t="shared" si="5"/>
        <v>31</v>
      </c>
      <c r="T10" s="46"/>
      <c r="U10" s="46"/>
      <c r="V10" s="46">
        <f t="shared" si="6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73</v>
      </c>
      <c r="E11" s="31"/>
      <c r="F11" s="31"/>
      <c r="G11" s="31">
        <f t="shared" si="1"/>
        <v>0</v>
      </c>
      <c r="H11" s="31"/>
      <c r="I11" s="31"/>
      <c r="J11" s="31">
        <f t="shared" si="2"/>
        <v>73</v>
      </c>
      <c r="K11" s="31"/>
      <c r="L11" s="31"/>
      <c r="M11" s="31">
        <f t="shared" si="3"/>
        <v>0</v>
      </c>
      <c r="N11" s="31"/>
      <c r="O11" s="31"/>
      <c r="P11" s="31">
        <f t="shared" si="4"/>
        <v>31</v>
      </c>
      <c r="Q11" s="31"/>
      <c r="R11" s="31"/>
      <c r="S11" s="31">
        <f t="shared" si="5"/>
        <v>31</v>
      </c>
      <c r="T11" s="31"/>
      <c r="U11" s="31"/>
      <c r="V11" s="31">
        <f t="shared" si="6"/>
        <v>0</v>
      </c>
    </row>
    <row r="12" spans="1:22" s="32" customFormat="1" ht="26.1" customHeight="1" x14ac:dyDescent="0.4">
      <c r="A12" s="43">
        <v>43259</v>
      </c>
      <c r="B12" s="31">
        <v>100</v>
      </c>
      <c r="C12" s="31">
        <v>96</v>
      </c>
      <c r="D12" s="31">
        <f t="shared" si="0"/>
        <v>77</v>
      </c>
      <c r="E12" s="31"/>
      <c r="F12" s="31"/>
      <c r="G12" s="31">
        <f t="shared" si="1"/>
        <v>0</v>
      </c>
      <c r="H12" s="31">
        <v>100</v>
      </c>
      <c r="I12" s="31">
        <v>96</v>
      </c>
      <c r="J12" s="31">
        <f t="shared" si="2"/>
        <v>77</v>
      </c>
      <c r="K12" s="31"/>
      <c r="L12" s="31"/>
      <c r="M12" s="31">
        <f t="shared" si="3"/>
        <v>0</v>
      </c>
      <c r="N12" s="31">
        <v>100</v>
      </c>
      <c r="O12" s="31">
        <v>96</v>
      </c>
      <c r="P12" s="31">
        <f t="shared" si="4"/>
        <v>35</v>
      </c>
      <c r="Q12" s="31">
        <v>100</v>
      </c>
      <c r="R12" s="31">
        <v>96</v>
      </c>
      <c r="S12" s="31">
        <f t="shared" si="5"/>
        <v>35</v>
      </c>
      <c r="T12" s="31"/>
      <c r="U12" s="31"/>
      <c r="V12" s="31">
        <f t="shared" si="6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77</v>
      </c>
      <c r="E13" s="31"/>
      <c r="F13" s="31"/>
      <c r="G13" s="31">
        <f t="shared" si="1"/>
        <v>0</v>
      </c>
      <c r="H13" s="31"/>
      <c r="I13" s="31"/>
      <c r="J13" s="31">
        <f t="shared" si="2"/>
        <v>77</v>
      </c>
      <c r="K13" s="31"/>
      <c r="L13" s="31"/>
      <c r="M13" s="31">
        <f t="shared" si="3"/>
        <v>0</v>
      </c>
      <c r="N13" s="31"/>
      <c r="O13" s="31"/>
      <c r="P13" s="31">
        <f t="shared" si="4"/>
        <v>35</v>
      </c>
      <c r="Q13" s="31"/>
      <c r="R13" s="31"/>
      <c r="S13" s="31">
        <f t="shared" si="5"/>
        <v>35</v>
      </c>
      <c r="T13" s="31"/>
      <c r="U13" s="31"/>
      <c r="V13" s="31">
        <f t="shared" si="6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77</v>
      </c>
      <c r="E14" s="34"/>
      <c r="F14" s="31"/>
      <c r="G14" s="31">
        <f t="shared" si="1"/>
        <v>0</v>
      </c>
      <c r="H14" s="31"/>
      <c r="I14" s="31"/>
      <c r="J14" s="31">
        <f t="shared" si="2"/>
        <v>77</v>
      </c>
      <c r="K14" s="34"/>
      <c r="L14" s="31"/>
      <c r="M14" s="31">
        <f t="shared" si="3"/>
        <v>0</v>
      </c>
      <c r="N14" s="31"/>
      <c r="O14" s="31"/>
      <c r="P14" s="31">
        <f t="shared" si="4"/>
        <v>35</v>
      </c>
      <c r="Q14" s="34"/>
      <c r="R14" s="31"/>
      <c r="S14" s="31">
        <f t="shared" si="5"/>
        <v>35</v>
      </c>
      <c r="T14" s="34"/>
      <c r="U14" s="31"/>
      <c r="V14" s="31">
        <f t="shared" si="6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77</v>
      </c>
      <c r="E15" s="31"/>
      <c r="F15" s="31"/>
      <c r="G15" s="31">
        <f>G14+E15-F15</f>
        <v>0</v>
      </c>
      <c r="H15" s="31"/>
      <c r="I15" s="31"/>
      <c r="J15" s="31">
        <f t="shared" si="2"/>
        <v>77</v>
      </c>
      <c r="K15" s="31"/>
      <c r="L15" s="31"/>
      <c r="M15" s="31">
        <f t="shared" si="3"/>
        <v>0</v>
      </c>
      <c r="N15" s="31"/>
      <c r="O15" s="31"/>
      <c r="P15" s="31">
        <f t="shared" si="4"/>
        <v>35</v>
      </c>
      <c r="Q15" s="31"/>
      <c r="R15" s="31"/>
      <c r="S15" s="31">
        <f t="shared" si="5"/>
        <v>35</v>
      </c>
      <c r="T15" s="31"/>
      <c r="U15" s="31"/>
      <c r="V15" s="31">
        <f t="shared" si="6"/>
        <v>0</v>
      </c>
    </row>
    <row r="16" spans="1:22" s="32" customFormat="1" ht="26.1" customHeight="1" x14ac:dyDescent="0.4">
      <c r="A16" s="43">
        <v>43263</v>
      </c>
      <c r="B16" s="31">
        <v>50</v>
      </c>
      <c r="C16" s="31">
        <v>120</v>
      </c>
      <c r="D16" s="31">
        <f t="shared" si="0"/>
        <v>7</v>
      </c>
      <c r="E16" s="31"/>
      <c r="F16" s="31"/>
      <c r="G16" s="31">
        <f t="shared" si="1"/>
        <v>0</v>
      </c>
      <c r="H16" s="31">
        <v>50</v>
      </c>
      <c r="I16" s="31">
        <v>120</v>
      </c>
      <c r="J16" s="31">
        <f t="shared" si="2"/>
        <v>7</v>
      </c>
      <c r="K16" s="31"/>
      <c r="L16" s="31"/>
      <c r="M16" s="31">
        <f t="shared" si="3"/>
        <v>0</v>
      </c>
      <c r="N16" s="31">
        <v>50</v>
      </c>
      <c r="O16" s="31">
        <v>81</v>
      </c>
      <c r="P16" s="31">
        <f t="shared" si="4"/>
        <v>4</v>
      </c>
      <c r="Q16" s="31">
        <v>50</v>
      </c>
      <c r="R16" s="31">
        <v>81</v>
      </c>
      <c r="S16" s="31">
        <f t="shared" si="5"/>
        <v>4</v>
      </c>
      <c r="T16" s="31"/>
      <c r="U16" s="31"/>
      <c r="V16" s="31">
        <f t="shared" si="6"/>
        <v>0</v>
      </c>
    </row>
    <row r="17" spans="1:22" s="59" customFormat="1" ht="26.1" customHeight="1" x14ac:dyDescent="0.4">
      <c r="A17" s="43">
        <v>43264</v>
      </c>
      <c r="B17" s="58">
        <v>100</v>
      </c>
      <c r="C17" s="58">
        <v>105</v>
      </c>
      <c r="D17" s="58">
        <f>D16+B17-C17</f>
        <v>2</v>
      </c>
      <c r="E17" s="58"/>
      <c r="F17" s="58"/>
      <c r="G17" s="58">
        <f t="shared" si="1"/>
        <v>0</v>
      </c>
      <c r="H17" s="58">
        <v>100</v>
      </c>
      <c r="I17" s="58">
        <v>105</v>
      </c>
      <c r="J17" s="58">
        <f t="shared" si="2"/>
        <v>2</v>
      </c>
      <c r="K17" s="58"/>
      <c r="L17" s="58"/>
      <c r="M17" s="58">
        <f t="shared" si="3"/>
        <v>0</v>
      </c>
      <c r="N17" s="58">
        <v>100</v>
      </c>
      <c r="O17" s="58">
        <v>102</v>
      </c>
      <c r="P17" s="58">
        <f t="shared" si="4"/>
        <v>2</v>
      </c>
      <c r="Q17" s="58">
        <v>100</v>
      </c>
      <c r="R17" s="58">
        <v>102</v>
      </c>
      <c r="S17" s="58">
        <f t="shared" si="5"/>
        <v>2</v>
      </c>
      <c r="T17" s="58">
        <v>12</v>
      </c>
      <c r="U17" s="58">
        <v>12</v>
      </c>
      <c r="V17" s="58">
        <f t="shared" si="6"/>
        <v>0</v>
      </c>
    </row>
    <row r="18" spans="1:22" s="59" customFormat="1" ht="26.25" x14ac:dyDescent="0.4">
      <c r="A18" s="64">
        <v>43265</v>
      </c>
      <c r="B18" s="58"/>
      <c r="C18" s="58"/>
      <c r="D18" s="58">
        <f>D17+B18-C18</f>
        <v>2</v>
      </c>
      <c r="E18" s="58"/>
      <c r="F18" s="58"/>
      <c r="G18" s="58">
        <f t="shared" si="1"/>
        <v>0</v>
      </c>
      <c r="H18" s="58"/>
      <c r="I18" s="58"/>
      <c r="J18" s="58">
        <f t="shared" si="2"/>
        <v>2</v>
      </c>
      <c r="K18" s="58"/>
      <c r="L18" s="58"/>
      <c r="M18" s="58">
        <f t="shared" si="3"/>
        <v>0</v>
      </c>
      <c r="N18" s="58"/>
      <c r="O18" s="58"/>
      <c r="P18" s="58">
        <f t="shared" si="4"/>
        <v>2</v>
      </c>
      <c r="Q18" s="58"/>
      <c r="R18" s="58"/>
      <c r="S18" s="58">
        <f t="shared" si="5"/>
        <v>2</v>
      </c>
      <c r="T18" s="58"/>
      <c r="U18" s="58"/>
      <c r="V18" s="58">
        <f t="shared" si="6"/>
        <v>0</v>
      </c>
    </row>
    <row r="19" spans="1:22" s="59" customFormat="1" ht="26.25" x14ac:dyDescent="0.4">
      <c r="A19" s="64">
        <v>43266</v>
      </c>
      <c r="B19" s="58"/>
      <c r="C19" s="58"/>
      <c r="D19" s="58">
        <f t="shared" si="0"/>
        <v>2</v>
      </c>
      <c r="E19" s="58"/>
      <c r="F19" s="58"/>
      <c r="G19" s="58">
        <f t="shared" si="1"/>
        <v>0</v>
      </c>
      <c r="H19" s="58"/>
      <c r="I19" s="58"/>
      <c r="J19" s="58">
        <f t="shared" si="2"/>
        <v>2</v>
      </c>
      <c r="K19" s="58"/>
      <c r="L19" s="58"/>
      <c r="M19" s="58">
        <f t="shared" si="3"/>
        <v>0</v>
      </c>
      <c r="N19" s="58"/>
      <c r="O19" s="58"/>
      <c r="P19" s="58">
        <f t="shared" si="4"/>
        <v>2</v>
      </c>
      <c r="Q19" s="58"/>
      <c r="R19" s="58"/>
      <c r="S19" s="58">
        <f t="shared" si="5"/>
        <v>2</v>
      </c>
      <c r="T19" s="58"/>
      <c r="U19" s="58"/>
      <c r="V19" s="58">
        <f t="shared" si="6"/>
        <v>0</v>
      </c>
    </row>
    <row r="20" spans="1:22" s="59" customFormat="1" ht="26.25" x14ac:dyDescent="0.4">
      <c r="A20" s="64">
        <v>43267</v>
      </c>
      <c r="B20" s="58"/>
      <c r="C20" s="58"/>
      <c r="D20" s="58">
        <f t="shared" si="0"/>
        <v>2</v>
      </c>
      <c r="E20" s="58"/>
      <c r="F20" s="58"/>
      <c r="G20" s="58">
        <f t="shared" si="1"/>
        <v>0</v>
      </c>
      <c r="H20" s="58"/>
      <c r="I20" s="58"/>
      <c r="J20" s="58">
        <f t="shared" si="2"/>
        <v>2</v>
      </c>
      <c r="K20" s="58"/>
      <c r="L20" s="58"/>
      <c r="M20" s="58">
        <f t="shared" si="3"/>
        <v>0</v>
      </c>
      <c r="N20" s="58"/>
      <c r="O20" s="58"/>
      <c r="P20" s="58">
        <f t="shared" si="4"/>
        <v>2</v>
      </c>
      <c r="Q20" s="58"/>
      <c r="R20" s="58"/>
      <c r="S20" s="58">
        <f t="shared" si="5"/>
        <v>2</v>
      </c>
      <c r="T20" s="58"/>
      <c r="U20" s="58"/>
      <c r="V20" s="58">
        <f t="shared" si="6"/>
        <v>0</v>
      </c>
    </row>
    <row r="21" spans="1:22" s="59" customFormat="1" ht="26.25" x14ac:dyDescent="0.4">
      <c r="A21" s="64">
        <v>43268</v>
      </c>
      <c r="B21" s="58"/>
      <c r="C21" s="58"/>
      <c r="D21" s="58">
        <f t="shared" si="0"/>
        <v>2</v>
      </c>
      <c r="E21" s="58"/>
      <c r="F21" s="58"/>
      <c r="G21" s="58">
        <f t="shared" si="1"/>
        <v>0</v>
      </c>
      <c r="H21" s="58"/>
      <c r="I21" s="58"/>
      <c r="J21" s="58">
        <f t="shared" si="2"/>
        <v>2</v>
      </c>
      <c r="K21" s="58"/>
      <c r="L21" s="58"/>
      <c r="M21" s="58">
        <f t="shared" si="3"/>
        <v>0</v>
      </c>
      <c r="N21" s="58"/>
      <c r="O21" s="58"/>
      <c r="P21" s="58">
        <f t="shared" si="4"/>
        <v>2</v>
      </c>
      <c r="Q21" s="58"/>
      <c r="R21" s="58"/>
      <c r="S21" s="58">
        <f t="shared" si="5"/>
        <v>2</v>
      </c>
      <c r="T21" s="58"/>
      <c r="U21" s="58"/>
      <c r="V21" s="58">
        <f t="shared" si="6"/>
        <v>0</v>
      </c>
    </row>
    <row r="22" spans="1:22" s="59" customFormat="1" ht="26.25" x14ac:dyDescent="0.4">
      <c r="A22" s="64">
        <v>43269</v>
      </c>
      <c r="B22" s="58"/>
      <c r="C22" s="58"/>
      <c r="D22" s="58">
        <f t="shared" si="0"/>
        <v>2</v>
      </c>
      <c r="E22" s="58"/>
      <c r="F22" s="58"/>
      <c r="G22" s="58">
        <f t="shared" si="1"/>
        <v>0</v>
      </c>
      <c r="H22" s="58"/>
      <c r="I22" s="58"/>
      <c r="J22" s="58">
        <f t="shared" si="2"/>
        <v>2</v>
      </c>
      <c r="K22" s="58"/>
      <c r="L22" s="58"/>
      <c r="M22" s="58">
        <f>M21+K22-L22</f>
        <v>0</v>
      </c>
      <c r="N22" s="58"/>
      <c r="O22" s="58"/>
      <c r="P22" s="58">
        <f t="shared" si="4"/>
        <v>2</v>
      </c>
      <c r="Q22" s="58"/>
      <c r="R22" s="58"/>
      <c r="S22" s="58">
        <f t="shared" si="5"/>
        <v>2</v>
      </c>
      <c r="T22" s="58"/>
      <c r="U22" s="58"/>
      <c r="V22" s="58">
        <f t="shared" si="6"/>
        <v>0</v>
      </c>
    </row>
    <row r="23" spans="1:22" s="32" customFormat="1" ht="26.25" x14ac:dyDescent="0.4">
      <c r="A23" s="43">
        <v>43270</v>
      </c>
      <c r="B23" s="31"/>
      <c r="C23" s="31"/>
      <c r="D23" s="31">
        <f t="shared" si="0"/>
        <v>2</v>
      </c>
      <c r="E23" s="31"/>
      <c r="F23" s="31"/>
      <c r="G23" s="31">
        <f t="shared" si="1"/>
        <v>0</v>
      </c>
      <c r="H23" s="31"/>
      <c r="I23" s="31"/>
      <c r="J23" s="31">
        <f t="shared" si="2"/>
        <v>2</v>
      </c>
      <c r="K23" s="31"/>
      <c r="L23" s="31"/>
      <c r="M23" s="31">
        <f t="shared" ref="M23:M34" si="7">M22+K23-L23</f>
        <v>0</v>
      </c>
      <c r="N23" s="31"/>
      <c r="O23" s="31"/>
      <c r="P23" s="31">
        <f t="shared" si="4"/>
        <v>2</v>
      </c>
      <c r="Q23" s="31"/>
      <c r="R23" s="31"/>
      <c r="S23" s="31">
        <f t="shared" si="5"/>
        <v>2</v>
      </c>
      <c r="T23" s="31"/>
      <c r="U23" s="31"/>
      <c r="V23" s="31">
        <f t="shared" si="6"/>
        <v>0</v>
      </c>
    </row>
    <row r="24" spans="1:22" s="32" customFormat="1" ht="26.25" x14ac:dyDescent="0.4">
      <c r="A24" s="43">
        <v>43271</v>
      </c>
      <c r="B24" s="31">
        <v>100</v>
      </c>
      <c r="C24" s="31">
        <v>102</v>
      </c>
      <c r="D24" s="31">
        <f t="shared" si="0"/>
        <v>0</v>
      </c>
      <c r="E24" s="31"/>
      <c r="F24" s="31"/>
      <c r="G24" s="31">
        <f t="shared" si="1"/>
        <v>0</v>
      </c>
      <c r="H24" s="31">
        <v>100</v>
      </c>
      <c r="I24" s="31">
        <v>102</v>
      </c>
      <c r="J24" s="31">
        <f t="shared" si="2"/>
        <v>0</v>
      </c>
      <c r="K24" s="31"/>
      <c r="L24" s="31"/>
      <c r="M24" s="31">
        <f t="shared" si="7"/>
        <v>0</v>
      </c>
      <c r="N24" s="31">
        <v>100</v>
      </c>
      <c r="O24" s="31">
        <v>102</v>
      </c>
      <c r="P24" s="31">
        <f t="shared" si="4"/>
        <v>0</v>
      </c>
      <c r="Q24" s="31">
        <v>100</v>
      </c>
      <c r="R24" s="31">
        <v>102</v>
      </c>
      <c r="S24" s="31">
        <f t="shared" si="5"/>
        <v>0</v>
      </c>
      <c r="T24" s="31">
        <v>12</v>
      </c>
      <c r="U24" s="31">
        <v>12</v>
      </c>
      <c r="V24" s="31">
        <f t="shared" si="6"/>
        <v>0</v>
      </c>
    </row>
    <row r="25" spans="1:22" s="32" customFormat="1" ht="26.25" x14ac:dyDescent="0.4">
      <c r="A25" s="43">
        <v>43272</v>
      </c>
      <c r="B25" s="31">
        <v>100</v>
      </c>
      <c r="C25" s="31">
        <v>100</v>
      </c>
      <c r="D25" s="31">
        <f t="shared" si="0"/>
        <v>0</v>
      </c>
      <c r="E25" s="31"/>
      <c r="F25" s="31"/>
      <c r="G25" s="31">
        <f t="shared" si="1"/>
        <v>0</v>
      </c>
      <c r="H25" s="31">
        <v>100</v>
      </c>
      <c r="I25" s="31">
        <v>100</v>
      </c>
      <c r="J25" s="31">
        <f t="shared" si="2"/>
        <v>0</v>
      </c>
      <c r="K25" s="31"/>
      <c r="L25" s="31"/>
      <c r="M25" s="31">
        <f t="shared" si="7"/>
        <v>0</v>
      </c>
      <c r="N25" s="31">
        <v>100</v>
      </c>
      <c r="O25" s="31">
        <v>100</v>
      </c>
      <c r="P25" s="31">
        <f t="shared" si="4"/>
        <v>0</v>
      </c>
      <c r="Q25" s="31">
        <v>100</v>
      </c>
      <c r="R25" s="31">
        <v>100</v>
      </c>
      <c r="S25" s="31">
        <f t="shared" si="5"/>
        <v>0</v>
      </c>
      <c r="T25" s="31">
        <v>12</v>
      </c>
      <c r="U25" s="31">
        <v>12</v>
      </c>
      <c r="V25" s="31">
        <f t="shared" si="6"/>
        <v>0</v>
      </c>
    </row>
    <row r="26" spans="1:22" s="32" customFormat="1" ht="26.25" x14ac:dyDescent="0.4">
      <c r="A26" s="43">
        <v>43273</v>
      </c>
      <c r="B26" s="31">
        <v>100</v>
      </c>
      <c r="C26" s="31">
        <v>54</v>
      </c>
      <c r="D26" s="31">
        <f t="shared" si="0"/>
        <v>46</v>
      </c>
      <c r="E26" s="31"/>
      <c r="F26" s="31"/>
      <c r="G26" s="31">
        <f t="shared" si="1"/>
        <v>0</v>
      </c>
      <c r="H26" s="31">
        <v>100</v>
      </c>
      <c r="I26" s="31">
        <v>54</v>
      </c>
      <c r="J26" s="31">
        <f t="shared" si="2"/>
        <v>46</v>
      </c>
      <c r="K26" s="31"/>
      <c r="L26" s="31"/>
      <c r="M26" s="31">
        <f t="shared" si="7"/>
        <v>0</v>
      </c>
      <c r="N26" s="31">
        <v>100</v>
      </c>
      <c r="O26" s="31">
        <v>57</v>
      </c>
      <c r="P26" s="31">
        <f t="shared" si="4"/>
        <v>43</v>
      </c>
      <c r="Q26" s="31">
        <v>100</v>
      </c>
      <c r="R26" s="31">
        <v>57</v>
      </c>
      <c r="S26" s="31">
        <f t="shared" si="5"/>
        <v>43</v>
      </c>
      <c r="T26" s="31">
        <v>12</v>
      </c>
      <c r="U26" s="31"/>
      <c r="V26" s="31">
        <f t="shared" si="6"/>
        <v>12</v>
      </c>
    </row>
    <row r="27" spans="1:22" s="32" customFormat="1" ht="26.25" x14ac:dyDescent="0.4">
      <c r="A27" s="43">
        <v>43274</v>
      </c>
      <c r="B27" s="31">
        <v>100</v>
      </c>
      <c r="C27" s="31">
        <v>146</v>
      </c>
      <c r="D27" s="31">
        <f t="shared" si="0"/>
        <v>0</v>
      </c>
      <c r="E27" s="31"/>
      <c r="F27" s="31"/>
      <c r="G27" s="31">
        <f t="shared" si="1"/>
        <v>0</v>
      </c>
      <c r="H27" s="31">
        <v>100</v>
      </c>
      <c r="I27" s="31">
        <v>146</v>
      </c>
      <c r="J27" s="31">
        <f t="shared" si="2"/>
        <v>0</v>
      </c>
      <c r="K27" s="31"/>
      <c r="L27" s="31"/>
      <c r="M27" s="31">
        <f t="shared" si="7"/>
        <v>0</v>
      </c>
      <c r="N27" s="31">
        <v>100</v>
      </c>
      <c r="O27" s="31">
        <v>143</v>
      </c>
      <c r="P27" s="31">
        <f t="shared" si="4"/>
        <v>0</v>
      </c>
      <c r="Q27" s="31">
        <v>100</v>
      </c>
      <c r="R27" s="31">
        <v>143</v>
      </c>
      <c r="S27" s="31">
        <f t="shared" si="5"/>
        <v>0</v>
      </c>
      <c r="T27" s="31"/>
      <c r="U27" s="31">
        <v>12</v>
      </c>
      <c r="V27" s="31">
        <f t="shared" si="6"/>
        <v>0</v>
      </c>
    </row>
    <row r="28" spans="1:22" s="59" customFormat="1" ht="26.25" x14ac:dyDescent="0.4">
      <c r="A28" s="64">
        <v>43275</v>
      </c>
      <c r="B28" s="58"/>
      <c r="C28" s="58"/>
      <c r="D28" s="58">
        <f t="shared" si="0"/>
        <v>0</v>
      </c>
      <c r="E28" s="58"/>
      <c r="F28" s="58"/>
      <c r="G28" s="58">
        <f t="shared" si="1"/>
        <v>0</v>
      </c>
      <c r="H28" s="58"/>
      <c r="I28" s="58"/>
      <c r="J28" s="58">
        <f t="shared" si="2"/>
        <v>0</v>
      </c>
      <c r="K28" s="58"/>
      <c r="L28" s="58"/>
      <c r="M28" s="58">
        <f t="shared" si="7"/>
        <v>0</v>
      </c>
      <c r="N28" s="58"/>
      <c r="O28" s="58"/>
      <c r="P28" s="58">
        <f t="shared" si="4"/>
        <v>0</v>
      </c>
      <c r="Q28" s="58"/>
      <c r="R28" s="58"/>
      <c r="S28" s="58">
        <f t="shared" si="5"/>
        <v>0</v>
      </c>
      <c r="T28" s="58"/>
      <c r="U28" s="58"/>
      <c r="V28" s="58">
        <f t="shared" si="6"/>
        <v>0</v>
      </c>
    </row>
    <row r="29" spans="1:22" s="32" customFormat="1" ht="26.25" x14ac:dyDescent="0.4">
      <c r="A29" s="43">
        <v>43276</v>
      </c>
      <c r="B29" s="31">
        <v>100</v>
      </c>
      <c r="C29" s="31">
        <v>72</v>
      </c>
      <c r="D29" s="31">
        <f t="shared" si="0"/>
        <v>28</v>
      </c>
      <c r="E29" s="31"/>
      <c r="F29" s="31"/>
      <c r="G29" s="31">
        <f t="shared" si="1"/>
        <v>0</v>
      </c>
      <c r="H29" s="31">
        <v>100</v>
      </c>
      <c r="I29" s="31">
        <v>72</v>
      </c>
      <c r="J29" s="31">
        <f t="shared" si="2"/>
        <v>28</v>
      </c>
      <c r="K29" s="31"/>
      <c r="L29" s="31"/>
      <c r="M29" s="31">
        <f t="shared" si="7"/>
        <v>0</v>
      </c>
      <c r="N29" s="31">
        <v>100</v>
      </c>
      <c r="O29" s="31">
        <v>75</v>
      </c>
      <c r="P29" s="31">
        <f t="shared" si="4"/>
        <v>25</v>
      </c>
      <c r="Q29" s="31">
        <v>100</v>
      </c>
      <c r="R29" s="31">
        <v>75</v>
      </c>
      <c r="S29" s="31">
        <f t="shared" si="5"/>
        <v>25</v>
      </c>
      <c r="T29" s="31"/>
      <c r="U29" s="31"/>
      <c r="V29" s="31">
        <f t="shared" si="6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28</v>
      </c>
      <c r="E30" s="31"/>
      <c r="F30" s="31"/>
      <c r="G30" s="31">
        <f t="shared" si="1"/>
        <v>0</v>
      </c>
      <c r="H30" s="31"/>
      <c r="I30" s="31"/>
      <c r="J30" s="31">
        <f t="shared" si="2"/>
        <v>28</v>
      </c>
      <c r="K30" s="31"/>
      <c r="L30" s="31"/>
      <c r="M30" s="31">
        <f t="shared" si="7"/>
        <v>0</v>
      </c>
      <c r="N30" s="31"/>
      <c r="O30" s="31"/>
      <c r="P30" s="31">
        <f t="shared" si="4"/>
        <v>25</v>
      </c>
      <c r="Q30" s="31"/>
      <c r="R30" s="31"/>
      <c r="S30" s="31">
        <f t="shared" si="5"/>
        <v>25</v>
      </c>
      <c r="T30" s="31"/>
      <c r="U30" s="31"/>
      <c r="V30" s="31">
        <f t="shared" si="6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28</v>
      </c>
      <c r="E31" s="31"/>
      <c r="F31" s="33"/>
      <c r="G31" s="31">
        <f t="shared" si="1"/>
        <v>0</v>
      </c>
      <c r="H31" s="31"/>
      <c r="I31" s="33"/>
      <c r="J31" s="31">
        <f t="shared" si="2"/>
        <v>28</v>
      </c>
      <c r="K31" s="31"/>
      <c r="L31" s="33"/>
      <c r="M31" s="31">
        <f t="shared" si="7"/>
        <v>0</v>
      </c>
      <c r="N31" s="31"/>
      <c r="O31" s="33"/>
      <c r="P31" s="31">
        <f t="shared" si="4"/>
        <v>25</v>
      </c>
      <c r="Q31" s="31"/>
      <c r="R31" s="33"/>
      <c r="S31" s="31">
        <f t="shared" si="5"/>
        <v>25</v>
      </c>
      <c r="T31" s="31"/>
      <c r="U31" s="33"/>
      <c r="V31" s="31">
        <f t="shared" si="6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28</v>
      </c>
      <c r="E32" s="36"/>
      <c r="F32" s="36"/>
      <c r="G32" s="31">
        <f t="shared" si="1"/>
        <v>0</v>
      </c>
      <c r="H32" s="36"/>
      <c r="I32" s="36"/>
      <c r="J32" s="31">
        <f t="shared" si="2"/>
        <v>28</v>
      </c>
      <c r="K32" s="36"/>
      <c r="L32" s="36"/>
      <c r="M32" s="31">
        <f t="shared" si="7"/>
        <v>0</v>
      </c>
      <c r="N32" s="36"/>
      <c r="O32" s="36"/>
      <c r="P32" s="31">
        <f t="shared" si="4"/>
        <v>25</v>
      </c>
      <c r="Q32" s="36"/>
      <c r="R32" s="36"/>
      <c r="S32" s="31">
        <f t="shared" si="5"/>
        <v>25</v>
      </c>
      <c r="T32" s="36"/>
      <c r="U32" s="36"/>
      <c r="V32" s="31">
        <f t="shared" si="6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28</v>
      </c>
      <c r="E33" s="31"/>
      <c r="F33" s="31"/>
      <c r="G33" s="31">
        <f t="shared" si="1"/>
        <v>0</v>
      </c>
      <c r="H33" s="31"/>
      <c r="I33" s="31"/>
      <c r="J33" s="31">
        <f t="shared" si="2"/>
        <v>28</v>
      </c>
      <c r="K33" s="31"/>
      <c r="L33" s="31"/>
      <c r="M33" s="31">
        <f t="shared" si="7"/>
        <v>0</v>
      </c>
      <c r="N33" s="31"/>
      <c r="O33" s="31"/>
      <c r="P33" s="31">
        <f t="shared" si="4"/>
        <v>25</v>
      </c>
      <c r="Q33" s="31"/>
      <c r="R33" s="31"/>
      <c r="S33" s="31">
        <f t="shared" si="5"/>
        <v>25</v>
      </c>
      <c r="T33" s="31"/>
      <c r="U33" s="31"/>
      <c r="V33" s="31">
        <f t="shared" si="6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28</v>
      </c>
      <c r="E34" s="31"/>
      <c r="F34" s="31"/>
      <c r="G34" s="31">
        <f t="shared" si="1"/>
        <v>0</v>
      </c>
      <c r="H34" s="31"/>
      <c r="I34" s="33"/>
      <c r="J34" s="31">
        <f t="shared" si="2"/>
        <v>28</v>
      </c>
      <c r="K34" s="31"/>
      <c r="L34" s="33"/>
      <c r="M34" s="31">
        <f t="shared" si="7"/>
        <v>0</v>
      </c>
      <c r="N34" s="31"/>
      <c r="O34" s="31"/>
      <c r="P34" s="31">
        <f t="shared" si="4"/>
        <v>25</v>
      </c>
      <c r="Q34" s="31"/>
      <c r="R34" s="31"/>
      <c r="S34" s="31">
        <f t="shared" si="5"/>
        <v>25</v>
      </c>
      <c r="T34" s="31"/>
      <c r="U34" s="31"/>
      <c r="V34" s="31">
        <f t="shared" si="6"/>
        <v>0</v>
      </c>
    </row>
    <row r="35" spans="1:22" s="37" customFormat="1" ht="26.25" x14ac:dyDescent="0.4">
      <c r="A35" s="43"/>
      <c r="B35" s="31"/>
      <c r="C35" s="31"/>
      <c r="D35" s="31">
        <f t="shared" si="0"/>
        <v>28</v>
      </c>
      <c r="E35" s="31"/>
      <c r="F35" s="31"/>
      <c r="G35" s="31">
        <f t="shared" si="1"/>
        <v>0</v>
      </c>
      <c r="H35" s="31"/>
      <c r="I35" s="31"/>
      <c r="J35" s="31">
        <f t="shared" si="2"/>
        <v>28</v>
      </c>
      <c r="K35" s="31"/>
      <c r="L35" s="33"/>
      <c r="M35" s="31">
        <f>M34+K35-L35</f>
        <v>0</v>
      </c>
      <c r="N35" s="31"/>
      <c r="O35" s="31"/>
      <c r="P35" s="31">
        <f t="shared" si="4"/>
        <v>25</v>
      </c>
      <c r="Q35" s="31"/>
      <c r="R35" s="31"/>
      <c r="S35" s="31">
        <f t="shared" si="5"/>
        <v>25</v>
      </c>
      <c r="T35" s="31"/>
      <c r="U35" s="31"/>
      <c r="V35" s="31">
        <f t="shared" si="6"/>
        <v>0</v>
      </c>
    </row>
    <row r="36" spans="1:22" s="39" customFormat="1" ht="26.25" x14ac:dyDescent="0.4">
      <c r="A36" s="35"/>
      <c r="B36" s="34"/>
      <c r="C36" s="34"/>
      <c r="D36" s="31">
        <f t="shared" si="0"/>
        <v>28</v>
      </c>
      <c r="E36" s="34"/>
      <c r="F36" s="34"/>
      <c r="G36" s="31">
        <f t="shared" si="1"/>
        <v>0</v>
      </c>
      <c r="H36" s="34"/>
      <c r="I36" s="38"/>
      <c r="J36" s="31">
        <f t="shared" si="2"/>
        <v>28</v>
      </c>
      <c r="K36" s="34"/>
      <c r="L36" s="34"/>
      <c r="M36" s="31">
        <f>M35+K36-L36</f>
        <v>0</v>
      </c>
      <c r="N36" s="34"/>
      <c r="O36" s="38"/>
      <c r="P36" s="31">
        <f t="shared" si="4"/>
        <v>25</v>
      </c>
      <c r="Q36" s="34"/>
      <c r="R36" s="34"/>
      <c r="S36" s="31">
        <f t="shared" si="5"/>
        <v>25</v>
      </c>
      <c r="T36" s="34"/>
      <c r="U36" s="34"/>
      <c r="V36" s="31">
        <f t="shared" si="6"/>
        <v>0</v>
      </c>
    </row>
    <row r="37" spans="1:22" s="32" customFormat="1" ht="27" thickBot="1" x14ac:dyDescent="0.45">
      <c r="A37" s="40" t="s">
        <v>10</v>
      </c>
      <c r="B37" s="41">
        <f>SUM(B4:B36)</f>
        <v>900</v>
      </c>
      <c r="C37" s="41">
        <f>SUM(C4:C36)</f>
        <v>939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900</v>
      </c>
      <c r="I37" s="41">
        <f>SUM(I4:I36)</f>
        <v>939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900</v>
      </c>
      <c r="O37" s="41">
        <f>SUM(O4:O36)</f>
        <v>900</v>
      </c>
      <c r="P37" s="41"/>
      <c r="Q37" s="41">
        <f>SUM(Q4:Q36)</f>
        <v>900</v>
      </c>
      <c r="R37" s="41">
        <f>SUM(R4:R36)</f>
        <v>900</v>
      </c>
      <c r="S37" s="42"/>
      <c r="T37" s="41">
        <f>SUM(T4:T36)</f>
        <v>48</v>
      </c>
      <c r="U37" s="41">
        <f>SUM(U4:U36)</f>
        <v>48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900</v>
      </c>
      <c r="E39" s="16">
        <f>E37-E4</f>
        <v>0</v>
      </c>
      <c r="H39" s="16">
        <f>H37-H4</f>
        <v>900</v>
      </c>
      <c r="K39" s="16">
        <f>K37-K4</f>
        <v>0</v>
      </c>
      <c r="N39" s="16">
        <f>N37-N4</f>
        <v>900</v>
      </c>
      <c r="Q39" s="16">
        <f>Q37-Q4</f>
        <v>900</v>
      </c>
      <c r="T39" s="16">
        <f>T37-T4</f>
        <v>48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3" topLeftCell="M19" activePane="bottomRight" state="frozen"/>
      <selection pane="topRight" activeCell="M1" sqref="M1"/>
      <selection pane="bottomLeft" activeCell="A4" sqref="A4"/>
      <selection pane="bottomRight" activeCell="T23" sqref="T23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2" ht="21" customHeight="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28</v>
      </c>
      <c r="I2" s="79"/>
      <c r="J2" s="80"/>
      <c r="K2" s="78" t="s">
        <v>29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78" t="s">
        <v>30</v>
      </c>
      <c r="U2" s="79"/>
      <c r="V2" s="80"/>
    </row>
    <row r="3" spans="1:22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v>0</v>
      </c>
      <c r="N4" s="31"/>
      <c r="O4" s="31"/>
      <c r="P4" s="31">
        <v>3</v>
      </c>
      <c r="Q4" s="31"/>
      <c r="R4" s="31"/>
      <c r="S4" s="31">
        <v>3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3</v>
      </c>
      <c r="Q5" s="31"/>
      <c r="R5" s="31"/>
      <c r="S5" s="31">
        <f>S4+Q5-R5</f>
        <v>3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>P5+N6-O6</f>
        <v>3</v>
      </c>
      <c r="Q6" s="31"/>
      <c r="R6" s="31"/>
      <c r="S6" s="31">
        <f>S5+Q6-R6</f>
        <v>3</v>
      </c>
      <c r="T6" s="31"/>
      <c r="U6" s="31"/>
      <c r="V6" s="31">
        <f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>P6+N7-O7</f>
        <v>3</v>
      </c>
      <c r="Q7" s="31"/>
      <c r="R7" s="31"/>
      <c r="S7" s="31">
        <f>S6+Q7-R7</f>
        <v>3</v>
      </c>
      <c r="T7" s="31"/>
      <c r="U7" s="31"/>
      <c r="V7" s="31">
        <f>V6+T7-U7</f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3</v>
      </c>
      <c r="Q8" s="31"/>
      <c r="R8" s="31"/>
      <c r="S8" s="31">
        <f>S7+Q8-R8</f>
        <v>3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4">P8+N9-O9</f>
        <v>3</v>
      </c>
      <c r="Q9" s="31"/>
      <c r="R9" s="31"/>
      <c r="S9" s="31">
        <f t="shared" ref="S9:S36" si="5">S8+Q9-R9</f>
        <v>3</v>
      </c>
      <c r="T9" s="31"/>
      <c r="U9" s="31"/>
      <c r="V9" s="31">
        <f t="shared" ref="V9:V36" si="6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0</v>
      </c>
      <c r="E10" s="46"/>
      <c r="F10" s="46"/>
      <c r="G10" s="46">
        <f t="shared" si="1"/>
        <v>0</v>
      </c>
      <c r="H10" s="46"/>
      <c r="I10" s="46"/>
      <c r="J10" s="46">
        <f t="shared" si="2"/>
        <v>0</v>
      </c>
      <c r="K10" s="46"/>
      <c r="L10" s="46"/>
      <c r="M10" s="46">
        <f t="shared" si="3"/>
        <v>0</v>
      </c>
      <c r="N10" s="46"/>
      <c r="O10" s="46"/>
      <c r="P10" s="46">
        <f t="shared" si="4"/>
        <v>3</v>
      </c>
      <c r="Q10" s="46"/>
      <c r="R10" s="46"/>
      <c r="S10" s="46">
        <f t="shared" si="5"/>
        <v>3</v>
      </c>
      <c r="T10" s="46"/>
      <c r="U10" s="46"/>
      <c r="V10" s="46">
        <f t="shared" si="6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4"/>
        <v>3</v>
      </c>
      <c r="Q11" s="31"/>
      <c r="R11" s="31"/>
      <c r="S11" s="31">
        <f t="shared" si="5"/>
        <v>3</v>
      </c>
      <c r="T11" s="31"/>
      <c r="U11" s="31"/>
      <c r="V11" s="31">
        <f t="shared" si="6"/>
        <v>0</v>
      </c>
    </row>
    <row r="12" spans="1:22" s="32" customFormat="1" ht="26.1" customHeight="1" x14ac:dyDescent="0.4">
      <c r="A12" s="43">
        <v>43259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4"/>
        <v>3</v>
      </c>
      <c r="Q12" s="31"/>
      <c r="R12" s="31"/>
      <c r="S12" s="31">
        <f t="shared" si="5"/>
        <v>3</v>
      </c>
      <c r="T12" s="31"/>
      <c r="U12" s="31"/>
      <c r="V12" s="31">
        <f t="shared" si="6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4"/>
        <v>3</v>
      </c>
      <c r="Q13" s="31"/>
      <c r="R13" s="31"/>
      <c r="S13" s="31">
        <f t="shared" si="5"/>
        <v>3</v>
      </c>
      <c r="T13" s="31"/>
      <c r="U13" s="31"/>
      <c r="V13" s="31">
        <f t="shared" si="6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1"/>
      <c r="I14" s="31"/>
      <c r="J14" s="31">
        <f t="shared" si="2"/>
        <v>0</v>
      </c>
      <c r="K14" s="34"/>
      <c r="L14" s="31"/>
      <c r="M14" s="31">
        <f t="shared" si="3"/>
        <v>0</v>
      </c>
      <c r="N14" s="31"/>
      <c r="O14" s="31"/>
      <c r="P14" s="31">
        <f t="shared" si="4"/>
        <v>3</v>
      </c>
      <c r="Q14" s="34"/>
      <c r="R14" s="31"/>
      <c r="S14" s="31">
        <f t="shared" si="5"/>
        <v>3</v>
      </c>
      <c r="T14" s="34"/>
      <c r="U14" s="31"/>
      <c r="V14" s="31">
        <f t="shared" si="6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4"/>
        <v>3</v>
      </c>
      <c r="Q15" s="31"/>
      <c r="R15" s="31"/>
      <c r="S15" s="31">
        <f t="shared" si="5"/>
        <v>3</v>
      </c>
      <c r="T15" s="31"/>
      <c r="U15" s="31"/>
      <c r="V15" s="31">
        <f t="shared" si="6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4"/>
        <v>3</v>
      </c>
      <c r="Q16" s="31"/>
      <c r="R16" s="31"/>
      <c r="S16" s="31">
        <f t="shared" si="5"/>
        <v>3</v>
      </c>
      <c r="T16" s="31"/>
      <c r="U16" s="31"/>
      <c r="V16" s="31">
        <f t="shared" si="6"/>
        <v>0</v>
      </c>
    </row>
    <row r="17" spans="1:22" s="59" customFormat="1" ht="26.1" customHeight="1" x14ac:dyDescent="0.4">
      <c r="A17" s="43">
        <v>43264</v>
      </c>
      <c r="B17" s="58"/>
      <c r="C17" s="58"/>
      <c r="D17" s="58">
        <f>D16+B17-C17</f>
        <v>0</v>
      </c>
      <c r="E17" s="58"/>
      <c r="F17" s="58"/>
      <c r="G17" s="58">
        <f t="shared" si="1"/>
        <v>0</v>
      </c>
      <c r="H17" s="58"/>
      <c r="I17" s="58"/>
      <c r="J17" s="58">
        <f t="shared" si="2"/>
        <v>0</v>
      </c>
      <c r="K17" s="58"/>
      <c r="L17" s="58"/>
      <c r="M17" s="58">
        <f t="shared" si="3"/>
        <v>0</v>
      </c>
      <c r="N17" s="58"/>
      <c r="O17" s="58"/>
      <c r="P17" s="58">
        <f t="shared" si="4"/>
        <v>3</v>
      </c>
      <c r="Q17" s="58"/>
      <c r="R17" s="58"/>
      <c r="S17" s="58">
        <f t="shared" si="5"/>
        <v>3</v>
      </c>
      <c r="T17" s="58"/>
      <c r="U17" s="58"/>
      <c r="V17" s="58">
        <f t="shared" si="6"/>
        <v>0</v>
      </c>
    </row>
    <row r="18" spans="1:22" s="32" customFormat="1" ht="26.25" x14ac:dyDescent="0.4">
      <c r="A18" s="43">
        <v>43265</v>
      </c>
      <c r="B18" s="31"/>
      <c r="C18" s="31"/>
      <c r="D18" s="31">
        <f>D17+B18-C18</f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4"/>
        <v>3</v>
      </c>
      <c r="Q18" s="31"/>
      <c r="R18" s="31"/>
      <c r="S18" s="31">
        <f t="shared" si="5"/>
        <v>3</v>
      </c>
      <c r="T18" s="31"/>
      <c r="U18" s="31"/>
      <c r="V18" s="31">
        <f t="shared" si="6"/>
        <v>0</v>
      </c>
    </row>
    <row r="19" spans="1:22" s="32" customFormat="1" ht="26.25" x14ac:dyDescent="0.4">
      <c r="A19" s="43">
        <v>43266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4"/>
        <v>3</v>
      </c>
      <c r="Q19" s="31"/>
      <c r="R19" s="31"/>
      <c r="S19" s="31">
        <f t="shared" si="5"/>
        <v>3</v>
      </c>
      <c r="T19" s="31"/>
      <c r="U19" s="31"/>
      <c r="V19" s="31">
        <f t="shared" si="6"/>
        <v>0</v>
      </c>
    </row>
    <row r="20" spans="1:22" s="61" customFormat="1" ht="26.25" x14ac:dyDescent="0.4">
      <c r="A20" s="43">
        <v>43267</v>
      </c>
      <c r="B20" s="60"/>
      <c r="C20" s="60"/>
      <c r="D20" s="60">
        <f t="shared" si="0"/>
        <v>0</v>
      </c>
      <c r="E20" s="60"/>
      <c r="F20" s="60"/>
      <c r="G20" s="60">
        <f t="shared" si="1"/>
        <v>0</v>
      </c>
      <c r="H20" s="60"/>
      <c r="I20" s="60"/>
      <c r="J20" s="60">
        <f t="shared" si="2"/>
        <v>0</v>
      </c>
      <c r="K20" s="60"/>
      <c r="L20" s="60"/>
      <c r="M20" s="60">
        <f t="shared" si="3"/>
        <v>0</v>
      </c>
      <c r="N20" s="60"/>
      <c r="O20" s="60"/>
      <c r="P20" s="60">
        <f t="shared" si="4"/>
        <v>3</v>
      </c>
      <c r="Q20" s="60"/>
      <c r="R20" s="60"/>
      <c r="S20" s="60">
        <f t="shared" si="5"/>
        <v>3</v>
      </c>
      <c r="T20" s="60"/>
      <c r="U20" s="60"/>
      <c r="V20" s="60">
        <f t="shared" si="6"/>
        <v>0</v>
      </c>
    </row>
    <row r="21" spans="1:22" s="32" customFormat="1" ht="26.25" x14ac:dyDescent="0.4">
      <c r="A21" s="43">
        <v>43268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4"/>
        <v>3</v>
      </c>
      <c r="Q21" s="31"/>
      <c r="R21" s="31"/>
      <c r="S21" s="31">
        <f t="shared" si="5"/>
        <v>3</v>
      </c>
      <c r="T21" s="31"/>
      <c r="U21" s="31"/>
      <c r="V21" s="31">
        <f t="shared" si="6"/>
        <v>0</v>
      </c>
    </row>
    <row r="22" spans="1:22" s="32" customFormat="1" ht="26.25" x14ac:dyDescent="0.4">
      <c r="A22" s="43">
        <v>43269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4"/>
        <v>3</v>
      </c>
      <c r="Q22" s="31"/>
      <c r="R22" s="31"/>
      <c r="S22" s="31">
        <f t="shared" si="5"/>
        <v>3</v>
      </c>
      <c r="T22" s="31"/>
      <c r="U22" s="31"/>
      <c r="V22" s="31">
        <f t="shared" si="6"/>
        <v>0</v>
      </c>
    </row>
    <row r="23" spans="1:22" s="32" customFormat="1" ht="26.25" x14ac:dyDescent="0.4">
      <c r="A23" s="43">
        <v>43270</v>
      </c>
      <c r="B23" s="31">
        <v>200</v>
      </c>
      <c r="C23" s="31">
        <v>93</v>
      </c>
      <c r="D23" s="31">
        <f t="shared" si="0"/>
        <v>107</v>
      </c>
      <c r="E23" s="31"/>
      <c r="F23" s="31"/>
      <c r="G23" s="31">
        <f t="shared" si="1"/>
        <v>0</v>
      </c>
      <c r="H23" s="31">
        <v>200</v>
      </c>
      <c r="I23" s="31">
        <v>93</v>
      </c>
      <c r="J23" s="31">
        <f t="shared" si="2"/>
        <v>107</v>
      </c>
      <c r="K23" s="31"/>
      <c r="L23" s="31"/>
      <c r="M23" s="31">
        <f t="shared" ref="M23:M34" si="7">M22+K23-L23</f>
        <v>0</v>
      </c>
      <c r="N23" s="31">
        <v>200</v>
      </c>
      <c r="O23" s="31">
        <v>93</v>
      </c>
      <c r="P23" s="31">
        <f t="shared" si="4"/>
        <v>110</v>
      </c>
      <c r="Q23" s="31">
        <v>200</v>
      </c>
      <c r="R23" s="31">
        <v>93</v>
      </c>
      <c r="S23" s="31">
        <f t="shared" si="5"/>
        <v>110</v>
      </c>
      <c r="T23" s="31"/>
      <c r="U23" s="31"/>
      <c r="V23" s="31">
        <f t="shared" si="6"/>
        <v>0</v>
      </c>
    </row>
    <row r="24" spans="1:22" s="32" customFormat="1" ht="26.25" x14ac:dyDescent="0.4">
      <c r="A24" s="43">
        <v>43271</v>
      </c>
      <c r="B24" s="31"/>
      <c r="C24" s="31"/>
      <c r="D24" s="31">
        <f t="shared" si="0"/>
        <v>107</v>
      </c>
      <c r="E24" s="31"/>
      <c r="F24" s="31"/>
      <c r="G24" s="31">
        <f t="shared" si="1"/>
        <v>0</v>
      </c>
      <c r="H24" s="31"/>
      <c r="I24" s="31"/>
      <c r="J24" s="31">
        <f t="shared" si="2"/>
        <v>107</v>
      </c>
      <c r="K24" s="31"/>
      <c r="L24" s="31"/>
      <c r="M24" s="31">
        <f t="shared" si="7"/>
        <v>0</v>
      </c>
      <c r="N24" s="31"/>
      <c r="O24" s="31"/>
      <c r="P24" s="31">
        <f t="shared" si="4"/>
        <v>110</v>
      </c>
      <c r="Q24" s="31"/>
      <c r="R24" s="31"/>
      <c r="S24" s="31">
        <f t="shared" si="5"/>
        <v>110</v>
      </c>
      <c r="T24" s="31"/>
      <c r="U24" s="31"/>
      <c r="V24" s="31">
        <f t="shared" si="6"/>
        <v>0</v>
      </c>
    </row>
    <row r="25" spans="1:22" s="32" customFormat="1" ht="26.25" x14ac:dyDescent="0.4">
      <c r="A25" s="43">
        <v>43272</v>
      </c>
      <c r="B25" s="31"/>
      <c r="C25" s="31"/>
      <c r="D25" s="31">
        <f t="shared" si="0"/>
        <v>107</v>
      </c>
      <c r="E25" s="31"/>
      <c r="F25" s="31"/>
      <c r="G25" s="31">
        <f t="shared" si="1"/>
        <v>0</v>
      </c>
      <c r="H25" s="31"/>
      <c r="I25" s="31"/>
      <c r="J25" s="31">
        <f t="shared" si="2"/>
        <v>107</v>
      </c>
      <c r="K25" s="31"/>
      <c r="L25" s="31"/>
      <c r="M25" s="31">
        <f t="shared" si="7"/>
        <v>0</v>
      </c>
      <c r="N25" s="31"/>
      <c r="O25" s="31"/>
      <c r="P25" s="31">
        <f t="shared" si="4"/>
        <v>110</v>
      </c>
      <c r="Q25" s="31"/>
      <c r="R25" s="31"/>
      <c r="S25" s="31">
        <f t="shared" si="5"/>
        <v>110</v>
      </c>
      <c r="T25" s="31"/>
      <c r="U25" s="31"/>
      <c r="V25" s="31">
        <f t="shared" si="6"/>
        <v>0</v>
      </c>
    </row>
    <row r="26" spans="1:22" s="32" customFormat="1" ht="26.25" x14ac:dyDescent="0.4">
      <c r="A26" s="43">
        <v>43273</v>
      </c>
      <c r="B26" s="31"/>
      <c r="C26" s="31"/>
      <c r="D26" s="31">
        <f t="shared" si="0"/>
        <v>107</v>
      </c>
      <c r="E26" s="31"/>
      <c r="F26" s="31"/>
      <c r="G26" s="31">
        <f t="shared" si="1"/>
        <v>0</v>
      </c>
      <c r="H26" s="31"/>
      <c r="I26" s="31"/>
      <c r="J26" s="31">
        <f t="shared" si="2"/>
        <v>107</v>
      </c>
      <c r="K26" s="31"/>
      <c r="L26" s="31"/>
      <c r="M26" s="31">
        <f t="shared" si="7"/>
        <v>0</v>
      </c>
      <c r="N26" s="31"/>
      <c r="O26" s="31"/>
      <c r="P26" s="31">
        <f t="shared" si="4"/>
        <v>110</v>
      </c>
      <c r="Q26" s="31"/>
      <c r="R26" s="31"/>
      <c r="S26" s="31">
        <f t="shared" si="5"/>
        <v>110</v>
      </c>
      <c r="T26" s="31"/>
      <c r="U26" s="31"/>
      <c r="V26" s="31">
        <f t="shared" si="6"/>
        <v>0</v>
      </c>
    </row>
    <row r="27" spans="1:22" s="32" customFormat="1" ht="26.25" x14ac:dyDescent="0.4">
      <c r="A27" s="43">
        <v>43274</v>
      </c>
      <c r="B27" s="31"/>
      <c r="C27" s="31"/>
      <c r="D27" s="31">
        <f t="shared" si="0"/>
        <v>107</v>
      </c>
      <c r="E27" s="31"/>
      <c r="F27" s="31"/>
      <c r="G27" s="31">
        <f t="shared" si="1"/>
        <v>0</v>
      </c>
      <c r="H27" s="31"/>
      <c r="I27" s="31"/>
      <c r="J27" s="31">
        <f t="shared" si="2"/>
        <v>107</v>
      </c>
      <c r="K27" s="31"/>
      <c r="L27" s="31"/>
      <c r="M27" s="31">
        <f t="shared" si="7"/>
        <v>0</v>
      </c>
      <c r="N27" s="31"/>
      <c r="O27" s="31"/>
      <c r="P27" s="31">
        <f t="shared" si="4"/>
        <v>110</v>
      </c>
      <c r="Q27" s="31"/>
      <c r="R27" s="31"/>
      <c r="S27" s="31">
        <f t="shared" si="5"/>
        <v>110</v>
      </c>
      <c r="T27" s="31"/>
      <c r="U27" s="31"/>
      <c r="V27" s="31">
        <f t="shared" si="6"/>
        <v>0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107</v>
      </c>
      <c r="E28" s="31"/>
      <c r="F28" s="31"/>
      <c r="G28" s="31">
        <f t="shared" si="1"/>
        <v>0</v>
      </c>
      <c r="H28" s="31"/>
      <c r="I28" s="31"/>
      <c r="J28" s="31">
        <f t="shared" si="2"/>
        <v>107</v>
      </c>
      <c r="K28" s="31"/>
      <c r="L28" s="31"/>
      <c r="M28" s="31">
        <f t="shared" si="7"/>
        <v>0</v>
      </c>
      <c r="N28" s="31"/>
      <c r="O28" s="31"/>
      <c r="P28" s="31">
        <f t="shared" si="4"/>
        <v>110</v>
      </c>
      <c r="Q28" s="31"/>
      <c r="R28" s="31"/>
      <c r="S28" s="31">
        <f t="shared" si="5"/>
        <v>110</v>
      </c>
      <c r="T28" s="31"/>
      <c r="U28" s="31"/>
      <c r="V28" s="31">
        <f t="shared" si="6"/>
        <v>0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107</v>
      </c>
      <c r="E29" s="31"/>
      <c r="F29" s="31"/>
      <c r="G29" s="31">
        <f t="shared" si="1"/>
        <v>0</v>
      </c>
      <c r="H29" s="31"/>
      <c r="I29" s="31"/>
      <c r="J29" s="31">
        <f t="shared" si="2"/>
        <v>107</v>
      </c>
      <c r="K29" s="31"/>
      <c r="L29" s="31"/>
      <c r="M29" s="31">
        <f t="shared" si="7"/>
        <v>0</v>
      </c>
      <c r="N29" s="31"/>
      <c r="O29" s="31"/>
      <c r="P29" s="31">
        <f t="shared" si="4"/>
        <v>110</v>
      </c>
      <c r="Q29" s="31"/>
      <c r="R29" s="31"/>
      <c r="S29" s="31">
        <f t="shared" si="5"/>
        <v>110</v>
      </c>
      <c r="T29" s="31"/>
      <c r="U29" s="31"/>
      <c r="V29" s="31">
        <f t="shared" si="6"/>
        <v>0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107</v>
      </c>
      <c r="E30" s="31"/>
      <c r="F30" s="31"/>
      <c r="G30" s="31">
        <f t="shared" si="1"/>
        <v>0</v>
      </c>
      <c r="H30" s="31"/>
      <c r="I30" s="31"/>
      <c r="J30" s="31">
        <f t="shared" si="2"/>
        <v>107</v>
      </c>
      <c r="K30" s="31"/>
      <c r="L30" s="31"/>
      <c r="M30" s="31">
        <f t="shared" si="7"/>
        <v>0</v>
      </c>
      <c r="N30" s="31"/>
      <c r="O30" s="31"/>
      <c r="P30" s="31">
        <f t="shared" si="4"/>
        <v>110</v>
      </c>
      <c r="Q30" s="31"/>
      <c r="R30" s="31"/>
      <c r="S30" s="31">
        <f t="shared" si="5"/>
        <v>110</v>
      </c>
      <c r="T30" s="31"/>
      <c r="U30" s="31"/>
      <c r="V30" s="31">
        <f t="shared" si="6"/>
        <v>0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107</v>
      </c>
      <c r="E31" s="31"/>
      <c r="F31" s="33"/>
      <c r="G31" s="31">
        <f t="shared" si="1"/>
        <v>0</v>
      </c>
      <c r="H31" s="31"/>
      <c r="I31" s="33"/>
      <c r="J31" s="31">
        <f t="shared" si="2"/>
        <v>107</v>
      </c>
      <c r="K31" s="31"/>
      <c r="L31" s="33"/>
      <c r="M31" s="31">
        <f t="shared" si="7"/>
        <v>0</v>
      </c>
      <c r="N31" s="31"/>
      <c r="O31" s="33"/>
      <c r="P31" s="31">
        <f t="shared" si="4"/>
        <v>110</v>
      </c>
      <c r="Q31" s="31"/>
      <c r="R31" s="33"/>
      <c r="S31" s="31">
        <f t="shared" si="5"/>
        <v>110</v>
      </c>
      <c r="T31" s="31"/>
      <c r="U31" s="33"/>
      <c r="V31" s="31">
        <f t="shared" si="6"/>
        <v>0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107</v>
      </c>
      <c r="E32" s="36"/>
      <c r="F32" s="36"/>
      <c r="G32" s="31">
        <f t="shared" si="1"/>
        <v>0</v>
      </c>
      <c r="H32" s="36"/>
      <c r="I32" s="36"/>
      <c r="J32" s="31">
        <f t="shared" si="2"/>
        <v>107</v>
      </c>
      <c r="K32" s="36"/>
      <c r="L32" s="36"/>
      <c r="M32" s="31">
        <f t="shared" si="7"/>
        <v>0</v>
      </c>
      <c r="N32" s="36"/>
      <c r="O32" s="36"/>
      <c r="P32" s="31">
        <f t="shared" si="4"/>
        <v>110</v>
      </c>
      <c r="Q32" s="36"/>
      <c r="R32" s="36"/>
      <c r="S32" s="31">
        <f t="shared" si="5"/>
        <v>110</v>
      </c>
      <c r="T32" s="36"/>
      <c r="U32" s="36"/>
      <c r="V32" s="31">
        <f t="shared" si="6"/>
        <v>0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107</v>
      </c>
      <c r="E33" s="31"/>
      <c r="F33" s="31"/>
      <c r="G33" s="31">
        <f t="shared" si="1"/>
        <v>0</v>
      </c>
      <c r="H33" s="31"/>
      <c r="I33" s="31"/>
      <c r="J33" s="31">
        <f t="shared" si="2"/>
        <v>107</v>
      </c>
      <c r="K33" s="31"/>
      <c r="L33" s="31"/>
      <c r="M33" s="31">
        <f t="shared" si="7"/>
        <v>0</v>
      </c>
      <c r="N33" s="31"/>
      <c r="O33" s="31"/>
      <c r="P33" s="31">
        <f t="shared" si="4"/>
        <v>110</v>
      </c>
      <c r="Q33" s="31"/>
      <c r="R33" s="31"/>
      <c r="S33" s="31">
        <f t="shared" si="5"/>
        <v>110</v>
      </c>
      <c r="T33" s="31"/>
      <c r="U33" s="31"/>
      <c r="V33" s="31">
        <f t="shared" si="6"/>
        <v>0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107</v>
      </c>
      <c r="E34" s="31"/>
      <c r="F34" s="31"/>
      <c r="G34" s="31">
        <f t="shared" si="1"/>
        <v>0</v>
      </c>
      <c r="H34" s="31"/>
      <c r="I34" s="33"/>
      <c r="J34" s="31">
        <f t="shared" si="2"/>
        <v>107</v>
      </c>
      <c r="K34" s="31"/>
      <c r="L34" s="33"/>
      <c r="M34" s="31">
        <f t="shared" si="7"/>
        <v>0</v>
      </c>
      <c r="N34" s="31"/>
      <c r="O34" s="31"/>
      <c r="P34" s="31">
        <f t="shared" si="4"/>
        <v>110</v>
      </c>
      <c r="Q34" s="31"/>
      <c r="R34" s="31"/>
      <c r="S34" s="31">
        <f t="shared" si="5"/>
        <v>110</v>
      </c>
      <c r="T34" s="31"/>
      <c r="U34" s="31"/>
      <c r="V34" s="31">
        <f t="shared" si="6"/>
        <v>0</v>
      </c>
    </row>
    <row r="35" spans="1:22" s="37" customFormat="1" ht="26.25" x14ac:dyDescent="0.4">
      <c r="A35" s="43"/>
      <c r="B35" s="31"/>
      <c r="C35" s="31"/>
      <c r="D35" s="31">
        <f t="shared" si="0"/>
        <v>107</v>
      </c>
      <c r="E35" s="31"/>
      <c r="F35" s="31"/>
      <c r="G35" s="31">
        <f t="shared" si="1"/>
        <v>0</v>
      </c>
      <c r="H35" s="31"/>
      <c r="I35" s="31"/>
      <c r="J35" s="31">
        <f t="shared" si="2"/>
        <v>107</v>
      </c>
      <c r="K35" s="31"/>
      <c r="L35" s="33"/>
      <c r="M35" s="31">
        <f>M34+K35-L35</f>
        <v>0</v>
      </c>
      <c r="N35" s="31"/>
      <c r="O35" s="31"/>
      <c r="P35" s="31">
        <f t="shared" si="4"/>
        <v>110</v>
      </c>
      <c r="Q35" s="31"/>
      <c r="R35" s="31"/>
      <c r="S35" s="31">
        <f t="shared" si="5"/>
        <v>110</v>
      </c>
      <c r="T35" s="31"/>
      <c r="U35" s="31"/>
      <c r="V35" s="31">
        <f t="shared" si="6"/>
        <v>0</v>
      </c>
    </row>
    <row r="36" spans="1:22" s="39" customFormat="1" ht="26.25" x14ac:dyDescent="0.4">
      <c r="A36" s="35"/>
      <c r="B36" s="34"/>
      <c r="C36" s="34"/>
      <c r="D36" s="31">
        <f t="shared" si="0"/>
        <v>107</v>
      </c>
      <c r="E36" s="34"/>
      <c r="F36" s="34"/>
      <c r="G36" s="31">
        <f t="shared" si="1"/>
        <v>0</v>
      </c>
      <c r="H36" s="34"/>
      <c r="I36" s="38"/>
      <c r="J36" s="31">
        <f t="shared" si="2"/>
        <v>107</v>
      </c>
      <c r="K36" s="34"/>
      <c r="L36" s="34"/>
      <c r="M36" s="31">
        <f>M35+K36-L36</f>
        <v>0</v>
      </c>
      <c r="N36" s="34"/>
      <c r="O36" s="38"/>
      <c r="P36" s="31">
        <f t="shared" si="4"/>
        <v>110</v>
      </c>
      <c r="Q36" s="34"/>
      <c r="R36" s="34"/>
      <c r="S36" s="31">
        <f t="shared" si="5"/>
        <v>110</v>
      </c>
      <c r="T36" s="34"/>
      <c r="U36" s="34"/>
      <c r="V36" s="31">
        <f t="shared" si="6"/>
        <v>0</v>
      </c>
    </row>
    <row r="37" spans="1:22" s="32" customFormat="1" ht="27" thickBot="1" x14ac:dyDescent="0.45">
      <c r="A37" s="40" t="s">
        <v>10</v>
      </c>
      <c r="B37" s="41">
        <f>SUM(B4:B36)</f>
        <v>200</v>
      </c>
      <c r="C37" s="41">
        <f>SUM(C4:C36)</f>
        <v>93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200</v>
      </c>
      <c r="I37" s="41">
        <f>SUM(I4:I36)</f>
        <v>93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200</v>
      </c>
      <c r="O37" s="41">
        <f>SUM(O4:O36)</f>
        <v>93</v>
      </c>
      <c r="P37" s="41"/>
      <c r="Q37" s="41">
        <f>SUM(Q4:Q36)</f>
        <v>200</v>
      </c>
      <c r="R37" s="41">
        <f>SUM(R4:R36)</f>
        <v>93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200</v>
      </c>
      <c r="E39" s="16">
        <f>E37-E4</f>
        <v>0</v>
      </c>
      <c r="H39" s="16">
        <f>H37-H4</f>
        <v>200</v>
      </c>
      <c r="K39" s="16">
        <f>K37-K4</f>
        <v>0</v>
      </c>
      <c r="N39" s="16">
        <f>N37-N4</f>
        <v>200</v>
      </c>
      <c r="Q39" s="16">
        <f>Q37-Q4</f>
        <v>200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6" zoomScale="75" zoomScaleNormal="75" workbookViewId="0">
      <selection activeCell="S27" sqref="S2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2" ht="21" customHeight="1" thickBot="1" x14ac:dyDescent="0.35">
      <c r="A2" s="76" t="s">
        <v>0</v>
      </c>
      <c r="B2" s="78" t="s">
        <v>1</v>
      </c>
      <c r="C2" s="79"/>
      <c r="D2" s="80"/>
      <c r="E2" s="78" t="s">
        <v>2</v>
      </c>
      <c r="F2" s="79"/>
      <c r="G2" s="80"/>
      <c r="H2" s="78" t="s">
        <v>28</v>
      </c>
      <c r="I2" s="79"/>
      <c r="J2" s="80"/>
      <c r="K2" s="78" t="s">
        <v>29</v>
      </c>
      <c r="L2" s="79"/>
      <c r="M2" s="80"/>
      <c r="N2" s="78" t="s">
        <v>5</v>
      </c>
      <c r="O2" s="79"/>
      <c r="P2" s="80"/>
      <c r="Q2" s="78" t="s">
        <v>6</v>
      </c>
      <c r="R2" s="79"/>
      <c r="S2" s="80"/>
      <c r="T2" s="78" t="s">
        <v>30</v>
      </c>
      <c r="U2" s="79"/>
      <c r="V2" s="80"/>
    </row>
    <row r="3" spans="1:22" ht="180" x14ac:dyDescent="0.25">
      <c r="A3" s="7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5</v>
      </c>
      <c r="E4" s="31"/>
      <c r="F4" s="31"/>
      <c r="G4" s="31">
        <v>0</v>
      </c>
      <c r="H4" s="31"/>
      <c r="I4" s="31"/>
      <c r="J4" s="31">
        <v>5</v>
      </c>
      <c r="K4" s="31"/>
      <c r="L4" s="31"/>
      <c r="M4" s="31">
        <v>0</v>
      </c>
      <c r="N4" s="31"/>
      <c r="O4" s="31"/>
      <c r="P4" s="31">
        <v>2</v>
      </c>
      <c r="Q4" s="31"/>
      <c r="R4" s="31"/>
      <c r="S4" s="31">
        <v>2</v>
      </c>
      <c r="T4" s="31"/>
      <c r="U4" s="31"/>
      <c r="V4" s="31">
        <v>0</v>
      </c>
    </row>
    <row r="5" spans="1:22" s="32" customFormat="1" ht="26.1" customHeight="1" x14ac:dyDescent="0.4">
      <c r="A5" s="43">
        <v>43252</v>
      </c>
      <c r="B5" s="31"/>
      <c r="C5" s="31"/>
      <c r="D5" s="31">
        <f>D4+B5-C5</f>
        <v>5</v>
      </c>
      <c r="E5" s="31"/>
      <c r="F5" s="31"/>
      <c r="G5" s="31">
        <f>G4+E5-F5</f>
        <v>0</v>
      </c>
      <c r="H5" s="31"/>
      <c r="I5" s="31"/>
      <c r="J5" s="31">
        <f>J4+H5-I5</f>
        <v>5</v>
      </c>
      <c r="K5" s="31"/>
      <c r="L5" s="31"/>
      <c r="M5" s="31">
        <f>M4+K5-L5</f>
        <v>0</v>
      </c>
      <c r="N5" s="31"/>
      <c r="O5" s="31"/>
      <c r="P5" s="31">
        <f>P4+N5-O5</f>
        <v>2</v>
      </c>
      <c r="Q5" s="31"/>
      <c r="R5" s="31"/>
      <c r="S5" s="31">
        <f>S4+Q5-R5</f>
        <v>2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43253</v>
      </c>
      <c r="B6" s="31"/>
      <c r="C6" s="31"/>
      <c r="D6" s="31">
        <f t="shared" ref="D6:D36" si="0">D5+B6-C6</f>
        <v>5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5</v>
      </c>
      <c r="K6" s="31"/>
      <c r="L6" s="31"/>
      <c r="M6" s="31">
        <f t="shared" ref="M6:M21" si="3">M5+K6-L6</f>
        <v>0</v>
      </c>
      <c r="N6" s="31"/>
      <c r="O6" s="31"/>
      <c r="P6" s="31">
        <f>P5+N6-O6</f>
        <v>2</v>
      </c>
      <c r="Q6" s="31"/>
      <c r="R6" s="31"/>
      <c r="S6" s="31">
        <f>S5+Q6-R6</f>
        <v>2</v>
      </c>
      <c r="T6" s="31"/>
      <c r="U6" s="31"/>
      <c r="V6" s="31">
        <f>V5+T6-U6</f>
        <v>0</v>
      </c>
    </row>
    <row r="7" spans="1:22" s="32" customFormat="1" ht="26.1" customHeight="1" x14ac:dyDescent="0.4">
      <c r="A7" s="43">
        <v>43254</v>
      </c>
      <c r="B7" s="31"/>
      <c r="C7" s="31"/>
      <c r="D7" s="31">
        <f t="shared" si="0"/>
        <v>5</v>
      </c>
      <c r="E7" s="31"/>
      <c r="F7" s="31"/>
      <c r="G7" s="31">
        <f t="shared" si="1"/>
        <v>0</v>
      </c>
      <c r="H7" s="31"/>
      <c r="I7" s="31"/>
      <c r="J7" s="31">
        <f t="shared" si="2"/>
        <v>5</v>
      </c>
      <c r="K7" s="31"/>
      <c r="L7" s="31"/>
      <c r="M7" s="31">
        <f t="shared" si="3"/>
        <v>0</v>
      </c>
      <c r="N7" s="31"/>
      <c r="O7" s="31"/>
      <c r="P7" s="31">
        <f>P6+N7-O7</f>
        <v>2</v>
      </c>
      <c r="Q7" s="31"/>
      <c r="R7" s="31"/>
      <c r="S7" s="31">
        <f>S6+Q7-R7</f>
        <v>2</v>
      </c>
      <c r="T7" s="31"/>
      <c r="U7" s="31"/>
      <c r="V7" s="31">
        <f>V6+T7-U7</f>
        <v>0</v>
      </c>
    </row>
    <row r="8" spans="1:22" s="32" customFormat="1" ht="26.1" customHeight="1" x14ac:dyDescent="0.4">
      <c r="A8" s="43">
        <v>43255</v>
      </c>
      <c r="B8" s="31"/>
      <c r="C8" s="31"/>
      <c r="D8" s="31">
        <f t="shared" si="0"/>
        <v>5</v>
      </c>
      <c r="E8" s="31"/>
      <c r="F8" s="31"/>
      <c r="G8" s="31">
        <f t="shared" si="1"/>
        <v>0</v>
      </c>
      <c r="H8" s="31"/>
      <c r="I8" s="31"/>
      <c r="J8" s="31">
        <f t="shared" si="2"/>
        <v>5</v>
      </c>
      <c r="K8" s="31"/>
      <c r="L8" s="31"/>
      <c r="M8" s="31">
        <f t="shared" si="3"/>
        <v>0</v>
      </c>
      <c r="N8" s="31"/>
      <c r="O8" s="31"/>
      <c r="P8" s="31">
        <f>P7+N8-O8</f>
        <v>2</v>
      </c>
      <c r="Q8" s="31"/>
      <c r="R8" s="31"/>
      <c r="S8" s="31">
        <f>S7+Q8-R8</f>
        <v>2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43256</v>
      </c>
      <c r="B9" s="31"/>
      <c r="C9" s="31"/>
      <c r="D9" s="31">
        <f t="shared" si="0"/>
        <v>5</v>
      </c>
      <c r="E9" s="31"/>
      <c r="F9" s="31"/>
      <c r="G9" s="31">
        <f t="shared" si="1"/>
        <v>0</v>
      </c>
      <c r="H9" s="31"/>
      <c r="I9" s="31"/>
      <c r="J9" s="31">
        <f t="shared" si="2"/>
        <v>5</v>
      </c>
      <c r="K9" s="31"/>
      <c r="L9" s="31"/>
      <c r="M9" s="31">
        <f t="shared" si="3"/>
        <v>0</v>
      </c>
      <c r="N9" s="31"/>
      <c r="O9" s="31"/>
      <c r="P9" s="31">
        <f t="shared" ref="P9:P36" si="4">P8+N9-O9</f>
        <v>2</v>
      </c>
      <c r="Q9" s="31"/>
      <c r="R9" s="31"/>
      <c r="S9" s="31">
        <f t="shared" ref="S9:S36" si="5">S8+Q9-R9</f>
        <v>2</v>
      </c>
      <c r="T9" s="31"/>
      <c r="U9" s="31"/>
      <c r="V9" s="31">
        <f t="shared" ref="V9:V36" si="6">V8+T9-U9</f>
        <v>0</v>
      </c>
    </row>
    <row r="10" spans="1:22" s="12" customFormat="1" ht="26.1" customHeight="1" x14ac:dyDescent="0.4">
      <c r="A10" s="43">
        <v>43257</v>
      </c>
      <c r="B10" s="46"/>
      <c r="C10" s="46"/>
      <c r="D10" s="46">
        <f t="shared" si="0"/>
        <v>5</v>
      </c>
      <c r="E10" s="46"/>
      <c r="F10" s="46"/>
      <c r="G10" s="46">
        <f t="shared" si="1"/>
        <v>0</v>
      </c>
      <c r="H10" s="46"/>
      <c r="I10" s="46"/>
      <c r="J10" s="46">
        <f t="shared" si="2"/>
        <v>5</v>
      </c>
      <c r="K10" s="46"/>
      <c r="L10" s="46"/>
      <c r="M10" s="46">
        <f t="shared" si="3"/>
        <v>0</v>
      </c>
      <c r="N10" s="46"/>
      <c r="O10" s="46"/>
      <c r="P10" s="46">
        <f t="shared" si="4"/>
        <v>2</v>
      </c>
      <c r="Q10" s="46"/>
      <c r="R10" s="46"/>
      <c r="S10" s="46">
        <f t="shared" si="5"/>
        <v>2</v>
      </c>
      <c r="T10" s="46"/>
      <c r="U10" s="46"/>
      <c r="V10" s="46">
        <f t="shared" si="6"/>
        <v>0</v>
      </c>
    </row>
    <row r="11" spans="1:22" s="32" customFormat="1" ht="26.1" customHeight="1" x14ac:dyDescent="0.4">
      <c r="A11" s="43">
        <v>43258</v>
      </c>
      <c r="B11" s="31"/>
      <c r="C11" s="31"/>
      <c r="D11" s="31">
        <f t="shared" si="0"/>
        <v>5</v>
      </c>
      <c r="E11" s="31"/>
      <c r="F11" s="31"/>
      <c r="G11" s="31">
        <f t="shared" si="1"/>
        <v>0</v>
      </c>
      <c r="H11" s="31"/>
      <c r="I11" s="31"/>
      <c r="J11" s="31">
        <f t="shared" si="2"/>
        <v>5</v>
      </c>
      <c r="K11" s="31"/>
      <c r="L11" s="31"/>
      <c r="M11" s="31">
        <f t="shared" si="3"/>
        <v>0</v>
      </c>
      <c r="N11" s="31"/>
      <c r="O11" s="31"/>
      <c r="P11" s="31">
        <f t="shared" si="4"/>
        <v>2</v>
      </c>
      <c r="Q11" s="31"/>
      <c r="R11" s="31"/>
      <c r="S11" s="31">
        <f t="shared" si="5"/>
        <v>2</v>
      </c>
      <c r="T11" s="31"/>
      <c r="U11" s="31"/>
      <c r="V11" s="31">
        <f t="shared" si="6"/>
        <v>0</v>
      </c>
    </row>
    <row r="12" spans="1:22" s="32" customFormat="1" ht="26.1" customHeight="1" x14ac:dyDescent="0.4">
      <c r="A12" s="43">
        <v>43259</v>
      </c>
      <c r="B12" s="31">
        <v>100</v>
      </c>
      <c r="C12" s="31">
        <v>66</v>
      </c>
      <c r="D12" s="31">
        <f t="shared" si="0"/>
        <v>39</v>
      </c>
      <c r="E12" s="31"/>
      <c r="F12" s="31"/>
      <c r="G12" s="31">
        <f t="shared" si="1"/>
        <v>0</v>
      </c>
      <c r="H12" s="31">
        <v>100</v>
      </c>
      <c r="I12" s="31">
        <v>66</v>
      </c>
      <c r="J12" s="31">
        <f t="shared" si="2"/>
        <v>39</v>
      </c>
      <c r="K12" s="31"/>
      <c r="L12" s="31"/>
      <c r="M12" s="31">
        <f t="shared" si="3"/>
        <v>0</v>
      </c>
      <c r="N12" s="31">
        <v>100</v>
      </c>
      <c r="O12" s="31">
        <v>66</v>
      </c>
      <c r="P12" s="31">
        <f t="shared" si="4"/>
        <v>36</v>
      </c>
      <c r="Q12" s="31">
        <v>100</v>
      </c>
      <c r="R12" s="31">
        <v>66</v>
      </c>
      <c r="S12" s="31">
        <f t="shared" si="5"/>
        <v>36</v>
      </c>
      <c r="T12" s="31"/>
      <c r="U12" s="31"/>
      <c r="V12" s="31">
        <f t="shared" si="6"/>
        <v>0</v>
      </c>
    </row>
    <row r="13" spans="1:22" s="32" customFormat="1" ht="26.1" customHeight="1" x14ac:dyDescent="0.4">
      <c r="A13" s="43">
        <v>43260</v>
      </c>
      <c r="B13" s="31"/>
      <c r="C13" s="31"/>
      <c r="D13" s="31">
        <f t="shared" si="0"/>
        <v>39</v>
      </c>
      <c r="E13" s="31"/>
      <c r="F13" s="31"/>
      <c r="G13" s="31">
        <f t="shared" si="1"/>
        <v>0</v>
      </c>
      <c r="H13" s="31"/>
      <c r="I13" s="31"/>
      <c r="J13" s="31">
        <f t="shared" si="2"/>
        <v>39</v>
      </c>
      <c r="K13" s="31"/>
      <c r="L13" s="31"/>
      <c r="M13" s="31">
        <f t="shared" si="3"/>
        <v>0</v>
      </c>
      <c r="N13" s="31"/>
      <c r="O13" s="31"/>
      <c r="P13" s="31">
        <f t="shared" si="4"/>
        <v>36</v>
      </c>
      <c r="Q13" s="31"/>
      <c r="R13" s="31"/>
      <c r="S13" s="31">
        <f t="shared" si="5"/>
        <v>36</v>
      </c>
      <c r="T13" s="31"/>
      <c r="U13" s="31"/>
      <c r="V13" s="31">
        <f t="shared" si="6"/>
        <v>0</v>
      </c>
    </row>
    <row r="14" spans="1:22" s="32" customFormat="1" ht="24" customHeight="1" x14ac:dyDescent="0.4">
      <c r="A14" s="43">
        <v>43261</v>
      </c>
      <c r="B14" s="31"/>
      <c r="C14" s="31"/>
      <c r="D14" s="31">
        <f t="shared" si="0"/>
        <v>39</v>
      </c>
      <c r="E14" s="34"/>
      <c r="F14" s="31"/>
      <c r="G14" s="31">
        <f t="shared" si="1"/>
        <v>0</v>
      </c>
      <c r="H14" s="31"/>
      <c r="I14" s="31"/>
      <c r="J14" s="31">
        <f t="shared" si="2"/>
        <v>39</v>
      </c>
      <c r="K14" s="34"/>
      <c r="L14" s="31"/>
      <c r="M14" s="31">
        <f t="shared" si="3"/>
        <v>0</v>
      </c>
      <c r="N14" s="31"/>
      <c r="O14" s="31"/>
      <c r="P14" s="31">
        <f t="shared" si="4"/>
        <v>36</v>
      </c>
      <c r="Q14" s="34"/>
      <c r="R14" s="31"/>
      <c r="S14" s="31">
        <f t="shared" si="5"/>
        <v>36</v>
      </c>
      <c r="T14" s="34"/>
      <c r="U14" s="31"/>
      <c r="V14" s="31">
        <f t="shared" si="6"/>
        <v>0</v>
      </c>
    </row>
    <row r="15" spans="1:22" s="32" customFormat="1" ht="26.1" customHeight="1" x14ac:dyDescent="0.4">
      <c r="A15" s="43">
        <v>43262</v>
      </c>
      <c r="B15" s="31"/>
      <c r="C15" s="31"/>
      <c r="D15" s="31">
        <f t="shared" si="0"/>
        <v>39</v>
      </c>
      <c r="E15" s="31"/>
      <c r="F15" s="31"/>
      <c r="G15" s="31">
        <f>G14+E15-F15</f>
        <v>0</v>
      </c>
      <c r="H15" s="31"/>
      <c r="I15" s="31"/>
      <c r="J15" s="31">
        <f t="shared" si="2"/>
        <v>39</v>
      </c>
      <c r="K15" s="31"/>
      <c r="L15" s="31"/>
      <c r="M15" s="31">
        <f t="shared" si="3"/>
        <v>0</v>
      </c>
      <c r="N15" s="31"/>
      <c r="O15" s="31"/>
      <c r="P15" s="31">
        <f t="shared" si="4"/>
        <v>36</v>
      </c>
      <c r="Q15" s="31"/>
      <c r="R15" s="31"/>
      <c r="S15" s="31">
        <f t="shared" si="5"/>
        <v>36</v>
      </c>
      <c r="T15" s="31"/>
      <c r="U15" s="31"/>
      <c r="V15" s="31">
        <f t="shared" si="6"/>
        <v>0</v>
      </c>
    </row>
    <row r="16" spans="1:22" s="32" customFormat="1" ht="26.1" customHeight="1" x14ac:dyDescent="0.4">
      <c r="A16" s="43">
        <v>43263</v>
      </c>
      <c r="B16" s="31"/>
      <c r="C16" s="31"/>
      <c r="D16" s="31">
        <f t="shared" si="0"/>
        <v>39</v>
      </c>
      <c r="E16" s="31"/>
      <c r="F16" s="31"/>
      <c r="G16" s="31">
        <f t="shared" si="1"/>
        <v>0</v>
      </c>
      <c r="H16" s="31"/>
      <c r="I16" s="31"/>
      <c r="J16" s="31">
        <f t="shared" si="2"/>
        <v>39</v>
      </c>
      <c r="K16" s="31"/>
      <c r="L16" s="31"/>
      <c r="M16" s="31">
        <f t="shared" si="3"/>
        <v>0</v>
      </c>
      <c r="N16" s="31"/>
      <c r="O16" s="31"/>
      <c r="P16" s="31">
        <f t="shared" si="4"/>
        <v>36</v>
      </c>
      <c r="Q16" s="31"/>
      <c r="R16" s="31"/>
      <c r="S16" s="31">
        <f t="shared" si="5"/>
        <v>36</v>
      </c>
      <c r="T16" s="31"/>
      <c r="U16" s="31"/>
      <c r="V16" s="31">
        <f t="shared" si="6"/>
        <v>0</v>
      </c>
    </row>
    <row r="17" spans="1:22" s="10" customFormat="1" ht="26.1" customHeight="1" x14ac:dyDescent="0.4">
      <c r="A17" s="63">
        <v>43264</v>
      </c>
      <c r="B17" s="5"/>
      <c r="C17" s="5"/>
      <c r="D17" s="5">
        <f>D16+B17-C17</f>
        <v>39</v>
      </c>
      <c r="E17" s="5"/>
      <c r="F17" s="5"/>
      <c r="G17" s="5">
        <f t="shared" si="1"/>
        <v>0</v>
      </c>
      <c r="H17" s="5"/>
      <c r="I17" s="5"/>
      <c r="J17" s="5">
        <f t="shared" si="2"/>
        <v>39</v>
      </c>
      <c r="K17" s="5"/>
      <c r="L17" s="5"/>
      <c r="M17" s="5">
        <f t="shared" si="3"/>
        <v>0</v>
      </c>
      <c r="N17" s="5"/>
      <c r="O17" s="5"/>
      <c r="P17" s="5">
        <f t="shared" si="4"/>
        <v>36</v>
      </c>
      <c r="Q17" s="5"/>
      <c r="R17" s="5"/>
      <c r="S17" s="5">
        <f t="shared" si="5"/>
        <v>36</v>
      </c>
      <c r="T17" s="5"/>
      <c r="U17" s="5"/>
      <c r="V17" s="5">
        <f t="shared" si="6"/>
        <v>0</v>
      </c>
    </row>
    <row r="18" spans="1:22" s="32" customFormat="1" ht="26.25" x14ac:dyDescent="0.4">
      <c r="A18" s="43">
        <v>43265</v>
      </c>
      <c r="B18" s="31">
        <v>600</v>
      </c>
      <c r="C18" s="31">
        <v>615</v>
      </c>
      <c r="D18" s="31">
        <f>D17+B18-C18</f>
        <v>24</v>
      </c>
      <c r="E18" s="31"/>
      <c r="F18" s="31"/>
      <c r="G18" s="31">
        <f t="shared" si="1"/>
        <v>0</v>
      </c>
      <c r="H18" s="31">
        <v>600</v>
      </c>
      <c r="I18" s="31">
        <v>615</v>
      </c>
      <c r="J18" s="31">
        <f t="shared" si="2"/>
        <v>24</v>
      </c>
      <c r="K18" s="31"/>
      <c r="L18" s="31"/>
      <c r="M18" s="31">
        <f t="shared" si="3"/>
        <v>0</v>
      </c>
      <c r="N18" s="31">
        <v>600</v>
      </c>
      <c r="O18" s="31">
        <v>615</v>
      </c>
      <c r="P18" s="31">
        <f t="shared" si="4"/>
        <v>21</v>
      </c>
      <c r="Q18" s="31">
        <v>600</v>
      </c>
      <c r="R18" s="31">
        <v>615</v>
      </c>
      <c r="S18" s="31">
        <f t="shared" si="5"/>
        <v>21</v>
      </c>
      <c r="T18" s="31"/>
      <c r="U18" s="31"/>
      <c r="V18" s="31">
        <f t="shared" si="6"/>
        <v>0</v>
      </c>
    </row>
    <row r="19" spans="1:22" s="59" customFormat="1" ht="26.25" x14ac:dyDescent="0.4">
      <c r="A19" s="64">
        <v>43266</v>
      </c>
      <c r="B19" s="58"/>
      <c r="C19" s="58"/>
      <c r="D19" s="58">
        <f t="shared" si="0"/>
        <v>24</v>
      </c>
      <c r="E19" s="58"/>
      <c r="F19" s="58"/>
      <c r="G19" s="58">
        <f t="shared" si="1"/>
        <v>0</v>
      </c>
      <c r="H19" s="58"/>
      <c r="I19" s="58"/>
      <c r="J19" s="58">
        <f t="shared" si="2"/>
        <v>24</v>
      </c>
      <c r="K19" s="58"/>
      <c r="L19" s="58"/>
      <c r="M19" s="58">
        <f t="shared" si="3"/>
        <v>0</v>
      </c>
      <c r="N19" s="58"/>
      <c r="O19" s="58"/>
      <c r="P19" s="58">
        <f t="shared" si="4"/>
        <v>21</v>
      </c>
      <c r="Q19" s="58"/>
      <c r="R19" s="58"/>
      <c r="S19" s="58">
        <f t="shared" si="5"/>
        <v>21</v>
      </c>
      <c r="T19" s="58"/>
      <c r="U19" s="58"/>
      <c r="V19" s="58">
        <f t="shared" si="6"/>
        <v>0</v>
      </c>
    </row>
    <row r="20" spans="1:22" s="59" customFormat="1" ht="26.25" x14ac:dyDescent="0.4">
      <c r="A20" s="64">
        <v>43267</v>
      </c>
      <c r="B20" s="58"/>
      <c r="C20" s="58"/>
      <c r="D20" s="58">
        <f t="shared" si="0"/>
        <v>24</v>
      </c>
      <c r="E20" s="58"/>
      <c r="F20" s="58"/>
      <c r="G20" s="58">
        <f t="shared" si="1"/>
        <v>0</v>
      </c>
      <c r="H20" s="58"/>
      <c r="I20" s="58"/>
      <c r="J20" s="58">
        <f t="shared" si="2"/>
        <v>24</v>
      </c>
      <c r="K20" s="58"/>
      <c r="L20" s="58"/>
      <c r="M20" s="58">
        <f t="shared" si="3"/>
        <v>0</v>
      </c>
      <c r="N20" s="58"/>
      <c r="O20" s="58"/>
      <c r="P20" s="58">
        <f t="shared" si="4"/>
        <v>21</v>
      </c>
      <c r="Q20" s="58"/>
      <c r="R20" s="58"/>
      <c r="S20" s="58">
        <f t="shared" si="5"/>
        <v>21</v>
      </c>
      <c r="T20" s="58"/>
      <c r="U20" s="58"/>
      <c r="V20" s="58">
        <f t="shared" si="6"/>
        <v>0</v>
      </c>
    </row>
    <row r="21" spans="1:22" s="59" customFormat="1" ht="26.25" x14ac:dyDescent="0.4">
      <c r="A21" s="64">
        <v>43268</v>
      </c>
      <c r="B21" s="58"/>
      <c r="C21" s="58"/>
      <c r="D21" s="58">
        <f t="shared" si="0"/>
        <v>24</v>
      </c>
      <c r="E21" s="58"/>
      <c r="F21" s="58"/>
      <c r="G21" s="58">
        <f t="shared" si="1"/>
        <v>0</v>
      </c>
      <c r="H21" s="58"/>
      <c r="I21" s="58"/>
      <c r="J21" s="58">
        <f t="shared" si="2"/>
        <v>24</v>
      </c>
      <c r="K21" s="58"/>
      <c r="L21" s="58"/>
      <c r="M21" s="58">
        <f t="shared" si="3"/>
        <v>0</v>
      </c>
      <c r="N21" s="58"/>
      <c r="O21" s="58"/>
      <c r="P21" s="58">
        <f t="shared" si="4"/>
        <v>21</v>
      </c>
      <c r="Q21" s="58"/>
      <c r="R21" s="58"/>
      <c r="S21" s="58">
        <f t="shared" si="5"/>
        <v>21</v>
      </c>
      <c r="T21" s="58"/>
      <c r="U21" s="58"/>
      <c r="V21" s="58">
        <f t="shared" si="6"/>
        <v>0</v>
      </c>
    </row>
    <row r="22" spans="1:22" s="59" customFormat="1" ht="26.25" x14ac:dyDescent="0.4">
      <c r="A22" s="64">
        <v>43269</v>
      </c>
      <c r="B22" s="58"/>
      <c r="C22" s="58"/>
      <c r="D22" s="58">
        <f t="shared" si="0"/>
        <v>24</v>
      </c>
      <c r="E22" s="58"/>
      <c r="F22" s="58"/>
      <c r="G22" s="58">
        <f t="shared" si="1"/>
        <v>0</v>
      </c>
      <c r="H22" s="58"/>
      <c r="I22" s="58"/>
      <c r="J22" s="58">
        <f t="shared" si="2"/>
        <v>24</v>
      </c>
      <c r="K22" s="58"/>
      <c r="L22" s="58"/>
      <c r="M22" s="58">
        <f>M21+K22-L22</f>
        <v>0</v>
      </c>
      <c r="N22" s="58"/>
      <c r="O22" s="58"/>
      <c r="P22" s="58">
        <f t="shared" si="4"/>
        <v>21</v>
      </c>
      <c r="Q22" s="58"/>
      <c r="R22" s="58"/>
      <c r="S22" s="58">
        <f t="shared" si="5"/>
        <v>21</v>
      </c>
      <c r="T22" s="58"/>
      <c r="U22" s="58"/>
      <c r="V22" s="58">
        <f t="shared" si="6"/>
        <v>0</v>
      </c>
    </row>
    <row r="23" spans="1:22" s="32" customFormat="1" ht="26.25" x14ac:dyDescent="0.4">
      <c r="A23" s="43">
        <v>43270</v>
      </c>
      <c r="B23" s="31">
        <v>100</v>
      </c>
      <c r="C23" s="31">
        <v>57</v>
      </c>
      <c r="D23" s="31">
        <f t="shared" si="0"/>
        <v>67</v>
      </c>
      <c r="E23" s="31"/>
      <c r="F23" s="31"/>
      <c r="G23" s="31">
        <f t="shared" si="1"/>
        <v>0</v>
      </c>
      <c r="H23" s="31">
        <v>100</v>
      </c>
      <c r="I23" s="31">
        <v>57</v>
      </c>
      <c r="J23" s="31">
        <f t="shared" si="2"/>
        <v>67</v>
      </c>
      <c r="K23" s="31"/>
      <c r="L23" s="31"/>
      <c r="M23" s="31">
        <f t="shared" ref="M23:M34" si="7">M22+K23-L23</f>
        <v>0</v>
      </c>
      <c r="N23" s="31">
        <v>100</v>
      </c>
      <c r="O23" s="31">
        <v>63</v>
      </c>
      <c r="P23" s="31">
        <f t="shared" si="4"/>
        <v>58</v>
      </c>
      <c r="Q23" s="31">
        <v>100</v>
      </c>
      <c r="R23" s="31">
        <v>60</v>
      </c>
      <c r="S23" s="31">
        <f t="shared" si="5"/>
        <v>61</v>
      </c>
      <c r="T23" s="31">
        <v>12</v>
      </c>
      <c r="U23" s="31">
        <v>6</v>
      </c>
      <c r="V23" s="31">
        <f t="shared" si="6"/>
        <v>6</v>
      </c>
    </row>
    <row r="24" spans="1:22" s="32" customFormat="1" ht="26.25" x14ac:dyDescent="0.4">
      <c r="A24" s="43">
        <v>43271</v>
      </c>
      <c r="B24" s="31">
        <v>100</v>
      </c>
      <c r="C24" s="31">
        <v>66</v>
      </c>
      <c r="D24" s="31">
        <f t="shared" si="0"/>
        <v>101</v>
      </c>
      <c r="E24" s="31"/>
      <c r="F24" s="31"/>
      <c r="G24" s="31">
        <f t="shared" si="1"/>
        <v>0</v>
      </c>
      <c r="H24" s="31">
        <v>100</v>
      </c>
      <c r="I24" s="31">
        <v>66</v>
      </c>
      <c r="J24" s="31">
        <f t="shared" si="2"/>
        <v>101</v>
      </c>
      <c r="K24" s="31"/>
      <c r="L24" s="31"/>
      <c r="M24" s="31">
        <f t="shared" si="7"/>
        <v>0</v>
      </c>
      <c r="N24" s="31">
        <v>100</v>
      </c>
      <c r="O24" s="31">
        <v>72</v>
      </c>
      <c r="P24" s="31">
        <f t="shared" si="4"/>
        <v>86</v>
      </c>
      <c r="Q24" s="31">
        <v>100</v>
      </c>
      <c r="R24" s="31">
        <v>72</v>
      </c>
      <c r="S24" s="31">
        <f t="shared" si="5"/>
        <v>89</v>
      </c>
      <c r="T24" s="31"/>
      <c r="U24" s="31">
        <v>4</v>
      </c>
      <c r="V24" s="31">
        <f t="shared" si="6"/>
        <v>2</v>
      </c>
    </row>
    <row r="25" spans="1:22" s="32" customFormat="1" ht="26.25" x14ac:dyDescent="0.4">
      <c r="A25" s="43">
        <v>43272</v>
      </c>
      <c r="B25" s="31">
        <v>100</v>
      </c>
      <c r="C25" s="31">
        <v>66</v>
      </c>
      <c r="D25" s="31">
        <f t="shared" si="0"/>
        <v>135</v>
      </c>
      <c r="E25" s="31"/>
      <c r="F25" s="31"/>
      <c r="G25" s="31">
        <f t="shared" si="1"/>
        <v>0</v>
      </c>
      <c r="H25" s="31">
        <v>100</v>
      </c>
      <c r="I25" s="31">
        <v>66</v>
      </c>
      <c r="J25" s="31">
        <f t="shared" si="2"/>
        <v>135</v>
      </c>
      <c r="K25" s="31"/>
      <c r="L25" s="31"/>
      <c r="M25" s="31">
        <f t="shared" si="7"/>
        <v>0</v>
      </c>
      <c r="N25" s="31">
        <v>100</v>
      </c>
      <c r="O25" s="31">
        <v>75</v>
      </c>
      <c r="P25" s="31">
        <f t="shared" si="4"/>
        <v>111</v>
      </c>
      <c r="Q25" s="31">
        <v>100</v>
      </c>
      <c r="R25" s="31">
        <v>75</v>
      </c>
      <c r="S25" s="31">
        <f t="shared" si="5"/>
        <v>114</v>
      </c>
      <c r="T25" s="31">
        <v>6</v>
      </c>
      <c r="U25" s="31">
        <v>2</v>
      </c>
      <c r="V25" s="31">
        <f t="shared" si="6"/>
        <v>6</v>
      </c>
    </row>
    <row r="26" spans="1:22" s="32" customFormat="1" ht="26.25" x14ac:dyDescent="0.4">
      <c r="A26" s="43">
        <v>43273</v>
      </c>
      <c r="B26" s="31">
        <v>200</v>
      </c>
      <c r="C26" s="31">
        <v>117</v>
      </c>
      <c r="D26" s="31">
        <f t="shared" si="0"/>
        <v>218</v>
      </c>
      <c r="E26" s="31"/>
      <c r="F26" s="31"/>
      <c r="G26" s="31">
        <f t="shared" si="1"/>
        <v>0</v>
      </c>
      <c r="H26" s="31">
        <v>200</v>
      </c>
      <c r="I26" s="31">
        <v>117</v>
      </c>
      <c r="J26" s="31">
        <f t="shared" si="2"/>
        <v>218</v>
      </c>
      <c r="K26" s="31"/>
      <c r="L26" s="31"/>
      <c r="M26" s="31">
        <f t="shared" si="7"/>
        <v>0</v>
      </c>
      <c r="N26" s="31">
        <v>200</v>
      </c>
      <c r="O26" s="31">
        <v>117</v>
      </c>
      <c r="P26" s="31">
        <f t="shared" si="4"/>
        <v>194</v>
      </c>
      <c r="Q26" s="31">
        <v>200</v>
      </c>
      <c r="R26" s="31">
        <v>117</v>
      </c>
      <c r="S26" s="31">
        <f t="shared" si="5"/>
        <v>197</v>
      </c>
      <c r="T26" s="31"/>
      <c r="U26" s="31"/>
      <c r="V26" s="31">
        <f t="shared" si="6"/>
        <v>6</v>
      </c>
    </row>
    <row r="27" spans="1:22" s="32" customFormat="1" ht="26.25" x14ac:dyDescent="0.4">
      <c r="A27" s="43">
        <v>43274</v>
      </c>
      <c r="B27" s="31"/>
      <c r="C27" s="31">
        <v>218</v>
      </c>
      <c r="D27" s="31">
        <f t="shared" si="0"/>
        <v>0</v>
      </c>
      <c r="E27" s="31"/>
      <c r="F27" s="31"/>
      <c r="G27" s="31">
        <f t="shared" si="1"/>
        <v>0</v>
      </c>
      <c r="H27" s="31"/>
      <c r="I27" s="31">
        <v>218</v>
      </c>
      <c r="J27" s="31">
        <f t="shared" si="2"/>
        <v>0</v>
      </c>
      <c r="K27" s="31"/>
      <c r="L27" s="31"/>
      <c r="M27" s="31">
        <f t="shared" si="7"/>
        <v>0</v>
      </c>
      <c r="N27" s="31"/>
      <c r="O27" s="31">
        <v>198</v>
      </c>
      <c r="P27" s="31">
        <f t="shared" si="4"/>
        <v>-4</v>
      </c>
      <c r="Q27" s="31"/>
      <c r="R27" s="31">
        <v>198</v>
      </c>
      <c r="S27" s="31">
        <f t="shared" si="5"/>
        <v>-1</v>
      </c>
      <c r="T27" s="31"/>
      <c r="U27" s="31"/>
      <c r="V27" s="31">
        <f t="shared" si="6"/>
        <v>6</v>
      </c>
    </row>
    <row r="28" spans="1:22" s="32" customFormat="1" ht="26.25" x14ac:dyDescent="0.4">
      <c r="A28" s="43">
        <v>43275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7"/>
        <v>0</v>
      </c>
      <c r="N28" s="31"/>
      <c r="O28" s="31"/>
      <c r="P28" s="31">
        <f t="shared" si="4"/>
        <v>-4</v>
      </c>
      <c r="Q28" s="31"/>
      <c r="R28" s="31"/>
      <c r="S28" s="31">
        <f t="shared" si="5"/>
        <v>-1</v>
      </c>
      <c r="T28" s="31"/>
      <c r="U28" s="31"/>
      <c r="V28" s="31">
        <f t="shared" si="6"/>
        <v>6</v>
      </c>
    </row>
    <row r="29" spans="1:22" s="32" customFormat="1" ht="26.25" x14ac:dyDescent="0.4">
      <c r="A29" s="43">
        <v>43276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7"/>
        <v>0</v>
      </c>
      <c r="N29" s="31"/>
      <c r="O29" s="31"/>
      <c r="P29" s="31">
        <f t="shared" si="4"/>
        <v>-4</v>
      </c>
      <c r="Q29" s="31"/>
      <c r="R29" s="31"/>
      <c r="S29" s="31">
        <f t="shared" si="5"/>
        <v>-1</v>
      </c>
      <c r="T29" s="31"/>
      <c r="U29" s="31"/>
      <c r="V29" s="31">
        <f t="shared" si="6"/>
        <v>6</v>
      </c>
    </row>
    <row r="30" spans="1:22" s="32" customFormat="1" ht="26.25" x14ac:dyDescent="0.4">
      <c r="A30" s="43">
        <v>43277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7"/>
        <v>0</v>
      </c>
      <c r="N30" s="31"/>
      <c r="O30" s="31"/>
      <c r="P30" s="31">
        <f t="shared" si="4"/>
        <v>-4</v>
      </c>
      <c r="Q30" s="31"/>
      <c r="R30" s="31"/>
      <c r="S30" s="31">
        <f t="shared" si="5"/>
        <v>-1</v>
      </c>
      <c r="T30" s="31"/>
      <c r="U30" s="31"/>
      <c r="V30" s="31">
        <f t="shared" si="6"/>
        <v>6</v>
      </c>
    </row>
    <row r="31" spans="1:22" s="32" customFormat="1" ht="26.25" x14ac:dyDescent="0.4">
      <c r="A31" s="43">
        <v>43278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7"/>
        <v>0</v>
      </c>
      <c r="N31" s="31"/>
      <c r="O31" s="33"/>
      <c r="P31" s="31">
        <f t="shared" si="4"/>
        <v>-4</v>
      </c>
      <c r="Q31" s="31"/>
      <c r="R31" s="33"/>
      <c r="S31" s="31">
        <f t="shared" si="5"/>
        <v>-1</v>
      </c>
      <c r="T31" s="31"/>
      <c r="U31" s="33"/>
      <c r="V31" s="31">
        <f t="shared" si="6"/>
        <v>6</v>
      </c>
    </row>
    <row r="32" spans="1:22" s="32" customFormat="1" ht="26.25" x14ac:dyDescent="0.4">
      <c r="A32" s="43">
        <v>43279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7"/>
        <v>0</v>
      </c>
      <c r="N32" s="36"/>
      <c r="O32" s="36"/>
      <c r="P32" s="31">
        <f t="shared" si="4"/>
        <v>-4</v>
      </c>
      <c r="Q32" s="36"/>
      <c r="R32" s="36"/>
      <c r="S32" s="31">
        <f t="shared" si="5"/>
        <v>-1</v>
      </c>
      <c r="T32" s="36"/>
      <c r="U32" s="36"/>
      <c r="V32" s="31">
        <f t="shared" si="6"/>
        <v>6</v>
      </c>
    </row>
    <row r="33" spans="1:22" s="37" customFormat="1" ht="26.25" x14ac:dyDescent="0.4">
      <c r="A33" s="43">
        <v>43280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7"/>
        <v>0</v>
      </c>
      <c r="N33" s="31"/>
      <c r="O33" s="31"/>
      <c r="P33" s="31">
        <f t="shared" si="4"/>
        <v>-4</v>
      </c>
      <c r="Q33" s="31"/>
      <c r="R33" s="31"/>
      <c r="S33" s="31">
        <f t="shared" si="5"/>
        <v>-1</v>
      </c>
      <c r="T33" s="31"/>
      <c r="U33" s="31"/>
      <c r="V33" s="31">
        <f t="shared" si="6"/>
        <v>6</v>
      </c>
    </row>
    <row r="34" spans="1:22" s="37" customFormat="1" ht="26.25" x14ac:dyDescent="0.4">
      <c r="A34" s="43">
        <v>43281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7"/>
        <v>0</v>
      </c>
      <c r="N34" s="31"/>
      <c r="O34" s="31"/>
      <c r="P34" s="31">
        <f t="shared" si="4"/>
        <v>-4</v>
      </c>
      <c r="Q34" s="31"/>
      <c r="R34" s="31"/>
      <c r="S34" s="31">
        <f t="shared" si="5"/>
        <v>-1</v>
      </c>
      <c r="T34" s="31"/>
      <c r="U34" s="31"/>
      <c r="V34" s="31">
        <f t="shared" si="6"/>
        <v>6</v>
      </c>
    </row>
    <row r="35" spans="1:22" s="37" customFormat="1" ht="26.25" x14ac:dyDescent="0.4">
      <c r="A35" s="43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4"/>
        <v>-4</v>
      </c>
      <c r="Q35" s="31"/>
      <c r="R35" s="31"/>
      <c r="S35" s="31">
        <f t="shared" si="5"/>
        <v>-1</v>
      </c>
      <c r="T35" s="31"/>
      <c r="U35" s="31"/>
      <c r="V35" s="31">
        <f t="shared" si="6"/>
        <v>6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4"/>
        <v>-4</v>
      </c>
      <c r="Q36" s="34"/>
      <c r="R36" s="34"/>
      <c r="S36" s="31">
        <f t="shared" si="5"/>
        <v>-1</v>
      </c>
      <c r="T36" s="34"/>
      <c r="U36" s="34"/>
      <c r="V36" s="31">
        <f t="shared" si="6"/>
        <v>6</v>
      </c>
    </row>
    <row r="37" spans="1:22" s="32" customFormat="1" ht="27" thickBot="1" x14ac:dyDescent="0.45">
      <c r="A37" s="40" t="s">
        <v>10</v>
      </c>
      <c r="B37" s="41">
        <f>SUM(B4:B36)</f>
        <v>1200</v>
      </c>
      <c r="C37" s="41">
        <f>SUM(C4:C36)</f>
        <v>1205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1200</v>
      </c>
      <c r="I37" s="41">
        <f>SUM(I4:I36)</f>
        <v>1205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1200</v>
      </c>
      <c r="O37" s="41">
        <f>SUM(O4:O36)</f>
        <v>1206</v>
      </c>
      <c r="P37" s="41"/>
      <c r="Q37" s="41">
        <f>SUM(Q4:Q36)</f>
        <v>1200</v>
      </c>
      <c r="R37" s="41">
        <f>SUM(R4:R36)</f>
        <v>1203</v>
      </c>
      <c r="S37" s="42"/>
      <c r="T37" s="41">
        <f>SUM(T4:T36)</f>
        <v>18</v>
      </c>
      <c r="U37" s="41">
        <f>SUM(U4:U36)</f>
        <v>12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1200</v>
      </c>
      <c r="E39" s="16">
        <f>E37-E4</f>
        <v>0</v>
      </c>
      <c r="H39" s="16">
        <f>H37-H4</f>
        <v>1200</v>
      </c>
      <c r="K39" s="16">
        <f>K37-K4</f>
        <v>0</v>
      </c>
      <c r="N39" s="16">
        <f>N37-N4</f>
        <v>1200</v>
      </c>
      <c r="Q39" s="16">
        <f>Q37-Q4</f>
        <v>1200</v>
      </c>
      <c r="T39" s="16">
        <f>T37-T4</f>
        <v>18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Nayyar-HTC-FORW</vt:lpstr>
      <vt:lpstr>Shah Hussain-HTC</vt:lpstr>
      <vt:lpstr>Abid-ORW</vt:lpstr>
      <vt:lpstr>Haseeb-ORW</vt:lpstr>
      <vt:lpstr>Adnan-ORW</vt:lpstr>
      <vt:lpstr>Fayyaz-ORW</vt:lpstr>
      <vt:lpstr>ZiaUllah-ORW</vt:lpstr>
      <vt:lpstr>Shah Hussai-ORW</vt:lpstr>
      <vt:lpstr>Imran-ORW</vt:lpstr>
      <vt:lpstr>Ihtisham-ORW</vt:lpstr>
      <vt:lpstr>Master Sheet new</vt:lpstr>
      <vt:lpstr>8-orw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2018-06-26T10:15:32Z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053c60dc-b678-45fb-b338-6c5c0239d541</vt:lpwstr>
  </property>
</Properties>
</file>