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defaultThemeVersion="124226"/>
  <bookViews>
    <workbookView xWindow="0" yWindow="0" windowWidth="20490" windowHeight="7755" tabRatio="956" firstSheet="1" activeTab="10"/>
  </bookViews>
  <sheets>
    <sheet name="Abid-ORW (3)" sheetId="20" r:id="rId1"/>
    <sheet name="Adnan-ORW (2)" sheetId="19" r:id="rId2"/>
    <sheet name="Haseeb-ORW" sheetId="17" r:id="rId3"/>
    <sheet name="Fayaz-ORW " sheetId="21" r:id="rId4"/>
    <sheet name="Zia Ulah Jan-ORW" sheetId="23" r:id="rId5"/>
    <sheet name="Imran-ORW " sheetId="22" r:id="rId6"/>
    <sheet name="Nayyar-HTC-FORW" sheetId="25" r:id="rId7"/>
    <sheet name="Ihtisham-ORW" sheetId="3" r:id="rId8"/>
    <sheet name="8-orw" sheetId="4" state="hidden" r:id="rId9"/>
    <sheet name="Shoaib-ORW" sheetId="26" r:id="rId10"/>
    <sheet name="Master Sheet" sheetId="16" r:id="rId11"/>
  </sheets>
  <calcPr calcId="152511"/>
</workbook>
</file>

<file path=xl/calcChain.xml><?xml version="1.0" encoding="utf-8"?>
<calcChain xmlns="http://schemas.openxmlformats.org/spreadsheetml/2006/main">
  <c r="S4" i="16" l="1"/>
  <c r="P4" i="16"/>
  <c r="J4" i="16"/>
  <c r="D4" i="16"/>
  <c r="K39" i="26"/>
  <c r="U37" i="26"/>
  <c r="T37" i="26"/>
  <c r="T39" i="26" s="1"/>
  <c r="R37" i="26"/>
  <c r="Q37" i="26"/>
  <c r="Q39" i="26" s="1"/>
  <c r="O37" i="26"/>
  <c r="N37" i="26"/>
  <c r="N39" i="26" s="1"/>
  <c r="L37" i="26"/>
  <c r="K37" i="26"/>
  <c r="I37" i="26"/>
  <c r="H37" i="26"/>
  <c r="H39" i="26" s="1"/>
  <c r="F37" i="26"/>
  <c r="E37" i="26"/>
  <c r="E39" i="26" s="1"/>
  <c r="C37" i="26"/>
  <c r="B37" i="26"/>
  <c r="B39" i="26" s="1"/>
  <c r="S13" i="26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M11" i="26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S9" i="26"/>
  <c r="S10" i="26" s="1"/>
  <c r="S11" i="26" s="1"/>
  <c r="S12" i="26" s="1"/>
  <c r="M7" i="26"/>
  <c r="M8" i="26" s="1"/>
  <c r="M9" i="26" s="1"/>
  <c r="M10" i="26" s="1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P6" i="26"/>
  <c r="P7" i="26" s="1"/>
  <c r="P8" i="26" s="1"/>
  <c r="P9" i="26" s="1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J6" i="26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D6" i="26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V5" i="26"/>
  <c r="S5" i="26"/>
  <c r="S6" i="26" s="1"/>
  <c r="S7" i="26" s="1"/>
  <c r="S8" i="26" s="1"/>
  <c r="P5" i="26"/>
  <c r="J5" i="26"/>
  <c r="G5" i="26"/>
  <c r="G6" i="26" s="1"/>
  <c r="G7" i="26" s="1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D5" i="26"/>
  <c r="M4" i="26"/>
  <c r="M5" i="26" s="1"/>
  <c r="M6" i="26" s="1"/>
  <c r="G4" i="26"/>
  <c r="S5" i="16" l="1"/>
  <c r="T5" i="16"/>
  <c r="U5" i="16"/>
  <c r="S6" i="16"/>
  <c r="T6" i="16"/>
  <c r="U6" i="16"/>
  <c r="S7" i="16"/>
  <c r="T7" i="16"/>
  <c r="U7" i="16"/>
  <c r="S8" i="16"/>
  <c r="T8" i="16"/>
  <c r="U8" i="16"/>
  <c r="S9" i="16"/>
  <c r="T9" i="16"/>
  <c r="U9" i="16"/>
  <c r="S10" i="16"/>
  <c r="T10" i="16"/>
  <c r="U10" i="16"/>
  <c r="S11" i="16"/>
  <c r="T11" i="16"/>
  <c r="U11" i="16"/>
  <c r="S12" i="16"/>
  <c r="T12" i="16"/>
  <c r="U12" i="16"/>
  <c r="S13" i="16"/>
  <c r="T13" i="16"/>
  <c r="U13" i="16"/>
  <c r="S14" i="16"/>
  <c r="T14" i="16"/>
  <c r="U14" i="16"/>
  <c r="S15" i="16"/>
  <c r="T15" i="16"/>
  <c r="U15" i="16"/>
  <c r="S16" i="16"/>
  <c r="T16" i="16"/>
  <c r="U16" i="16"/>
  <c r="S17" i="16"/>
  <c r="T17" i="16"/>
  <c r="U17" i="16"/>
  <c r="S18" i="16"/>
  <c r="T18" i="16"/>
  <c r="U18" i="16"/>
  <c r="S19" i="16"/>
  <c r="T19" i="16"/>
  <c r="U19" i="16"/>
  <c r="S20" i="16"/>
  <c r="T20" i="16"/>
  <c r="U20" i="16"/>
  <c r="S21" i="16"/>
  <c r="T21" i="16"/>
  <c r="U21" i="16"/>
  <c r="S22" i="16"/>
  <c r="T22" i="16"/>
  <c r="U22" i="16"/>
  <c r="S23" i="16"/>
  <c r="T23" i="16"/>
  <c r="U23" i="16"/>
  <c r="S24" i="16"/>
  <c r="T24" i="16"/>
  <c r="U24" i="16"/>
  <c r="S25" i="16"/>
  <c r="T25" i="16"/>
  <c r="U25" i="16"/>
  <c r="S26" i="16"/>
  <c r="T26" i="16"/>
  <c r="U26" i="16"/>
  <c r="S27" i="16"/>
  <c r="T27" i="16"/>
  <c r="U27" i="16"/>
  <c r="S28" i="16"/>
  <c r="T28" i="16"/>
  <c r="U28" i="16"/>
  <c r="S29" i="16"/>
  <c r="T29" i="16"/>
  <c r="U29" i="16"/>
  <c r="S30" i="16"/>
  <c r="T30" i="16"/>
  <c r="U30" i="16"/>
  <c r="S31" i="16"/>
  <c r="T31" i="16"/>
  <c r="U31" i="16"/>
  <c r="S32" i="16"/>
  <c r="T32" i="16"/>
  <c r="U32" i="16"/>
  <c r="S33" i="16"/>
  <c r="T33" i="16"/>
  <c r="U33" i="16"/>
  <c r="S34" i="16"/>
  <c r="T34" i="16"/>
  <c r="U34" i="16"/>
  <c r="S35" i="16"/>
  <c r="T35" i="16"/>
  <c r="U35" i="16"/>
  <c r="S36" i="16"/>
  <c r="T36" i="16"/>
  <c r="U36" i="16"/>
  <c r="S37" i="16"/>
  <c r="V37" i="16"/>
  <c r="T4" i="16"/>
  <c r="U4" i="16"/>
  <c r="V4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C4" i="16"/>
  <c r="E4" i="16"/>
  <c r="F4" i="16"/>
  <c r="G4" i="16"/>
  <c r="H4" i="16"/>
  <c r="I4" i="16"/>
  <c r="K4" i="16"/>
  <c r="L4" i="16"/>
  <c r="M4" i="16"/>
  <c r="N4" i="16"/>
  <c r="O4" i="16"/>
  <c r="Q4" i="16"/>
  <c r="R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B4" i="16"/>
  <c r="B5" i="16" l="1"/>
  <c r="I37" i="25" l="1"/>
  <c r="H37" i="25"/>
  <c r="H39" i="25" s="1"/>
  <c r="J6" i="25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D6" i="25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G6" i="25"/>
  <c r="G7" i="25" s="1"/>
  <c r="G8" i="25" s="1"/>
  <c r="G9" i="25" s="1"/>
  <c r="G10" i="25" s="1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G21" i="25" s="1"/>
  <c r="G22" i="25" s="1"/>
  <c r="G23" i="25" s="1"/>
  <c r="G24" i="25" s="1"/>
  <c r="G25" i="25" s="1"/>
  <c r="G26" i="25" s="1"/>
  <c r="G27" i="25" s="1"/>
  <c r="G28" i="25" s="1"/>
  <c r="G29" i="25" s="1"/>
  <c r="G30" i="25" s="1"/>
  <c r="G31" i="25" s="1"/>
  <c r="G32" i="25" s="1"/>
  <c r="G33" i="25" s="1"/>
  <c r="G34" i="25" s="1"/>
  <c r="G35" i="25" s="1"/>
  <c r="G36" i="25" s="1"/>
  <c r="M6" i="25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P6" i="25"/>
  <c r="P7" i="25" s="1"/>
  <c r="P8" i="25" s="1"/>
  <c r="P9" i="25" s="1"/>
  <c r="P10" i="25" s="1"/>
  <c r="P11" i="25" s="1"/>
  <c r="P12" i="25" s="1"/>
  <c r="P13" i="25" s="1"/>
  <c r="P14" i="25" s="1"/>
  <c r="P15" i="25" s="1"/>
  <c r="P16" i="25" s="1"/>
  <c r="P17" i="25" s="1"/>
  <c r="P18" i="25" s="1"/>
  <c r="P19" i="25" s="1"/>
  <c r="P20" i="25" s="1"/>
  <c r="P21" i="25" s="1"/>
  <c r="P22" i="25" s="1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S6" i="25"/>
  <c r="S7" i="25" s="1"/>
  <c r="S8" i="25" s="1"/>
  <c r="S9" i="25" s="1"/>
  <c r="S10" i="25" s="1"/>
  <c r="S11" i="25" s="1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S27" i="25" s="1"/>
  <c r="S28" i="25" s="1"/>
  <c r="S29" i="25" s="1"/>
  <c r="S30" i="25" s="1"/>
  <c r="S31" i="25" s="1"/>
  <c r="S32" i="25" s="1"/>
  <c r="S33" i="25" s="1"/>
  <c r="S34" i="25" s="1"/>
  <c r="S35" i="25" s="1"/>
  <c r="S36" i="25" s="1"/>
  <c r="V6" i="25"/>
  <c r="V7" i="25" s="1"/>
  <c r="V8" i="25" s="1"/>
  <c r="V9" i="25" s="1"/>
  <c r="V10" i="25" s="1"/>
  <c r="V11" i="25" s="1"/>
  <c r="V12" i="25" s="1"/>
  <c r="V13" i="25" s="1"/>
  <c r="V14" i="25" s="1"/>
  <c r="V15" i="25" s="1"/>
  <c r="V16" i="25" s="1"/>
  <c r="V17" i="25" s="1"/>
  <c r="V18" i="25" s="1"/>
  <c r="V19" i="25" s="1"/>
  <c r="V20" i="25" s="1"/>
  <c r="V21" i="25" s="1"/>
  <c r="V22" i="25" s="1"/>
  <c r="V23" i="25" s="1"/>
  <c r="V24" i="25" s="1"/>
  <c r="V25" i="25" s="1"/>
  <c r="V26" i="25" s="1"/>
  <c r="V27" i="25" s="1"/>
  <c r="V28" i="25" s="1"/>
  <c r="V29" i="25" s="1"/>
  <c r="V30" i="25" s="1"/>
  <c r="V31" i="25" s="1"/>
  <c r="V32" i="25" s="1"/>
  <c r="V33" i="25" s="1"/>
  <c r="V34" i="25" s="1"/>
  <c r="V35" i="25" s="1"/>
  <c r="V36" i="25" s="1"/>
  <c r="Y6" i="25"/>
  <c r="Y7" i="25" s="1"/>
  <c r="Y8" i="25" s="1"/>
  <c r="Y9" i="25" s="1"/>
  <c r="Y10" i="25" s="1"/>
  <c r="Y11" i="25" s="1"/>
  <c r="Y12" i="25" s="1"/>
  <c r="Y13" i="25" s="1"/>
  <c r="Y14" i="25" s="1"/>
  <c r="Y15" i="25" s="1"/>
  <c r="Y16" i="25" s="1"/>
  <c r="Y17" i="25" s="1"/>
  <c r="Y18" i="25" s="1"/>
  <c r="Y19" i="25" s="1"/>
  <c r="Y20" i="25" s="1"/>
  <c r="Y21" i="25" s="1"/>
  <c r="Y22" i="25" s="1"/>
  <c r="Y23" i="25" s="1"/>
  <c r="Y24" i="25" s="1"/>
  <c r="Y25" i="25" s="1"/>
  <c r="Y26" i="25" s="1"/>
  <c r="Y27" i="25" s="1"/>
  <c r="Y28" i="25" s="1"/>
  <c r="Y29" i="25" s="1"/>
  <c r="Y30" i="25" s="1"/>
  <c r="Y31" i="25" s="1"/>
  <c r="Y32" i="25" s="1"/>
  <c r="Y33" i="25" s="1"/>
  <c r="Y34" i="25" s="1"/>
  <c r="Y35" i="25" s="1"/>
  <c r="Y36" i="25" s="1"/>
  <c r="AB6" i="25"/>
  <c r="AB7" i="25" s="1"/>
  <c r="AB8" i="25" s="1"/>
  <c r="AB9" i="25" s="1"/>
  <c r="AB10" i="25" s="1"/>
  <c r="AB11" i="25" s="1"/>
  <c r="AB12" i="25" s="1"/>
  <c r="AB13" i="25" s="1"/>
  <c r="AB14" i="25" s="1"/>
  <c r="AB15" i="25" s="1"/>
  <c r="AB16" i="25" s="1"/>
  <c r="AB17" i="25" s="1"/>
  <c r="AB18" i="25" s="1"/>
  <c r="AB19" i="25" s="1"/>
  <c r="AB20" i="25" s="1"/>
  <c r="AB21" i="25" s="1"/>
  <c r="AB22" i="25" s="1"/>
  <c r="AB23" i="25" s="1"/>
  <c r="AB24" i="25" s="1"/>
  <c r="AB25" i="25" s="1"/>
  <c r="AB26" i="25" s="1"/>
  <c r="AB27" i="25" s="1"/>
  <c r="AB28" i="25" s="1"/>
  <c r="AB29" i="25" s="1"/>
  <c r="AB30" i="25" s="1"/>
  <c r="AB31" i="25" s="1"/>
  <c r="AB32" i="25" s="1"/>
  <c r="AB33" i="25" s="1"/>
  <c r="AB34" i="25" s="1"/>
  <c r="AB35" i="25" s="1"/>
  <c r="AB36" i="25" s="1"/>
  <c r="B37" i="25"/>
  <c r="C37" i="25"/>
  <c r="E37" i="25"/>
  <c r="E39" i="25" s="1"/>
  <c r="F37" i="25"/>
  <c r="K37" i="25"/>
  <c r="L37" i="25"/>
  <c r="N37" i="25"/>
  <c r="N39" i="25" s="1"/>
  <c r="O37" i="25"/>
  <c r="Q37" i="25"/>
  <c r="Q39" i="25" s="1"/>
  <c r="R37" i="25"/>
  <c r="T37" i="25"/>
  <c r="T39" i="25" s="1"/>
  <c r="U37" i="25"/>
  <c r="W37" i="25"/>
  <c r="W39" i="25" s="1"/>
  <c r="X37" i="25"/>
  <c r="Z37" i="25"/>
  <c r="Z39" i="25" s="1"/>
  <c r="AA37" i="25"/>
  <c r="B39" i="25"/>
  <c r="K39" i="25"/>
  <c r="U37" i="23" l="1"/>
  <c r="T37" i="23"/>
  <c r="T39" i="23" s="1"/>
  <c r="R37" i="23"/>
  <c r="Q37" i="23"/>
  <c r="Q39" i="23" s="1"/>
  <c r="O37" i="23"/>
  <c r="N37" i="23"/>
  <c r="N39" i="23" s="1"/>
  <c r="L37" i="23"/>
  <c r="K37" i="23"/>
  <c r="K39" i="23" s="1"/>
  <c r="I37" i="23"/>
  <c r="H37" i="23"/>
  <c r="H39" i="23" s="1"/>
  <c r="F37" i="23"/>
  <c r="E37" i="23"/>
  <c r="E39" i="23" s="1"/>
  <c r="C37" i="23"/>
  <c r="B37" i="23"/>
  <c r="B39" i="23" s="1"/>
  <c r="V5" i="23"/>
  <c r="V6" i="23" s="1"/>
  <c r="V7" i="23" s="1"/>
  <c r="V8" i="23" s="1"/>
  <c r="V9" i="23" s="1"/>
  <c r="V10" i="23" s="1"/>
  <c r="V11" i="23" s="1"/>
  <c r="V12" i="23" s="1"/>
  <c r="V13" i="23" s="1"/>
  <c r="V14" i="23" s="1"/>
  <c r="V15" i="23" s="1"/>
  <c r="V16" i="23" s="1"/>
  <c r="V17" i="23" s="1"/>
  <c r="V18" i="23" s="1"/>
  <c r="V19" i="23" s="1"/>
  <c r="V20" i="23" s="1"/>
  <c r="V21" i="23" s="1"/>
  <c r="V22" i="23" s="1"/>
  <c r="V23" i="23" s="1"/>
  <c r="V24" i="23" s="1"/>
  <c r="V25" i="23" s="1"/>
  <c r="V26" i="23" s="1"/>
  <c r="V27" i="23" s="1"/>
  <c r="V28" i="23" s="1"/>
  <c r="V29" i="23" s="1"/>
  <c r="V30" i="23" s="1"/>
  <c r="V31" i="23" s="1"/>
  <c r="V32" i="23" s="1"/>
  <c r="V33" i="23" s="1"/>
  <c r="V34" i="23" s="1"/>
  <c r="V35" i="23" s="1"/>
  <c r="V36" i="23" s="1"/>
  <c r="S5" i="23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P5" i="23"/>
  <c r="P6" i="23" s="1"/>
  <c r="P7" i="23" s="1"/>
  <c r="P8" i="23" s="1"/>
  <c r="P9" i="23" s="1"/>
  <c r="P10" i="23" s="1"/>
  <c r="P11" i="23" s="1"/>
  <c r="P12" i="23" s="1"/>
  <c r="P13" i="23" s="1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J5" i="23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D5" i="23"/>
  <c r="D6" i="23" s="1"/>
  <c r="D7" i="23" s="1"/>
  <c r="D8" i="23" s="1"/>
  <c r="D9" i="23" s="1"/>
  <c r="D10" i="23" s="1"/>
  <c r="D11" i="23" s="1"/>
  <c r="D12" i="23" s="1"/>
  <c r="D13" i="23" s="1"/>
  <c r="D14" i="23" s="1"/>
  <c r="D15" i="23" s="1"/>
  <c r="D16" i="23" s="1"/>
  <c r="D17" i="23" s="1"/>
  <c r="D18" i="23" s="1"/>
  <c r="D19" i="23" s="1"/>
  <c r="D20" i="23" s="1"/>
  <c r="D21" i="23" s="1"/>
  <c r="D22" i="23" s="1"/>
  <c r="D23" i="23" s="1"/>
  <c r="D24" i="23" s="1"/>
  <c r="D25" i="23" s="1"/>
  <c r="D26" i="23" s="1"/>
  <c r="D27" i="23" s="1"/>
  <c r="D28" i="23" s="1"/>
  <c r="D29" i="23" s="1"/>
  <c r="D30" i="23" s="1"/>
  <c r="D31" i="23" s="1"/>
  <c r="D32" i="23" s="1"/>
  <c r="D33" i="23" s="1"/>
  <c r="D34" i="23" s="1"/>
  <c r="D35" i="23" s="1"/>
  <c r="D36" i="23" s="1"/>
  <c r="M4" i="23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M33" i="23" s="1"/>
  <c r="M34" i="23" s="1"/>
  <c r="M35" i="23" s="1"/>
  <c r="M36" i="23" s="1"/>
  <c r="G4" i="23"/>
  <c r="G5" i="23" s="1"/>
  <c r="G6" i="23" s="1"/>
  <c r="G7" i="23" s="1"/>
  <c r="G8" i="23" s="1"/>
  <c r="G9" i="23" s="1"/>
  <c r="G10" i="23" s="1"/>
  <c r="G11" i="23" s="1"/>
  <c r="G12" i="23" s="1"/>
  <c r="G13" i="23" s="1"/>
  <c r="G14" i="23" s="1"/>
  <c r="G15" i="23" s="1"/>
  <c r="G16" i="23" s="1"/>
  <c r="G17" i="23" s="1"/>
  <c r="G18" i="23" s="1"/>
  <c r="G19" i="23" s="1"/>
  <c r="G20" i="23" s="1"/>
  <c r="G21" i="23" s="1"/>
  <c r="G22" i="23" s="1"/>
  <c r="G23" i="23" s="1"/>
  <c r="G24" i="23" s="1"/>
  <c r="G25" i="23" s="1"/>
  <c r="G26" i="23" s="1"/>
  <c r="G27" i="23" s="1"/>
  <c r="G28" i="23" s="1"/>
  <c r="G29" i="23" s="1"/>
  <c r="G30" i="23" s="1"/>
  <c r="G31" i="23" s="1"/>
  <c r="G32" i="23" s="1"/>
  <c r="G33" i="23" s="1"/>
  <c r="G34" i="23" s="1"/>
  <c r="G35" i="23" s="1"/>
  <c r="G36" i="23" s="1"/>
  <c r="U37" i="22"/>
  <c r="T37" i="22"/>
  <c r="T39" i="22" s="1"/>
  <c r="R37" i="22"/>
  <c r="Q37" i="22"/>
  <c r="Q39" i="22" s="1"/>
  <c r="O37" i="22"/>
  <c r="N37" i="22"/>
  <c r="N39" i="22" s="1"/>
  <c r="L37" i="22"/>
  <c r="K37" i="22"/>
  <c r="K39" i="22" s="1"/>
  <c r="I37" i="22"/>
  <c r="H37" i="22"/>
  <c r="H39" i="22" s="1"/>
  <c r="F37" i="22"/>
  <c r="E37" i="22"/>
  <c r="E39" i="22" s="1"/>
  <c r="C37" i="22"/>
  <c r="B37" i="22"/>
  <c r="B39" i="22" s="1"/>
  <c r="V5" i="22"/>
  <c r="V6" i="22" s="1"/>
  <c r="V7" i="22" s="1"/>
  <c r="V8" i="22" s="1"/>
  <c r="V9" i="22" s="1"/>
  <c r="V10" i="22" s="1"/>
  <c r="V11" i="22" s="1"/>
  <c r="V12" i="22" s="1"/>
  <c r="V13" i="22" s="1"/>
  <c r="V14" i="22" s="1"/>
  <c r="V15" i="22" s="1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S5" i="22"/>
  <c r="S6" i="22" s="1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P5" i="22"/>
  <c r="P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J5" i="22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D5" i="22"/>
  <c r="D6" i="22" s="1"/>
  <c r="D7" i="22" s="1"/>
  <c r="D8" i="22" s="1"/>
  <c r="D9" i="22" s="1"/>
  <c r="D10" i="22" s="1"/>
  <c r="D11" i="22" s="1"/>
  <c r="D12" i="22" s="1"/>
  <c r="D13" i="22" s="1"/>
  <c r="D14" i="22" s="1"/>
  <c r="D15" i="22" s="1"/>
  <c r="D16" i="22" s="1"/>
  <c r="D17" i="22" s="1"/>
  <c r="D18" i="22" s="1"/>
  <c r="D19" i="22" s="1"/>
  <c r="D20" i="22" s="1"/>
  <c r="D21" i="22" s="1"/>
  <c r="D22" i="22" s="1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V4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G4" i="22"/>
  <c r="G5" i="22" s="1"/>
  <c r="G6" i="22" s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U37" i="21" l="1"/>
  <c r="U37" i="16" s="1"/>
  <c r="T37" i="21"/>
  <c r="R37" i="21"/>
  <c r="Q37" i="21"/>
  <c r="Q39" i="21" s="1"/>
  <c r="O37" i="21"/>
  <c r="N37" i="21"/>
  <c r="N39" i="21" s="1"/>
  <c r="L37" i="21"/>
  <c r="K37" i="21"/>
  <c r="K39" i="21" s="1"/>
  <c r="I37" i="21"/>
  <c r="H37" i="21"/>
  <c r="H39" i="21" s="1"/>
  <c r="F37" i="21"/>
  <c r="E37" i="21"/>
  <c r="E39" i="21" s="1"/>
  <c r="C37" i="21"/>
  <c r="B37" i="21"/>
  <c r="B39" i="21" s="1"/>
  <c r="D7" i="2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P6" i="2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D6" i="21"/>
  <c r="V5" i="21"/>
  <c r="S5" i="2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P5" i="21"/>
  <c r="J5" i="2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D5" i="21"/>
  <c r="M4" i="2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M16" i="21" s="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G4" i="2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T39" i="21" l="1"/>
  <c r="T37" i="16"/>
  <c r="V6" i="21"/>
  <c r="V5" i="16"/>
  <c r="K39" i="20"/>
  <c r="U37" i="20"/>
  <c r="T37" i="20"/>
  <c r="T39" i="20" s="1"/>
  <c r="R37" i="20"/>
  <c r="Q37" i="20"/>
  <c r="Q39" i="20" s="1"/>
  <c r="O37" i="20"/>
  <c r="N37" i="20"/>
  <c r="N39" i="20" s="1"/>
  <c r="L37" i="20"/>
  <c r="K37" i="20"/>
  <c r="I37" i="20"/>
  <c r="H37" i="20"/>
  <c r="H39" i="20" s="1"/>
  <c r="F37" i="20"/>
  <c r="E37" i="20"/>
  <c r="E39" i="20" s="1"/>
  <c r="C37" i="20"/>
  <c r="B37" i="20"/>
  <c r="B39" i="20" s="1"/>
  <c r="M6" i="20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V5" i="20"/>
  <c r="V6" i="20" s="1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J5" i="20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S5" i="20"/>
  <c r="S6" i="20" s="1"/>
  <c r="S7" i="20" s="1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P5" i="20"/>
  <c r="P6" i="20" s="1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M4" i="20"/>
  <c r="M5" i="20" s="1"/>
  <c r="G4" i="20"/>
  <c r="G5" i="20" s="1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D5" i="20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D32" i="20" s="1"/>
  <c r="D33" i="20" s="1"/>
  <c r="D34" i="20" s="1"/>
  <c r="D35" i="20" s="1"/>
  <c r="D36" i="20" s="1"/>
  <c r="K39" i="19"/>
  <c r="E39" i="19"/>
  <c r="U37" i="19"/>
  <c r="T37" i="19"/>
  <c r="T39" i="19" s="1"/>
  <c r="R37" i="19"/>
  <c r="Q37" i="19"/>
  <c r="Q39" i="19" s="1"/>
  <c r="O37" i="19"/>
  <c r="N37" i="19"/>
  <c r="N39" i="19" s="1"/>
  <c r="L37" i="19"/>
  <c r="K37" i="19"/>
  <c r="I37" i="19"/>
  <c r="H37" i="19"/>
  <c r="H39" i="19" s="1"/>
  <c r="F37" i="19"/>
  <c r="E37" i="19"/>
  <c r="C37" i="19"/>
  <c r="B37" i="19"/>
  <c r="B39" i="19" s="1"/>
  <c r="S5" i="19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M5" i="19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G5" i="19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V5" i="19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P5" i="19"/>
  <c r="P6" i="19" s="1"/>
  <c r="P7" i="19" s="1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M4" i="19"/>
  <c r="J5" i="19"/>
  <c r="J6" i="19" s="1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D5" i="19"/>
  <c r="D6" i="19" s="1"/>
  <c r="D7" i="19" s="1"/>
  <c r="D8" i="19" s="1"/>
  <c r="D9" i="19" s="1"/>
  <c r="D10" i="19" s="1"/>
  <c r="D11" i="19" s="1"/>
  <c r="D12" i="19" s="1"/>
  <c r="D13" i="19" s="1"/>
  <c r="D14" i="19" s="1"/>
  <c r="D15" i="19" s="1"/>
  <c r="D16" i="19" s="1"/>
  <c r="D17" i="19" s="1"/>
  <c r="D18" i="19" s="1"/>
  <c r="D19" i="19" s="1"/>
  <c r="D20" i="19" s="1"/>
  <c r="D21" i="19" s="1"/>
  <c r="D22" i="19" s="1"/>
  <c r="D23" i="19" s="1"/>
  <c r="D24" i="19" s="1"/>
  <c r="D25" i="19" s="1"/>
  <c r="D26" i="19" s="1"/>
  <c r="D27" i="19" s="1"/>
  <c r="D28" i="19" s="1"/>
  <c r="D29" i="19" s="1"/>
  <c r="D30" i="19" s="1"/>
  <c r="D31" i="19" s="1"/>
  <c r="D32" i="19" s="1"/>
  <c r="D33" i="19" s="1"/>
  <c r="D34" i="19" s="1"/>
  <c r="D35" i="19" s="1"/>
  <c r="D36" i="19" s="1"/>
  <c r="U37" i="17"/>
  <c r="T37" i="17"/>
  <c r="T39" i="17" s="1"/>
  <c r="R37" i="17"/>
  <c r="Q37" i="17"/>
  <c r="Q39" i="17" s="1"/>
  <c r="O37" i="17"/>
  <c r="N37" i="17"/>
  <c r="N39" i="17" s="1"/>
  <c r="L37" i="17"/>
  <c r="K37" i="17"/>
  <c r="K39" i="17" s="1"/>
  <c r="I37" i="17"/>
  <c r="H37" i="17"/>
  <c r="H39" i="17" s="1"/>
  <c r="F37" i="17"/>
  <c r="E37" i="17"/>
  <c r="E39" i="17" s="1"/>
  <c r="C37" i="17"/>
  <c r="B37" i="17"/>
  <c r="B39" i="17" s="1"/>
  <c r="S5" i="17"/>
  <c r="S6" i="17" s="1"/>
  <c r="S7" i="17" s="1"/>
  <c r="S8" i="17" s="1"/>
  <c r="S9" i="17" s="1"/>
  <c r="P5" i="17"/>
  <c r="P6" i="17" s="1"/>
  <c r="P7" i="17" s="1"/>
  <c r="P8" i="17" s="1"/>
  <c r="P9" i="17" s="1"/>
  <c r="D5" i="17"/>
  <c r="D6" i="17" s="1"/>
  <c r="D7" i="17" s="1"/>
  <c r="D8" i="17" s="1"/>
  <c r="D9" i="17" s="1"/>
  <c r="V5" i="17"/>
  <c r="V6" i="17" s="1"/>
  <c r="V7" i="17" s="1"/>
  <c r="V8" i="17" s="1"/>
  <c r="V9" i="17" s="1"/>
  <c r="M4" i="17"/>
  <c r="M5" i="17" s="1"/>
  <c r="M6" i="17" s="1"/>
  <c r="M7" i="17" s="1"/>
  <c r="M8" i="17" s="1"/>
  <c r="M9" i="17" s="1"/>
  <c r="J5" i="17"/>
  <c r="J6" i="17" s="1"/>
  <c r="J7" i="17" s="1"/>
  <c r="J8" i="17" s="1"/>
  <c r="J9" i="17" s="1"/>
  <c r="G4" i="17"/>
  <c r="G5" i="17" s="1"/>
  <c r="G6" i="17" s="1"/>
  <c r="G7" i="17" s="1"/>
  <c r="G8" i="17" s="1"/>
  <c r="G9" i="17" s="1"/>
  <c r="V7" i="21" l="1"/>
  <c r="V6" i="16"/>
  <c r="G11" i="17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10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P10" i="17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P24" i="17" s="1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V10" i="17"/>
  <c r="D11" i="17"/>
  <c r="D12" i="17" s="1"/>
  <c r="D13" i="17" s="1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10" i="17"/>
  <c r="M10" i="17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S10" i="17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9" i="16"/>
  <c r="P39" i="16"/>
  <c r="M39" i="16"/>
  <c r="J39" i="16"/>
  <c r="G39" i="16"/>
  <c r="D39" i="16"/>
  <c r="B39" i="16"/>
  <c r="U37" i="3"/>
  <c r="T37" i="3"/>
  <c r="T39" i="3" s="1"/>
  <c r="V5" i="3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G4" i="3"/>
  <c r="M4" i="3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G5" i="3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G6" i="3"/>
  <c r="G7" i="3"/>
  <c r="G8" i="3" s="1"/>
  <c r="G9" i="3" s="1"/>
  <c r="G10" i="3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B37" i="3"/>
  <c r="B39" i="3" s="1"/>
  <c r="C37" i="3"/>
  <c r="E37" i="3"/>
  <c r="E39" i="3" s="1"/>
  <c r="F37" i="3"/>
  <c r="H37" i="3"/>
  <c r="H39" i="3" s="1"/>
  <c r="I37" i="3"/>
  <c r="K37" i="3"/>
  <c r="L37" i="3"/>
  <c r="N37" i="3"/>
  <c r="N39" i="3" s="1"/>
  <c r="O37" i="3"/>
  <c r="Q37" i="3"/>
  <c r="Q39" i="3" s="1"/>
  <c r="R37" i="3"/>
  <c r="K39" i="3"/>
  <c r="V7" i="16" l="1"/>
  <c r="V8" i="21"/>
  <c r="V11" i="17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27" i="17" s="1"/>
  <c r="V28" i="17" s="1"/>
  <c r="V29" i="17" s="1"/>
  <c r="V30" i="17" s="1"/>
  <c r="V31" i="17" s="1"/>
  <c r="V32" i="17" s="1"/>
  <c r="V33" i="17" s="1"/>
  <c r="V34" i="17" s="1"/>
  <c r="V35" i="17" s="1"/>
  <c r="V36" i="17" s="1"/>
  <c r="AD13" i="4"/>
  <c r="AC11" i="4"/>
  <c r="AB11" i="4"/>
  <c r="AA11" i="4"/>
  <c r="AA12" i="4" s="1"/>
  <c r="Z11" i="4"/>
  <c r="Y11" i="4"/>
  <c r="X11" i="4"/>
  <c r="Y12" i="4"/>
  <c r="AB12" i="4"/>
  <c r="AC12" i="4"/>
  <c r="X12" i="4"/>
  <c r="AD9" i="4"/>
  <c r="AD10" i="4"/>
  <c r="T10" i="4"/>
  <c r="T6" i="4"/>
  <c r="T7" i="4"/>
  <c r="T8" i="4"/>
  <c r="T9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5" i="4"/>
  <c r="J4" i="4"/>
  <c r="J5" i="4" s="1"/>
  <c r="J6" i="4" s="1"/>
  <c r="J7" i="4" s="1"/>
  <c r="J8" i="4" s="1"/>
  <c r="J9" i="4" s="1"/>
  <c r="J10" i="4" s="1"/>
  <c r="J11" i="4" s="1"/>
  <c r="J12" i="4" s="1"/>
  <c r="J13" i="4" s="1"/>
  <c r="G4" i="4"/>
  <c r="R36" i="4"/>
  <c r="Q36" i="4"/>
  <c r="Q38" i="4" s="1"/>
  <c r="O36" i="4"/>
  <c r="N36" i="4"/>
  <c r="N38" i="4" s="1"/>
  <c r="L36" i="4"/>
  <c r="K36" i="4"/>
  <c r="I36" i="4"/>
  <c r="H36" i="4"/>
  <c r="F36" i="4"/>
  <c r="E36" i="4"/>
  <c r="C36" i="4"/>
  <c r="B36" i="4"/>
  <c r="B38" i="4"/>
  <c r="S5" i="3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4" i="4"/>
  <c r="S5" i="4" s="1"/>
  <c r="P4" i="4"/>
  <c r="M4" i="4"/>
  <c r="D4" i="4"/>
  <c r="D5" i="4" s="1"/>
  <c r="M5" i="4"/>
  <c r="M6" i="4" s="1"/>
  <c r="M7" i="4" s="1"/>
  <c r="M8" i="4" s="1"/>
  <c r="M9" i="4" s="1"/>
  <c r="M10" i="4" s="1"/>
  <c r="M11" i="4" s="1"/>
  <c r="M12" i="4"/>
  <c r="M13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G5" i="4"/>
  <c r="G6" i="4" s="1"/>
  <c r="G7" i="4"/>
  <c r="G8" i="4" s="1"/>
  <c r="G9" i="4" s="1"/>
  <c r="G10" i="4" s="1"/>
  <c r="G11" i="4" s="1"/>
  <c r="G12" i="4" s="1"/>
  <c r="G13" i="4" s="1"/>
  <c r="G14" i="4" s="1"/>
  <c r="G15" i="4" s="1"/>
  <c r="D6" i="4"/>
  <c r="D7" i="4" s="1"/>
  <c r="D8" i="4" s="1"/>
  <c r="D9" i="4" s="1"/>
  <c r="D10" i="4" s="1"/>
  <c r="D11" i="4" s="1"/>
  <c r="D12" i="4" s="1"/>
  <c r="D13" i="4" s="1"/>
  <c r="H38" i="4"/>
  <c r="E38" i="4"/>
  <c r="K38" i="4"/>
  <c r="M14" i="4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G16" i="4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D14" i="4"/>
  <c r="D15" i="4" s="1"/>
  <c r="D16" i="4" s="1"/>
  <c r="D17" i="4" s="1"/>
  <c r="D18" i="4" s="1"/>
  <c r="D19" i="4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S6" i="4"/>
  <c r="S7" i="4" s="1"/>
  <c r="S8" i="4"/>
  <c r="S9" i="4"/>
  <c r="S10" i="4"/>
  <c r="S11" i="4" s="1"/>
  <c r="S12" i="4" s="1"/>
  <c r="S13" i="4" s="1"/>
  <c r="J14" i="4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S14" i="4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V9" i="21" l="1"/>
  <c r="V8" i="16"/>
  <c r="AD12" i="4"/>
  <c r="Z12" i="4"/>
  <c r="AD11" i="4"/>
  <c r="T36" i="4"/>
  <c r="V10" i="21" l="1"/>
  <c r="V9" i="16"/>
  <c r="V11" i="21" l="1"/>
  <c r="V10" i="16"/>
  <c r="V12" i="21" l="1"/>
  <c r="V11" i="16"/>
  <c r="V13" i="21" l="1"/>
  <c r="V12" i="16"/>
  <c r="V14" i="21" l="1"/>
  <c r="V13" i="16"/>
  <c r="V15" i="21" l="1"/>
  <c r="V14" i="16"/>
  <c r="V16" i="21" l="1"/>
  <c r="V15" i="16"/>
  <c r="V17" i="21" l="1"/>
  <c r="V16" i="16"/>
  <c r="V18" i="21" l="1"/>
  <c r="V17" i="16"/>
  <c r="V19" i="21" l="1"/>
  <c r="V18" i="16"/>
  <c r="V20" i="21" l="1"/>
  <c r="V19" i="16"/>
  <c r="V21" i="21" l="1"/>
  <c r="V20" i="16"/>
  <c r="V22" i="21" l="1"/>
  <c r="V21" i="16"/>
  <c r="V23" i="21" l="1"/>
  <c r="V22" i="16"/>
  <c r="V24" i="21" l="1"/>
  <c r="V23" i="16"/>
  <c r="V25" i="21" l="1"/>
  <c r="V24" i="16"/>
  <c r="V26" i="21" l="1"/>
  <c r="V25" i="16"/>
  <c r="V27" i="21" l="1"/>
  <c r="V26" i="16"/>
  <c r="V28" i="21" l="1"/>
  <c r="V27" i="16"/>
  <c r="V29" i="21" l="1"/>
  <c r="V28" i="16"/>
  <c r="V30" i="21" l="1"/>
  <c r="V29" i="16"/>
  <c r="V31" i="21" l="1"/>
  <c r="V30" i="16"/>
  <c r="V32" i="21" l="1"/>
  <c r="V31" i="16"/>
  <c r="V33" i="21" l="1"/>
  <c r="V32" i="16"/>
  <c r="V34" i="21" l="1"/>
  <c r="V33" i="16"/>
  <c r="V35" i="21" l="1"/>
  <c r="V34" i="16"/>
  <c r="V36" i="21" l="1"/>
  <c r="V36" i="16" s="1"/>
  <c r="V35" i="16"/>
</calcChain>
</file>

<file path=xl/sharedStrings.xml><?xml version="1.0" encoding="utf-8"?>
<sst xmlns="http://schemas.openxmlformats.org/spreadsheetml/2006/main" count="380" uniqueCount="43">
  <si>
    <t>Date</t>
  </si>
  <si>
    <t>3cc</t>
  </si>
  <si>
    <t>5cc</t>
  </si>
  <si>
    <t>Condom</t>
  </si>
  <si>
    <t>Sharp bins</t>
  </si>
  <si>
    <t>First Aid Plaster</t>
  </si>
  <si>
    <t>Spirit Swab</t>
  </si>
  <si>
    <t>Items received from store as per daily demand form</t>
  </si>
  <si>
    <t>Item distributed as per daily service sheet</t>
  </si>
  <si>
    <t>Stock In Hand</t>
  </si>
  <si>
    <t>TOTAL</t>
  </si>
  <si>
    <t>Total</t>
  </si>
  <si>
    <t>TOTAL issuence</t>
  </si>
  <si>
    <t>Plasters</t>
  </si>
  <si>
    <t>Swabs</t>
  </si>
  <si>
    <t>Opening B/L</t>
  </si>
  <si>
    <t>3CC</t>
  </si>
  <si>
    <t>5CC</t>
  </si>
  <si>
    <t>Daily Demand Form Verification</t>
  </si>
  <si>
    <t>spot 1</t>
  </si>
  <si>
    <t>spot 2</t>
  </si>
  <si>
    <t>spot 3</t>
  </si>
  <si>
    <t>spot 4</t>
  </si>
  <si>
    <t>spot 5</t>
  </si>
  <si>
    <t>spot 6</t>
  </si>
  <si>
    <t xml:space="preserve">             </t>
  </si>
  <si>
    <t>in</t>
  </si>
  <si>
    <t>ORW'S MONTHLY DEMAND AND CONSUMPTION DETAILFOR THE MONTH OF August 2016</t>
  </si>
  <si>
    <t>24G</t>
  </si>
  <si>
    <t>26G</t>
  </si>
  <si>
    <t>Condoms</t>
  </si>
  <si>
    <t>Items Issued from store as per daily demand form</t>
  </si>
  <si>
    <t>ORW'S MONTHLY DEMAND AND CONSUMPTION DETAILFOR THE MONTH OF FEB 2018</t>
  </si>
  <si>
    <t>ORW'S MONTHLY DEMAND AND CONSUMPTION DETAILFOR THE MONTH OF February 2018</t>
  </si>
  <si>
    <t>Opening  Balance</t>
  </si>
  <si>
    <t>Gloves</t>
  </si>
  <si>
    <t>Lancet</t>
  </si>
  <si>
    <t>Sharp Bin</t>
  </si>
  <si>
    <t>Siprit Swab</t>
  </si>
  <si>
    <t>VCCT KIT 2</t>
  </si>
  <si>
    <t>VCCT KIT 1</t>
  </si>
  <si>
    <t>VCCT KIT 3</t>
  </si>
  <si>
    <t>VCCTC MONTHLY DEMAND AND CONSUMPTION DETAILs FOR THE MONTH OF  Feb,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</si>
</sst>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24009]dddd\,\ mmmm\ dd\,\ yyyy;@"/>
  </numFmts>
  <fonts count="19" x14ac:knownFonts="1">
    <font>
      <sz val="11"/>
      <color theme="1"/>
      <name val="Calibri"/>
      <family val="2"/>
      <scheme val="minor"/>
    </font>
    <font>
      <b/>
      <sz val="22"/>
      <name val="Cambria"/>
      <family val="1"/>
      <scheme val="major"/>
    </font>
    <font>
      <b/>
      <sz val="24"/>
      <name val="Cambria"/>
      <family val="1"/>
      <scheme val="major"/>
    </font>
    <font>
      <b/>
      <sz val="18"/>
      <name val="Calibri"/>
      <family val="2"/>
      <scheme val="minor"/>
    </font>
    <font>
      <b/>
      <sz val="16"/>
      <name val="Cambria"/>
      <family val="1"/>
      <scheme val="maj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sz val="20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ck">
        <color theme="1"/>
      </right>
      <top style="medium">
        <color indexed="64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/>
      <top/>
      <bottom/>
      <diagonal/>
    </border>
  </borders>
  <cellStyleXfs count="2">
    <xf numFmtId="0" fontId="0" fillId="0" borderId="0"/>
    <xf numFmtId="0" fontId="16" fillId="0" borderId="0"/>
  </cellStyleXfs>
  <cellXfs count="84">
    <xf numFmtId="0" fontId="0" fillId="0" borderId="0" xfId="0"/>
    <xf numFmtId="0" fontId="5" fillId="0" borderId="6" xfId="0" applyFont="1" applyBorder="1" applyAlignment="1">
      <alignment horizontal="center" vertical="center" textRotation="90" wrapText="1"/>
    </xf>
    <xf numFmtId="0" fontId="5" fillId="3" borderId="7" xfId="0" applyFont="1" applyFill="1" applyBorder="1" applyAlignment="1">
      <alignment vertical="center" textRotation="90" wrapText="1"/>
    </xf>
    <xf numFmtId="0" fontId="5" fillId="3" borderId="0" xfId="0" applyFont="1" applyFill="1" applyAlignment="1">
      <alignment vertical="center" textRotation="90" wrapText="1"/>
    </xf>
    <xf numFmtId="0" fontId="5" fillId="3" borderId="6" xfId="0" applyFont="1" applyFill="1" applyBorder="1" applyAlignment="1">
      <alignment vertical="center" textRotation="90" wrapText="1"/>
    </xf>
    <xf numFmtId="0" fontId="7" fillId="4" borderId="5" xfId="0" applyFont="1" applyFill="1" applyBorder="1"/>
    <xf numFmtId="0" fontId="7" fillId="3" borderId="5" xfId="0" applyFont="1" applyFill="1" applyBorder="1"/>
    <xf numFmtId="0" fontId="7" fillId="4" borderId="7" xfId="0" applyFont="1" applyFill="1" applyBorder="1"/>
    <xf numFmtId="0" fontId="8" fillId="0" borderId="5" xfId="0" applyFont="1" applyBorder="1" applyAlignment="1">
      <alignment horizontal="center" vertical="center"/>
    </xf>
    <xf numFmtId="0" fontId="9" fillId="0" borderId="5" xfId="0" applyFont="1" applyBorder="1"/>
    <xf numFmtId="0" fontId="0" fillId="4" borderId="0" xfId="0" applyFill="1"/>
    <xf numFmtId="0" fontId="7" fillId="3" borderId="12" xfId="0" applyFont="1" applyFill="1" applyBorder="1"/>
    <xf numFmtId="0" fontId="0" fillId="5" borderId="0" xfId="0" applyFill="1"/>
    <xf numFmtId="0" fontId="10" fillId="4" borderId="5" xfId="0" applyFont="1" applyFill="1" applyBorder="1"/>
    <xf numFmtId="164" fontId="6" fillId="4" borderId="5" xfId="0" applyNumberFormat="1" applyFont="1" applyFill="1" applyBorder="1"/>
    <xf numFmtId="0" fontId="8" fillId="0" borderId="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0" fillId="4" borderId="7" xfId="0" applyFont="1" applyFill="1" applyBorder="1"/>
    <xf numFmtId="0" fontId="12" fillId="0" borderId="16" xfId="0" applyFont="1" applyBorder="1" applyAlignment="1"/>
    <xf numFmtId="0" fontId="0" fillId="0" borderId="0" xfId="0"/>
    <xf numFmtId="0" fontId="0" fillId="0" borderId="0" xfId="0" applyAlignment="1"/>
    <xf numFmtId="0" fontId="0" fillId="0" borderId="5" xfId="0" applyBorder="1" applyAlignment="1"/>
    <xf numFmtId="0" fontId="14" fillId="0" borderId="5" xfId="0" applyFont="1" applyBorder="1" applyAlignment="1"/>
    <xf numFmtId="0" fontId="0" fillId="0" borderId="15" xfId="0" applyBorder="1" applyAlignment="1"/>
    <xf numFmtId="0" fontId="14" fillId="0" borderId="16" xfId="0" applyFont="1" applyBorder="1" applyAlignment="1"/>
    <xf numFmtId="0" fontId="15" fillId="0" borderId="15" xfId="0" applyFont="1" applyBorder="1" applyAlignment="1"/>
    <xf numFmtId="0" fontId="12" fillId="0" borderId="23" xfId="0" applyFont="1" applyBorder="1" applyAlignment="1"/>
    <xf numFmtId="0" fontId="15" fillId="0" borderId="21" xfId="0" applyFont="1" applyBorder="1" applyAlignment="1"/>
    <xf numFmtId="0" fontId="0" fillId="0" borderId="14" xfId="0" applyBorder="1" applyAlignment="1"/>
    <xf numFmtId="0" fontId="15" fillId="0" borderId="5" xfId="0" applyFont="1" applyFill="1" applyBorder="1" applyAlignment="1"/>
    <xf numFmtId="0" fontId="12" fillId="0" borderId="5" xfId="0" applyFont="1" applyFill="1" applyBorder="1" applyAlignment="1"/>
    <xf numFmtId="0" fontId="7" fillId="0" borderId="5" xfId="0" applyFont="1" applyFill="1" applyBorder="1"/>
    <xf numFmtId="0" fontId="0" fillId="0" borderId="0" xfId="0" applyFill="1"/>
    <xf numFmtId="0" fontId="11" fillId="0" borderId="5" xfId="0" applyFont="1" applyFill="1" applyBorder="1"/>
    <xf numFmtId="0" fontId="7" fillId="0" borderId="7" xfId="0" applyFont="1" applyFill="1" applyBorder="1"/>
    <xf numFmtId="164" fontId="6" fillId="0" borderId="5" xfId="0" applyNumberFormat="1" applyFont="1" applyFill="1" applyBorder="1"/>
    <xf numFmtId="0" fontId="7" fillId="0" borderId="14" xfId="0" applyFont="1" applyFill="1" applyBorder="1"/>
    <xf numFmtId="0" fontId="0" fillId="0" borderId="5" xfId="0" applyFill="1" applyBorder="1"/>
    <xf numFmtId="0" fontId="11" fillId="0" borderId="7" xfId="0" applyFont="1" applyFill="1" applyBorder="1"/>
    <xf numFmtId="0" fontId="0" fillId="0" borderId="0" xfId="0" applyFill="1" applyBorder="1"/>
    <xf numFmtId="0" fontId="8" fillId="0" borderId="11" xfId="0" applyFont="1" applyFill="1" applyBorder="1" applyAlignment="1">
      <alignment horizontal="center" vertical="center"/>
    </xf>
    <xf numFmtId="0" fontId="7" fillId="0" borderId="12" xfId="0" applyFont="1" applyFill="1" applyBorder="1"/>
    <xf numFmtId="0" fontId="7" fillId="0" borderId="13" xfId="0" applyFont="1" applyFill="1" applyBorder="1"/>
    <xf numFmtId="164" fontId="3" fillId="0" borderId="5" xfId="0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 vertical="center" textRotation="90" wrapText="1"/>
    </xf>
    <xf numFmtId="0" fontId="5" fillId="0" borderId="27" xfId="0" applyFont="1" applyBorder="1" applyAlignment="1">
      <alignment horizontal="center" vertical="center" textRotation="90" wrapText="1"/>
    </xf>
    <xf numFmtId="0" fontId="5" fillId="0" borderId="26" xfId="0" applyFont="1" applyBorder="1" applyAlignment="1">
      <alignment horizontal="center" vertical="center" textRotation="90" wrapText="1"/>
    </xf>
    <xf numFmtId="0" fontId="5" fillId="3" borderId="26" xfId="0" applyFont="1" applyFill="1" applyBorder="1" applyAlignment="1">
      <alignment vertical="center" textRotation="90" wrapText="1"/>
    </xf>
    <xf numFmtId="0" fontId="5" fillId="3" borderId="9" xfId="0" applyFont="1" applyFill="1" applyBorder="1" applyAlignment="1">
      <alignment vertical="center" textRotation="90" wrapText="1"/>
    </xf>
    <xf numFmtId="0" fontId="0" fillId="0" borderId="28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5" xfId="0" applyFont="1" applyBorder="1"/>
    <xf numFmtId="0" fontId="7" fillId="5" borderId="5" xfId="0" applyFont="1" applyFill="1" applyBorder="1"/>
    <xf numFmtId="0" fontId="10" fillId="0" borderId="5" xfId="0" applyFont="1" applyBorder="1"/>
    <xf numFmtId="165" fontId="6" fillId="4" borderId="5" xfId="0" applyNumberFormat="1" applyFont="1" applyFill="1" applyBorder="1"/>
    <xf numFmtId="0" fontId="7" fillId="3" borderId="14" xfId="0" applyFont="1" applyFill="1" applyBorder="1"/>
    <xf numFmtId="0" fontId="7" fillId="4" borderId="14" xfId="0" applyFont="1" applyFill="1" applyBorder="1"/>
    <xf numFmtId="165" fontId="6" fillId="0" borderId="5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20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2" borderId="25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9" zoomScale="75" zoomScaleNormal="75" workbookViewId="0">
      <selection activeCell="D4" sqref="D4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4" t="s">
        <v>33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</row>
    <row r="2" spans="1:22" ht="21" customHeight="1" thickBot="1" x14ac:dyDescent="0.35">
      <c r="A2" s="66" t="s">
        <v>0</v>
      </c>
      <c r="B2" s="61" t="s">
        <v>1</v>
      </c>
      <c r="C2" s="62"/>
      <c r="D2" s="63"/>
      <c r="E2" s="61" t="s">
        <v>2</v>
      </c>
      <c r="F2" s="62"/>
      <c r="G2" s="63"/>
      <c r="H2" s="61" t="s">
        <v>28</v>
      </c>
      <c r="I2" s="62"/>
      <c r="J2" s="63"/>
      <c r="K2" s="61" t="s">
        <v>29</v>
      </c>
      <c r="L2" s="62"/>
      <c r="M2" s="63"/>
      <c r="N2" s="61" t="s">
        <v>5</v>
      </c>
      <c r="O2" s="62"/>
      <c r="P2" s="63"/>
      <c r="Q2" s="61" t="s">
        <v>6</v>
      </c>
      <c r="R2" s="62"/>
      <c r="S2" s="63"/>
      <c r="T2" s="61" t="s">
        <v>30</v>
      </c>
      <c r="U2" s="62"/>
      <c r="V2" s="63"/>
    </row>
    <row r="3" spans="1:22" ht="193.5" x14ac:dyDescent="0.25">
      <c r="A3" s="67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116</v>
      </c>
      <c r="E4" s="31"/>
      <c r="F4" s="31"/>
      <c r="G4" s="31">
        <f>E4-F4</f>
        <v>0</v>
      </c>
      <c r="H4" s="31"/>
      <c r="I4" s="31"/>
      <c r="J4" s="31">
        <v>104</v>
      </c>
      <c r="K4" s="31"/>
      <c r="L4" s="31"/>
      <c r="M4" s="31">
        <f>K4-L4</f>
        <v>0</v>
      </c>
      <c r="N4" s="31"/>
      <c r="O4" s="31"/>
      <c r="P4" s="31">
        <v>85</v>
      </c>
      <c r="Q4" s="31"/>
      <c r="R4" s="31"/>
      <c r="S4" s="31">
        <v>85</v>
      </c>
      <c r="T4" s="31"/>
      <c r="U4" s="31"/>
      <c r="V4" s="31">
        <v>6</v>
      </c>
    </row>
    <row r="5" spans="1:22" s="32" customFormat="1" ht="26.1" customHeight="1" x14ac:dyDescent="0.4">
      <c r="A5" s="43">
        <v>43132</v>
      </c>
      <c r="B5" s="31">
        <v>100</v>
      </c>
      <c r="C5" s="31">
        <v>63</v>
      </c>
      <c r="D5" s="31">
        <f>D4+B5-C5</f>
        <v>153</v>
      </c>
      <c r="E5" s="31"/>
      <c r="F5" s="31"/>
      <c r="G5" s="31">
        <f>G4+E5-F5</f>
        <v>0</v>
      </c>
      <c r="H5" s="31">
        <v>100</v>
      </c>
      <c r="I5" s="31">
        <v>63</v>
      </c>
      <c r="J5" s="31">
        <f>J4+H5-I5</f>
        <v>141</v>
      </c>
      <c r="K5" s="31"/>
      <c r="L5" s="31"/>
      <c r="M5" s="31">
        <f>M4+K5-L5</f>
        <v>0</v>
      </c>
      <c r="N5" s="31">
        <v>100</v>
      </c>
      <c r="O5" s="31">
        <v>63</v>
      </c>
      <c r="P5" s="31">
        <f>P4+N5-O5</f>
        <v>122</v>
      </c>
      <c r="Q5" s="31">
        <v>100</v>
      </c>
      <c r="R5" s="31">
        <v>63</v>
      </c>
      <c r="S5" s="31">
        <f>S4+Q5-R5</f>
        <v>122</v>
      </c>
      <c r="T5" s="31"/>
      <c r="U5" s="31"/>
      <c r="V5" s="31">
        <f>V4+T5-U5</f>
        <v>6</v>
      </c>
    </row>
    <row r="6" spans="1:22" s="32" customFormat="1" ht="26.1" customHeight="1" x14ac:dyDescent="0.4">
      <c r="A6" s="43">
        <v>43133</v>
      </c>
      <c r="B6" s="31">
        <v>200</v>
      </c>
      <c r="C6" s="31">
        <v>78</v>
      </c>
      <c r="D6" s="31">
        <f t="shared" ref="D6:D36" si="0">D5+B6-C6</f>
        <v>275</v>
      </c>
      <c r="E6" s="31"/>
      <c r="F6" s="31"/>
      <c r="G6" s="31">
        <f t="shared" ref="G6:G36" si="1">G5+E6-F6</f>
        <v>0</v>
      </c>
      <c r="H6" s="31">
        <v>200</v>
      </c>
      <c r="I6" s="31">
        <v>78</v>
      </c>
      <c r="J6" s="31">
        <f t="shared" ref="J6:J36" si="2">J5+H6-I6</f>
        <v>263</v>
      </c>
      <c r="K6" s="31"/>
      <c r="L6" s="31"/>
      <c r="M6" s="31">
        <f t="shared" ref="M6:M21" si="3">M5+K6-L6</f>
        <v>0</v>
      </c>
      <c r="N6" s="31">
        <v>200</v>
      </c>
      <c r="O6" s="31">
        <v>78</v>
      </c>
      <c r="P6" s="31">
        <f t="shared" ref="P6:P7" si="4">P5+N6-O6</f>
        <v>244</v>
      </c>
      <c r="Q6" s="31">
        <v>200</v>
      </c>
      <c r="R6" s="31">
        <v>78</v>
      </c>
      <c r="S6" s="31">
        <f t="shared" ref="S6:S7" si="5">S5+Q6-R6</f>
        <v>244</v>
      </c>
      <c r="T6" s="31">
        <v>18</v>
      </c>
      <c r="U6" s="31">
        <v>4</v>
      </c>
      <c r="V6" s="31">
        <f t="shared" ref="V6:V7" si="6">V5+T6-U6</f>
        <v>20</v>
      </c>
    </row>
    <row r="7" spans="1:22" s="32" customFormat="1" ht="26.1" customHeight="1" x14ac:dyDescent="0.4">
      <c r="A7" s="43">
        <v>43134</v>
      </c>
      <c r="B7" s="31">
        <v>100</v>
      </c>
      <c r="C7" s="31">
        <v>180</v>
      </c>
      <c r="D7" s="31">
        <f t="shared" si="0"/>
        <v>195</v>
      </c>
      <c r="E7" s="31"/>
      <c r="F7" s="31"/>
      <c r="G7" s="31">
        <f t="shared" si="1"/>
        <v>0</v>
      </c>
      <c r="H7" s="31">
        <v>100</v>
      </c>
      <c r="I7" s="31">
        <v>180</v>
      </c>
      <c r="J7" s="31">
        <f t="shared" si="2"/>
        <v>183</v>
      </c>
      <c r="K7" s="31"/>
      <c r="L7" s="31"/>
      <c r="M7" s="31">
        <f t="shared" si="3"/>
        <v>0</v>
      </c>
      <c r="N7" s="31">
        <v>100</v>
      </c>
      <c r="O7" s="31">
        <v>180</v>
      </c>
      <c r="P7" s="31">
        <f t="shared" si="4"/>
        <v>164</v>
      </c>
      <c r="Q7" s="31">
        <v>100</v>
      </c>
      <c r="R7" s="31">
        <v>180</v>
      </c>
      <c r="S7" s="31">
        <f t="shared" si="5"/>
        <v>164</v>
      </c>
      <c r="T7" s="31"/>
      <c r="U7" s="31"/>
      <c r="V7" s="31">
        <f t="shared" si="6"/>
        <v>20</v>
      </c>
    </row>
    <row r="8" spans="1:22" s="32" customFormat="1" ht="26.1" customHeight="1" x14ac:dyDescent="0.4">
      <c r="A8" s="43">
        <v>43135</v>
      </c>
      <c r="B8" s="31"/>
      <c r="C8" s="31"/>
      <c r="D8" s="31">
        <f t="shared" si="0"/>
        <v>195</v>
      </c>
      <c r="E8" s="31"/>
      <c r="F8" s="31"/>
      <c r="G8" s="31">
        <f t="shared" si="1"/>
        <v>0</v>
      </c>
      <c r="H8" s="31"/>
      <c r="I8" s="31"/>
      <c r="J8" s="31">
        <f t="shared" si="2"/>
        <v>183</v>
      </c>
      <c r="K8" s="31"/>
      <c r="L8" s="31"/>
      <c r="M8" s="31">
        <f t="shared" si="3"/>
        <v>0</v>
      </c>
      <c r="N8" s="31"/>
      <c r="O8" s="31"/>
      <c r="P8" s="31">
        <f>P7+N8-O8</f>
        <v>164</v>
      </c>
      <c r="Q8" s="31"/>
      <c r="R8" s="31"/>
      <c r="S8" s="31">
        <f>S7+Q8-R8</f>
        <v>164</v>
      </c>
      <c r="T8" s="31"/>
      <c r="U8" s="31"/>
      <c r="V8" s="31">
        <f>V7+T8-U8</f>
        <v>20</v>
      </c>
    </row>
    <row r="9" spans="1:22" s="32" customFormat="1" ht="26.1" customHeight="1" x14ac:dyDescent="0.4">
      <c r="A9" s="43">
        <v>43136</v>
      </c>
      <c r="B9" s="31"/>
      <c r="C9" s="31"/>
      <c r="D9" s="31">
        <f t="shared" si="0"/>
        <v>195</v>
      </c>
      <c r="E9" s="31"/>
      <c r="F9" s="31"/>
      <c r="G9" s="31">
        <f t="shared" si="1"/>
        <v>0</v>
      </c>
      <c r="H9" s="31"/>
      <c r="I9" s="31"/>
      <c r="J9" s="31">
        <f t="shared" si="2"/>
        <v>183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164</v>
      </c>
      <c r="Q9" s="31"/>
      <c r="R9" s="31"/>
      <c r="S9" s="31">
        <f t="shared" ref="S9:S36" si="8">S8+Q9-R9</f>
        <v>164</v>
      </c>
      <c r="T9" s="31"/>
      <c r="U9" s="31"/>
      <c r="V9" s="31">
        <f t="shared" ref="V9:V36" si="9">V8+T9-U9</f>
        <v>20</v>
      </c>
    </row>
    <row r="10" spans="1:22" s="32" customFormat="1" ht="26.1" customHeight="1" x14ac:dyDescent="0.4">
      <c r="A10" s="43">
        <v>43137</v>
      </c>
      <c r="B10" s="31"/>
      <c r="C10" s="31">
        <v>57</v>
      </c>
      <c r="D10" s="31">
        <f t="shared" si="0"/>
        <v>138</v>
      </c>
      <c r="E10" s="31"/>
      <c r="F10" s="31"/>
      <c r="G10" s="31">
        <f t="shared" si="1"/>
        <v>0</v>
      </c>
      <c r="H10" s="31"/>
      <c r="I10" s="31">
        <v>57</v>
      </c>
      <c r="J10" s="31">
        <f t="shared" si="2"/>
        <v>126</v>
      </c>
      <c r="K10" s="31"/>
      <c r="L10" s="31"/>
      <c r="M10" s="31">
        <f t="shared" si="3"/>
        <v>0</v>
      </c>
      <c r="N10" s="31"/>
      <c r="O10" s="31">
        <v>57</v>
      </c>
      <c r="P10" s="31">
        <f t="shared" si="7"/>
        <v>107</v>
      </c>
      <c r="Q10" s="31"/>
      <c r="R10" s="31">
        <v>57</v>
      </c>
      <c r="S10" s="31">
        <f t="shared" si="8"/>
        <v>107</v>
      </c>
      <c r="T10" s="31"/>
      <c r="U10" s="31">
        <v>2</v>
      </c>
      <c r="V10" s="31">
        <f t="shared" si="9"/>
        <v>18</v>
      </c>
    </row>
    <row r="11" spans="1:22" s="32" customFormat="1" ht="26.1" customHeight="1" x14ac:dyDescent="0.4">
      <c r="A11" s="43">
        <v>43138</v>
      </c>
      <c r="B11" s="31">
        <v>100</v>
      </c>
      <c r="C11" s="31">
        <v>69</v>
      </c>
      <c r="D11" s="31">
        <f t="shared" si="0"/>
        <v>169</v>
      </c>
      <c r="E11" s="31"/>
      <c r="F11" s="31"/>
      <c r="G11" s="31">
        <f t="shared" si="1"/>
        <v>0</v>
      </c>
      <c r="H11" s="31">
        <v>100</v>
      </c>
      <c r="I11" s="31">
        <v>69</v>
      </c>
      <c r="J11" s="31">
        <f t="shared" si="2"/>
        <v>157</v>
      </c>
      <c r="K11" s="31"/>
      <c r="L11" s="31"/>
      <c r="M11" s="31">
        <f t="shared" si="3"/>
        <v>0</v>
      </c>
      <c r="N11" s="31">
        <v>100</v>
      </c>
      <c r="O11" s="31">
        <v>69</v>
      </c>
      <c r="P11" s="31">
        <f t="shared" si="7"/>
        <v>138</v>
      </c>
      <c r="Q11" s="31">
        <v>100</v>
      </c>
      <c r="R11" s="31">
        <v>69</v>
      </c>
      <c r="S11" s="31">
        <f t="shared" si="8"/>
        <v>138</v>
      </c>
      <c r="T11" s="31"/>
      <c r="U11" s="31"/>
      <c r="V11" s="31">
        <f t="shared" si="9"/>
        <v>18</v>
      </c>
    </row>
    <row r="12" spans="1:22" s="32" customFormat="1" ht="26.1" customHeight="1" x14ac:dyDescent="0.4">
      <c r="A12" s="43">
        <v>43139</v>
      </c>
      <c r="B12" s="31">
        <v>100</v>
      </c>
      <c r="C12" s="31">
        <v>69</v>
      </c>
      <c r="D12" s="31">
        <f t="shared" si="0"/>
        <v>200</v>
      </c>
      <c r="E12" s="31"/>
      <c r="F12" s="31"/>
      <c r="G12" s="31">
        <f t="shared" si="1"/>
        <v>0</v>
      </c>
      <c r="H12" s="31">
        <v>100</v>
      </c>
      <c r="I12" s="31">
        <v>69</v>
      </c>
      <c r="J12" s="31">
        <f t="shared" si="2"/>
        <v>188</v>
      </c>
      <c r="K12" s="31"/>
      <c r="L12" s="31"/>
      <c r="M12" s="31">
        <f t="shared" si="3"/>
        <v>0</v>
      </c>
      <c r="N12" s="31"/>
      <c r="O12" s="31">
        <v>69</v>
      </c>
      <c r="P12" s="31">
        <f t="shared" si="7"/>
        <v>69</v>
      </c>
      <c r="Q12" s="31">
        <v>100</v>
      </c>
      <c r="R12" s="31">
        <v>69</v>
      </c>
      <c r="S12" s="31">
        <f t="shared" si="8"/>
        <v>169</v>
      </c>
      <c r="T12" s="31"/>
      <c r="U12" s="31">
        <v>8</v>
      </c>
      <c r="V12" s="31">
        <f t="shared" si="9"/>
        <v>10</v>
      </c>
    </row>
    <row r="13" spans="1:22" s="32" customFormat="1" ht="26.1" customHeight="1" x14ac:dyDescent="0.4">
      <c r="A13" s="43">
        <v>43140</v>
      </c>
      <c r="B13" s="31">
        <v>100</v>
      </c>
      <c r="C13" s="31">
        <v>78</v>
      </c>
      <c r="D13" s="31">
        <f t="shared" si="0"/>
        <v>222</v>
      </c>
      <c r="E13" s="31"/>
      <c r="F13" s="31"/>
      <c r="G13" s="31">
        <f t="shared" si="1"/>
        <v>0</v>
      </c>
      <c r="H13" s="31">
        <v>100</v>
      </c>
      <c r="I13" s="31">
        <v>78</v>
      </c>
      <c r="J13" s="31">
        <f t="shared" si="2"/>
        <v>210</v>
      </c>
      <c r="K13" s="31"/>
      <c r="L13" s="31"/>
      <c r="M13" s="31">
        <f t="shared" si="3"/>
        <v>0</v>
      </c>
      <c r="N13" s="31"/>
      <c r="O13" s="31">
        <v>69</v>
      </c>
      <c r="P13" s="31">
        <f t="shared" si="7"/>
        <v>0</v>
      </c>
      <c r="Q13" s="31">
        <v>100</v>
      </c>
      <c r="R13" s="31">
        <v>78</v>
      </c>
      <c r="S13" s="31">
        <f t="shared" si="8"/>
        <v>191</v>
      </c>
      <c r="T13" s="31"/>
      <c r="U13" s="31"/>
      <c r="V13" s="31">
        <f t="shared" si="9"/>
        <v>10</v>
      </c>
    </row>
    <row r="14" spans="1:22" s="32" customFormat="1" ht="24" customHeight="1" x14ac:dyDescent="0.4">
      <c r="A14" s="43">
        <v>43141</v>
      </c>
      <c r="B14" s="31"/>
      <c r="C14" s="31">
        <v>114</v>
      </c>
      <c r="D14" s="31">
        <f t="shared" si="0"/>
        <v>108</v>
      </c>
      <c r="E14" s="34"/>
      <c r="F14" s="31"/>
      <c r="G14" s="31">
        <f t="shared" si="1"/>
        <v>0</v>
      </c>
      <c r="H14" s="34"/>
      <c r="I14" s="31">
        <v>114</v>
      </c>
      <c r="J14" s="31">
        <f t="shared" si="2"/>
        <v>96</v>
      </c>
      <c r="K14" s="34"/>
      <c r="L14" s="31"/>
      <c r="M14" s="31">
        <f t="shared" si="3"/>
        <v>0</v>
      </c>
      <c r="N14" s="34"/>
      <c r="O14" s="31"/>
      <c r="P14" s="31">
        <f t="shared" si="7"/>
        <v>0</v>
      </c>
      <c r="Q14" s="34"/>
      <c r="R14" s="31">
        <v>114</v>
      </c>
      <c r="S14" s="31">
        <f t="shared" si="8"/>
        <v>77</v>
      </c>
      <c r="T14" s="34"/>
      <c r="U14" s="31"/>
      <c r="V14" s="31">
        <f t="shared" si="9"/>
        <v>10</v>
      </c>
    </row>
    <row r="15" spans="1:22" s="32" customFormat="1" ht="26.1" customHeight="1" x14ac:dyDescent="0.4">
      <c r="A15" s="43">
        <v>43142</v>
      </c>
      <c r="B15" s="31"/>
      <c r="C15" s="31"/>
      <c r="D15" s="31">
        <f t="shared" si="0"/>
        <v>108</v>
      </c>
      <c r="E15" s="31"/>
      <c r="F15" s="31"/>
      <c r="G15" s="31">
        <f>G14+E15-F15</f>
        <v>0</v>
      </c>
      <c r="H15" s="31"/>
      <c r="I15" s="31"/>
      <c r="J15" s="31">
        <f t="shared" si="2"/>
        <v>96</v>
      </c>
      <c r="K15" s="31"/>
      <c r="L15" s="31"/>
      <c r="M15" s="31">
        <f t="shared" si="3"/>
        <v>0</v>
      </c>
      <c r="N15" s="31"/>
      <c r="O15" s="31"/>
      <c r="P15" s="31">
        <f t="shared" si="7"/>
        <v>0</v>
      </c>
      <c r="Q15" s="31"/>
      <c r="R15" s="31"/>
      <c r="S15" s="31">
        <f t="shared" si="8"/>
        <v>77</v>
      </c>
      <c r="T15" s="31"/>
      <c r="U15" s="31"/>
      <c r="V15" s="31">
        <f t="shared" si="9"/>
        <v>10</v>
      </c>
    </row>
    <row r="16" spans="1:22" s="32" customFormat="1" ht="26.1" customHeight="1" x14ac:dyDescent="0.4">
      <c r="A16" s="43">
        <v>43143</v>
      </c>
      <c r="B16" s="31"/>
      <c r="C16" s="31"/>
      <c r="D16" s="31">
        <f t="shared" si="0"/>
        <v>108</v>
      </c>
      <c r="E16" s="31"/>
      <c r="F16" s="31"/>
      <c r="G16" s="31">
        <f t="shared" si="1"/>
        <v>0</v>
      </c>
      <c r="H16" s="31"/>
      <c r="I16" s="31"/>
      <c r="J16" s="31">
        <f t="shared" si="2"/>
        <v>96</v>
      </c>
      <c r="K16" s="31"/>
      <c r="L16" s="31"/>
      <c r="M16" s="31">
        <f t="shared" si="3"/>
        <v>0</v>
      </c>
      <c r="N16" s="31"/>
      <c r="O16" s="31"/>
      <c r="P16" s="31">
        <f t="shared" si="7"/>
        <v>0</v>
      </c>
      <c r="Q16" s="31"/>
      <c r="R16" s="31"/>
      <c r="S16" s="31">
        <f t="shared" si="8"/>
        <v>77</v>
      </c>
      <c r="T16" s="31"/>
      <c r="U16" s="31"/>
      <c r="V16" s="31">
        <f t="shared" si="9"/>
        <v>10</v>
      </c>
    </row>
    <row r="17" spans="1:22" s="32" customFormat="1" ht="26.1" customHeight="1" x14ac:dyDescent="0.4">
      <c r="A17" s="43">
        <v>43144</v>
      </c>
      <c r="B17" s="31"/>
      <c r="C17" s="31"/>
      <c r="D17" s="31">
        <f t="shared" si="0"/>
        <v>108</v>
      </c>
      <c r="E17" s="31"/>
      <c r="F17" s="31"/>
      <c r="G17" s="31">
        <f t="shared" si="1"/>
        <v>0</v>
      </c>
      <c r="H17" s="31"/>
      <c r="I17" s="31"/>
      <c r="J17" s="31">
        <f t="shared" si="2"/>
        <v>96</v>
      </c>
      <c r="K17" s="31"/>
      <c r="L17" s="31"/>
      <c r="M17" s="31">
        <f t="shared" si="3"/>
        <v>0</v>
      </c>
      <c r="N17" s="31"/>
      <c r="O17" s="31"/>
      <c r="P17" s="31">
        <f t="shared" si="7"/>
        <v>0</v>
      </c>
      <c r="Q17" s="31"/>
      <c r="R17" s="31"/>
      <c r="S17" s="31">
        <f t="shared" si="8"/>
        <v>77</v>
      </c>
      <c r="T17" s="31"/>
      <c r="U17" s="31"/>
      <c r="V17" s="31">
        <f t="shared" si="9"/>
        <v>10</v>
      </c>
    </row>
    <row r="18" spans="1:22" s="32" customFormat="1" ht="26.25" x14ac:dyDescent="0.4">
      <c r="A18" s="43">
        <v>43145</v>
      </c>
      <c r="B18" s="31"/>
      <c r="C18" s="31"/>
      <c r="D18" s="31">
        <f t="shared" si="0"/>
        <v>108</v>
      </c>
      <c r="E18" s="31"/>
      <c r="F18" s="31"/>
      <c r="G18" s="31">
        <f t="shared" si="1"/>
        <v>0</v>
      </c>
      <c r="H18" s="31"/>
      <c r="I18" s="31"/>
      <c r="J18" s="31">
        <f t="shared" si="2"/>
        <v>96</v>
      </c>
      <c r="K18" s="31"/>
      <c r="L18" s="31"/>
      <c r="M18" s="31">
        <f t="shared" si="3"/>
        <v>0</v>
      </c>
      <c r="N18" s="31"/>
      <c r="O18" s="31"/>
      <c r="P18" s="31">
        <f t="shared" si="7"/>
        <v>0</v>
      </c>
      <c r="Q18" s="31"/>
      <c r="R18" s="31"/>
      <c r="S18" s="31">
        <f t="shared" si="8"/>
        <v>77</v>
      </c>
      <c r="T18" s="31"/>
      <c r="U18" s="31"/>
      <c r="V18" s="31">
        <f t="shared" si="9"/>
        <v>10</v>
      </c>
    </row>
    <row r="19" spans="1:22" s="32" customFormat="1" ht="26.25" x14ac:dyDescent="0.4">
      <c r="A19" s="43">
        <v>43146</v>
      </c>
      <c r="B19" s="31">
        <v>100</v>
      </c>
      <c r="C19" s="31">
        <v>72</v>
      </c>
      <c r="D19" s="31">
        <f t="shared" si="0"/>
        <v>136</v>
      </c>
      <c r="E19" s="31"/>
      <c r="F19" s="31"/>
      <c r="G19" s="31">
        <f t="shared" si="1"/>
        <v>0</v>
      </c>
      <c r="H19" s="31">
        <v>100</v>
      </c>
      <c r="I19" s="31">
        <v>72</v>
      </c>
      <c r="J19" s="31">
        <f t="shared" si="2"/>
        <v>124</v>
      </c>
      <c r="K19" s="31"/>
      <c r="L19" s="31"/>
      <c r="M19" s="31">
        <f t="shared" si="3"/>
        <v>0</v>
      </c>
      <c r="N19" s="31">
        <v>200</v>
      </c>
      <c r="O19" s="31">
        <v>72</v>
      </c>
      <c r="P19" s="31">
        <f t="shared" si="7"/>
        <v>128</v>
      </c>
      <c r="Q19" s="31">
        <v>100</v>
      </c>
      <c r="R19" s="31">
        <v>72</v>
      </c>
      <c r="S19" s="31">
        <f t="shared" si="8"/>
        <v>105</v>
      </c>
      <c r="T19" s="31"/>
      <c r="U19" s="31"/>
      <c r="V19" s="31">
        <f t="shared" si="9"/>
        <v>10</v>
      </c>
    </row>
    <row r="20" spans="1:22" s="32" customFormat="1" ht="26.25" x14ac:dyDescent="0.4">
      <c r="A20" s="43">
        <v>43147</v>
      </c>
      <c r="B20" s="31">
        <v>100</v>
      </c>
      <c r="C20" s="31">
        <v>60</v>
      </c>
      <c r="D20" s="31">
        <f t="shared" si="0"/>
        <v>176</v>
      </c>
      <c r="E20" s="31"/>
      <c r="F20" s="31"/>
      <c r="G20" s="31">
        <f t="shared" si="1"/>
        <v>0</v>
      </c>
      <c r="H20" s="31">
        <v>100</v>
      </c>
      <c r="I20" s="31">
        <v>60</v>
      </c>
      <c r="J20" s="31">
        <f t="shared" si="2"/>
        <v>164</v>
      </c>
      <c r="K20" s="31"/>
      <c r="L20" s="31"/>
      <c r="M20" s="31">
        <f t="shared" si="3"/>
        <v>0</v>
      </c>
      <c r="N20" s="31">
        <v>100</v>
      </c>
      <c r="O20" s="31">
        <v>60</v>
      </c>
      <c r="P20" s="31">
        <f t="shared" si="7"/>
        <v>168</v>
      </c>
      <c r="Q20" s="31">
        <v>100</v>
      </c>
      <c r="R20" s="31">
        <v>60</v>
      </c>
      <c r="S20" s="31">
        <f t="shared" si="8"/>
        <v>145</v>
      </c>
      <c r="T20" s="31"/>
      <c r="U20" s="31"/>
      <c r="V20" s="31">
        <f t="shared" si="9"/>
        <v>10</v>
      </c>
    </row>
    <row r="21" spans="1:22" s="32" customFormat="1" ht="26.25" x14ac:dyDescent="0.4">
      <c r="A21" s="43">
        <v>43148</v>
      </c>
      <c r="B21" s="31">
        <v>100</v>
      </c>
      <c r="C21" s="31">
        <v>108</v>
      </c>
      <c r="D21" s="31">
        <f t="shared" si="0"/>
        <v>168</v>
      </c>
      <c r="E21" s="31"/>
      <c r="F21" s="31"/>
      <c r="G21" s="31">
        <f t="shared" si="1"/>
        <v>0</v>
      </c>
      <c r="H21" s="31">
        <v>100</v>
      </c>
      <c r="I21" s="31">
        <v>108</v>
      </c>
      <c r="J21" s="31">
        <f t="shared" si="2"/>
        <v>156</v>
      </c>
      <c r="K21" s="31"/>
      <c r="L21" s="31"/>
      <c r="M21" s="31">
        <f t="shared" si="3"/>
        <v>0</v>
      </c>
      <c r="N21" s="31">
        <v>100</v>
      </c>
      <c r="O21" s="31">
        <v>108</v>
      </c>
      <c r="P21" s="31">
        <f t="shared" si="7"/>
        <v>160</v>
      </c>
      <c r="Q21" s="31">
        <v>100</v>
      </c>
      <c r="R21" s="31">
        <v>108</v>
      </c>
      <c r="S21" s="31">
        <f t="shared" si="8"/>
        <v>137</v>
      </c>
      <c r="T21" s="31"/>
      <c r="U21" s="31"/>
      <c r="V21" s="31">
        <f t="shared" si="9"/>
        <v>10</v>
      </c>
    </row>
    <row r="22" spans="1:22" s="32" customFormat="1" ht="26.25" x14ac:dyDescent="0.4">
      <c r="A22" s="43">
        <v>43149</v>
      </c>
      <c r="B22" s="31"/>
      <c r="C22" s="31"/>
      <c r="D22" s="31">
        <f t="shared" si="0"/>
        <v>168</v>
      </c>
      <c r="E22" s="31"/>
      <c r="F22" s="31"/>
      <c r="G22" s="31">
        <f t="shared" si="1"/>
        <v>0</v>
      </c>
      <c r="H22" s="31"/>
      <c r="I22" s="31"/>
      <c r="J22" s="31">
        <f t="shared" si="2"/>
        <v>156</v>
      </c>
      <c r="K22" s="31"/>
      <c r="L22" s="31"/>
      <c r="M22" s="31">
        <f>M21+K22-L22</f>
        <v>0</v>
      </c>
      <c r="N22" s="31"/>
      <c r="O22" s="31"/>
      <c r="P22" s="31">
        <f t="shared" si="7"/>
        <v>160</v>
      </c>
      <c r="Q22" s="31"/>
      <c r="R22" s="31"/>
      <c r="S22" s="31">
        <f t="shared" si="8"/>
        <v>137</v>
      </c>
      <c r="T22" s="31"/>
      <c r="U22" s="31"/>
      <c r="V22" s="31">
        <f t="shared" si="9"/>
        <v>10</v>
      </c>
    </row>
    <row r="23" spans="1:22" s="32" customFormat="1" ht="26.25" x14ac:dyDescent="0.4">
      <c r="A23" s="43">
        <v>43150</v>
      </c>
      <c r="B23" s="31">
        <v>100</v>
      </c>
      <c r="C23" s="31">
        <v>69</v>
      </c>
      <c r="D23" s="31">
        <f t="shared" si="0"/>
        <v>199</v>
      </c>
      <c r="E23" s="31"/>
      <c r="F23" s="31"/>
      <c r="G23" s="31">
        <f t="shared" si="1"/>
        <v>0</v>
      </c>
      <c r="H23" s="31">
        <v>100</v>
      </c>
      <c r="I23" s="31">
        <v>69</v>
      </c>
      <c r="J23" s="31">
        <f t="shared" si="2"/>
        <v>187</v>
      </c>
      <c r="K23" s="31"/>
      <c r="L23" s="31"/>
      <c r="M23" s="31">
        <f t="shared" ref="M23:M34" si="10">M22+K23-L23</f>
        <v>0</v>
      </c>
      <c r="N23" s="31">
        <v>100</v>
      </c>
      <c r="O23" s="31">
        <v>69</v>
      </c>
      <c r="P23" s="31">
        <f t="shared" si="7"/>
        <v>191</v>
      </c>
      <c r="Q23" s="31">
        <v>100</v>
      </c>
      <c r="R23" s="31">
        <v>69</v>
      </c>
      <c r="S23" s="31">
        <f t="shared" si="8"/>
        <v>168</v>
      </c>
      <c r="T23" s="31"/>
      <c r="U23" s="31"/>
      <c r="V23" s="31">
        <f t="shared" si="9"/>
        <v>10</v>
      </c>
    </row>
    <row r="24" spans="1:22" s="32" customFormat="1" ht="26.25" x14ac:dyDescent="0.4">
      <c r="A24" s="43">
        <v>43151</v>
      </c>
      <c r="B24" s="31"/>
      <c r="C24" s="31">
        <v>63</v>
      </c>
      <c r="D24" s="31">
        <f t="shared" si="0"/>
        <v>136</v>
      </c>
      <c r="E24" s="31"/>
      <c r="F24" s="31"/>
      <c r="G24" s="31">
        <f t="shared" si="1"/>
        <v>0</v>
      </c>
      <c r="H24" s="31"/>
      <c r="I24" s="31">
        <v>63</v>
      </c>
      <c r="J24" s="31">
        <f t="shared" si="2"/>
        <v>124</v>
      </c>
      <c r="K24" s="31"/>
      <c r="L24" s="31"/>
      <c r="M24" s="31">
        <f t="shared" si="10"/>
        <v>0</v>
      </c>
      <c r="N24" s="31"/>
      <c r="O24" s="31">
        <v>63</v>
      </c>
      <c r="P24" s="31">
        <f t="shared" si="7"/>
        <v>128</v>
      </c>
      <c r="Q24" s="31"/>
      <c r="R24" s="31">
        <v>63</v>
      </c>
      <c r="S24" s="31">
        <f t="shared" si="8"/>
        <v>105</v>
      </c>
      <c r="T24" s="31"/>
      <c r="U24" s="31"/>
      <c r="V24" s="31">
        <f t="shared" si="9"/>
        <v>10</v>
      </c>
    </row>
    <row r="25" spans="1:22" s="32" customFormat="1" ht="26.25" x14ac:dyDescent="0.4">
      <c r="A25" s="43">
        <v>43152</v>
      </c>
      <c r="B25" s="31">
        <v>100</v>
      </c>
      <c r="C25" s="31">
        <v>78</v>
      </c>
      <c r="D25" s="31">
        <f t="shared" si="0"/>
        <v>158</v>
      </c>
      <c r="E25" s="31"/>
      <c r="F25" s="31"/>
      <c r="G25" s="31">
        <f t="shared" si="1"/>
        <v>0</v>
      </c>
      <c r="H25" s="31">
        <v>100</v>
      </c>
      <c r="I25" s="31">
        <v>78</v>
      </c>
      <c r="J25" s="31">
        <f t="shared" si="2"/>
        <v>146</v>
      </c>
      <c r="K25" s="31"/>
      <c r="L25" s="31"/>
      <c r="M25" s="31">
        <f t="shared" si="10"/>
        <v>0</v>
      </c>
      <c r="N25" s="31">
        <v>100</v>
      </c>
      <c r="O25" s="31">
        <v>78</v>
      </c>
      <c r="P25" s="31">
        <f t="shared" si="7"/>
        <v>150</v>
      </c>
      <c r="Q25" s="31">
        <v>100</v>
      </c>
      <c r="R25" s="31">
        <v>78</v>
      </c>
      <c r="S25" s="31">
        <f t="shared" si="8"/>
        <v>127</v>
      </c>
      <c r="T25" s="31"/>
      <c r="U25" s="31"/>
      <c r="V25" s="31">
        <f t="shared" si="9"/>
        <v>10</v>
      </c>
    </row>
    <row r="26" spans="1:22" s="32" customFormat="1" ht="26.25" x14ac:dyDescent="0.4">
      <c r="A26" s="43">
        <v>43153</v>
      </c>
      <c r="B26" s="31">
        <v>100</v>
      </c>
      <c r="C26" s="31">
        <v>60</v>
      </c>
      <c r="D26" s="31">
        <f t="shared" si="0"/>
        <v>198</v>
      </c>
      <c r="E26" s="31"/>
      <c r="F26" s="31"/>
      <c r="G26" s="31">
        <f t="shared" si="1"/>
        <v>0</v>
      </c>
      <c r="H26" s="31">
        <v>100</v>
      </c>
      <c r="I26" s="31">
        <v>60</v>
      </c>
      <c r="J26" s="31">
        <f t="shared" si="2"/>
        <v>186</v>
      </c>
      <c r="K26" s="31"/>
      <c r="L26" s="31"/>
      <c r="M26" s="31">
        <f t="shared" si="10"/>
        <v>0</v>
      </c>
      <c r="N26" s="31">
        <v>100</v>
      </c>
      <c r="O26" s="31">
        <v>60</v>
      </c>
      <c r="P26" s="31">
        <f t="shared" si="7"/>
        <v>190</v>
      </c>
      <c r="Q26" s="31">
        <v>100</v>
      </c>
      <c r="R26" s="31">
        <v>60</v>
      </c>
      <c r="S26" s="31">
        <f t="shared" si="8"/>
        <v>167</v>
      </c>
      <c r="T26" s="31"/>
      <c r="U26" s="31"/>
      <c r="V26" s="31">
        <f t="shared" si="9"/>
        <v>10</v>
      </c>
    </row>
    <row r="27" spans="1:22" s="32" customFormat="1" ht="26.25" x14ac:dyDescent="0.4">
      <c r="A27" s="43">
        <v>43154</v>
      </c>
      <c r="B27" s="31">
        <v>50</v>
      </c>
      <c r="C27" s="31">
        <v>63</v>
      </c>
      <c r="D27" s="31">
        <f t="shared" si="0"/>
        <v>185</v>
      </c>
      <c r="E27" s="31"/>
      <c r="F27" s="31"/>
      <c r="G27" s="31">
        <f t="shared" si="1"/>
        <v>0</v>
      </c>
      <c r="H27" s="31">
        <v>50</v>
      </c>
      <c r="I27" s="31">
        <v>63</v>
      </c>
      <c r="J27" s="31">
        <f t="shared" si="2"/>
        <v>173</v>
      </c>
      <c r="K27" s="31"/>
      <c r="L27" s="31"/>
      <c r="M27" s="31">
        <f t="shared" si="10"/>
        <v>0</v>
      </c>
      <c r="N27" s="31">
        <v>50</v>
      </c>
      <c r="O27" s="31">
        <v>63</v>
      </c>
      <c r="P27" s="31">
        <f t="shared" si="7"/>
        <v>177</v>
      </c>
      <c r="Q27" s="31">
        <v>50</v>
      </c>
      <c r="R27" s="31">
        <v>63</v>
      </c>
      <c r="S27" s="31">
        <f t="shared" si="8"/>
        <v>154</v>
      </c>
      <c r="T27" s="31"/>
      <c r="U27" s="31">
        <v>2</v>
      </c>
      <c r="V27" s="31">
        <f t="shared" si="9"/>
        <v>8</v>
      </c>
    </row>
    <row r="28" spans="1:22" s="32" customFormat="1" ht="26.25" x14ac:dyDescent="0.4">
      <c r="A28" s="43">
        <v>43155</v>
      </c>
      <c r="B28" s="31"/>
      <c r="C28" s="31">
        <v>84</v>
      </c>
      <c r="D28" s="31">
        <f t="shared" si="0"/>
        <v>101</v>
      </c>
      <c r="E28" s="31"/>
      <c r="F28" s="31"/>
      <c r="G28" s="31">
        <f t="shared" si="1"/>
        <v>0</v>
      </c>
      <c r="H28" s="31"/>
      <c r="I28" s="31">
        <v>84</v>
      </c>
      <c r="J28" s="31">
        <f t="shared" si="2"/>
        <v>89</v>
      </c>
      <c r="K28" s="31"/>
      <c r="L28" s="31"/>
      <c r="M28" s="31">
        <f t="shared" si="10"/>
        <v>0</v>
      </c>
      <c r="N28" s="31"/>
      <c r="O28" s="31">
        <v>84</v>
      </c>
      <c r="P28" s="31">
        <f t="shared" si="7"/>
        <v>93</v>
      </c>
      <c r="Q28" s="31"/>
      <c r="R28" s="31">
        <v>84</v>
      </c>
      <c r="S28" s="31">
        <f t="shared" si="8"/>
        <v>70</v>
      </c>
      <c r="T28" s="31"/>
      <c r="U28" s="31"/>
      <c r="V28" s="31">
        <f t="shared" si="9"/>
        <v>8</v>
      </c>
    </row>
    <row r="29" spans="1:22" s="32" customFormat="1" ht="26.25" x14ac:dyDescent="0.4">
      <c r="A29" s="43">
        <v>43156</v>
      </c>
      <c r="B29" s="31"/>
      <c r="C29" s="31"/>
      <c r="D29" s="31">
        <f t="shared" si="0"/>
        <v>101</v>
      </c>
      <c r="E29" s="31"/>
      <c r="F29" s="31"/>
      <c r="G29" s="31">
        <f t="shared" si="1"/>
        <v>0</v>
      </c>
      <c r="H29" s="31"/>
      <c r="I29" s="31"/>
      <c r="J29" s="31">
        <f t="shared" si="2"/>
        <v>89</v>
      </c>
      <c r="K29" s="31"/>
      <c r="L29" s="31"/>
      <c r="M29" s="31">
        <f t="shared" si="10"/>
        <v>0</v>
      </c>
      <c r="N29" s="31"/>
      <c r="O29" s="31"/>
      <c r="P29" s="31">
        <f t="shared" si="7"/>
        <v>93</v>
      </c>
      <c r="Q29" s="31"/>
      <c r="R29" s="31"/>
      <c r="S29" s="31">
        <f t="shared" si="8"/>
        <v>70</v>
      </c>
      <c r="T29" s="31"/>
      <c r="U29" s="31"/>
      <c r="V29" s="31">
        <f t="shared" si="9"/>
        <v>8</v>
      </c>
    </row>
    <row r="30" spans="1:22" s="32" customFormat="1" ht="26.25" x14ac:dyDescent="0.4">
      <c r="A30" s="43">
        <v>43157</v>
      </c>
      <c r="B30" s="31">
        <v>100</v>
      </c>
      <c r="C30" s="31">
        <v>69</v>
      </c>
      <c r="D30" s="31">
        <f t="shared" si="0"/>
        <v>132</v>
      </c>
      <c r="E30" s="31"/>
      <c r="F30" s="31"/>
      <c r="G30" s="31">
        <f t="shared" si="1"/>
        <v>0</v>
      </c>
      <c r="H30" s="31">
        <v>100</v>
      </c>
      <c r="I30" s="31">
        <v>69</v>
      </c>
      <c r="J30" s="31">
        <f t="shared" si="2"/>
        <v>120</v>
      </c>
      <c r="K30" s="31"/>
      <c r="L30" s="31"/>
      <c r="M30" s="31">
        <f t="shared" si="10"/>
        <v>0</v>
      </c>
      <c r="N30" s="31">
        <v>100</v>
      </c>
      <c r="O30" s="31">
        <v>69</v>
      </c>
      <c r="P30" s="31">
        <f t="shared" si="7"/>
        <v>124</v>
      </c>
      <c r="Q30" s="31">
        <v>100</v>
      </c>
      <c r="R30" s="31">
        <v>69</v>
      </c>
      <c r="S30" s="31">
        <f t="shared" si="8"/>
        <v>101</v>
      </c>
      <c r="T30" s="31"/>
      <c r="U30" s="31"/>
      <c r="V30" s="31">
        <f t="shared" si="9"/>
        <v>8</v>
      </c>
    </row>
    <row r="31" spans="1:22" s="32" customFormat="1" ht="26.25" x14ac:dyDescent="0.4">
      <c r="A31" s="43">
        <v>43158</v>
      </c>
      <c r="B31" s="31"/>
      <c r="C31" s="33"/>
      <c r="D31" s="31">
        <f t="shared" si="0"/>
        <v>132</v>
      </c>
      <c r="E31" s="31"/>
      <c r="F31" s="33"/>
      <c r="G31" s="31">
        <f t="shared" si="1"/>
        <v>0</v>
      </c>
      <c r="H31" s="31"/>
      <c r="I31" s="33"/>
      <c r="J31" s="31">
        <f t="shared" si="2"/>
        <v>120</v>
      </c>
      <c r="K31" s="31"/>
      <c r="L31" s="33"/>
      <c r="M31" s="31">
        <f t="shared" si="10"/>
        <v>0</v>
      </c>
      <c r="N31" s="31"/>
      <c r="O31" s="33"/>
      <c r="P31" s="31">
        <f t="shared" si="7"/>
        <v>124</v>
      </c>
      <c r="Q31" s="31"/>
      <c r="R31" s="33"/>
      <c r="S31" s="31">
        <f t="shared" si="8"/>
        <v>101</v>
      </c>
      <c r="T31" s="31"/>
      <c r="U31" s="33"/>
      <c r="V31" s="31">
        <f t="shared" si="9"/>
        <v>8</v>
      </c>
    </row>
    <row r="32" spans="1:22" s="32" customFormat="1" ht="26.25" x14ac:dyDescent="0.4">
      <c r="A32" s="43">
        <v>43159</v>
      </c>
      <c r="B32" s="36">
        <v>100</v>
      </c>
      <c r="C32" s="36">
        <v>72</v>
      </c>
      <c r="D32" s="31">
        <f t="shared" si="0"/>
        <v>160</v>
      </c>
      <c r="E32" s="36"/>
      <c r="F32" s="36"/>
      <c r="G32" s="31">
        <f t="shared" si="1"/>
        <v>0</v>
      </c>
      <c r="H32" s="36">
        <v>100</v>
      </c>
      <c r="I32" s="36">
        <v>72</v>
      </c>
      <c r="J32" s="31">
        <f t="shared" si="2"/>
        <v>148</v>
      </c>
      <c r="K32" s="36"/>
      <c r="L32" s="36"/>
      <c r="M32" s="31">
        <f t="shared" si="10"/>
        <v>0</v>
      </c>
      <c r="N32" s="36">
        <v>100</v>
      </c>
      <c r="O32" s="36">
        <v>72</v>
      </c>
      <c r="P32" s="31">
        <f t="shared" si="7"/>
        <v>152</v>
      </c>
      <c r="Q32" s="36">
        <v>100</v>
      </c>
      <c r="R32" s="36">
        <v>72</v>
      </c>
      <c r="S32" s="31">
        <f t="shared" si="8"/>
        <v>129</v>
      </c>
      <c r="T32" s="36"/>
      <c r="U32" s="36"/>
      <c r="V32" s="31">
        <f t="shared" si="9"/>
        <v>8</v>
      </c>
    </row>
    <row r="33" spans="1:22" s="37" customFormat="1" ht="26.25" x14ac:dyDescent="0.4">
      <c r="A33" s="43">
        <v>43160</v>
      </c>
      <c r="B33" s="31"/>
      <c r="C33" s="31"/>
      <c r="D33" s="31">
        <f t="shared" si="0"/>
        <v>160</v>
      </c>
      <c r="E33" s="31"/>
      <c r="F33" s="31"/>
      <c r="G33" s="31">
        <f t="shared" si="1"/>
        <v>0</v>
      </c>
      <c r="H33" s="31"/>
      <c r="I33" s="31"/>
      <c r="J33" s="31">
        <f t="shared" si="2"/>
        <v>148</v>
      </c>
      <c r="K33" s="31"/>
      <c r="L33" s="31"/>
      <c r="M33" s="31">
        <f t="shared" si="10"/>
        <v>0</v>
      </c>
      <c r="N33" s="31"/>
      <c r="O33" s="31"/>
      <c r="P33" s="31">
        <f t="shared" si="7"/>
        <v>152</v>
      </c>
      <c r="Q33" s="31"/>
      <c r="R33" s="31"/>
      <c r="S33" s="31">
        <f t="shared" si="8"/>
        <v>129</v>
      </c>
      <c r="T33" s="31"/>
      <c r="U33" s="31"/>
      <c r="V33" s="31">
        <f t="shared" si="9"/>
        <v>8</v>
      </c>
    </row>
    <row r="34" spans="1:22" s="37" customFormat="1" ht="26.25" x14ac:dyDescent="0.4">
      <c r="A34" s="43">
        <v>43161</v>
      </c>
      <c r="B34" s="31"/>
      <c r="C34" s="31"/>
      <c r="D34" s="31">
        <f t="shared" si="0"/>
        <v>160</v>
      </c>
      <c r="E34" s="31"/>
      <c r="F34" s="31"/>
      <c r="G34" s="31">
        <f t="shared" si="1"/>
        <v>0</v>
      </c>
      <c r="H34" s="31"/>
      <c r="I34" s="33"/>
      <c r="J34" s="31">
        <f t="shared" si="2"/>
        <v>148</v>
      </c>
      <c r="K34" s="31"/>
      <c r="L34" s="33"/>
      <c r="M34" s="31">
        <f t="shared" si="10"/>
        <v>0</v>
      </c>
      <c r="N34" s="31"/>
      <c r="O34" s="31"/>
      <c r="P34" s="31">
        <f t="shared" si="7"/>
        <v>152</v>
      </c>
      <c r="Q34" s="31"/>
      <c r="R34" s="31"/>
      <c r="S34" s="31">
        <f t="shared" si="8"/>
        <v>129</v>
      </c>
      <c r="T34" s="31"/>
      <c r="U34" s="31"/>
      <c r="V34" s="31">
        <f t="shared" si="9"/>
        <v>8</v>
      </c>
    </row>
    <row r="35" spans="1:22" s="37" customFormat="1" ht="26.25" x14ac:dyDescent="0.4">
      <c r="A35" s="43">
        <v>43162</v>
      </c>
      <c r="B35" s="31"/>
      <c r="C35" s="31"/>
      <c r="D35" s="31">
        <f t="shared" si="0"/>
        <v>160</v>
      </c>
      <c r="E35" s="31"/>
      <c r="F35" s="31"/>
      <c r="G35" s="31">
        <f t="shared" si="1"/>
        <v>0</v>
      </c>
      <c r="H35" s="31"/>
      <c r="I35" s="31"/>
      <c r="J35" s="31">
        <f t="shared" si="2"/>
        <v>148</v>
      </c>
      <c r="K35" s="31"/>
      <c r="L35" s="33"/>
      <c r="M35" s="31">
        <f>M34+K35-L35</f>
        <v>0</v>
      </c>
      <c r="N35" s="31"/>
      <c r="O35" s="31"/>
      <c r="P35" s="31">
        <f t="shared" si="7"/>
        <v>152</v>
      </c>
      <c r="Q35" s="31"/>
      <c r="R35" s="31"/>
      <c r="S35" s="31">
        <f t="shared" si="8"/>
        <v>129</v>
      </c>
      <c r="T35" s="31"/>
      <c r="U35" s="31"/>
      <c r="V35" s="31">
        <f t="shared" si="9"/>
        <v>8</v>
      </c>
    </row>
    <row r="36" spans="1:22" s="39" customFormat="1" ht="26.25" x14ac:dyDescent="0.4">
      <c r="A36" s="35"/>
      <c r="B36" s="34"/>
      <c r="C36" s="34"/>
      <c r="D36" s="31">
        <f t="shared" si="0"/>
        <v>160</v>
      </c>
      <c r="E36" s="34"/>
      <c r="F36" s="34"/>
      <c r="G36" s="31">
        <f t="shared" si="1"/>
        <v>0</v>
      </c>
      <c r="H36" s="34"/>
      <c r="I36" s="38"/>
      <c r="J36" s="31">
        <f t="shared" si="2"/>
        <v>148</v>
      </c>
      <c r="K36" s="34"/>
      <c r="L36" s="34"/>
      <c r="M36" s="31">
        <f>M35+K36-L36</f>
        <v>0</v>
      </c>
      <c r="N36" s="34"/>
      <c r="O36" s="38"/>
      <c r="P36" s="31">
        <f t="shared" si="7"/>
        <v>152</v>
      </c>
      <c r="Q36" s="34"/>
      <c r="R36" s="34"/>
      <c r="S36" s="31">
        <f t="shared" si="8"/>
        <v>129</v>
      </c>
      <c r="T36" s="34"/>
      <c r="U36" s="34"/>
      <c r="V36" s="31">
        <f t="shared" si="9"/>
        <v>8</v>
      </c>
    </row>
    <row r="37" spans="1:22" s="32" customFormat="1" ht="27" thickBot="1" x14ac:dyDescent="0.45">
      <c r="A37" s="40" t="s">
        <v>10</v>
      </c>
      <c r="B37" s="41">
        <f>SUM(B4:B36)</f>
        <v>1550</v>
      </c>
      <c r="C37" s="41">
        <f>SUM(C4:C36)</f>
        <v>1506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1550</v>
      </c>
      <c r="I37" s="41">
        <f>SUM(I4:I36)</f>
        <v>1506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1450</v>
      </c>
      <c r="O37" s="41">
        <f>SUM(O4:O36)</f>
        <v>1383</v>
      </c>
      <c r="P37" s="41"/>
      <c r="Q37" s="41">
        <f>SUM(Q4:Q36)</f>
        <v>1550</v>
      </c>
      <c r="R37" s="41">
        <f>SUM(R4:R36)</f>
        <v>1506</v>
      </c>
      <c r="S37" s="42"/>
      <c r="T37" s="41">
        <f>SUM(T4:T36)</f>
        <v>18</v>
      </c>
      <c r="U37" s="41">
        <f>SUM(U4:U36)</f>
        <v>16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1550</v>
      </c>
      <c r="E39" s="16">
        <f>E37-E4</f>
        <v>0</v>
      </c>
      <c r="H39" s="16">
        <f>H37-H4</f>
        <v>1550</v>
      </c>
      <c r="K39" s="16">
        <f>K37-K4</f>
        <v>0</v>
      </c>
      <c r="N39" s="16">
        <f>N37-N4</f>
        <v>1450</v>
      </c>
      <c r="Q39" s="16">
        <f>Q37-Q4</f>
        <v>1550</v>
      </c>
      <c r="T39" s="16">
        <f>T37-T4</f>
        <v>18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zoomScale="75" zoomScaleNormal="75" workbookViewId="0">
      <selection activeCell="V4" sqref="V4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4" t="s">
        <v>32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</row>
    <row r="2" spans="1:22" ht="21" customHeight="1" thickBot="1" x14ac:dyDescent="0.35">
      <c r="A2" s="66" t="s">
        <v>0</v>
      </c>
      <c r="B2" s="61" t="s">
        <v>1</v>
      </c>
      <c r="C2" s="62"/>
      <c r="D2" s="63"/>
      <c r="E2" s="61" t="s">
        <v>2</v>
      </c>
      <c r="F2" s="62"/>
      <c r="G2" s="63"/>
      <c r="H2" s="61" t="s">
        <v>28</v>
      </c>
      <c r="I2" s="62"/>
      <c r="J2" s="63"/>
      <c r="K2" s="61" t="s">
        <v>29</v>
      </c>
      <c r="L2" s="62"/>
      <c r="M2" s="63"/>
      <c r="N2" s="61" t="s">
        <v>5</v>
      </c>
      <c r="O2" s="62"/>
      <c r="P2" s="63"/>
      <c r="Q2" s="61" t="s">
        <v>6</v>
      </c>
      <c r="R2" s="62"/>
      <c r="S2" s="63"/>
      <c r="T2" s="61" t="s">
        <v>30</v>
      </c>
      <c r="U2" s="62"/>
      <c r="V2" s="63"/>
    </row>
    <row r="3" spans="1:22" ht="195" x14ac:dyDescent="0.25">
      <c r="A3" s="67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35</v>
      </c>
      <c r="E4" s="31"/>
      <c r="F4" s="31"/>
      <c r="G4" s="31">
        <f>E4-F4</f>
        <v>0</v>
      </c>
      <c r="H4" s="31"/>
      <c r="I4" s="31"/>
      <c r="J4" s="31">
        <v>41</v>
      </c>
      <c r="K4" s="31"/>
      <c r="L4" s="31"/>
      <c r="M4" s="31">
        <f>K4-L4</f>
        <v>0</v>
      </c>
      <c r="N4" s="31"/>
      <c r="O4" s="31"/>
      <c r="P4" s="31">
        <v>35</v>
      </c>
      <c r="Q4" s="31"/>
      <c r="R4" s="31"/>
      <c r="S4" s="31">
        <v>35</v>
      </c>
      <c r="T4" s="31"/>
      <c r="U4" s="31"/>
      <c r="V4" s="31">
        <v>0</v>
      </c>
    </row>
    <row r="5" spans="1:22" s="32" customFormat="1" ht="26.1" customHeight="1" x14ac:dyDescent="0.4">
      <c r="A5" s="43">
        <v>43132</v>
      </c>
      <c r="B5" s="31"/>
      <c r="C5" s="31"/>
      <c r="D5" s="31">
        <f>D4+B5-C5</f>
        <v>35</v>
      </c>
      <c r="E5" s="31"/>
      <c r="F5" s="31"/>
      <c r="G5" s="31">
        <f>G4+E5-F5</f>
        <v>0</v>
      </c>
      <c r="H5" s="31"/>
      <c r="I5" s="31"/>
      <c r="J5" s="31">
        <f>J4+H5-I5</f>
        <v>41</v>
      </c>
      <c r="K5" s="31"/>
      <c r="L5" s="31"/>
      <c r="M5" s="31">
        <f>M4+K5-L5</f>
        <v>0</v>
      </c>
      <c r="N5" s="31"/>
      <c r="O5" s="31"/>
      <c r="P5" s="31">
        <f>P4+N5-O5</f>
        <v>35</v>
      </c>
      <c r="Q5" s="31"/>
      <c r="R5" s="31"/>
      <c r="S5" s="31">
        <f>S4+Q5-R5</f>
        <v>35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43133</v>
      </c>
      <c r="B6" s="31"/>
      <c r="C6" s="31"/>
      <c r="D6" s="31">
        <f>D5+B6-C6</f>
        <v>35</v>
      </c>
      <c r="E6" s="31"/>
      <c r="F6" s="31"/>
      <c r="G6" s="31">
        <f>G5+E6-F6</f>
        <v>0</v>
      </c>
      <c r="H6" s="31"/>
      <c r="I6" s="31"/>
      <c r="J6" s="31">
        <f>J5+H6-I6</f>
        <v>41</v>
      </c>
      <c r="K6" s="31"/>
      <c r="L6" s="31"/>
      <c r="M6" s="31">
        <f>M5+K6-L6</f>
        <v>0</v>
      </c>
      <c r="N6" s="31"/>
      <c r="O6" s="31"/>
      <c r="P6" s="31">
        <f>P5+N6-O6</f>
        <v>35</v>
      </c>
      <c r="Q6" s="31"/>
      <c r="R6" s="31"/>
      <c r="S6" s="31">
        <f>S5+Q6-R6</f>
        <v>35</v>
      </c>
      <c r="T6" s="31"/>
      <c r="U6" s="31"/>
      <c r="V6" s="31">
        <f>V5+T6-U6</f>
        <v>0</v>
      </c>
    </row>
    <row r="7" spans="1:22" s="32" customFormat="1" ht="26.1" customHeight="1" x14ac:dyDescent="0.4">
      <c r="A7" s="43">
        <v>43134</v>
      </c>
      <c r="B7" s="31"/>
      <c r="C7" s="31"/>
      <c r="D7" s="31">
        <f>D6+B7-C7</f>
        <v>35</v>
      </c>
      <c r="E7" s="31"/>
      <c r="F7" s="31"/>
      <c r="G7" s="31">
        <f>G6+E7-F7</f>
        <v>0</v>
      </c>
      <c r="H7" s="31"/>
      <c r="I7" s="31"/>
      <c r="J7" s="31">
        <f>J6+H7-I7</f>
        <v>41</v>
      </c>
      <c r="K7" s="31"/>
      <c r="L7" s="31"/>
      <c r="M7" s="31">
        <f>M6+K7-L7</f>
        <v>0</v>
      </c>
      <c r="N7" s="31"/>
      <c r="O7" s="31"/>
      <c r="P7" s="31">
        <f>P6+N7-O7</f>
        <v>35</v>
      </c>
      <c r="Q7" s="31"/>
      <c r="R7" s="31"/>
      <c r="S7" s="31">
        <f>S6+Q7-R7</f>
        <v>35</v>
      </c>
      <c r="T7" s="31"/>
      <c r="U7" s="31"/>
      <c r="V7" s="31">
        <f>V6+T7-U7</f>
        <v>0</v>
      </c>
    </row>
    <row r="8" spans="1:22" s="32" customFormat="1" ht="26.1" customHeight="1" x14ac:dyDescent="0.4">
      <c r="A8" s="43">
        <v>43135</v>
      </c>
      <c r="B8" s="31"/>
      <c r="C8" s="31"/>
      <c r="D8" s="31">
        <f>D7+B8-C8</f>
        <v>35</v>
      </c>
      <c r="E8" s="31"/>
      <c r="F8" s="31"/>
      <c r="G8" s="31">
        <f>G7+E8-F8</f>
        <v>0</v>
      </c>
      <c r="H8" s="31"/>
      <c r="I8" s="31"/>
      <c r="J8" s="31">
        <f>J7+H8-I8</f>
        <v>41</v>
      </c>
      <c r="K8" s="31"/>
      <c r="L8" s="31"/>
      <c r="M8" s="31">
        <f>M7+K8-L8</f>
        <v>0</v>
      </c>
      <c r="N8" s="31"/>
      <c r="O8" s="31"/>
      <c r="P8" s="31">
        <f>P7+N8-O8</f>
        <v>35</v>
      </c>
      <c r="Q8" s="31"/>
      <c r="R8" s="31"/>
      <c r="S8" s="31">
        <f>S7+Q8-R8</f>
        <v>35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43136</v>
      </c>
      <c r="B9" s="31"/>
      <c r="C9" s="31"/>
      <c r="D9" s="31">
        <f>D8+B9-C9</f>
        <v>35</v>
      </c>
      <c r="E9" s="31"/>
      <c r="F9" s="31"/>
      <c r="G9" s="31">
        <f>G8+E9-F9</f>
        <v>0</v>
      </c>
      <c r="H9" s="31"/>
      <c r="I9" s="31"/>
      <c r="J9" s="31">
        <f>J8+H9-I9</f>
        <v>41</v>
      </c>
      <c r="K9" s="31"/>
      <c r="L9" s="31"/>
      <c r="M9" s="31">
        <f>M8+K9-L9</f>
        <v>0</v>
      </c>
      <c r="N9" s="31"/>
      <c r="O9" s="31"/>
      <c r="P9" s="31">
        <f>P8+N9-O9</f>
        <v>35</v>
      </c>
      <c r="Q9" s="31"/>
      <c r="R9" s="31"/>
      <c r="S9" s="31">
        <f>S8+Q9-R9</f>
        <v>35</v>
      </c>
      <c r="T9" s="31"/>
      <c r="U9" s="31"/>
      <c r="V9" s="31">
        <f>V8+T9-U9</f>
        <v>0</v>
      </c>
    </row>
    <row r="10" spans="1:22" s="32" customFormat="1" ht="26.1" customHeight="1" x14ac:dyDescent="0.4">
      <c r="A10" s="43">
        <v>43137</v>
      </c>
      <c r="B10" s="31"/>
      <c r="C10" s="31"/>
      <c r="D10" s="31">
        <f>D9+B10-C10</f>
        <v>35</v>
      </c>
      <c r="E10" s="31"/>
      <c r="F10" s="31"/>
      <c r="G10" s="31">
        <f>G9+E10-F10</f>
        <v>0</v>
      </c>
      <c r="H10" s="31"/>
      <c r="I10" s="31"/>
      <c r="J10" s="31">
        <f>J9+H10-I10</f>
        <v>41</v>
      </c>
      <c r="K10" s="31"/>
      <c r="L10" s="31"/>
      <c r="M10" s="31">
        <f>M9+K10-L10</f>
        <v>0</v>
      </c>
      <c r="N10" s="31"/>
      <c r="O10" s="31"/>
      <c r="P10" s="31">
        <f>P9+N10-O10</f>
        <v>35</v>
      </c>
      <c r="Q10" s="31"/>
      <c r="R10" s="31"/>
      <c r="S10" s="31">
        <f>S9+Q10-R10</f>
        <v>35</v>
      </c>
      <c r="T10" s="31"/>
      <c r="U10" s="31"/>
      <c r="V10" s="31">
        <f>V9+T10-U10</f>
        <v>0</v>
      </c>
    </row>
    <row r="11" spans="1:22" s="32" customFormat="1" ht="26.1" customHeight="1" x14ac:dyDescent="0.4">
      <c r="A11" s="43">
        <v>43138</v>
      </c>
      <c r="B11" s="31"/>
      <c r="C11" s="31"/>
      <c r="D11" s="31">
        <f>D10+B11-C11</f>
        <v>35</v>
      </c>
      <c r="E11" s="31"/>
      <c r="F11" s="31"/>
      <c r="G11" s="31">
        <f>G10+E11-F11</f>
        <v>0</v>
      </c>
      <c r="H11" s="31"/>
      <c r="I11" s="31"/>
      <c r="J11" s="31">
        <f>J10+H11-I11</f>
        <v>41</v>
      </c>
      <c r="K11" s="31"/>
      <c r="L11" s="31"/>
      <c r="M11" s="31">
        <f>M10+K11-L11</f>
        <v>0</v>
      </c>
      <c r="N11" s="31"/>
      <c r="O11" s="31"/>
      <c r="P11" s="31">
        <f>P10+N11-O11</f>
        <v>35</v>
      </c>
      <c r="Q11" s="31"/>
      <c r="R11" s="31"/>
      <c r="S11" s="31">
        <f>S10+Q11-R11</f>
        <v>35</v>
      </c>
      <c r="T11" s="31"/>
      <c r="U11" s="31"/>
      <c r="V11" s="31">
        <f>V10+T11-U11</f>
        <v>0</v>
      </c>
    </row>
    <row r="12" spans="1:22" s="32" customFormat="1" ht="26.1" customHeight="1" x14ac:dyDescent="0.4">
      <c r="A12" s="43">
        <v>43139</v>
      </c>
      <c r="B12" s="31"/>
      <c r="C12" s="31"/>
      <c r="D12" s="31">
        <f>D11+B12-C12</f>
        <v>35</v>
      </c>
      <c r="E12" s="31"/>
      <c r="F12" s="31"/>
      <c r="G12" s="31">
        <f>G11+E12-F12</f>
        <v>0</v>
      </c>
      <c r="H12" s="31"/>
      <c r="I12" s="31"/>
      <c r="J12" s="31">
        <f>J11+H12-I12</f>
        <v>41</v>
      </c>
      <c r="K12" s="31"/>
      <c r="L12" s="31"/>
      <c r="M12" s="31">
        <f>M11+K12-L12</f>
        <v>0</v>
      </c>
      <c r="N12" s="31"/>
      <c r="O12" s="31"/>
      <c r="P12" s="31">
        <f>P11+N12-O12</f>
        <v>35</v>
      </c>
      <c r="Q12" s="31"/>
      <c r="R12" s="31"/>
      <c r="S12" s="31">
        <f>S11+Q12-R12</f>
        <v>35</v>
      </c>
      <c r="T12" s="31"/>
      <c r="U12" s="31"/>
      <c r="V12" s="31">
        <f>V11+T12-U12</f>
        <v>0</v>
      </c>
    </row>
    <row r="13" spans="1:22" s="32" customFormat="1" ht="26.1" customHeight="1" x14ac:dyDescent="0.4">
      <c r="A13" s="43">
        <v>43140</v>
      </c>
      <c r="B13" s="31"/>
      <c r="C13" s="31"/>
      <c r="D13" s="31">
        <f>D12+B13-C13</f>
        <v>35</v>
      </c>
      <c r="E13" s="31"/>
      <c r="F13" s="31"/>
      <c r="G13" s="31">
        <f>G12+E13-F13</f>
        <v>0</v>
      </c>
      <c r="H13" s="31"/>
      <c r="I13" s="31"/>
      <c r="J13" s="31">
        <f>J12+H13-I13</f>
        <v>41</v>
      </c>
      <c r="K13" s="31"/>
      <c r="L13" s="31"/>
      <c r="M13" s="31">
        <f>M12+K13-L13</f>
        <v>0</v>
      </c>
      <c r="N13" s="31"/>
      <c r="O13" s="31"/>
      <c r="P13" s="31">
        <f>P12+N13-O13</f>
        <v>35</v>
      </c>
      <c r="Q13" s="31"/>
      <c r="R13" s="31"/>
      <c r="S13" s="31">
        <f>S12+Q13-R13</f>
        <v>35</v>
      </c>
      <c r="T13" s="31"/>
      <c r="U13" s="31"/>
      <c r="V13" s="31">
        <f>V12+T13-U13</f>
        <v>0</v>
      </c>
    </row>
    <row r="14" spans="1:22" s="32" customFormat="1" ht="24" customHeight="1" x14ac:dyDescent="0.4">
      <c r="A14" s="43">
        <v>43141</v>
      </c>
      <c r="B14" s="31"/>
      <c r="C14" s="31"/>
      <c r="D14" s="31">
        <f>D13+B14-C14</f>
        <v>35</v>
      </c>
      <c r="E14" s="34"/>
      <c r="F14" s="31"/>
      <c r="G14" s="31">
        <f>G13+E14-F14</f>
        <v>0</v>
      </c>
      <c r="H14" s="34"/>
      <c r="I14" s="31"/>
      <c r="J14" s="31">
        <f>J13+H14-I14</f>
        <v>41</v>
      </c>
      <c r="K14" s="34"/>
      <c r="L14" s="31"/>
      <c r="M14" s="31">
        <f>M13+K14-L14</f>
        <v>0</v>
      </c>
      <c r="N14" s="34"/>
      <c r="O14" s="31"/>
      <c r="P14" s="31">
        <f>P13+N14-O14</f>
        <v>35</v>
      </c>
      <c r="Q14" s="34"/>
      <c r="R14" s="31"/>
      <c r="S14" s="31">
        <f>S13+Q14-R14</f>
        <v>35</v>
      </c>
      <c r="T14" s="34"/>
      <c r="U14" s="31"/>
      <c r="V14" s="31">
        <f>V13+T14-U14</f>
        <v>0</v>
      </c>
    </row>
    <row r="15" spans="1:22" s="32" customFormat="1" ht="26.1" customHeight="1" x14ac:dyDescent="0.4">
      <c r="A15" s="43">
        <v>43142</v>
      </c>
      <c r="B15" s="31"/>
      <c r="C15" s="31"/>
      <c r="D15" s="31">
        <f>D14+B15-C15</f>
        <v>35</v>
      </c>
      <c r="E15" s="31"/>
      <c r="F15" s="31"/>
      <c r="G15" s="31">
        <f>G14+E15-F15</f>
        <v>0</v>
      </c>
      <c r="H15" s="31"/>
      <c r="I15" s="31"/>
      <c r="J15" s="31">
        <f>J14+H15-I15</f>
        <v>41</v>
      </c>
      <c r="K15" s="31"/>
      <c r="L15" s="31"/>
      <c r="M15" s="31">
        <f>M14+K15-L15</f>
        <v>0</v>
      </c>
      <c r="N15" s="31"/>
      <c r="O15" s="31"/>
      <c r="P15" s="31">
        <f>P14+N15-O15</f>
        <v>35</v>
      </c>
      <c r="Q15" s="31"/>
      <c r="R15" s="31"/>
      <c r="S15" s="31">
        <f>S14+Q15-R15</f>
        <v>35</v>
      </c>
      <c r="T15" s="31"/>
      <c r="U15" s="31"/>
      <c r="V15" s="31">
        <f>V14+T15-U15</f>
        <v>0</v>
      </c>
    </row>
    <row r="16" spans="1:22" s="32" customFormat="1" ht="26.1" customHeight="1" x14ac:dyDescent="0.4">
      <c r="A16" s="43">
        <v>43143</v>
      </c>
      <c r="B16" s="31"/>
      <c r="C16" s="31"/>
      <c r="D16" s="31">
        <f>D15+B16-C16</f>
        <v>35</v>
      </c>
      <c r="E16" s="31"/>
      <c r="F16" s="31"/>
      <c r="G16" s="31">
        <f>G15+E16-F16</f>
        <v>0</v>
      </c>
      <c r="H16" s="31"/>
      <c r="I16" s="31"/>
      <c r="J16" s="31">
        <f>J15+H16-I16</f>
        <v>41</v>
      </c>
      <c r="K16" s="31"/>
      <c r="L16" s="31"/>
      <c r="M16" s="31">
        <f>M15+K16-L16</f>
        <v>0</v>
      </c>
      <c r="N16" s="31"/>
      <c r="O16" s="31"/>
      <c r="P16" s="31">
        <f>P15+N16-O16</f>
        <v>35</v>
      </c>
      <c r="Q16" s="31"/>
      <c r="R16" s="31"/>
      <c r="S16" s="31">
        <f>S15+Q16-R16</f>
        <v>35</v>
      </c>
      <c r="T16" s="31"/>
      <c r="U16" s="31"/>
      <c r="V16" s="31">
        <f>V15+T16-U16</f>
        <v>0</v>
      </c>
    </row>
    <row r="17" spans="1:22" s="32" customFormat="1" ht="26.1" customHeight="1" x14ac:dyDescent="0.4">
      <c r="A17" s="43">
        <v>43144</v>
      </c>
      <c r="B17" s="31"/>
      <c r="C17" s="31"/>
      <c r="D17" s="31">
        <f>D16+B17-C17</f>
        <v>35</v>
      </c>
      <c r="E17" s="31"/>
      <c r="F17" s="31"/>
      <c r="G17" s="31">
        <f>G16+E17-F17</f>
        <v>0</v>
      </c>
      <c r="H17" s="31"/>
      <c r="I17" s="31"/>
      <c r="J17" s="31">
        <f>J16+H17-I17</f>
        <v>41</v>
      </c>
      <c r="K17" s="31"/>
      <c r="L17" s="31"/>
      <c r="M17" s="31">
        <f>M16+K17-L17</f>
        <v>0</v>
      </c>
      <c r="N17" s="31"/>
      <c r="O17" s="31"/>
      <c r="P17" s="31">
        <f>P16+N17-O17</f>
        <v>35</v>
      </c>
      <c r="Q17" s="31"/>
      <c r="R17" s="31"/>
      <c r="S17" s="31">
        <f>S16+Q17-R17</f>
        <v>35</v>
      </c>
      <c r="T17" s="31"/>
      <c r="U17" s="31"/>
      <c r="V17" s="31">
        <f>V16+T17-U17</f>
        <v>0</v>
      </c>
    </row>
    <row r="18" spans="1:22" s="32" customFormat="1" ht="26.25" x14ac:dyDescent="0.4">
      <c r="A18" s="43">
        <v>43145</v>
      </c>
      <c r="B18" s="31"/>
      <c r="C18" s="31"/>
      <c r="D18" s="31">
        <f>D17+B18-C18</f>
        <v>35</v>
      </c>
      <c r="E18" s="31"/>
      <c r="F18" s="31"/>
      <c r="G18" s="31">
        <f>G17+E18-F18</f>
        <v>0</v>
      </c>
      <c r="H18" s="31"/>
      <c r="I18" s="31"/>
      <c r="J18" s="31">
        <f>J17+H18-I18</f>
        <v>41</v>
      </c>
      <c r="K18" s="31"/>
      <c r="L18" s="31"/>
      <c r="M18" s="31">
        <f>M17+K18-L18</f>
        <v>0</v>
      </c>
      <c r="N18" s="31"/>
      <c r="O18" s="31"/>
      <c r="P18" s="31">
        <f>P17+N18-O18</f>
        <v>35</v>
      </c>
      <c r="Q18" s="31"/>
      <c r="R18" s="31"/>
      <c r="S18" s="31">
        <f>S17+Q18-R18</f>
        <v>35</v>
      </c>
      <c r="T18" s="31"/>
      <c r="U18" s="31"/>
      <c r="V18" s="31">
        <f>V17+T18-U18</f>
        <v>0</v>
      </c>
    </row>
    <row r="19" spans="1:22" s="32" customFormat="1" ht="26.25" x14ac:dyDescent="0.4">
      <c r="A19" s="43">
        <v>43146</v>
      </c>
      <c r="B19" s="31"/>
      <c r="C19" s="31"/>
      <c r="D19" s="31">
        <f>D18+B19-C19</f>
        <v>35</v>
      </c>
      <c r="E19" s="31"/>
      <c r="F19" s="31"/>
      <c r="G19" s="31">
        <f>G18+E19-F19</f>
        <v>0</v>
      </c>
      <c r="H19" s="31"/>
      <c r="I19" s="31"/>
      <c r="J19" s="31">
        <f>J18+H19-I19</f>
        <v>41</v>
      </c>
      <c r="K19" s="31"/>
      <c r="L19" s="31"/>
      <c r="M19" s="31">
        <f>M18+K19-L19</f>
        <v>0</v>
      </c>
      <c r="N19" s="31"/>
      <c r="O19" s="31"/>
      <c r="P19" s="31">
        <f>P18+N19-O19</f>
        <v>35</v>
      </c>
      <c r="Q19" s="31"/>
      <c r="R19" s="31"/>
      <c r="S19" s="31">
        <f>S18+Q19-R19</f>
        <v>35</v>
      </c>
      <c r="T19" s="31"/>
      <c r="U19" s="31"/>
      <c r="V19" s="31">
        <f>V18+T19-U19</f>
        <v>0</v>
      </c>
    </row>
    <row r="20" spans="1:22" s="32" customFormat="1" ht="26.25" x14ac:dyDescent="0.4">
      <c r="A20" s="43">
        <v>43147</v>
      </c>
      <c r="B20" s="31"/>
      <c r="C20" s="31"/>
      <c r="D20" s="31">
        <f>D19+B20-C20</f>
        <v>35</v>
      </c>
      <c r="E20" s="31"/>
      <c r="F20" s="31"/>
      <c r="G20" s="31">
        <f>G19+E20-F20</f>
        <v>0</v>
      </c>
      <c r="H20" s="31"/>
      <c r="I20" s="31"/>
      <c r="J20" s="31">
        <f>J19+H20-I20</f>
        <v>41</v>
      </c>
      <c r="K20" s="31"/>
      <c r="L20" s="31"/>
      <c r="M20" s="31">
        <f>M19+K20-L20</f>
        <v>0</v>
      </c>
      <c r="N20" s="31"/>
      <c r="O20" s="31"/>
      <c r="P20" s="31">
        <f>P19+N20-O20</f>
        <v>35</v>
      </c>
      <c r="Q20" s="31"/>
      <c r="R20" s="31"/>
      <c r="S20" s="31">
        <f>S19+Q20-R20</f>
        <v>35</v>
      </c>
      <c r="T20" s="31"/>
      <c r="U20" s="31"/>
      <c r="V20" s="31">
        <f>V19+T20-U20</f>
        <v>0</v>
      </c>
    </row>
    <row r="21" spans="1:22" s="32" customFormat="1" ht="26.25" x14ac:dyDescent="0.4">
      <c r="A21" s="43">
        <v>43148</v>
      </c>
      <c r="B21" s="31"/>
      <c r="C21" s="31"/>
      <c r="D21" s="31">
        <f>D20+B21-C21</f>
        <v>35</v>
      </c>
      <c r="E21" s="31"/>
      <c r="F21" s="31"/>
      <c r="G21" s="31">
        <f>G20+E21-F21</f>
        <v>0</v>
      </c>
      <c r="H21" s="31"/>
      <c r="I21" s="31"/>
      <c r="J21" s="31">
        <f>J20+H21-I21</f>
        <v>41</v>
      </c>
      <c r="K21" s="31"/>
      <c r="L21" s="31"/>
      <c r="M21" s="31">
        <f>M20+K21-L21</f>
        <v>0</v>
      </c>
      <c r="N21" s="31"/>
      <c r="O21" s="31"/>
      <c r="P21" s="31">
        <f>P20+N21-O21</f>
        <v>35</v>
      </c>
      <c r="Q21" s="31"/>
      <c r="R21" s="31"/>
      <c r="S21" s="31">
        <f>S20+Q21-R21</f>
        <v>35</v>
      </c>
      <c r="T21" s="31"/>
      <c r="U21" s="31"/>
      <c r="V21" s="31">
        <f>V20+T21-U21</f>
        <v>0</v>
      </c>
    </row>
    <row r="22" spans="1:22" s="32" customFormat="1" ht="26.25" x14ac:dyDescent="0.4">
      <c r="A22" s="43">
        <v>43149</v>
      </c>
      <c r="B22" s="31"/>
      <c r="C22" s="31"/>
      <c r="D22" s="31">
        <f>D21+B22-C22</f>
        <v>35</v>
      </c>
      <c r="E22" s="31"/>
      <c r="F22" s="31"/>
      <c r="G22" s="31">
        <f>G21+E22-F22</f>
        <v>0</v>
      </c>
      <c r="H22" s="31"/>
      <c r="I22" s="31"/>
      <c r="J22" s="31">
        <f>J21+H22-I22</f>
        <v>41</v>
      </c>
      <c r="K22" s="31"/>
      <c r="L22" s="31"/>
      <c r="M22" s="31">
        <f>M21+K22-L22</f>
        <v>0</v>
      </c>
      <c r="N22" s="31"/>
      <c r="O22" s="31"/>
      <c r="P22" s="31">
        <f>P21+N22-O22</f>
        <v>35</v>
      </c>
      <c r="Q22" s="31"/>
      <c r="R22" s="31"/>
      <c r="S22" s="31">
        <f>S21+Q22-R22</f>
        <v>35</v>
      </c>
      <c r="T22" s="31"/>
      <c r="U22" s="31"/>
      <c r="V22" s="31">
        <f>V21+T22-U22</f>
        <v>0</v>
      </c>
    </row>
    <row r="23" spans="1:22" s="32" customFormat="1" ht="26.25" x14ac:dyDescent="0.4">
      <c r="A23" s="43">
        <v>43150</v>
      </c>
      <c r="B23" s="31"/>
      <c r="C23" s="31"/>
      <c r="D23" s="31">
        <f>D22+B23-C23</f>
        <v>35</v>
      </c>
      <c r="E23" s="31"/>
      <c r="F23" s="31"/>
      <c r="G23" s="31">
        <f>G22+E23-F23</f>
        <v>0</v>
      </c>
      <c r="H23" s="31"/>
      <c r="I23" s="31"/>
      <c r="J23" s="31">
        <f>J22+H23-I23</f>
        <v>41</v>
      </c>
      <c r="K23" s="31"/>
      <c r="L23" s="31"/>
      <c r="M23" s="31">
        <f>M22+K23-L23</f>
        <v>0</v>
      </c>
      <c r="N23" s="31"/>
      <c r="O23" s="31"/>
      <c r="P23" s="31">
        <f>P22+N23-O23</f>
        <v>35</v>
      </c>
      <c r="Q23" s="31"/>
      <c r="R23" s="31"/>
      <c r="S23" s="31">
        <f>S22+Q23-R23</f>
        <v>35</v>
      </c>
      <c r="T23" s="31"/>
      <c r="U23" s="31"/>
      <c r="V23" s="31">
        <f>V22+T23-U23</f>
        <v>0</v>
      </c>
    </row>
    <row r="24" spans="1:22" s="32" customFormat="1" ht="26.25" x14ac:dyDescent="0.4">
      <c r="A24" s="43">
        <v>43151</v>
      </c>
      <c r="B24" s="31"/>
      <c r="C24" s="31"/>
      <c r="D24" s="31">
        <f>D23+B24-C24</f>
        <v>35</v>
      </c>
      <c r="E24" s="31"/>
      <c r="F24" s="31"/>
      <c r="G24" s="31">
        <f>G23+E24-F24</f>
        <v>0</v>
      </c>
      <c r="H24" s="31"/>
      <c r="I24" s="31"/>
      <c r="J24" s="31">
        <f>J23+H24-I24</f>
        <v>41</v>
      </c>
      <c r="K24" s="31"/>
      <c r="L24" s="31"/>
      <c r="M24" s="31">
        <f>M23+K24-L24</f>
        <v>0</v>
      </c>
      <c r="N24" s="31"/>
      <c r="O24" s="31"/>
      <c r="P24" s="31">
        <f>P23+N24-O24</f>
        <v>35</v>
      </c>
      <c r="Q24" s="31"/>
      <c r="R24" s="31"/>
      <c r="S24" s="31">
        <f>S23+Q24-R24</f>
        <v>35</v>
      </c>
      <c r="T24" s="31"/>
      <c r="U24" s="31"/>
      <c r="V24" s="31">
        <f>V23+T24-U24</f>
        <v>0</v>
      </c>
    </row>
    <row r="25" spans="1:22" s="32" customFormat="1" ht="26.25" x14ac:dyDescent="0.4">
      <c r="A25" s="43">
        <v>43152</v>
      </c>
      <c r="B25" s="31"/>
      <c r="C25" s="31"/>
      <c r="D25" s="31">
        <f>D24+B25-C25</f>
        <v>35</v>
      </c>
      <c r="E25" s="31"/>
      <c r="F25" s="31"/>
      <c r="G25" s="31">
        <f>G24+E25-F25</f>
        <v>0</v>
      </c>
      <c r="H25" s="31"/>
      <c r="I25" s="31"/>
      <c r="J25" s="31">
        <f>J24+H25-I25</f>
        <v>41</v>
      </c>
      <c r="K25" s="31"/>
      <c r="L25" s="31"/>
      <c r="M25" s="31">
        <f>M24+K25-L25</f>
        <v>0</v>
      </c>
      <c r="N25" s="31"/>
      <c r="O25" s="31"/>
      <c r="P25" s="31">
        <f>P24+N25-O25</f>
        <v>35</v>
      </c>
      <c r="Q25" s="31"/>
      <c r="R25" s="31"/>
      <c r="S25" s="31">
        <f>S24+Q25-R25</f>
        <v>35</v>
      </c>
      <c r="T25" s="31"/>
      <c r="U25" s="31"/>
      <c r="V25" s="31">
        <f>V24+T25-U25</f>
        <v>0</v>
      </c>
    </row>
    <row r="26" spans="1:22" s="32" customFormat="1" ht="26.25" x14ac:dyDescent="0.4">
      <c r="A26" s="43">
        <v>43153</v>
      </c>
      <c r="B26" s="31"/>
      <c r="C26" s="31"/>
      <c r="D26" s="31">
        <f>D25+B26-C26</f>
        <v>35</v>
      </c>
      <c r="E26" s="31"/>
      <c r="F26" s="31"/>
      <c r="G26" s="31">
        <f>G25+E26-F26</f>
        <v>0</v>
      </c>
      <c r="H26" s="31"/>
      <c r="I26" s="31"/>
      <c r="J26" s="31">
        <f>J25+H26-I26</f>
        <v>41</v>
      </c>
      <c r="K26" s="31"/>
      <c r="L26" s="31"/>
      <c r="M26" s="31">
        <f>M25+K26-L26</f>
        <v>0</v>
      </c>
      <c r="N26" s="31"/>
      <c r="O26" s="31"/>
      <c r="P26" s="31">
        <f>P25+N26-O26</f>
        <v>35</v>
      </c>
      <c r="Q26" s="31"/>
      <c r="R26" s="31"/>
      <c r="S26" s="31">
        <f>S25+Q26-R26</f>
        <v>35</v>
      </c>
      <c r="T26" s="31"/>
      <c r="U26" s="31"/>
      <c r="V26" s="31">
        <f>V25+T26-U26</f>
        <v>0</v>
      </c>
    </row>
    <row r="27" spans="1:22" s="32" customFormat="1" ht="26.25" x14ac:dyDescent="0.4">
      <c r="A27" s="43">
        <v>43154</v>
      </c>
      <c r="B27" s="31"/>
      <c r="C27" s="31"/>
      <c r="D27" s="31">
        <f>D26+B27-C27</f>
        <v>35</v>
      </c>
      <c r="E27" s="31"/>
      <c r="F27" s="31"/>
      <c r="G27" s="31">
        <f>G26+E27-F27</f>
        <v>0</v>
      </c>
      <c r="H27" s="31"/>
      <c r="I27" s="31"/>
      <c r="J27" s="31">
        <f>J26+H27-I27</f>
        <v>41</v>
      </c>
      <c r="K27" s="31"/>
      <c r="L27" s="31"/>
      <c r="M27" s="31">
        <f>M26+K27-L27</f>
        <v>0</v>
      </c>
      <c r="N27" s="31"/>
      <c r="O27" s="31"/>
      <c r="P27" s="31">
        <f>P26+N27-O27</f>
        <v>35</v>
      </c>
      <c r="Q27" s="31"/>
      <c r="R27" s="31"/>
      <c r="S27" s="31">
        <f>S26+Q27-R27</f>
        <v>35</v>
      </c>
      <c r="T27" s="31"/>
      <c r="U27" s="31"/>
      <c r="V27" s="31">
        <f>V26+T27-U27</f>
        <v>0</v>
      </c>
    </row>
    <row r="28" spans="1:22" s="32" customFormat="1" ht="26.25" x14ac:dyDescent="0.4">
      <c r="A28" s="43">
        <v>43155</v>
      </c>
      <c r="B28" s="31"/>
      <c r="C28" s="31"/>
      <c r="D28" s="31">
        <f>D27+B28-C28</f>
        <v>35</v>
      </c>
      <c r="E28" s="31"/>
      <c r="F28" s="31"/>
      <c r="G28" s="31">
        <f>G27+E28-F28</f>
        <v>0</v>
      </c>
      <c r="H28" s="31"/>
      <c r="I28" s="31"/>
      <c r="J28" s="31">
        <f>J27+H28-I28</f>
        <v>41</v>
      </c>
      <c r="K28" s="31"/>
      <c r="L28" s="31"/>
      <c r="M28" s="31">
        <f>M27+K28-L28</f>
        <v>0</v>
      </c>
      <c r="N28" s="31"/>
      <c r="O28" s="31"/>
      <c r="P28" s="31">
        <f>P27+N28-O28</f>
        <v>35</v>
      </c>
      <c r="Q28" s="31"/>
      <c r="R28" s="31"/>
      <c r="S28" s="31">
        <f>S27+Q28-R28</f>
        <v>35</v>
      </c>
      <c r="T28" s="31"/>
      <c r="U28" s="31"/>
      <c r="V28" s="31">
        <f>V27+T28-U28</f>
        <v>0</v>
      </c>
    </row>
    <row r="29" spans="1:22" s="32" customFormat="1" ht="26.25" x14ac:dyDescent="0.4">
      <c r="A29" s="43">
        <v>43156</v>
      </c>
      <c r="B29" s="31"/>
      <c r="C29" s="31"/>
      <c r="D29" s="31">
        <f>D28+B29-C29</f>
        <v>35</v>
      </c>
      <c r="E29" s="31"/>
      <c r="F29" s="31"/>
      <c r="G29" s="31">
        <f>G28+E29-F29</f>
        <v>0</v>
      </c>
      <c r="H29" s="31"/>
      <c r="I29" s="31"/>
      <c r="J29" s="31">
        <f>J28+H29-I29</f>
        <v>41</v>
      </c>
      <c r="K29" s="31"/>
      <c r="L29" s="31"/>
      <c r="M29" s="31">
        <f>M28+K29-L29</f>
        <v>0</v>
      </c>
      <c r="N29" s="31"/>
      <c r="O29" s="31"/>
      <c r="P29" s="31">
        <f>P28+N29-O29</f>
        <v>35</v>
      </c>
      <c r="Q29" s="31"/>
      <c r="R29" s="31"/>
      <c r="S29" s="31">
        <f>S28+Q29-R29</f>
        <v>35</v>
      </c>
      <c r="T29" s="31"/>
      <c r="U29" s="31"/>
      <c r="V29" s="31">
        <f>V28+T29-U29</f>
        <v>0</v>
      </c>
    </row>
    <row r="30" spans="1:22" s="32" customFormat="1" ht="26.25" x14ac:dyDescent="0.4">
      <c r="A30" s="43">
        <v>43157</v>
      </c>
      <c r="B30" s="31"/>
      <c r="C30" s="31"/>
      <c r="D30" s="31">
        <f>D29+B30-C30</f>
        <v>35</v>
      </c>
      <c r="E30" s="31"/>
      <c r="F30" s="31"/>
      <c r="G30" s="31">
        <f>G29+E30-F30</f>
        <v>0</v>
      </c>
      <c r="H30" s="31"/>
      <c r="I30" s="31"/>
      <c r="J30" s="31">
        <f>J29+H30-I30</f>
        <v>41</v>
      </c>
      <c r="K30" s="31"/>
      <c r="L30" s="31"/>
      <c r="M30" s="31">
        <f>M29+K30-L30</f>
        <v>0</v>
      </c>
      <c r="N30" s="31"/>
      <c r="O30" s="31"/>
      <c r="P30" s="31">
        <f>P29+N30-O30</f>
        <v>35</v>
      </c>
      <c r="Q30" s="31"/>
      <c r="R30" s="31"/>
      <c r="S30" s="31">
        <f>S29+Q30-R30</f>
        <v>35</v>
      </c>
      <c r="T30" s="31"/>
      <c r="U30" s="31"/>
      <c r="V30" s="31">
        <f>V29+T30-U30</f>
        <v>0</v>
      </c>
    </row>
    <row r="31" spans="1:22" s="32" customFormat="1" ht="26.25" x14ac:dyDescent="0.4">
      <c r="A31" s="43">
        <v>43158</v>
      </c>
      <c r="B31" s="31"/>
      <c r="C31" s="33"/>
      <c r="D31" s="31">
        <f>D30+B31-C31</f>
        <v>35</v>
      </c>
      <c r="E31" s="31"/>
      <c r="F31" s="33"/>
      <c r="G31" s="31">
        <f>G30+E31-F31</f>
        <v>0</v>
      </c>
      <c r="H31" s="31"/>
      <c r="I31" s="33"/>
      <c r="J31" s="31">
        <f>J30+H31-I31</f>
        <v>41</v>
      </c>
      <c r="K31" s="31"/>
      <c r="L31" s="33"/>
      <c r="M31" s="31">
        <f>M30+K31-L31</f>
        <v>0</v>
      </c>
      <c r="N31" s="31"/>
      <c r="O31" s="33"/>
      <c r="P31" s="31">
        <f>P30+N31-O31</f>
        <v>35</v>
      </c>
      <c r="Q31" s="31"/>
      <c r="R31" s="33"/>
      <c r="S31" s="31">
        <f>S30+Q31-R31</f>
        <v>35</v>
      </c>
      <c r="T31" s="31"/>
      <c r="U31" s="33"/>
      <c r="V31" s="31">
        <f>V30+T31-U31</f>
        <v>0</v>
      </c>
    </row>
    <row r="32" spans="1:22" s="32" customFormat="1" ht="26.25" x14ac:dyDescent="0.4">
      <c r="A32" s="43">
        <v>43159</v>
      </c>
      <c r="B32" s="36"/>
      <c r="C32" s="36"/>
      <c r="D32" s="31">
        <f>D31+B32-C32</f>
        <v>35</v>
      </c>
      <c r="E32" s="36"/>
      <c r="F32" s="36"/>
      <c r="G32" s="31">
        <f>G31+E32-F32</f>
        <v>0</v>
      </c>
      <c r="H32" s="36"/>
      <c r="I32" s="36"/>
      <c r="J32" s="31">
        <f>J31+H32-I32</f>
        <v>41</v>
      </c>
      <c r="K32" s="36"/>
      <c r="L32" s="36"/>
      <c r="M32" s="31">
        <f>M31+K32-L32</f>
        <v>0</v>
      </c>
      <c r="N32" s="36"/>
      <c r="O32" s="36"/>
      <c r="P32" s="31">
        <f>P31+N32-O32</f>
        <v>35</v>
      </c>
      <c r="Q32" s="36"/>
      <c r="R32" s="36"/>
      <c r="S32" s="31">
        <f>S31+Q32-R32</f>
        <v>35</v>
      </c>
      <c r="T32" s="36"/>
      <c r="U32" s="36"/>
      <c r="V32" s="31">
        <f>V31+T32-U32</f>
        <v>0</v>
      </c>
    </row>
    <row r="33" spans="1:22" s="37" customFormat="1" ht="26.25" x14ac:dyDescent="0.4">
      <c r="A33" s="43">
        <v>43160</v>
      </c>
      <c r="B33" s="31"/>
      <c r="C33" s="31"/>
      <c r="D33" s="31">
        <f>D32+B33-C33</f>
        <v>35</v>
      </c>
      <c r="E33" s="31"/>
      <c r="F33" s="31"/>
      <c r="G33" s="31">
        <f>G32+E33-F33</f>
        <v>0</v>
      </c>
      <c r="H33" s="31"/>
      <c r="I33" s="31"/>
      <c r="J33" s="31">
        <f>J32+H33-I33</f>
        <v>41</v>
      </c>
      <c r="K33" s="31"/>
      <c r="L33" s="31"/>
      <c r="M33" s="31">
        <f>M32+K33-L33</f>
        <v>0</v>
      </c>
      <c r="N33" s="31"/>
      <c r="O33" s="31"/>
      <c r="P33" s="31">
        <f>P32+N33-O33</f>
        <v>35</v>
      </c>
      <c r="Q33" s="31"/>
      <c r="R33" s="31"/>
      <c r="S33" s="31">
        <f>S32+Q33-R33</f>
        <v>35</v>
      </c>
      <c r="T33" s="31"/>
      <c r="U33" s="31"/>
      <c r="V33" s="31">
        <f>V32+T33-U33</f>
        <v>0</v>
      </c>
    </row>
    <row r="34" spans="1:22" s="37" customFormat="1" ht="26.25" x14ac:dyDescent="0.4">
      <c r="A34" s="43">
        <v>43161</v>
      </c>
      <c r="B34" s="31"/>
      <c r="C34" s="31"/>
      <c r="D34" s="31">
        <f>D33+B34-C34</f>
        <v>35</v>
      </c>
      <c r="E34" s="31"/>
      <c r="F34" s="31"/>
      <c r="G34" s="31">
        <f>G33+E34-F34</f>
        <v>0</v>
      </c>
      <c r="H34" s="31"/>
      <c r="I34" s="33"/>
      <c r="J34" s="31">
        <f>J33+H34-I34</f>
        <v>41</v>
      </c>
      <c r="K34" s="31"/>
      <c r="L34" s="33"/>
      <c r="M34" s="31">
        <f>M33+K34-L34</f>
        <v>0</v>
      </c>
      <c r="N34" s="31"/>
      <c r="O34" s="31"/>
      <c r="P34" s="31">
        <f>P33+N34-O34</f>
        <v>35</v>
      </c>
      <c r="Q34" s="31"/>
      <c r="R34" s="31"/>
      <c r="S34" s="31">
        <f>S33+Q34-R34</f>
        <v>35</v>
      </c>
      <c r="T34" s="31"/>
      <c r="U34" s="31"/>
      <c r="V34" s="31">
        <f>V33+T34-U34</f>
        <v>0</v>
      </c>
    </row>
    <row r="35" spans="1:22" s="37" customFormat="1" ht="26.25" x14ac:dyDescent="0.4">
      <c r="A35" s="43">
        <v>43162</v>
      </c>
      <c r="B35" s="31"/>
      <c r="C35" s="31"/>
      <c r="D35" s="31">
        <f>D34+B35-C35</f>
        <v>35</v>
      </c>
      <c r="E35" s="31"/>
      <c r="F35" s="31"/>
      <c r="G35" s="31">
        <f>G34+E35-F35</f>
        <v>0</v>
      </c>
      <c r="H35" s="31"/>
      <c r="I35" s="31"/>
      <c r="J35" s="31">
        <f>J34+H35-I35</f>
        <v>41</v>
      </c>
      <c r="K35" s="31"/>
      <c r="L35" s="33"/>
      <c r="M35" s="31">
        <f>M34+K35-L35</f>
        <v>0</v>
      </c>
      <c r="N35" s="31"/>
      <c r="O35" s="31"/>
      <c r="P35" s="31">
        <f>P34+N35-O35</f>
        <v>35</v>
      </c>
      <c r="Q35" s="31"/>
      <c r="R35" s="31"/>
      <c r="S35" s="31">
        <f>S34+Q35-R35</f>
        <v>35</v>
      </c>
      <c r="T35" s="31"/>
      <c r="U35" s="31"/>
      <c r="V35" s="31">
        <f>V34+T35-U35</f>
        <v>0</v>
      </c>
    </row>
    <row r="36" spans="1:22" s="39" customFormat="1" ht="26.25" x14ac:dyDescent="0.4">
      <c r="A36" s="35"/>
      <c r="B36" s="34"/>
      <c r="C36" s="34"/>
      <c r="D36" s="31">
        <f>D35+B36-C36</f>
        <v>35</v>
      </c>
      <c r="E36" s="34"/>
      <c r="F36" s="34"/>
      <c r="G36" s="31">
        <f>G35+E36-F36</f>
        <v>0</v>
      </c>
      <c r="H36" s="34"/>
      <c r="I36" s="38"/>
      <c r="J36" s="31">
        <f>J35+H36-I36</f>
        <v>41</v>
      </c>
      <c r="K36" s="34"/>
      <c r="L36" s="34"/>
      <c r="M36" s="31">
        <f>M35+K36-L36</f>
        <v>0</v>
      </c>
      <c r="N36" s="34"/>
      <c r="O36" s="38"/>
      <c r="P36" s="31">
        <f>P35+N36-O36</f>
        <v>35</v>
      </c>
      <c r="Q36" s="34"/>
      <c r="R36" s="34"/>
      <c r="S36" s="31">
        <f>S35+Q36-R36</f>
        <v>35</v>
      </c>
      <c r="T36" s="34"/>
      <c r="U36" s="34"/>
      <c r="V36" s="31">
        <f>V35+T36-U36</f>
        <v>0</v>
      </c>
    </row>
    <row r="37" spans="1:22" s="32" customFormat="1" ht="27" thickBot="1" x14ac:dyDescent="0.45">
      <c r="A37" s="40" t="s">
        <v>10</v>
      </c>
      <c r="B37" s="41">
        <f>SUM(B4:B36)</f>
        <v>0</v>
      </c>
      <c r="C37" s="41">
        <f>SUM(C4:C36)</f>
        <v>0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0</v>
      </c>
      <c r="I37" s="41">
        <f>SUM(I4:I36)</f>
        <v>0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0</v>
      </c>
      <c r="O37" s="41">
        <f>SUM(O4:O36)</f>
        <v>0</v>
      </c>
      <c r="P37" s="41"/>
      <c r="Q37" s="41">
        <f>SUM(Q4:Q36)</f>
        <v>0</v>
      </c>
      <c r="R37" s="41">
        <f>SUM(R4:R36)</f>
        <v>0</v>
      </c>
      <c r="S37" s="42"/>
      <c r="T37" s="41">
        <f>SUM(T4:T36)</f>
        <v>0</v>
      </c>
      <c r="U37" s="41">
        <f>SUM(U4:U36)</f>
        <v>0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0</v>
      </c>
      <c r="E39" s="16">
        <f>E37-E4</f>
        <v>0</v>
      </c>
      <c r="H39" s="16">
        <f>H37-H4</f>
        <v>0</v>
      </c>
      <c r="K39" s="16">
        <f>K37-K4</f>
        <v>0</v>
      </c>
      <c r="N39" s="16">
        <f>N37-N4</f>
        <v>0</v>
      </c>
      <c r="Q39" s="16">
        <f>Q37-Q4</f>
        <v>0</v>
      </c>
      <c r="T39" s="16">
        <f>T37-T4</f>
        <v>0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abSelected="1" zoomScale="75" zoomScaleNormal="75" workbookViewId="0">
      <selection activeCell="S5" sqref="S5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3" width="9.140625" style="19"/>
    <col min="4" max="5" width="9.5703125" style="19" bestFit="1" customWidth="1"/>
    <col min="6" max="6" width="9.140625" style="19" customWidth="1"/>
    <col min="7" max="12" width="9.140625" style="19"/>
    <col min="13" max="14" width="9.5703125" style="19" bestFit="1" customWidth="1"/>
    <col min="15" max="15" width="9.140625" style="19"/>
    <col min="16" max="18" width="9.5703125" style="19" bestFit="1" customWidth="1"/>
    <col min="19" max="16384" width="9.140625" style="19"/>
  </cols>
  <sheetData>
    <row r="1" spans="1:22" ht="27" customHeight="1" thickBot="1" x14ac:dyDescent="0.45">
      <c r="A1" s="64" t="s">
        <v>33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22" ht="21" customHeight="1" thickBot="1" x14ac:dyDescent="0.35">
      <c r="A2" s="66" t="s">
        <v>0</v>
      </c>
      <c r="B2" s="61" t="s">
        <v>1</v>
      </c>
      <c r="C2" s="62"/>
      <c r="D2" s="83" t="s">
        <v>2</v>
      </c>
      <c r="E2" s="62"/>
      <c r="F2" s="63"/>
      <c r="G2" s="61" t="s">
        <v>28</v>
      </c>
      <c r="H2" s="62"/>
      <c r="I2" s="63"/>
      <c r="J2" s="61" t="s">
        <v>29</v>
      </c>
      <c r="K2" s="62"/>
      <c r="L2" s="63"/>
      <c r="M2" s="61" t="s">
        <v>5</v>
      </c>
      <c r="N2" s="62"/>
      <c r="O2" s="63"/>
      <c r="P2" s="61" t="s">
        <v>6</v>
      </c>
      <c r="Q2" s="62"/>
      <c r="R2" s="63"/>
      <c r="S2" s="61" t="s">
        <v>30</v>
      </c>
      <c r="T2" s="62"/>
      <c r="U2" s="63"/>
    </row>
    <row r="3" spans="1:22" ht="197.25" x14ac:dyDescent="0.25">
      <c r="A3" s="67"/>
      <c r="B3" s="1" t="s">
        <v>31</v>
      </c>
      <c r="C3" s="46" t="s">
        <v>8</v>
      </c>
      <c r="D3" s="45" t="s">
        <v>7</v>
      </c>
      <c r="E3" s="44" t="s">
        <v>8</v>
      </c>
      <c r="F3" s="47" t="s">
        <v>9</v>
      </c>
      <c r="G3" s="44" t="s">
        <v>7</v>
      </c>
      <c r="H3" s="1" t="s">
        <v>8</v>
      </c>
      <c r="I3" s="47" t="s">
        <v>9</v>
      </c>
      <c r="J3" s="44" t="s">
        <v>7</v>
      </c>
      <c r="K3" s="1" t="s">
        <v>8</v>
      </c>
      <c r="L3" s="47" t="s">
        <v>9</v>
      </c>
      <c r="M3" s="44" t="s">
        <v>7</v>
      </c>
      <c r="N3" s="1" t="s">
        <v>8</v>
      </c>
      <c r="O3" s="47" t="s">
        <v>9</v>
      </c>
      <c r="P3" s="44" t="s">
        <v>7</v>
      </c>
      <c r="Q3" s="1" t="s">
        <v>8</v>
      </c>
      <c r="R3" s="47" t="s">
        <v>9</v>
      </c>
      <c r="S3" s="44" t="s">
        <v>7</v>
      </c>
      <c r="T3" s="1" t="s">
        <v>8</v>
      </c>
      <c r="U3" s="48" t="s">
        <v>9</v>
      </c>
      <c r="V3" s="49"/>
    </row>
    <row r="4" spans="1:22" s="32" customFormat="1" ht="26.1" customHeight="1" thickBot="1" x14ac:dyDescent="0.45">
      <c r="A4" s="35" t="s">
        <v>15</v>
      </c>
      <c r="B4" s="41">
        <f>SUM('Abid-ORW (3)'!B4+'Adnan-ORW (2)'!B4+'Haseeb-ORW'!B4+'Fayaz-ORW '!B4+'Zia Ulah Jan-ORW'!B4+'Imran-ORW '!B4+'Ihtisham-ORW'!B4)</f>
        <v>0</v>
      </c>
      <c r="C4" s="41">
        <f>SUM('Abid-ORW (3)'!C4+'Adnan-ORW (2)'!C4+'Haseeb-ORW'!C4+'Fayaz-ORW '!C4+'Zia Ulah Jan-ORW'!C4+'Imran-ORW '!C4+'Ihtisham-ORW'!C4)</f>
        <v>0</v>
      </c>
      <c r="D4" s="41">
        <f>SUM('Abid-ORW (3)'!D4+'Adnan-ORW (2)'!D4+'Haseeb-ORW'!D4+'Fayaz-ORW '!D4+'Zia Ulah Jan-ORW'!D4+'Imran-ORW '!D4+'Ihtisham-ORW'!D4+'Shoaib-ORW'!D4)</f>
        <v>730</v>
      </c>
      <c r="E4" s="41">
        <f>SUM('Abid-ORW (3)'!E4+'Adnan-ORW (2)'!E4+'Haseeb-ORW'!E4+'Fayaz-ORW '!E4+'Zia Ulah Jan-ORW'!E4+'Imran-ORW '!E4+'Ihtisham-ORW'!E4)</f>
        <v>0</v>
      </c>
      <c r="F4" s="41">
        <f>SUM('Abid-ORW (3)'!F4+'Adnan-ORW (2)'!F4+'Haseeb-ORW'!F4+'Fayaz-ORW '!F4+'Zia Ulah Jan-ORW'!F4+'Imran-ORW '!F4+'Ihtisham-ORW'!F4)</f>
        <v>0</v>
      </c>
      <c r="G4" s="41">
        <f>SUM('Abid-ORW (3)'!G4+'Adnan-ORW (2)'!G4+'Haseeb-ORW'!G4+'Fayaz-ORW '!G4+'Zia Ulah Jan-ORW'!G4+'Imran-ORW '!G4+'Ihtisham-ORW'!G4)</f>
        <v>0</v>
      </c>
      <c r="H4" s="41">
        <f>SUM('Abid-ORW (3)'!H4+'Adnan-ORW (2)'!H4+'Haseeb-ORW'!H4+'Fayaz-ORW '!H4+'Zia Ulah Jan-ORW'!H4+'Imran-ORW '!H4+'Ihtisham-ORW'!H4)</f>
        <v>0</v>
      </c>
      <c r="I4" s="41">
        <f>SUM('Abid-ORW (3)'!I4+'Adnan-ORW (2)'!I4+'Haseeb-ORW'!I4+'Fayaz-ORW '!I4+'Zia Ulah Jan-ORW'!I4+'Imran-ORW '!I4+'Ihtisham-ORW'!I4)</f>
        <v>0</v>
      </c>
      <c r="J4" s="41">
        <f>SUM('Abid-ORW (3)'!J4+'Adnan-ORW (2)'!J4+'Haseeb-ORW'!J4+'Fayaz-ORW '!J4+'Zia Ulah Jan-ORW'!J4+'Imran-ORW '!J4+'Ihtisham-ORW'!J4+'Shoaib-ORW'!J4)</f>
        <v>699</v>
      </c>
      <c r="K4" s="41">
        <f>SUM('Abid-ORW (3)'!K4+'Adnan-ORW (2)'!K4+'Haseeb-ORW'!K4+'Fayaz-ORW '!K4+'Zia Ulah Jan-ORW'!K4+'Imran-ORW '!K4+'Ihtisham-ORW'!K4)</f>
        <v>0</v>
      </c>
      <c r="L4" s="41">
        <f>SUM('Abid-ORW (3)'!L4+'Adnan-ORW (2)'!L4+'Haseeb-ORW'!L4+'Fayaz-ORW '!L4+'Zia Ulah Jan-ORW'!L4+'Imran-ORW '!L4+'Ihtisham-ORW'!L4)</f>
        <v>0</v>
      </c>
      <c r="M4" s="41">
        <f>SUM('Abid-ORW (3)'!M4+'Adnan-ORW (2)'!M4+'Haseeb-ORW'!M4+'Fayaz-ORW '!M4+'Zia Ulah Jan-ORW'!M4+'Imran-ORW '!M4+'Ihtisham-ORW'!M4)</f>
        <v>0</v>
      </c>
      <c r="N4" s="41">
        <f>SUM('Abid-ORW (3)'!N4+'Adnan-ORW (2)'!N4+'Haseeb-ORW'!N4+'Fayaz-ORW '!N4+'Zia Ulah Jan-ORW'!N4+'Imran-ORW '!N4+'Ihtisham-ORW'!N4)</f>
        <v>0</v>
      </c>
      <c r="O4" s="41">
        <f>SUM('Abid-ORW (3)'!O4+'Adnan-ORW (2)'!O4+'Haseeb-ORW'!O4+'Fayaz-ORW '!O4+'Zia Ulah Jan-ORW'!O4+'Imran-ORW '!O4+'Ihtisham-ORW'!O4)</f>
        <v>0</v>
      </c>
      <c r="P4" s="41">
        <f>SUM('Abid-ORW (3)'!P4+'Adnan-ORW (2)'!P4+'Haseeb-ORW'!P4+'Fayaz-ORW '!P4+'Zia Ulah Jan-ORW'!P4+'Imran-ORW '!P4+'Ihtisham-ORW'!P4+'Shoaib-ORW'!P4)</f>
        <v>665</v>
      </c>
      <c r="Q4" s="41">
        <f>SUM('Abid-ORW (3)'!Q4+'Adnan-ORW (2)'!Q4+'Haseeb-ORW'!Q4+'Fayaz-ORW '!Q4+'Zia Ulah Jan-ORW'!Q4+'Imran-ORW '!Q4+'Ihtisham-ORW'!Q4)</f>
        <v>0</v>
      </c>
      <c r="R4" s="41">
        <f>SUM('Abid-ORW (3)'!R4+'Adnan-ORW (2)'!R4+'Haseeb-ORW'!R4+'Fayaz-ORW '!R4+'Zia Ulah Jan-ORW'!R4+'Imran-ORW '!R4+'Ihtisham-ORW'!R4)</f>
        <v>0</v>
      </c>
      <c r="S4" s="41">
        <f>SUM('Abid-ORW (3)'!S4+'Adnan-ORW (2)'!S4+'Haseeb-ORW'!S4+'Fayaz-ORW '!S4+'Zia Ulah Jan-ORW'!S4+'Imran-ORW '!S4+'Ihtisham-ORW'!S4+'Shoaib-ORW'!S4)</f>
        <v>665</v>
      </c>
      <c r="T4" s="41">
        <f>SUM('Abid-ORW (3)'!T4+'Adnan-ORW (2)'!T4+'Haseeb-ORW'!T4+'Fayaz-ORW '!T4+'Zia Ulah Jan-ORW'!T4+'Imran-ORW '!T4+'Ihtisham-ORW'!T4)</f>
        <v>0</v>
      </c>
      <c r="U4" s="41">
        <f>SUM('Abid-ORW (3)'!U4+'Adnan-ORW (2)'!U4+'Haseeb-ORW'!U4+'Fayaz-ORW '!U4+'Zia Ulah Jan-ORW'!U4+'Imran-ORW '!U4+'Ihtisham-ORW'!U4)</f>
        <v>0</v>
      </c>
      <c r="V4" s="41">
        <f>SUM('Abid-ORW (3)'!V4+'Adnan-ORW (2)'!V4+'Haseeb-ORW'!V4+'Fayaz-ORW '!V4+'Zia Ulah Jan-ORW'!V4+'Imran-ORW '!V4+'Ihtisham-ORW'!V4)</f>
        <v>50</v>
      </c>
    </row>
    <row r="5" spans="1:22" s="32" customFormat="1" ht="26.1" customHeight="1" thickBot="1" x14ac:dyDescent="0.45">
      <c r="A5" s="43">
        <v>43132</v>
      </c>
      <c r="B5" s="41">
        <f>SUM('Abid-ORW (3)'!B5+'Adnan-ORW (2)'!B5+'Haseeb-ORW'!B5+'Fayaz-ORW '!B5+'Zia Ulah Jan-ORW'!B5+'Imran-ORW '!B5+'Ihtisham-ORW'!B5)</f>
        <v>600</v>
      </c>
      <c r="C5" s="41">
        <f>SUM('Abid-ORW (3)'!C5+'Adnan-ORW (2)'!C5+'Haseeb-ORW'!C5+'Fayaz-ORW '!C5+'Zia Ulah Jan-ORW'!C5+'Imran-ORW '!C5+'Ihtisham-ORW'!C5)</f>
        <v>297</v>
      </c>
      <c r="D5" s="41">
        <f>SUM('Abid-ORW (3)'!D5+'Adnan-ORW (2)'!D5+'Haseeb-ORW'!D5+'Fayaz-ORW '!D5+'Zia Ulah Jan-ORW'!D5+'Imran-ORW '!D5+'Ihtisham-ORW'!D5)</f>
        <v>998</v>
      </c>
      <c r="E5" s="41">
        <f>SUM('Abid-ORW (3)'!E5+'Adnan-ORW (2)'!E5+'Haseeb-ORW'!E5+'Fayaz-ORW '!E5+'Zia Ulah Jan-ORW'!E5+'Imran-ORW '!E5+'Ihtisham-ORW'!E5)</f>
        <v>0</v>
      </c>
      <c r="F5" s="41">
        <f>SUM('Abid-ORW (3)'!F5+'Adnan-ORW (2)'!F5+'Haseeb-ORW'!F5+'Fayaz-ORW '!F5+'Zia Ulah Jan-ORW'!F5+'Imran-ORW '!F5+'Ihtisham-ORW'!F5)</f>
        <v>0</v>
      </c>
      <c r="G5" s="41">
        <f>SUM('Abid-ORW (3)'!G5+'Adnan-ORW (2)'!G5+'Haseeb-ORW'!G5+'Fayaz-ORW '!G5+'Zia Ulah Jan-ORW'!G5+'Imran-ORW '!G5+'Ihtisham-ORW'!G5)</f>
        <v>0</v>
      </c>
      <c r="H5" s="41">
        <f>SUM('Abid-ORW (3)'!H5+'Adnan-ORW (2)'!H5+'Haseeb-ORW'!H5+'Fayaz-ORW '!H5+'Zia Ulah Jan-ORW'!H5+'Imran-ORW '!H5+'Ihtisham-ORW'!H5)</f>
        <v>600</v>
      </c>
      <c r="I5" s="41">
        <f>SUM('Abid-ORW (3)'!I5+'Adnan-ORW (2)'!I5+'Haseeb-ORW'!I5+'Fayaz-ORW '!I5+'Zia Ulah Jan-ORW'!I5+'Imran-ORW '!I5+'Ihtisham-ORW'!I5)</f>
        <v>297</v>
      </c>
      <c r="J5" s="41">
        <f>SUM('Abid-ORW (3)'!J5+'Adnan-ORW (2)'!J5+'Haseeb-ORW'!J5+'Fayaz-ORW '!J5+'Zia Ulah Jan-ORW'!J5+'Imran-ORW '!J5+'Ihtisham-ORW'!J5)</f>
        <v>961</v>
      </c>
      <c r="K5" s="41">
        <f>SUM('Abid-ORW (3)'!K5+'Adnan-ORW (2)'!K5+'Haseeb-ORW'!K5+'Fayaz-ORW '!K5+'Zia Ulah Jan-ORW'!K5+'Imran-ORW '!K5+'Ihtisham-ORW'!K5)</f>
        <v>0</v>
      </c>
      <c r="L5" s="41">
        <f>SUM('Abid-ORW (3)'!L5+'Adnan-ORW (2)'!L5+'Haseeb-ORW'!L5+'Fayaz-ORW '!L5+'Zia Ulah Jan-ORW'!L5+'Imran-ORW '!L5+'Ihtisham-ORW'!L5)</f>
        <v>0</v>
      </c>
      <c r="M5" s="41">
        <f>SUM('Abid-ORW (3)'!M5+'Adnan-ORW (2)'!M5+'Haseeb-ORW'!M5+'Fayaz-ORW '!M5+'Zia Ulah Jan-ORW'!M5+'Imran-ORW '!M5+'Ihtisham-ORW'!M5)</f>
        <v>0</v>
      </c>
      <c r="N5" s="41">
        <f>SUM('Abid-ORW (3)'!N5+'Adnan-ORW (2)'!N5+'Haseeb-ORW'!N5+'Fayaz-ORW '!N5+'Zia Ulah Jan-ORW'!N5+'Imran-ORW '!N5+'Ihtisham-ORW'!N5)</f>
        <v>600</v>
      </c>
      <c r="O5" s="41">
        <f>SUM('Abid-ORW (3)'!O5+'Adnan-ORW (2)'!O5+'Haseeb-ORW'!O5+'Fayaz-ORW '!O5+'Zia Ulah Jan-ORW'!O5+'Imran-ORW '!O5+'Ihtisham-ORW'!O5)</f>
        <v>303</v>
      </c>
      <c r="P5" s="41">
        <f>SUM('Abid-ORW (3)'!P5+'Adnan-ORW (2)'!P5+'Haseeb-ORW'!P5+'Fayaz-ORW '!P5+'Zia Ulah Jan-ORW'!P5+'Imran-ORW '!P5+'Ihtisham-ORW'!P5)</f>
        <v>927</v>
      </c>
      <c r="Q5" s="41">
        <f>SUM('Abid-ORW (3)'!Q5+'Adnan-ORW (2)'!Q5+'Haseeb-ORW'!Q5+'Fayaz-ORW '!Q5+'Zia Ulah Jan-ORW'!Q5+'Imran-ORW '!Q5+'Ihtisham-ORW'!Q5)</f>
        <v>600</v>
      </c>
      <c r="R5" s="41">
        <f>SUM('Abid-ORW (3)'!R5+'Adnan-ORW (2)'!R5+'Haseeb-ORW'!R5+'Fayaz-ORW '!R5+'Zia Ulah Jan-ORW'!R5+'Imran-ORW '!R5+'Ihtisham-ORW'!R5)</f>
        <v>303</v>
      </c>
      <c r="S5" s="41">
        <f>SUM('Abid-ORW (3)'!S5+'Adnan-ORW (2)'!S5+'Haseeb-ORW'!S5+'Fayaz-ORW '!S5+'Zia Ulah Jan-ORW'!S5+'Imran-ORW '!S5+'Ihtisham-ORW'!S5)</f>
        <v>927</v>
      </c>
      <c r="T5" s="41">
        <f>SUM('Abid-ORW (3)'!T5+'Adnan-ORW (2)'!T5+'Haseeb-ORW'!T5+'Fayaz-ORW '!T5+'Zia Ulah Jan-ORW'!T5+'Imran-ORW '!T5+'Ihtisham-ORW'!T5)</f>
        <v>0</v>
      </c>
      <c r="U5" s="41">
        <f>SUM('Abid-ORW (3)'!U5+'Adnan-ORW (2)'!U5+'Haseeb-ORW'!U5+'Fayaz-ORW '!U5+'Zia Ulah Jan-ORW'!U5+'Imran-ORW '!U5+'Ihtisham-ORW'!U5)</f>
        <v>1</v>
      </c>
      <c r="V5" s="41">
        <f>SUM('Abid-ORW (3)'!V5+'Adnan-ORW (2)'!V5+'Haseeb-ORW'!V5+'Fayaz-ORW '!V5+'Zia Ulah Jan-ORW'!V5+'Imran-ORW '!V5+'Ihtisham-ORW'!V5)</f>
        <v>49</v>
      </c>
    </row>
    <row r="6" spans="1:22" s="32" customFormat="1" ht="26.1" customHeight="1" thickBot="1" x14ac:dyDescent="0.45">
      <c r="A6" s="43">
        <v>43133</v>
      </c>
      <c r="B6" s="41">
        <f>SUM('Abid-ORW (3)'!B6+'Adnan-ORW (2)'!B6+'Haseeb-ORW'!B6+'Fayaz-ORW '!B6+'Zia Ulah Jan-ORW'!B6+'Imran-ORW '!B6+'Ihtisham-ORW'!B6)</f>
        <v>400</v>
      </c>
      <c r="C6" s="41">
        <f>SUM('Abid-ORW (3)'!C6+'Adnan-ORW (2)'!C6+'Haseeb-ORW'!C6+'Fayaz-ORW '!C6+'Zia Ulah Jan-ORW'!C6+'Imran-ORW '!C6+'Ihtisham-ORW'!C6)</f>
        <v>292</v>
      </c>
      <c r="D6" s="41">
        <f>SUM('Abid-ORW (3)'!D6+'Adnan-ORW (2)'!D6+'Haseeb-ORW'!D6+'Fayaz-ORW '!D6+'Zia Ulah Jan-ORW'!D6+'Imran-ORW '!D6+'Ihtisham-ORW'!D6)</f>
        <v>1106</v>
      </c>
      <c r="E6" s="41">
        <f>SUM('Abid-ORW (3)'!E6+'Adnan-ORW (2)'!E6+'Haseeb-ORW'!E6+'Fayaz-ORW '!E6+'Zia Ulah Jan-ORW'!E6+'Imran-ORW '!E6+'Ihtisham-ORW'!E6)</f>
        <v>0</v>
      </c>
      <c r="F6" s="41">
        <f>SUM('Abid-ORW (3)'!F6+'Adnan-ORW (2)'!F6+'Haseeb-ORW'!F6+'Fayaz-ORW '!F6+'Zia Ulah Jan-ORW'!F6+'Imran-ORW '!F6+'Ihtisham-ORW'!F6)</f>
        <v>0</v>
      </c>
      <c r="G6" s="41">
        <f>SUM('Abid-ORW (3)'!G6+'Adnan-ORW (2)'!G6+'Haseeb-ORW'!G6+'Fayaz-ORW '!G6+'Zia Ulah Jan-ORW'!G6+'Imran-ORW '!G6+'Ihtisham-ORW'!G6)</f>
        <v>0</v>
      </c>
      <c r="H6" s="41">
        <f>SUM('Abid-ORW (3)'!H6+'Adnan-ORW (2)'!H6+'Haseeb-ORW'!H6+'Fayaz-ORW '!H6+'Zia Ulah Jan-ORW'!H6+'Imran-ORW '!H6+'Ihtisham-ORW'!H6)</f>
        <v>400</v>
      </c>
      <c r="I6" s="41">
        <f>SUM('Abid-ORW (3)'!I6+'Adnan-ORW (2)'!I6+'Haseeb-ORW'!I6+'Fayaz-ORW '!I6+'Zia Ulah Jan-ORW'!I6+'Imran-ORW '!I6+'Ihtisham-ORW'!I6)</f>
        <v>292</v>
      </c>
      <c r="J6" s="41">
        <f>SUM('Abid-ORW (3)'!J6+'Adnan-ORW (2)'!J6+'Haseeb-ORW'!J6+'Fayaz-ORW '!J6+'Zia Ulah Jan-ORW'!J6+'Imran-ORW '!J6+'Ihtisham-ORW'!J6)</f>
        <v>1069</v>
      </c>
      <c r="K6" s="41">
        <f>SUM('Abid-ORW (3)'!K6+'Adnan-ORW (2)'!K6+'Haseeb-ORW'!K6+'Fayaz-ORW '!K6+'Zia Ulah Jan-ORW'!K6+'Imran-ORW '!K6+'Ihtisham-ORW'!K6)</f>
        <v>0</v>
      </c>
      <c r="L6" s="41">
        <f>SUM('Abid-ORW (3)'!L6+'Adnan-ORW (2)'!L6+'Haseeb-ORW'!L6+'Fayaz-ORW '!L6+'Zia Ulah Jan-ORW'!L6+'Imran-ORW '!L6+'Ihtisham-ORW'!L6)</f>
        <v>0</v>
      </c>
      <c r="M6" s="41">
        <f>SUM('Abid-ORW (3)'!M6+'Adnan-ORW (2)'!M6+'Haseeb-ORW'!M6+'Fayaz-ORW '!M6+'Zia Ulah Jan-ORW'!M6+'Imran-ORW '!M6+'Ihtisham-ORW'!M6)</f>
        <v>0</v>
      </c>
      <c r="N6" s="41">
        <f>SUM('Abid-ORW (3)'!N6+'Adnan-ORW (2)'!N6+'Haseeb-ORW'!N6+'Fayaz-ORW '!N6+'Zia Ulah Jan-ORW'!N6+'Imran-ORW '!N6+'Ihtisham-ORW'!N6)</f>
        <v>400</v>
      </c>
      <c r="O6" s="41">
        <f>SUM('Abid-ORW (3)'!O6+'Adnan-ORW (2)'!O6+'Haseeb-ORW'!O6+'Fayaz-ORW '!O6+'Zia Ulah Jan-ORW'!O6+'Imran-ORW '!O6+'Ihtisham-ORW'!O6)</f>
        <v>295</v>
      </c>
      <c r="P6" s="41">
        <f>SUM('Abid-ORW (3)'!P6+'Adnan-ORW (2)'!P6+'Haseeb-ORW'!P6+'Fayaz-ORW '!P6+'Zia Ulah Jan-ORW'!P6+'Imran-ORW '!P6+'Ihtisham-ORW'!P6)</f>
        <v>1032</v>
      </c>
      <c r="Q6" s="41">
        <f>SUM('Abid-ORW (3)'!Q6+'Adnan-ORW (2)'!Q6+'Haseeb-ORW'!Q6+'Fayaz-ORW '!Q6+'Zia Ulah Jan-ORW'!Q6+'Imran-ORW '!Q6+'Ihtisham-ORW'!Q6)</f>
        <v>400</v>
      </c>
      <c r="R6" s="41">
        <f>SUM('Abid-ORW (3)'!R6+'Adnan-ORW (2)'!R6+'Haseeb-ORW'!R6+'Fayaz-ORW '!R6+'Zia Ulah Jan-ORW'!R6+'Imran-ORW '!R6+'Ihtisham-ORW'!R6)</f>
        <v>295</v>
      </c>
      <c r="S6" s="41">
        <f>SUM('Abid-ORW (3)'!S6+'Adnan-ORW (2)'!S6+'Haseeb-ORW'!S6+'Fayaz-ORW '!S6+'Zia Ulah Jan-ORW'!S6+'Imran-ORW '!S6+'Ihtisham-ORW'!S6)</f>
        <v>1032</v>
      </c>
      <c r="T6" s="41">
        <f>SUM('Abid-ORW (3)'!T6+'Adnan-ORW (2)'!T6+'Haseeb-ORW'!T6+'Fayaz-ORW '!T6+'Zia Ulah Jan-ORW'!T6+'Imran-ORW '!T6+'Ihtisham-ORW'!T6)</f>
        <v>18</v>
      </c>
      <c r="U6" s="41">
        <f>SUM('Abid-ORW (3)'!U6+'Adnan-ORW (2)'!U6+'Haseeb-ORW'!U6+'Fayaz-ORW '!U6+'Zia Ulah Jan-ORW'!U6+'Imran-ORW '!U6+'Ihtisham-ORW'!U6)</f>
        <v>4</v>
      </c>
      <c r="V6" s="41">
        <f>SUM('Abid-ORW (3)'!V6+'Adnan-ORW (2)'!V6+'Haseeb-ORW'!V6+'Fayaz-ORW '!V6+'Zia Ulah Jan-ORW'!V6+'Imran-ORW '!V6+'Ihtisham-ORW'!V6)</f>
        <v>63</v>
      </c>
    </row>
    <row r="7" spans="1:22" s="32" customFormat="1" ht="26.1" customHeight="1" thickBot="1" x14ac:dyDescent="0.45">
      <c r="A7" s="43">
        <v>43134</v>
      </c>
      <c r="B7" s="41">
        <f>SUM('Abid-ORW (3)'!B7+'Adnan-ORW (2)'!B7+'Haseeb-ORW'!B7+'Fayaz-ORW '!B7+'Zia Ulah Jan-ORW'!B7+'Imran-ORW '!B7+'Ihtisham-ORW'!B7)</f>
        <v>425</v>
      </c>
      <c r="C7" s="41">
        <f>SUM('Abid-ORW (3)'!C7+'Adnan-ORW (2)'!C7+'Haseeb-ORW'!C7+'Fayaz-ORW '!C7+'Zia Ulah Jan-ORW'!C7+'Imran-ORW '!C7+'Ihtisham-ORW'!C7)</f>
        <v>842</v>
      </c>
      <c r="D7" s="41">
        <f>SUM('Abid-ORW (3)'!D7+'Adnan-ORW (2)'!D7+'Haseeb-ORW'!D7+'Fayaz-ORW '!D7+'Zia Ulah Jan-ORW'!D7+'Imran-ORW '!D7+'Ihtisham-ORW'!D7)</f>
        <v>689</v>
      </c>
      <c r="E7" s="41">
        <f>SUM('Abid-ORW (3)'!E7+'Adnan-ORW (2)'!E7+'Haseeb-ORW'!E7+'Fayaz-ORW '!E7+'Zia Ulah Jan-ORW'!E7+'Imran-ORW '!E7+'Ihtisham-ORW'!E7)</f>
        <v>0</v>
      </c>
      <c r="F7" s="41">
        <f>SUM('Abid-ORW (3)'!F7+'Adnan-ORW (2)'!F7+'Haseeb-ORW'!F7+'Fayaz-ORW '!F7+'Zia Ulah Jan-ORW'!F7+'Imran-ORW '!F7+'Ihtisham-ORW'!F7)</f>
        <v>0</v>
      </c>
      <c r="G7" s="41">
        <f>SUM('Abid-ORW (3)'!G7+'Adnan-ORW (2)'!G7+'Haseeb-ORW'!G7+'Fayaz-ORW '!G7+'Zia Ulah Jan-ORW'!G7+'Imran-ORW '!G7+'Ihtisham-ORW'!G7)</f>
        <v>0</v>
      </c>
      <c r="H7" s="41">
        <f>SUM('Abid-ORW (3)'!H7+'Adnan-ORW (2)'!H7+'Haseeb-ORW'!H7+'Fayaz-ORW '!H7+'Zia Ulah Jan-ORW'!H7+'Imran-ORW '!H7+'Ihtisham-ORW'!H7)</f>
        <v>425</v>
      </c>
      <c r="I7" s="41">
        <f>SUM('Abid-ORW (3)'!I7+'Adnan-ORW (2)'!I7+'Haseeb-ORW'!I7+'Fayaz-ORW '!I7+'Zia Ulah Jan-ORW'!I7+'Imran-ORW '!I7+'Ihtisham-ORW'!I7)</f>
        <v>842</v>
      </c>
      <c r="J7" s="41">
        <f>SUM('Abid-ORW (3)'!J7+'Adnan-ORW (2)'!J7+'Haseeb-ORW'!J7+'Fayaz-ORW '!J7+'Zia Ulah Jan-ORW'!J7+'Imran-ORW '!J7+'Ihtisham-ORW'!J7)</f>
        <v>652</v>
      </c>
      <c r="K7" s="41">
        <f>SUM('Abid-ORW (3)'!K7+'Adnan-ORW (2)'!K7+'Haseeb-ORW'!K7+'Fayaz-ORW '!K7+'Zia Ulah Jan-ORW'!K7+'Imran-ORW '!K7+'Ihtisham-ORW'!K7)</f>
        <v>0</v>
      </c>
      <c r="L7" s="41">
        <f>SUM('Abid-ORW (3)'!L7+'Adnan-ORW (2)'!L7+'Haseeb-ORW'!L7+'Fayaz-ORW '!L7+'Zia Ulah Jan-ORW'!L7+'Imran-ORW '!L7+'Ihtisham-ORW'!L7)</f>
        <v>0</v>
      </c>
      <c r="M7" s="41">
        <f>SUM('Abid-ORW (3)'!M7+'Adnan-ORW (2)'!M7+'Haseeb-ORW'!M7+'Fayaz-ORW '!M7+'Zia Ulah Jan-ORW'!M7+'Imran-ORW '!M7+'Ihtisham-ORW'!M7)</f>
        <v>0</v>
      </c>
      <c r="N7" s="41">
        <f>SUM('Abid-ORW (3)'!N7+'Adnan-ORW (2)'!N7+'Haseeb-ORW'!N7+'Fayaz-ORW '!N7+'Zia Ulah Jan-ORW'!N7+'Imran-ORW '!N7+'Ihtisham-ORW'!N7)</f>
        <v>425</v>
      </c>
      <c r="O7" s="41">
        <f>SUM('Abid-ORW (3)'!O7+'Adnan-ORW (2)'!O7+'Haseeb-ORW'!O7+'Fayaz-ORW '!O7+'Zia Ulah Jan-ORW'!O7+'Imran-ORW '!O7+'Ihtisham-ORW'!O7)</f>
        <v>857</v>
      </c>
      <c r="P7" s="41">
        <f>SUM('Abid-ORW (3)'!P7+'Adnan-ORW (2)'!P7+'Haseeb-ORW'!P7+'Fayaz-ORW '!P7+'Zia Ulah Jan-ORW'!P7+'Imran-ORW '!P7+'Ihtisham-ORW'!P7)</f>
        <v>600</v>
      </c>
      <c r="Q7" s="41">
        <f>SUM('Abid-ORW (3)'!Q7+'Adnan-ORW (2)'!Q7+'Haseeb-ORW'!Q7+'Fayaz-ORW '!Q7+'Zia Ulah Jan-ORW'!Q7+'Imran-ORW '!Q7+'Ihtisham-ORW'!Q7)</f>
        <v>425</v>
      </c>
      <c r="R7" s="41">
        <f>SUM('Abid-ORW (3)'!R7+'Adnan-ORW (2)'!R7+'Haseeb-ORW'!R7+'Fayaz-ORW '!R7+'Zia Ulah Jan-ORW'!R7+'Imran-ORW '!R7+'Ihtisham-ORW'!R7)</f>
        <v>857</v>
      </c>
      <c r="S7" s="41">
        <f>SUM('Abid-ORW (3)'!S7+'Adnan-ORW (2)'!S7+'Haseeb-ORW'!S7+'Fayaz-ORW '!S7+'Zia Ulah Jan-ORW'!S7+'Imran-ORW '!S7+'Ihtisham-ORW'!S7)</f>
        <v>600</v>
      </c>
      <c r="T7" s="41">
        <f>SUM('Abid-ORW (3)'!T7+'Adnan-ORW (2)'!T7+'Haseeb-ORW'!T7+'Fayaz-ORW '!T7+'Zia Ulah Jan-ORW'!T7+'Imran-ORW '!T7+'Ihtisham-ORW'!T7)</f>
        <v>0</v>
      </c>
      <c r="U7" s="41">
        <f>SUM('Abid-ORW (3)'!U7+'Adnan-ORW (2)'!U7+'Haseeb-ORW'!U7+'Fayaz-ORW '!U7+'Zia Ulah Jan-ORW'!U7+'Imran-ORW '!U7+'Ihtisham-ORW'!U7)</f>
        <v>6</v>
      </c>
      <c r="V7" s="41">
        <f>SUM('Abid-ORW (3)'!V7+'Adnan-ORW (2)'!V7+'Haseeb-ORW'!V7+'Fayaz-ORW '!V7+'Zia Ulah Jan-ORW'!V7+'Imran-ORW '!V7+'Ihtisham-ORW'!V7)</f>
        <v>57</v>
      </c>
    </row>
    <row r="8" spans="1:22" s="32" customFormat="1" ht="26.1" customHeight="1" thickBot="1" x14ac:dyDescent="0.45">
      <c r="A8" s="43">
        <v>43135</v>
      </c>
      <c r="B8" s="41">
        <f>SUM('Abid-ORW (3)'!B8+'Adnan-ORW (2)'!B8+'Haseeb-ORW'!B8+'Fayaz-ORW '!B8+'Zia Ulah Jan-ORW'!B8+'Imran-ORW '!B8+'Ihtisham-ORW'!B8)</f>
        <v>100</v>
      </c>
      <c r="C8" s="41">
        <f>SUM('Abid-ORW (3)'!C8+'Adnan-ORW (2)'!C8+'Haseeb-ORW'!C8+'Fayaz-ORW '!C8+'Zia Ulah Jan-ORW'!C8+'Imran-ORW '!C8+'Ihtisham-ORW'!C8)</f>
        <v>72</v>
      </c>
      <c r="D8" s="41">
        <f>SUM('Abid-ORW (3)'!D8+'Adnan-ORW (2)'!D8+'Haseeb-ORW'!D8+'Fayaz-ORW '!D8+'Zia Ulah Jan-ORW'!D8+'Imran-ORW '!D8+'Ihtisham-ORW'!D8)</f>
        <v>717</v>
      </c>
      <c r="E8" s="41">
        <f>SUM('Abid-ORW (3)'!E8+'Adnan-ORW (2)'!E8+'Haseeb-ORW'!E8+'Fayaz-ORW '!E8+'Zia Ulah Jan-ORW'!E8+'Imran-ORW '!E8+'Ihtisham-ORW'!E8)</f>
        <v>0</v>
      </c>
      <c r="F8" s="41">
        <f>SUM('Abid-ORW (3)'!F8+'Adnan-ORW (2)'!F8+'Haseeb-ORW'!F8+'Fayaz-ORW '!F8+'Zia Ulah Jan-ORW'!F8+'Imran-ORW '!F8+'Ihtisham-ORW'!F8)</f>
        <v>0</v>
      </c>
      <c r="G8" s="41">
        <f>SUM('Abid-ORW (3)'!G8+'Adnan-ORW (2)'!G8+'Haseeb-ORW'!G8+'Fayaz-ORW '!G8+'Zia Ulah Jan-ORW'!G8+'Imran-ORW '!G8+'Ihtisham-ORW'!G8)</f>
        <v>0</v>
      </c>
      <c r="H8" s="41">
        <f>SUM('Abid-ORW (3)'!H8+'Adnan-ORW (2)'!H8+'Haseeb-ORW'!H8+'Fayaz-ORW '!H8+'Zia Ulah Jan-ORW'!H8+'Imran-ORW '!H8+'Ihtisham-ORW'!H8)</f>
        <v>100</v>
      </c>
      <c r="I8" s="41">
        <f>SUM('Abid-ORW (3)'!I8+'Adnan-ORW (2)'!I8+'Haseeb-ORW'!I8+'Fayaz-ORW '!I8+'Zia Ulah Jan-ORW'!I8+'Imran-ORW '!I8+'Ihtisham-ORW'!I8)</f>
        <v>72</v>
      </c>
      <c r="J8" s="41">
        <f>SUM('Abid-ORW (3)'!J8+'Adnan-ORW (2)'!J8+'Haseeb-ORW'!J8+'Fayaz-ORW '!J8+'Zia Ulah Jan-ORW'!J8+'Imran-ORW '!J8+'Ihtisham-ORW'!J8)</f>
        <v>680</v>
      </c>
      <c r="K8" s="41">
        <f>SUM('Abid-ORW (3)'!K8+'Adnan-ORW (2)'!K8+'Haseeb-ORW'!K8+'Fayaz-ORW '!K8+'Zia Ulah Jan-ORW'!K8+'Imran-ORW '!K8+'Ihtisham-ORW'!K8)</f>
        <v>0</v>
      </c>
      <c r="L8" s="41">
        <f>SUM('Abid-ORW (3)'!L8+'Adnan-ORW (2)'!L8+'Haseeb-ORW'!L8+'Fayaz-ORW '!L8+'Zia Ulah Jan-ORW'!L8+'Imran-ORW '!L8+'Ihtisham-ORW'!L8)</f>
        <v>0</v>
      </c>
      <c r="M8" s="41">
        <f>SUM('Abid-ORW (3)'!M8+'Adnan-ORW (2)'!M8+'Haseeb-ORW'!M8+'Fayaz-ORW '!M8+'Zia Ulah Jan-ORW'!M8+'Imran-ORW '!M8+'Ihtisham-ORW'!M8)</f>
        <v>0</v>
      </c>
      <c r="N8" s="41">
        <f>SUM('Abid-ORW (3)'!N8+'Adnan-ORW (2)'!N8+'Haseeb-ORW'!N8+'Fayaz-ORW '!N8+'Zia Ulah Jan-ORW'!N8+'Imran-ORW '!N8+'Ihtisham-ORW'!N8)</f>
        <v>100</v>
      </c>
      <c r="O8" s="41">
        <f>SUM('Abid-ORW (3)'!O8+'Adnan-ORW (2)'!O8+'Haseeb-ORW'!O8+'Fayaz-ORW '!O8+'Zia Ulah Jan-ORW'!O8+'Imran-ORW '!O8+'Ihtisham-ORW'!O8)</f>
        <v>78</v>
      </c>
      <c r="P8" s="41">
        <f>SUM('Abid-ORW (3)'!P8+'Adnan-ORW (2)'!P8+'Haseeb-ORW'!P8+'Fayaz-ORW '!P8+'Zia Ulah Jan-ORW'!P8+'Imran-ORW '!P8+'Ihtisham-ORW'!P8)</f>
        <v>622</v>
      </c>
      <c r="Q8" s="41">
        <f>SUM('Abid-ORW (3)'!Q8+'Adnan-ORW (2)'!Q8+'Haseeb-ORW'!Q8+'Fayaz-ORW '!Q8+'Zia Ulah Jan-ORW'!Q8+'Imran-ORW '!Q8+'Ihtisham-ORW'!Q8)</f>
        <v>100</v>
      </c>
      <c r="R8" s="41">
        <f>SUM('Abid-ORW (3)'!R8+'Adnan-ORW (2)'!R8+'Haseeb-ORW'!R8+'Fayaz-ORW '!R8+'Zia Ulah Jan-ORW'!R8+'Imran-ORW '!R8+'Ihtisham-ORW'!R8)</f>
        <v>78</v>
      </c>
      <c r="S8" s="41">
        <f>SUM('Abid-ORW (3)'!S8+'Adnan-ORW (2)'!S8+'Haseeb-ORW'!S8+'Fayaz-ORW '!S8+'Zia Ulah Jan-ORW'!S8+'Imran-ORW '!S8+'Ihtisham-ORW'!S8)</f>
        <v>622</v>
      </c>
      <c r="T8" s="41">
        <f>SUM('Abid-ORW (3)'!T8+'Adnan-ORW (2)'!T8+'Haseeb-ORW'!T8+'Fayaz-ORW '!T8+'Zia Ulah Jan-ORW'!T8+'Imran-ORW '!T8+'Ihtisham-ORW'!T8)</f>
        <v>0</v>
      </c>
      <c r="U8" s="41">
        <f>SUM('Abid-ORW (3)'!U8+'Adnan-ORW (2)'!U8+'Haseeb-ORW'!U8+'Fayaz-ORW '!U8+'Zia Ulah Jan-ORW'!U8+'Imran-ORW '!U8+'Ihtisham-ORW'!U8)</f>
        <v>0</v>
      </c>
      <c r="V8" s="41">
        <f>SUM('Abid-ORW (3)'!V8+'Adnan-ORW (2)'!V8+'Haseeb-ORW'!V8+'Fayaz-ORW '!V8+'Zia Ulah Jan-ORW'!V8+'Imran-ORW '!V8+'Ihtisham-ORW'!V8)</f>
        <v>57</v>
      </c>
    </row>
    <row r="9" spans="1:22" s="32" customFormat="1" ht="26.1" customHeight="1" thickBot="1" x14ac:dyDescent="0.45">
      <c r="A9" s="43">
        <v>43136</v>
      </c>
      <c r="B9" s="41">
        <f>SUM('Abid-ORW (3)'!B9+'Adnan-ORW (2)'!B9+'Haseeb-ORW'!B9+'Fayaz-ORW '!B9+'Zia Ulah Jan-ORW'!B9+'Imran-ORW '!B9+'Ihtisham-ORW'!B9)</f>
        <v>0</v>
      </c>
      <c r="C9" s="41">
        <f>SUM('Abid-ORW (3)'!C9+'Adnan-ORW (2)'!C9+'Haseeb-ORW'!C9+'Fayaz-ORW '!C9+'Zia Ulah Jan-ORW'!C9+'Imran-ORW '!C9+'Ihtisham-ORW'!C9)</f>
        <v>0</v>
      </c>
      <c r="D9" s="41">
        <f>SUM('Abid-ORW (3)'!D9+'Adnan-ORW (2)'!D9+'Haseeb-ORW'!D9+'Fayaz-ORW '!D9+'Zia Ulah Jan-ORW'!D9+'Imran-ORW '!D9+'Ihtisham-ORW'!D9)</f>
        <v>717</v>
      </c>
      <c r="E9" s="41">
        <f>SUM('Abid-ORW (3)'!E9+'Adnan-ORW (2)'!E9+'Haseeb-ORW'!E9+'Fayaz-ORW '!E9+'Zia Ulah Jan-ORW'!E9+'Imran-ORW '!E9+'Ihtisham-ORW'!E9)</f>
        <v>0</v>
      </c>
      <c r="F9" s="41">
        <f>SUM('Abid-ORW (3)'!F9+'Adnan-ORW (2)'!F9+'Haseeb-ORW'!F9+'Fayaz-ORW '!F9+'Zia Ulah Jan-ORW'!F9+'Imran-ORW '!F9+'Ihtisham-ORW'!F9)</f>
        <v>0</v>
      </c>
      <c r="G9" s="41">
        <f>SUM('Abid-ORW (3)'!G9+'Adnan-ORW (2)'!G9+'Haseeb-ORW'!G9+'Fayaz-ORW '!G9+'Zia Ulah Jan-ORW'!G9+'Imran-ORW '!G9+'Ihtisham-ORW'!G9)</f>
        <v>0</v>
      </c>
      <c r="H9" s="41">
        <f>SUM('Abid-ORW (3)'!H9+'Adnan-ORW (2)'!H9+'Haseeb-ORW'!H9+'Fayaz-ORW '!H9+'Zia Ulah Jan-ORW'!H9+'Imran-ORW '!H9+'Ihtisham-ORW'!H9)</f>
        <v>0</v>
      </c>
      <c r="I9" s="41">
        <f>SUM('Abid-ORW (3)'!I9+'Adnan-ORW (2)'!I9+'Haseeb-ORW'!I9+'Fayaz-ORW '!I9+'Zia Ulah Jan-ORW'!I9+'Imran-ORW '!I9+'Ihtisham-ORW'!I9)</f>
        <v>0</v>
      </c>
      <c r="J9" s="41">
        <f>SUM('Abid-ORW (3)'!J9+'Adnan-ORW (2)'!J9+'Haseeb-ORW'!J9+'Fayaz-ORW '!J9+'Zia Ulah Jan-ORW'!J9+'Imran-ORW '!J9+'Ihtisham-ORW'!J9)</f>
        <v>680</v>
      </c>
      <c r="K9" s="41">
        <f>SUM('Abid-ORW (3)'!K9+'Adnan-ORW (2)'!K9+'Haseeb-ORW'!K9+'Fayaz-ORW '!K9+'Zia Ulah Jan-ORW'!K9+'Imran-ORW '!K9+'Ihtisham-ORW'!K9)</f>
        <v>0</v>
      </c>
      <c r="L9" s="41">
        <f>SUM('Abid-ORW (3)'!L9+'Adnan-ORW (2)'!L9+'Haseeb-ORW'!L9+'Fayaz-ORW '!L9+'Zia Ulah Jan-ORW'!L9+'Imran-ORW '!L9+'Ihtisham-ORW'!L9)</f>
        <v>0</v>
      </c>
      <c r="M9" s="41">
        <f>SUM('Abid-ORW (3)'!M9+'Adnan-ORW (2)'!M9+'Haseeb-ORW'!M9+'Fayaz-ORW '!M9+'Zia Ulah Jan-ORW'!M9+'Imran-ORW '!M9+'Ihtisham-ORW'!M9)</f>
        <v>0</v>
      </c>
      <c r="N9" s="41">
        <f>SUM('Abid-ORW (3)'!N9+'Adnan-ORW (2)'!N9+'Haseeb-ORW'!N9+'Fayaz-ORW '!N9+'Zia Ulah Jan-ORW'!N9+'Imran-ORW '!N9+'Ihtisham-ORW'!N9)</f>
        <v>0</v>
      </c>
      <c r="O9" s="41">
        <f>SUM('Abid-ORW (3)'!O9+'Adnan-ORW (2)'!O9+'Haseeb-ORW'!O9+'Fayaz-ORW '!O9+'Zia Ulah Jan-ORW'!O9+'Imran-ORW '!O9+'Ihtisham-ORW'!O9)</f>
        <v>0</v>
      </c>
      <c r="P9" s="41">
        <f>SUM('Abid-ORW (3)'!P9+'Adnan-ORW (2)'!P9+'Haseeb-ORW'!P9+'Fayaz-ORW '!P9+'Zia Ulah Jan-ORW'!P9+'Imran-ORW '!P9+'Ihtisham-ORW'!P9)</f>
        <v>622</v>
      </c>
      <c r="Q9" s="41">
        <f>SUM('Abid-ORW (3)'!Q9+'Adnan-ORW (2)'!Q9+'Haseeb-ORW'!Q9+'Fayaz-ORW '!Q9+'Zia Ulah Jan-ORW'!Q9+'Imran-ORW '!Q9+'Ihtisham-ORW'!Q9)</f>
        <v>0</v>
      </c>
      <c r="R9" s="41">
        <f>SUM('Abid-ORW (3)'!R9+'Adnan-ORW (2)'!R9+'Haseeb-ORW'!R9+'Fayaz-ORW '!R9+'Zia Ulah Jan-ORW'!R9+'Imran-ORW '!R9+'Ihtisham-ORW'!R9)</f>
        <v>0</v>
      </c>
      <c r="S9" s="41">
        <f>SUM('Abid-ORW (3)'!S9+'Adnan-ORW (2)'!S9+'Haseeb-ORW'!S9+'Fayaz-ORW '!S9+'Zia Ulah Jan-ORW'!S9+'Imran-ORW '!S9+'Ihtisham-ORW'!S9)</f>
        <v>622</v>
      </c>
      <c r="T9" s="41">
        <f>SUM('Abid-ORW (3)'!T9+'Adnan-ORW (2)'!T9+'Haseeb-ORW'!T9+'Fayaz-ORW '!T9+'Zia Ulah Jan-ORW'!T9+'Imran-ORW '!T9+'Ihtisham-ORW'!T9)</f>
        <v>0</v>
      </c>
      <c r="U9" s="41">
        <f>SUM('Abid-ORW (3)'!U9+'Adnan-ORW (2)'!U9+'Haseeb-ORW'!U9+'Fayaz-ORW '!U9+'Zia Ulah Jan-ORW'!U9+'Imran-ORW '!U9+'Ihtisham-ORW'!U9)</f>
        <v>0</v>
      </c>
      <c r="V9" s="41">
        <f>SUM('Abid-ORW (3)'!V9+'Adnan-ORW (2)'!V9+'Haseeb-ORW'!V9+'Fayaz-ORW '!V9+'Zia Ulah Jan-ORW'!V9+'Imran-ORW '!V9+'Ihtisham-ORW'!V9)</f>
        <v>57</v>
      </c>
    </row>
    <row r="10" spans="1:22" s="32" customFormat="1" ht="26.1" customHeight="1" thickBot="1" x14ac:dyDescent="0.45">
      <c r="A10" s="43">
        <v>43137</v>
      </c>
      <c r="B10" s="41">
        <f>SUM('Abid-ORW (3)'!B10+'Adnan-ORW (2)'!B10+'Haseeb-ORW'!B10+'Fayaz-ORW '!B10+'Zia Ulah Jan-ORW'!B10+'Imran-ORW '!B10+'Ihtisham-ORW'!B10)</f>
        <v>250</v>
      </c>
      <c r="C10" s="41">
        <f>SUM('Abid-ORW (3)'!C10+'Adnan-ORW (2)'!C10+'Haseeb-ORW'!C10+'Fayaz-ORW '!C10+'Zia Ulah Jan-ORW'!C10+'Imran-ORW '!C10+'Ihtisham-ORW'!C10)</f>
        <v>239</v>
      </c>
      <c r="D10" s="41">
        <f>SUM('Abid-ORW (3)'!D10+'Adnan-ORW (2)'!D10+'Haseeb-ORW'!D10+'Fayaz-ORW '!D10+'Zia Ulah Jan-ORW'!D10+'Imran-ORW '!D10+'Ihtisham-ORW'!D10)</f>
        <v>728</v>
      </c>
      <c r="E10" s="41">
        <f>SUM('Abid-ORW (3)'!E10+'Adnan-ORW (2)'!E10+'Haseeb-ORW'!E10+'Fayaz-ORW '!E10+'Zia Ulah Jan-ORW'!E10+'Imran-ORW '!E10+'Ihtisham-ORW'!E10)</f>
        <v>0</v>
      </c>
      <c r="F10" s="41">
        <f>SUM('Abid-ORW (3)'!F10+'Adnan-ORW (2)'!F10+'Haseeb-ORW'!F10+'Fayaz-ORW '!F10+'Zia Ulah Jan-ORW'!F10+'Imran-ORW '!F10+'Ihtisham-ORW'!F10)</f>
        <v>0</v>
      </c>
      <c r="G10" s="41">
        <f>SUM('Abid-ORW (3)'!G10+'Adnan-ORW (2)'!G10+'Haseeb-ORW'!G10+'Fayaz-ORW '!G10+'Zia Ulah Jan-ORW'!G10+'Imran-ORW '!G10+'Ihtisham-ORW'!G10)</f>
        <v>0</v>
      </c>
      <c r="H10" s="41">
        <f>SUM('Abid-ORW (3)'!H10+'Adnan-ORW (2)'!H10+'Haseeb-ORW'!H10+'Fayaz-ORW '!H10+'Zia Ulah Jan-ORW'!H10+'Imran-ORW '!H10+'Ihtisham-ORW'!H10)</f>
        <v>250</v>
      </c>
      <c r="I10" s="41">
        <f>SUM('Abid-ORW (3)'!I10+'Adnan-ORW (2)'!I10+'Haseeb-ORW'!I10+'Fayaz-ORW '!I10+'Zia Ulah Jan-ORW'!I10+'Imran-ORW '!I10+'Ihtisham-ORW'!I10)</f>
        <v>238</v>
      </c>
      <c r="J10" s="41">
        <f>SUM('Abid-ORW (3)'!J10+'Adnan-ORW (2)'!J10+'Haseeb-ORW'!J10+'Fayaz-ORW '!J10+'Zia Ulah Jan-ORW'!J10+'Imran-ORW '!J10+'Ihtisham-ORW'!J10)</f>
        <v>692</v>
      </c>
      <c r="K10" s="41">
        <f>SUM('Abid-ORW (3)'!K10+'Adnan-ORW (2)'!K10+'Haseeb-ORW'!K10+'Fayaz-ORW '!K10+'Zia Ulah Jan-ORW'!K10+'Imran-ORW '!K10+'Ihtisham-ORW'!K10)</f>
        <v>0</v>
      </c>
      <c r="L10" s="41">
        <f>SUM('Abid-ORW (3)'!L10+'Adnan-ORW (2)'!L10+'Haseeb-ORW'!L10+'Fayaz-ORW '!L10+'Zia Ulah Jan-ORW'!L10+'Imran-ORW '!L10+'Ihtisham-ORW'!L10)</f>
        <v>0</v>
      </c>
      <c r="M10" s="41">
        <f>SUM('Abid-ORW (3)'!M10+'Adnan-ORW (2)'!M10+'Haseeb-ORW'!M10+'Fayaz-ORW '!M10+'Zia Ulah Jan-ORW'!M10+'Imran-ORW '!M10+'Ihtisham-ORW'!M10)</f>
        <v>0</v>
      </c>
      <c r="N10" s="41">
        <f>SUM('Abid-ORW (3)'!N10+'Adnan-ORW (2)'!N10+'Haseeb-ORW'!N10+'Fayaz-ORW '!N10+'Zia Ulah Jan-ORW'!N10+'Imran-ORW '!N10+'Ihtisham-ORW'!N10)</f>
        <v>250</v>
      </c>
      <c r="O10" s="41">
        <f>SUM('Abid-ORW (3)'!O10+'Adnan-ORW (2)'!O10+'Haseeb-ORW'!O10+'Fayaz-ORW '!O10+'Zia Ulah Jan-ORW'!O10+'Imran-ORW '!O10+'Ihtisham-ORW'!O10)</f>
        <v>238</v>
      </c>
      <c r="P10" s="41">
        <f>SUM('Abid-ORW (3)'!P10+'Adnan-ORW (2)'!P10+'Haseeb-ORW'!P10+'Fayaz-ORW '!P10+'Zia Ulah Jan-ORW'!P10+'Imran-ORW '!P10+'Ihtisham-ORW'!P10)</f>
        <v>634</v>
      </c>
      <c r="Q10" s="41">
        <f>SUM('Abid-ORW (3)'!Q10+'Adnan-ORW (2)'!Q10+'Haseeb-ORW'!Q10+'Fayaz-ORW '!Q10+'Zia Ulah Jan-ORW'!Q10+'Imran-ORW '!Q10+'Ihtisham-ORW'!Q10)</f>
        <v>250</v>
      </c>
      <c r="R10" s="41">
        <f>SUM('Abid-ORW (3)'!R10+'Adnan-ORW (2)'!R10+'Haseeb-ORW'!R10+'Fayaz-ORW '!R10+'Zia Ulah Jan-ORW'!R10+'Imran-ORW '!R10+'Ihtisham-ORW'!R10)</f>
        <v>238</v>
      </c>
      <c r="S10" s="41">
        <f>SUM('Abid-ORW (3)'!S10+'Adnan-ORW (2)'!S10+'Haseeb-ORW'!S10+'Fayaz-ORW '!S10+'Zia Ulah Jan-ORW'!S10+'Imran-ORW '!S10+'Ihtisham-ORW'!S10)</f>
        <v>634</v>
      </c>
      <c r="T10" s="41">
        <f>SUM('Abid-ORW (3)'!T10+'Adnan-ORW (2)'!T10+'Haseeb-ORW'!T10+'Fayaz-ORW '!T10+'Zia Ulah Jan-ORW'!T10+'Imran-ORW '!T10+'Ihtisham-ORW'!T10)</f>
        <v>0</v>
      </c>
      <c r="U10" s="41">
        <f>SUM('Abid-ORW (3)'!U10+'Adnan-ORW (2)'!U10+'Haseeb-ORW'!U10+'Fayaz-ORW '!U10+'Zia Ulah Jan-ORW'!U10+'Imran-ORW '!U10+'Ihtisham-ORW'!U10)</f>
        <v>2</v>
      </c>
      <c r="V10" s="41">
        <f>SUM('Abid-ORW (3)'!V10+'Adnan-ORW (2)'!V10+'Haseeb-ORW'!V10+'Fayaz-ORW '!V10+'Zia Ulah Jan-ORW'!V10+'Imran-ORW '!V10+'Ihtisham-ORW'!V10)</f>
        <v>55</v>
      </c>
    </row>
    <row r="11" spans="1:22" s="32" customFormat="1" ht="26.1" customHeight="1" thickBot="1" x14ac:dyDescent="0.45">
      <c r="A11" s="43">
        <v>43138</v>
      </c>
      <c r="B11" s="41">
        <f>SUM('Abid-ORW (3)'!B11+'Adnan-ORW (2)'!B11+'Haseeb-ORW'!B11+'Fayaz-ORW '!B11+'Zia Ulah Jan-ORW'!B11+'Imran-ORW '!B11+'Ihtisham-ORW'!B11)</f>
        <v>350</v>
      </c>
      <c r="C11" s="41">
        <f>SUM('Abid-ORW (3)'!C11+'Adnan-ORW (2)'!C11+'Haseeb-ORW'!C11+'Fayaz-ORW '!C11+'Zia Ulah Jan-ORW'!C11+'Imran-ORW '!C11+'Ihtisham-ORW'!C11)</f>
        <v>307</v>
      </c>
      <c r="D11" s="41">
        <f>SUM('Abid-ORW (3)'!D11+'Adnan-ORW (2)'!D11+'Haseeb-ORW'!D11+'Fayaz-ORW '!D11+'Zia Ulah Jan-ORW'!D11+'Imran-ORW '!D11+'Ihtisham-ORW'!D11)</f>
        <v>771</v>
      </c>
      <c r="E11" s="41">
        <f>SUM('Abid-ORW (3)'!E11+'Adnan-ORW (2)'!E11+'Haseeb-ORW'!E11+'Fayaz-ORW '!E11+'Zia Ulah Jan-ORW'!E11+'Imran-ORW '!E11+'Ihtisham-ORW'!E11)</f>
        <v>0</v>
      </c>
      <c r="F11" s="41">
        <f>SUM('Abid-ORW (3)'!F11+'Adnan-ORW (2)'!F11+'Haseeb-ORW'!F11+'Fayaz-ORW '!F11+'Zia Ulah Jan-ORW'!F11+'Imran-ORW '!F11+'Ihtisham-ORW'!F11)</f>
        <v>0</v>
      </c>
      <c r="G11" s="41">
        <f>SUM('Abid-ORW (3)'!G11+'Adnan-ORW (2)'!G11+'Haseeb-ORW'!G11+'Fayaz-ORW '!G11+'Zia Ulah Jan-ORW'!G11+'Imran-ORW '!G11+'Ihtisham-ORW'!G11)</f>
        <v>0</v>
      </c>
      <c r="H11" s="41">
        <f>SUM('Abid-ORW (3)'!H11+'Adnan-ORW (2)'!H11+'Haseeb-ORW'!H11+'Fayaz-ORW '!H11+'Zia Ulah Jan-ORW'!H11+'Imran-ORW '!H11+'Ihtisham-ORW'!H11)</f>
        <v>350</v>
      </c>
      <c r="I11" s="41">
        <f>SUM('Abid-ORW (3)'!I11+'Adnan-ORW (2)'!I11+'Haseeb-ORW'!I11+'Fayaz-ORW '!I11+'Zia Ulah Jan-ORW'!I11+'Imran-ORW '!I11+'Ihtisham-ORW'!I11)</f>
        <v>307</v>
      </c>
      <c r="J11" s="41">
        <f>SUM('Abid-ORW (3)'!J11+'Adnan-ORW (2)'!J11+'Haseeb-ORW'!J11+'Fayaz-ORW '!J11+'Zia Ulah Jan-ORW'!J11+'Imran-ORW '!J11+'Ihtisham-ORW'!J11)</f>
        <v>735</v>
      </c>
      <c r="K11" s="41">
        <f>SUM('Abid-ORW (3)'!K11+'Adnan-ORW (2)'!K11+'Haseeb-ORW'!K11+'Fayaz-ORW '!K11+'Zia Ulah Jan-ORW'!K11+'Imran-ORW '!K11+'Ihtisham-ORW'!K11)</f>
        <v>0</v>
      </c>
      <c r="L11" s="41">
        <f>SUM('Abid-ORW (3)'!L11+'Adnan-ORW (2)'!L11+'Haseeb-ORW'!L11+'Fayaz-ORW '!L11+'Zia Ulah Jan-ORW'!L11+'Imran-ORW '!L11+'Ihtisham-ORW'!L11)</f>
        <v>0</v>
      </c>
      <c r="M11" s="41">
        <f>SUM('Abid-ORW (3)'!M11+'Adnan-ORW (2)'!M11+'Haseeb-ORW'!M11+'Fayaz-ORW '!M11+'Zia Ulah Jan-ORW'!M11+'Imran-ORW '!M11+'Ihtisham-ORW'!M11)</f>
        <v>0</v>
      </c>
      <c r="N11" s="41">
        <f>SUM('Abid-ORW (3)'!N11+'Adnan-ORW (2)'!N11+'Haseeb-ORW'!N11+'Fayaz-ORW '!N11+'Zia Ulah Jan-ORW'!N11+'Imran-ORW '!N11+'Ihtisham-ORW'!N11)</f>
        <v>345</v>
      </c>
      <c r="O11" s="41">
        <f>SUM('Abid-ORW (3)'!O11+'Adnan-ORW (2)'!O11+'Haseeb-ORW'!O11+'Fayaz-ORW '!O11+'Zia Ulah Jan-ORW'!O11+'Imran-ORW '!O11+'Ihtisham-ORW'!O11)</f>
        <v>319</v>
      </c>
      <c r="P11" s="41">
        <f>SUM('Abid-ORW (3)'!P11+'Adnan-ORW (2)'!P11+'Haseeb-ORW'!P11+'Fayaz-ORW '!P11+'Zia Ulah Jan-ORW'!P11+'Imran-ORW '!P11+'Ihtisham-ORW'!P11)</f>
        <v>660</v>
      </c>
      <c r="Q11" s="41">
        <f>SUM('Abid-ORW (3)'!Q11+'Adnan-ORW (2)'!Q11+'Haseeb-ORW'!Q11+'Fayaz-ORW '!Q11+'Zia Ulah Jan-ORW'!Q11+'Imran-ORW '!Q11+'Ihtisham-ORW'!Q11)</f>
        <v>350</v>
      </c>
      <c r="R11" s="41">
        <f>SUM('Abid-ORW (3)'!R11+'Adnan-ORW (2)'!R11+'Haseeb-ORW'!R11+'Fayaz-ORW '!R11+'Zia Ulah Jan-ORW'!R11+'Imran-ORW '!R11+'Ihtisham-ORW'!R11)</f>
        <v>319</v>
      </c>
      <c r="S11" s="41">
        <f>SUM('Abid-ORW (3)'!S11+'Adnan-ORW (2)'!S11+'Haseeb-ORW'!S11+'Fayaz-ORW '!S11+'Zia Ulah Jan-ORW'!S11+'Imran-ORW '!S11+'Ihtisham-ORW'!S11)</f>
        <v>665</v>
      </c>
      <c r="T11" s="41">
        <f>SUM('Abid-ORW (3)'!T11+'Adnan-ORW (2)'!T11+'Haseeb-ORW'!T11+'Fayaz-ORW '!T11+'Zia Ulah Jan-ORW'!T11+'Imran-ORW '!T11+'Ihtisham-ORW'!T11)</f>
        <v>0</v>
      </c>
      <c r="U11" s="41">
        <f>SUM('Abid-ORW (3)'!U11+'Adnan-ORW (2)'!U11+'Haseeb-ORW'!U11+'Fayaz-ORW '!U11+'Zia Ulah Jan-ORW'!U11+'Imran-ORW '!U11+'Ihtisham-ORW'!U11)</f>
        <v>4</v>
      </c>
      <c r="V11" s="41">
        <f>SUM('Abid-ORW (3)'!V11+'Adnan-ORW (2)'!V11+'Haseeb-ORW'!V11+'Fayaz-ORW '!V11+'Zia Ulah Jan-ORW'!V11+'Imran-ORW '!V11+'Ihtisham-ORW'!V11)</f>
        <v>51</v>
      </c>
    </row>
    <row r="12" spans="1:22" s="32" customFormat="1" ht="26.1" customHeight="1" thickBot="1" x14ac:dyDescent="0.45">
      <c r="A12" s="43">
        <v>43139</v>
      </c>
      <c r="B12" s="41">
        <f>SUM('Abid-ORW (3)'!B12+'Adnan-ORW (2)'!B12+'Haseeb-ORW'!B12+'Fayaz-ORW '!B12+'Zia Ulah Jan-ORW'!B12+'Imran-ORW '!B12+'Ihtisham-ORW'!B12)</f>
        <v>450</v>
      </c>
      <c r="C12" s="41">
        <f>SUM('Abid-ORW (3)'!C12+'Adnan-ORW (2)'!C12+'Haseeb-ORW'!C12+'Fayaz-ORW '!C12+'Zia Ulah Jan-ORW'!C12+'Imran-ORW '!C12+'Ihtisham-ORW'!C12)</f>
        <v>283</v>
      </c>
      <c r="D12" s="41">
        <f>SUM('Abid-ORW (3)'!D12+'Adnan-ORW (2)'!D12+'Haseeb-ORW'!D12+'Fayaz-ORW '!D12+'Zia Ulah Jan-ORW'!D12+'Imran-ORW '!D12+'Ihtisham-ORW'!D12)</f>
        <v>938</v>
      </c>
      <c r="E12" s="41">
        <f>SUM('Abid-ORW (3)'!E12+'Adnan-ORW (2)'!E12+'Haseeb-ORW'!E12+'Fayaz-ORW '!E12+'Zia Ulah Jan-ORW'!E12+'Imran-ORW '!E12+'Ihtisham-ORW'!E12)</f>
        <v>0</v>
      </c>
      <c r="F12" s="41">
        <f>SUM('Abid-ORW (3)'!F12+'Adnan-ORW (2)'!F12+'Haseeb-ORW'!F12+'Fayaz-ORW '!F12+'Zia Ulah Jan-ORW'!F12+'Imran-ORW '!F12+'Ihtisham-ORW'!F12)</f>
        <v>0</v>
      </c>
      <c r="G12" s="41">
        <f>SUM('Abid-ORW (3)'!G12+'Adnan-ORW (2)'!G12+'Haseeb-ORW'!G12+'Fayaz-ORW '!G12+'Zia Ulah Jan-ORW'!G12+'Imran-ORW '!G12+'Ihtisham-ORW'!G12)</f>
        <v>0</v>
      </c>
      <c r="H12" s="41">
        <f>SUM('Abid-ORW (3)'!H12+'Adnan-ORW (2)'!H12+'Haseeb-ORW'!H12+'Fayaz-ORW '!H12+'Zia Ulah Jan-ORW'!H12+'Imran-ORW '!H12+'Ihtisham-ORW'!H12)</f>
        <v>450</v>
      </c>
      <c r="I12" s="41">
        <f>SUM('Abid-ORW (3)'!I12+'Adnan-ORW (2)'!I12+'Haseeb-ORW'!I12+'Fayaz-ORW '!I12+'Zia Ulah Jan-ORW'!I12+'Imran-ORW '!I12+'Ihtisham-ORW'!I12)</f>
        <v>284</v>
      </c>
      <c r="J12" s="41">
        <f>SUM('Abid-ORW (3)'!J12+'Adnan-ORW (2)'!J12+'Haseeb-ORW'!J12+'Fayaz-ORW '!J12+'Zia Ulah Jan-ORW'!J12+'Imran-ORW '!J12+'Ihtisham-ORW'!J12)</f>
        <v>901</v>
      </c>
      <c r="K12" s="41">
        <f>SUM('Abid-ORW (3)'!K12+'Adnan-ORW (2)'!K12+'Haseeb-ORW'!K12+'Fayaz-ORW '!K12+'Zia Ulah Jan-ORW'!K12+'Imran-ORW '!K12+'Ihtisham-ORW'!K12)</f>
        <v>0</v>
      </c>
      <c r="L12" s="41">
        <f>SUM('Abid-ORW (3)'!L12+'Adnan-ORW (2)'!L12+'Haseeb-ORW'!L12+'Fayaz-ORW '!L12+'Zia Ulah Jan-ORW'!L12+'Imran-ORW '!L12+'Ihtisham-ORW'!L12)</f>
        <v>0</v>
      </c>
      <c r="M12" s="41">
        <f>SUM('Abid-ORW (3)'!M12+'Adnan-ORW (2)'!M12+'Haseeb-ORW'!M12+'Fayaz-ORW '!M12+'Zia Ulah Jan-ORW'!M12+'Imran-ORW '!M12+'Ihtisham-ORW'!M12)</f>
        <v>0</v>
      </c>
      <c r="N12" s="41">
        <f>SUM('Abid-ORW (3)'!N12+'Adnan-ORW (2)'!N12+'Haseeb-ORW'!N12+'Fayaz-ORW '!N12+'Zia Ulah Jan-ORW'!N12+'Imran-ORW '!N12+'Ihtisham-ORW'!N12)</f>
        <v>250</v>
      </c>
      <c r="O12" s="41">
        <f>SUM('Abid-ORW (3)'!O12+'Adnan-ORW (2)'!O12+'Haseeb-ORW'!O12+'Fayaz-ORW '!O12+'Zia Ulah Jan-ORW'!O12+'Imran-ORW '!O12+'Ihtisham-ORW'!O12)</f>
        <v>289</v>
      </c>
      <c r="P12" s="41">
        <f>SUM('Abid-ORW (3)'!P12+'Adnan-ORW (2)'!P12+'Haseeb-ORW'!P12+'Fayaz-ORW '!P12+'Zia Ulah Jan-ORW'!P12+'Imran-ORW '!P12+'Ihtisham-ORW'!P12)</f>
        <v>621</v>
      </c>
      <c r="Q12" s="41">
        <f>SUM('Abid-ORW (3)'!Q12+'Adnan-ORW (2)'!Q12+'Haseeb-ORW'!Q12+'Fayaz-ORW '!Q12+'Zia Ulah Jan-ORW'!Q12+'Imran-ORW '!Q12+'Ihtisham-ORW'!Q12)</f>
        <v>450</v>
      </c>
      <c r="R12" s="41">
        <f>SUM('Abid-ORW (3)'!R12+'Adnan-ORW (2)'!R12+'Haseeb-ORW'!R12+'Fayaz-ORW '!R12+'Zia Ulah Jan-ORW'!R12+'Imran-ORW '!R12+'Ihtisham-ORW'!R12)</f>
        <v>289</v>
      </c>
      <c r="S12" s="41">
        <f>SUM('Abid-ORW (3)'!S12+'Adnan-ORW (2)'!S12+'Haseeb-ORW'!S12+'Fayaz-ORW '!S12+'Zia Ulah Jan-ORW'!S12+'Imran-ORW '!S12+'Ihtisham-ORW'!S12)</f>
        <v>826</v>
      </c>
      <c r="T12" s="41">
        <f>SUM('Abid-ORW (3)'!T12+'Adnan-ORW (2)'!T12+'Haseeb-ORW'!T12+'Fayaz-ORW '!T12+'Zia Ulah Jan-ORW'!T12+'Imran-ORW '!T12+'Ihtisham-ORW'!T12)</f>
        <v>12</v>
      </c>
      <c r="U12" s="41">
        <f>SUM('Abid-ORW (3)'!U12+'Adnan-ORW (2)'!U12+'Haseeb-ORW'!U12+'Fayaz-ORW '!U12+'Zia Ulah Jan-ORW'!U12+'Imran-ORW '!U12+'Ihtisham-ORW'!U12)</f>
        <v>10</v>
      </c>
      <c r="V12" s="41">
        <f>SUM('Abid-ORW (3)'!V12+'Adnan-ORW (2)'!V12+'Haseeb-ORW'!V12+'Fayaz-ORW '!V12+'Zia Ulah Jan-ORW'!V12+'Imran-ORW '!V12+'Ihtisham-ORW'!V12)</f>
        <v>53</v>
      </c>
    </row>
    <row r="13" spans="1:22" s="32" customFormat="1" ht="26.1" customHeight="1" thickBot="1" x14ac:dyDescent="0.45">
      <c r="A13" s="43">
        <v>43140</v>
      </c>
      <c r="B13" s="41">
        <f>SUM('Abid-ORW (3)'!B13+'Adnan-ORW (2)'!B13+'Haseeb-ORW'!B13+'Fayaz-ORW '!B13+'Zia Ulah Jan-ORW'!B13+'Imran-ORW '!B13+'Ihtisham-ORW'!B13)</f>
        <v>600</v>
      </c>
      <c r="C13" s="41">
        <f>SUM('Abid-ORW (3)'!C13+'Adnan-ORW (2)'!C13+'Haseeb-ORW'!C13+'Fayaz-ORW '!C13+'Zia Ulah Jan-ORW'!C13+'Imran-ORW '!C13+'Ihtisham-ORW'!C13)</f>
        <v>303</v>
      </c>
      <c r="D13" s="41">
        <f>SUM('Abid-ORW (3)'!D13+'Adnan-ORW (2)'!D13+'Haseeb-ORW'!D13+'Fayaz-ORW '!D13+'Zia Ulah Jan-ORW'!D13+'Imran-ORW '!D13+'Ihtisham-ORW'!D13)</f>
        <v>1235</v>
      </c>
      <c r="E13" s="41">
        <f>SUM('Abid-ORW (3)'!E13+'Adnan-ORW (2)'!E13+'Haseeb-ORW'!E13+'Fayaz-ORW '!E13+'Zia Ulah Jan-ORW'!E13+'Imran-ORW '!E13+'Ihtisham-ORW'!E13)</f>
        <v>0</v>
      </c>
      <c r="F13" s="41">
        <f>SUM('Abid-ORW (3)'!F13+'Adnan-ORW (2)'!F13+'Haseeb-ORW'!F13+'Fayaz-ORW '!F13+'Zia Ulah Jan-ORW'!F13+'Imran-ORW '!F13+'Ihtisham-ORW'!F13)</f>
        <v>0</v>
      </c>
      <c r="G13" s="41">
        <f>SUM('Abid-ORW (3)'!G13+'Adnan-ORW (2)'!G13+'Haseeb-ORW'!G13+'Fayaz-ORW '!G13+'Zia Ulah Jan-ORW'!G13+'Imran-ORW '!G13+'Ihtisham-ORW'!G13)</f>
        <v>0</v>
      </c>
      <c r="H13" s="41">
        <f>SUM('Abid-ORW (3)'!H13+'Adnan-ORW (2)'!H13+'Haseeb-ORW'!H13+'Fayaz-ORW '!H13+'Zia Ulah Jan-ORW'!H13+'Imran-ORW '!H13+'Ihtisham-ORW'!H13)</f>
        <v>600</v>
      </c>
      <c r="I13" s="41">
        <f>SUM('Abid-ORW (3)'!I13+'Adnan-ORW (2)'!I13+'Haseeb-ORW'!I13+'Fayaz-ORW '!I13+'Zia Ulah Jan-ORW'!I13+'Imran-ORW '!I13+'Ihtisham-ORW'!I13)</f>
        <v>303</v>
      </c>
      <c r="J13" s="41">
        <f>SUM('Abid-ORW (3)'!J13+'Adnan-ORW (2)'!J13+'Haseeb-ORW'!J13+'Fayaz-ORW '!J13+'Zia Ulah Jan-ORW'!J13+'Imran-ORW '!J13+'Ihtisham-ORW'!J13)</f>
        <v>1198</v>
      </c>
      <c r="K13" s="41">
        <f>SUM('Abid-ORW (3)'!K13+'Adnan-ORW (2)'!K13+'Haseeb-ORW'!K13+'Fayaz-ORW '!K13+'Zia Ulah Jan-ORW'!K13+'Imran-ORW '!K13+'Ihtisham-ORW'!K13)</f>
        <v>0</v>
      </c>
      <c r="L13" s="41">
        <f>SUM('Abid-ORW (3)'!L13+'Adnan-ORW (2)'!L13+'Haseeb-ORW'!L13+'Fayaz-ORW '!L13+'Zia Ulah Jan-ORW'!L13+'Imran-ORW '!L13+'Ihtisham-ORW'!L13)</f>
        <v>0</v>
      </c>
      <c r="M13" s="41">
        <f>SUM('Abid-ORW (3)'!M13+'Adnan-ORW (2)'!M13+'Haseeb-ORW'!M13+'Fayaz-ORW '!M13+'Zia Ulah Jan-ORW'!M13+'Imran-ORW '!M13+'Ihtisham-ORW'!M13)</f>
        <v>0</v>
      </c>
      <c r="N13" s="41">
        <f>SUM('Abid-ORW (3)'!N13+'Adnan-ORW (2)'!N13+'Haseeb-ORW'!N13+'Fayaz-ORW '!N13+'Zia Ulah Jan-ORW'!N13+'Imran-ORW '!N13+'Ihtisham-ORW'!N13)</f>
        <v>100</v>
      </c>
      <c r="O13" s="41">
        <f>SUM('Abid-ORW (3)'!O13+'Adnan-ORW (2)'!O13+'Haseeb-ORW'!O13+'Fayaz-ORW '!O13+'Zia Ulah Jan-ORW'!O13+'Imran-ORW '!O13+'Ihtisham-ORW'!O13)</f>
        <v>249</v>
      </c>
      <c r="P13" s="41">
        <f>SUM('Abid-ORW (3)'!P13+'Adnan-ORW (2)'!P13+'Haseeb-ORW'!P13+'Fayaz-ORW '!P13+'Zia Ulah Jan-ORW'!P13+'Imran-ORW '!P13+'Ihtisham-ORW'!P13)</f>
        <v>472</v>
      </c>
      <c r="Q13" s="41">
        <f>SUM('Abid-ORW (3)'!Q13+'Adnan-ORW (2)'!Q13+'Haseeb-ORW'!Q13+'Fayaz-ORW '!Q13+'Zia Ulah Jan-ORW'!Q13+'Imran-ORW '!Q13+'Ihtisham-ORW'!Q13)</f>
        <v>500</v>
      </c>
      <c r="R13" s="41">
        <f>SUM('Abid-ORW (3)'!R13+'Adnan-ORW (2)'!R13+'Haseeb-ORW'!R13+'Fayaz-ORW '!R13+'Zia Ulah Jan-ORW'!R13+'Imran-ORW '!R13+'Ihtisham-ORW'!R13)</f>
        <v>306</v>
      </c>
      <c r="S13" s="41">
        <f>SUM('Abid-ORW (3)'!S13+'Adnan-ORW (2)'!S13+'Haseeb-ORW'!S13+'Fayaz-ORW '!S13+'Zia Ulah Jan-ORW'!S13+'Imran-ORW '!S13+'Ihtisham-ORW'!S13)</f>
        <v>1020</v>
      </c>
      <c r="T13" s="41">
        <f>SUM('Abid-ORW (3)'!T13+'Adnan-ORW (2)'!T13+'Haseeb-ORW'!T13+'Fayaz-ORW '!T13+'Zia Ulah Jan-ORW'!T13+'Imran-ORW '!T13+'Ihtisham-ORW'!T13)</f>
        <v>18</v>
      </c>
      <c r="U13" s="41">
        <f>SUM('Abid-ORW (3)'!U13+'Adnan-ORW (2)'!U13+'Haseeb-ORW'!U13+'Fayaz-ORW '!U13+'Zia Ulah Jan-ORW'!U13+'Imran-ORW '!U13+'Ihtisham-ORW'!U13)</f>
        <v>6</v>
      </c>
      <c r="V13" s="41">
        <f>SUM('Abid-ORW (3)'!V13+'Adnan-ORW (2)'!V13+'Haseeb-ORW'!V13+'Fayaz-ORW '!V13+'Zia Ulah Jan-ORW'!V13+'Imran-ORW '!V13+'Ihtisham-ORW'!V13)</f>
        <v>65</v>
      </c>
    </row>
    <row r="14" spans="1:22" s="32" customFormat="1" ht="24" customHeight="1" thickBot="1" x14ac:dyDescent="0.45">
      <c r="A14" s="43">
        <v>43141</v>
      </c>
      <c r="B14" s="41">
        <f>SUM('Abid-ORW (3)'!B14+'Adnan-ORW (2)'!B14+'Haseeb-ORW'!B14+'Fayaz-ORW '!B14+'Zia Ulah Jan-ORW'!B14+'Imran-ORW '!B14+'Ihtisham-ORW'!B14)</f>
        <v>150</v>
      </c>
      <c r="C14" s="41">
        <f>SUM('Abid-ORW (3)'!C14+'Adnan-ORW (2)'!C14+'Haseeb-ORW'!C14+'Fayaz-ORW '!C14+'Zia Ulah Jan-ORW'!C14+'Imran-ORW '!C14+'Ihtisham-ORW'!C14)</f>
        <v>677</v>
      </c>
      <c r="D14" s="41">
        <f>SUM('Abid-ORW (3)'!D14+'Adnan-ORW (2)'!D14+'Haseeb-ORW'!D14+'Fayaz-ORW '!D14+'Zia Ulah Jan-ORW'!D14+'Imran-ORW '!D14+'Ihtisham-ORW'!D14)</f>
        <v>708</v>
      </c>
      <c r="E14" s="41">
        <f>SUM('Abid-ORW (3)'!E14+'Adnan-ORW (2)'!E14+'Haseeb-ORW'!E14+'Fayaz-ORW '!E14+'Zia Ulah Jan-ORW'!E14+'Imran-ORW '!E14+'Ihtisham-ORW'!E14)</f>
        <v>0</v>
      </c>
      <c r="F14" s="41">
        <f>SUM('Abid-ORW (3)'!F14+'Adnan-ORW (2)'!F14+'Haseeb-ORW'!F14+'Fayaz-ORW '!F14+'Zia Ulah Jan-ORW'!F14+'Imran-ORW '!F14+'Ihtisham-ORW'!F14)</f>
        <v>0</v>
      </c>
      <c r="G14" s="41">
        <f>SUM('Abid-ORW (3)'!G14+'Adnan-ORW (2)'!G14+'Haseeb-ORW'!G14+'Fayaz-ORW '!G14+'Zia Ulah Jan-ORW'!G14+'Imran-ORW '!G14+'Ihtisham-ORW'!G14)</f>
        <v>0</v>
      </c>
      <c r="H14" s="41">
        <f>SUM('Abid-ORW (3)'!H14+'Adnan-ORW (2)'!H14+'Haseeb-ORW'!H14+'Fayaz-ORW '!H14+'Zia Ulah Jan-ORW'!H14+'Imran-ORW '!H14+'Ihtisham-ORW'!H14)</f>
        <v>150</v>
      </c>
      <c r="I14" s="41">
        <f>SUM('Abid-ORW (3)'!I14+'Adnan-ORW (2)'!I14+'Haseeb-ORW'!I14+'Fayaz-ORW '!I14+'Zia Ulah Jan-ORW'!I14+'Imran-ORW '!I14+'Ihtisham-ORW'!I14)</f>
        <v>677</v>
      </c>
      <c r="J14" s="41">
        <f>SUM('Abid-ORW (3)'!J14+'Adnan-ORW (2)'!J14+'Haseeb-ORW'!J14+'Fayaz-ORW '!J14+'Zia Ulah Jan-ORW'!J14+'Imran-ORW '!J14+'Ihtisham-ORW'!J14)</f>
        <v>671</v>
      </c>
      <c r="K14" s="41">
        <f>SUM('Abid-ORW (3)'!K14+'Adnan-ORW (2)'!K14+'Haseeb-ORW'!K14+'Fayaz-ORW '!K14+'Zia Ulah Jan-ORW'!K14+'Imran-ORW '!K14+'Ihtisham-ORW'!K14)</f>
        <v>0</v>
      </c>
      <c r="L14" s="41">
        <f>SUM('Abid-ORW (3)'!L14+'Adnan-ORW (2)'!L14+'Haseeb-ORW'!L14+'Fayaz-ORW '!L14+'Zia Ulah Jan-ORW'!L14+'Imran-ORW '!L14+'Ihtisham-ORW'!L14)</f>
        <v>0</v>
      </c>
      <c r="M14" s="41">
        <f>SUM('Abid-ORW (3)'!M14+'Adnan-ORW (2)'!M14+'Haseeb-ORW'!M14+'Fayaz-ORW '!M14+'Zia Ulah Jan-ORW'!M14+'Imran-ORW '!M14+'Ihtisham-ORW'!M14)</f>
        <v>0</v>
      </c>
      <c r="N14" s="41">
        <f>SUM('Abid-ORW (3)'!N14+'Adnan-ORW (2)'!N14+'Haseeb-ORW'!N14+'Fayaz-ORW '!N14+'Zia Ulah Jan-ORW'!N14+'Imran-ORW '!N14+'Ihtisham-ORW'!N14)</f>
        <v>0</v>
      </c>
      <c r="O14" s="41">
        <f>SUM('Abid-ORW (3)'!O14+'Adnan-ORW (2)'!O14+'Haseeb-ORW'!O14+'Fayaz-ORW '!O14+'Zia Ulah Jan-ORW'!O14+'Imran-ORW '!O14+'Ihtisham-ORW'!O14)</f>
        <v>94</v>
      </c>
      <c r="P14" s="41">
        <f>SUM('Abid-ORW (3)'!P14+'Adnan-ORW (2)'!P14+'Haseeb-ORW'!P14+'Fayaz-ORW '!P14+'Zia Ulah Jan-ORW'!P14+'Imran-ORW '!P14+'Ihtisham-ORW'!P14)</f>
        <v>378</v>
      </c>
      <c r="Q14" s="41">
        <f>SUM('Abid-ORW (3)'!Q14+'Adnan-ORW (2)'!Q14+'Haseeb-ORW'!Q14+'Fayaz-ORW '!Q14+'Zia Ulah Jan-ORW'!Q14+'Imran-ORW '!Q14+'Ihtisham-ORW'!Q14)</f>
        <v>150</v>
      </c>
      <c r="R14" s="41">
        <f>SUM('Abid-ORW (3)'!R14+'Adnan-ORW (2)'!R14+'Haseeb-ORW'!R14+'Fayaz-ORW '!R14+'Zia Ulah Jan-ORW'!R14+'Imran-ORW '!R14+'Ihtisham-ORW'!R14)</f>
        <v>684</v>
      </c>
      <c r="S14" s="41">
        <f>SUM('Abid-ORW (3)'!S14+'Adnan-ORW (2)'!S14+'Haseeb-ORW'!S14+'Fayaz-ORW '!S14+'Zia Ulah Jan-ORW'!S14+'Imran-ORW '!S14+'Ihtisham-ORW'!S14)</f>
        <v>486</v>
      </c>
      <c r="T14" s="41">
        <f>SUM('Abid-ORW (3)'!T14+'Adnan-ORW (2)'!T14+'Haseeb-ORW'!T14+'Fayaz-ORW '!T14+'Zia Ulah Jan-ORW'!T14+'Imran-ORW '!T14+'Ihtisham-ORW'!T14)</f>
        <v>0</v>
      </c>
      <c r="U14" s="41">
        <f>SUM('Abid-ORW (3)'!U14+'Adnan-ORW (2)'!U14+'Haseeb-ORW'!U14+'Fayaz-ORW '!U14+'Zia Ulah Jan-ORW'!U14+'Imran-ORW '!U14+'Ihtisham-ORW'!U14)</f>
        <v>2</v>
      </c>
      <c r="V14" s="41">
        <f>SUM('Abid-ORW (3)'!V14+'Adnan-ORW (2)'!V14+'Haseeb-ORW'!V14+'Fayaz-ORW '!V14+'Zia Ulah Jan-ORW'!V14+'Imran-ORW '!V14+'Ihtisham-ORW'!V14)</f>
        <v>63</v>
      </c>
    </row>
    <row r="15" spans="1:22" s="32" customFormat="1" ht="26.1" customHeight="1" thickBot="1" x14ac:dyDescent="0.45">
      <c r="A15" s="43">
        <v>43142</v>
      </c>
      <c r="B15" s="41">
        <f>SUM('Abid-ORW (3)'!B15+'Adnan-ORW (2)'!B15+'Haseeb-ORW'!B15+'Fayaz-ORW '!B15+'Zia Ulah Jan-ORW'!B15+'Imran-ORW '!B15+'Ihtisham-ORW'!B15)</f>
        <v>0</v>
      </c>
      <c r="C15" s="41">
        <f>SUM('Abid-ORW (3)'!C15+'Adnan-ORW (2)'!C15+'Haseeb-ORW'!C15+'Fayaz-ORW '!C15+'Zia Ulah Jan-ORW'!C15+'Imran-ORW '!C15+'Ihtisham-ORW'!C15)</f>
        <v>0</v>
      </c>
      <c r="D15" s="41">
        <f>SUM('Abid-ORW (3)'!D15+'Adnan-ORW (2)'!D15+'Haseeb-ORW'!D15+'Fayaz-ORW '!D15+'Zia Ulah Jan-ORW'!D15+'Imran-ORW '!D15+'Ihtisham-ORW'!D15)</f>
        <v>708</v>
      </c>
      <c r="E15" s="41">
        <f>SUM('Abid-ORW (3)'!E15+'Adnan-ORW (2)'!E15+'Haseeb-ORW'!E15+'Fayaz-ORW '!E15+'Zia Ulah Jan-ORW'!E15+'Imran-ORW '!E15+'Ihtisham-ORW'!E15)</f>
        <v>0</v>
      </c>
      <c r="F15" s="41">
        <f>SUM('Abid-ORW (3)'!F15+'Adnan-ORW (2)'!F15+'Haseeb-ORW'!F15+'Fayaz-ORW '!F15+'Zia Ulah Jan-ORW'!F15+'Imran-ORW '!F15+'Ihtisham-ORW'!F15)</f>
        <v>0</v>
      </c>
      <c r="G15" s="41">
        <f>SUM('Abid-ORW (3)'!G15+'Adnan-ORW (2)'!G15+'Haseeb-ORW'!G15+'Fayaz-ORW '!G15+'Zia Ulah Jan-ORW'!G15+'Imran-ORW '!G15+'Ihtisham-ORW'!G15)</f>
        <v>0</v>
      </c>
      <c r="H15" s="41">
        <f>SUM('Abid-ORW (3)'!H15+'Adnan-ORW (2)'!H15+'Haseeb-ORW'!H15+'Fayaz-ORW '!H15+'Zia Ulah Jan-ORW'!H15+'Imran-ORW '!H15+'Ihtisham-ORW'!H15)</f>
        <v>0</v>
      </c>
      <c r="I15" s="41">
        <f>SUM('Abid-ORW (3)'!I15+'Adnan-ORW (2)'!I15+'Haseeb-ORW'!I15+'Fayaz-ORW '!I15+'Zia Ulah Jan-ORW'!I15+'Imran-ORW '!I15+'Ihtisham-ORW'!I15)</f>
        <v>0</v>
      </c>
      <c r="J15" s="41">
        <f>SUM('Abid-ORW (3)'!J15+'Adnan-ORW (2)'!J15+'Haseeb-ORW'!J15+'Fayaz-ORW '!J15+'Zia Ulah Jan-ORW'!J15+'Imran-ORW '!J15+'Ihtisham-ORW'!J15)</f>
        <v>671</v>
      </c>
      <c r="K15" s="41">
        <f>SUM('Abid-ORW (3)'!K15+'Adnan-ORW (2)'!K15+'Haseeb-ORW'!K15+'Fayaz-ORW '!K15+'Zia Ulah Jan-ORW'!K15+'Imran-ORW '!K15+'Ihtisham-ORW'!K15)</f>
        <v>0</v>
      </c>
      <c r="L15" s="41">
        <f>SUM('Abid-ORW (3)'!L15+'Adnan-ORW (2)'!L15+'Haseeb-ORW'!L15+'Fayaz-ORW '!L15+'Zia Ulah Jan-ORW'!L15+'Imran-ORW '!L15+'Ihtisham-ORW'!L15)</f>
        <v>0</v>
      </c>
      <c r="M15" s="41">
        <f>SUM('Abid-ORW (3)'!M15+'Adnan-ORW (2)'!M15+'Haseeb-ORW'!M15+'Fayaz-ORW '!M15+'Zia Ulah Jan-ORW'!M15+'Imran-ORW '!M15+'Ihtisham-ORW'!M15)</f>
        <v>0</v>
      </c>
      <c r="N15" s="41">
        <f>SUM('Abid-ORW (3)'!N15+'Adnan-ORW (2)'!N15+'Haseeb-ORW'!N15+'Fayaz-ORW '!N15+'Zia Ulah Jan-ORW'!N15+'Imran-ORW '!N15+'Ihtisham-ORW'!N15)</f>
        <v>0</v>
      </c>
      <c r="O15" s="41">
        <f>SUM('Abid-ORW (3)'!O15+'Adnan-ORW (2)'!O15+'Haseeb-ORW'!O15+'Fayaz-ORW '!O15+'Zia Ulah Jan-ORW'!O15+'Imran-ORW '!O15+'Ihtisham-ORW'!O15)</f>
        <v>0</v>
      </c>
      <c r="P15" s="41">
        <f>SUM('Abid-ORW (3)'!P15+'Adnan-ORW (2)'!P15+'Haseeb-ORW'!P15+'Fayaz-ORW '!P15+'Zia Ulah Jan-ORW'!P15+'Imran-ORW '!P15+'Ihtisham-ORW'!P15)</f>
        <v>378</v>
      </c>
      <c r="Q15" s="41">
        <f>SUM('Abid-ORW (3)'!Q15+'Adnan-ORW (2)'!Q15+'Haseeb-ORW'!Q15+'Fayaz-ORW '!Q15+'Zia Ulah Jan-ORW'!Q15+'Imran-ORW '!Q15+'Ihtisham-ORW'!Q15)</f>
        <v>0</v>
      </c>
      <c r="R15" s="41">
        <f>SUM('Abid-ORW (3)'!R15+'Adnan-ORW (2)'!R15+'Haseeb-ORW'!R15+'Fayaz-ORW '!R15+'Zia Ulah Jan-ORW'!R15+'Imran-ORW '!R15+'Ihtisham-ORW'!R15)</f>
        <v>0</v>
      </c>
      <c r="S15" s="41">
        <f>SUM('Abid-ORW (3)'!S15+'Adnan-ORW (2)'!S15+'Haseeb-ORW'!S15+'Fayaz-ORW '!S15+'Zia Ulah Jan-ORW'!S15+'Imran-ORW '!S15+'Ihtisham-ORW'!S15)</f>
        <v>486</v>
      </c>
      <c r="T15" s="41">
        <f>SUM('Abid-ORW (3)'!T15+'Adnan-ORW (2)'!T15+'Haseeb-ORW'!T15+'Fayaz-ORW '!T15+'Zia Ulah Jan-ORW'!T15+'Imran-ORW '!T15+'Ihtisham-ORW'!T15)</f>
        <v>0</v>
      </c>
      <c r="U15" s="41">
        <f>SUM('Abid-ORW (3)'!U15+'Adnan-ORW (2)'!U15+'Haseeb-ORW'!U15+'Fayaz-ORW '!U15+'Zia Ulah Jan-ORW'!U15+'Imran-ORW '!U15+'Ihtisham-ORW'!U15)</f>
        <v>0</v>
      </c>
      <c r="V15" s="41">
        <f>SUM('Abid-ORW (3)'!V15+'Adnan-ORW (2)'!V15+'Haseeb-ORW'!V15+'Fayaz-ORW '!V15+'Zia Ulah Jan-ORW'!V15+'Imran-ORW '!V15+'Ihtisham-ORW'!V15)</f>
        <v>63</v>
      </c>
    </row>
    <row r="16" spans="1:22" s="32" customFormat="1" ht="26.1" customHeight="1" thickBot="1" x14ac:dyDescent="0.45">
      <c r="A16" s="43">
        <v>43143</v>
      </c>
      <c r="B16" s="41">
        <f>SUM('Abid-ORW (3)'!B16+'Adnan-ORW (2)'!B16+'Haseeb-ORW'!B16+'Fayaz-ORW '!B16+'Zia Ulah Jan-ORW'!B16+'Imran-ORW '!B16+'Ihtisham-ORW'!B16)</f>
        <v>100</v>
      </c>
      <c r="C16" s="41">
        <f>SUM('Abid-ORW (3)'!C16+'Adnan-ORW (2)'!C16+'Haseeb-ORW'!C16+'Fayaz-ORW '!C16+'Zia Ulah Jan-ORW'!C16+'Imran-ORW '!C16+'Ihtisham-ORW'!C16)</f>
        <v>0</v>
      </c>
      <c r="D16" s="41">
        <f>SUM('Abid-ORW (3)'!D16+'Adnan-ORW (2)'!D16+'Haseeb-ORW'!D16+'Fayaz-ORW '!D16+'Zia Ulah Jan-ORW'!D16+'Imran-ORW '!D16+'Ihtisham-ORW'!D16)</f>
        <v>808</v>
      </c>
      <c r="E16" s="41">
        <f>SUM('Abid-ORW (3)'!E16+'Adnan-ORW (2)'!E16+'Haseeb-ORW'!E16+'Fayaz-ORW '!E16+'Zia Ulah Jan-ORW'!E16+'Imran-ORW '!E16+'Ihtisham-ORW'!E16)</f>
        <v>0</v>
      </c>
      <c r="F16" s="41">
        <f>SUM('Abid-ORW (3)'!F16+'Adnan-ORW (2)'!F16+'Haseeb-ORW'!F16+'Fayaz-ORW '!F16+'Zia Ulah Jan-ORW'!F16+'Imran-ORW '!F16+'Ihtisham-ORW'!F16)</f>
        <v>0</v>
      </c>
      <c r="G16" s="41">
        <f>SUM('Abid-ORW (3)'!G16+'Adnan-ORW (2)'!G16+'Haseeb-ORW'!G16+'Fayaz-ORW '!G16+'Zia Ulah Jan-ORW'!G16+'Imran-ORW '!G16+'Ihtisham-ORW'!G16)</f>
        <v>0</v>
      </c>
      <c r="H16" s="41">
        <f>SUM('Abid-ORW (3)'!H16+'Adnan-ORW (2)'!H16+'Haseeb-ORW'!H16+'Fayaz-ORW '!H16+'Zia Ulah Jan-ORW'!H16+'Imran-ORW '!H16+'Ihtisham-ORW'!H16)</f>
        <v>100</v>
      </c>
      <c r="I16" s="41">
        <f>SUM('Abid-ORW (3)'!I16+'Adnan-ORW (2)'!I16+'Haseeb-ORW'!I16+'Fayaz-ORW '!I16+'Zia Ulah Jan-ORW'!I16+'Imran-ORW '!I16+'Ihtisham-ORW'!I16)</f>
        <v>0</v>
      </c>
      <c r="J16" s="41">
        <f>SUM('Abid-ORW (3)'!J16+'Adnan-ORW (2)'!J16+'Haseeb-ORW'!J16+'Fayaz-ORW '!J16+'Zia Ulah Jan-ORW'!J16+'Imran-ORW '!J16+'Ihtisham-ORW'!J16)</f>
        <v>771</v>
      </c>
      <c r="K16" s="41">
        <f>SUM('Abid-ORW (3)'!K16+'Adnan-ORW (2)'!K16+'Haseeb-ORW'!K16+'Fayaz-ORW '!K16+'Zia Ulah Jan-ORW'!K16+'Imran-ORW '!K16+'Ihtisham-ORW'!K16)</f>
        <v>0</v>
      </c>
      <c r="L16" s="41">
        <f>SUM('Abid-ORW (3)'!L16+'Adnan-ORW (2)'!L16+'Haseeb-ORW'!L16+'Fayaz-ORW '!L16+'Zia Ulah Jan-ORW'!L16+'Imran-ORW '!L16+'Ihtisham-ORW'!L16)</f>
        <v>0</v>
      </c>
      <c r="M16" s="41">
        <f>SUM('Abid-ORW (3)'!M16+'Adnan-ORW (2)'!M16+'Haseeb-ORW'!M16+'Fayaz-ORW '!M16+'Zia Ulah Jan-ORW'!M16+'Imran-ORW '!M16+'Ihtisham-ORW'!M16)</f>
        <v>0</v>
      </c>
      <c r="N16" s="41">
        <f>SUM('Abid-ORW (3)'!N16+'Adnan-ORW (2)'!N16+'Haseeb-ORW'!N16+'Fayaz-ORW '!N16+'Zia Ulah Jan-ORW'!N16+'Imran-ORW '!N16+'Ihtisham-ORW'!N16)</f>
        <v>100</v>
      </c>
      <c r="O16" s="41">
        <f>SUM('Abid-ORW (3)'!O16+'Adnan-ORW (2)'!O16+'Haseeb-ORW'!O16+'Fayaz-ORW '!O16+'Zia Ulah Jan-ORW'!O16+'Imran-ORW '!O16+'Ihtisham-ORW'!O16)</f>
        <v>0</v>
      </c>
      <c r="P16" s="41">
        <f>SUM('Abid-ORW (3)'!P16+'Adnan-ORW (2)'!P16+'Haseeb-ORW'!P16+'Fayaz-ORW '!P16+'Zia Ulah Jan-ORW'!P16+'Imran-ORW '!P16+'Ihtisham-ORW'!P16)</f>
        <v>478</v>
      </c>
      <c r="Q16" s="41">
        <f>SUM('Abid-ORW (3)'!Q16+'Adnan-ORW (2)'!Q16+'Haseeb-ORW'!Q16+'Fayaz-ORW '!Q16+'Zia Ulah Jan-ORW'!Q16+'Imran-ORW '!Q16+'Ihtisham-ORW'!Q16)</f>
        <v>100</v>
      </c>
      <c r="R16" s="41">
        <f>SUM('Abid-ORW (3)'!R16+'Adnan-ORW (2)'!R16+'Haseeb-ORW'!R16+'Fayaz-ORW '!R16+'Zia Ulah Jan-ORW'!R16+'Imran-ORW '!R16+'Ihtisham-ORW'!R16)</f>
        <v>0</v>
      </c>
      <c r="S16" s="41">
        <f>SUM('Abid-ORW (3)'!S16+'Adnan-ORW (2)'!S16+'Haseeb-ORW'!S16+'Fayaz-ORW '!S16+'Zia Ulah Jan-ORW'!S16+'Imran-ORW '!S16+'Ihtisham-ORW'!S16)</f>
        <v>586</v>
      </c>
      <c r="T16" s="41">
        <f>SUM('Abid-ORW (3)'!T16+'Adnan-ORW (2)'!T16+'Haseeb-ORW'!T16+'Fayaz-ORW '!T16+'Zia Ulah Jan-ORW'!T16+'Imran-ORW '!T16+'Ihtisham-ORW'!T16)</f>
        <v>0</v>
      </c>
      <c r="U16" s="41">
        <f>SUM('Abid-ORW (3)'!U16+'Adnan-ORW (2)'!U16+'Haseeb-ORW'!U16+'Fayaz-ORW '!U16+'Zia Ulah Jan-ORW'!U16+'Imran-ORW '!U16+'Ihtisham-ORW'!U16)</f>
        <v>0</v>
      </c>
      <c r="V16" s="41">
        <f>SUM('Abid-ORW (3)'!V16+'Adnan-ORW (2)'!V16+'Haseeb-ORW'!V16+'Fayaz-ORW '!V16+'Zia Ulah Jan-ORW'!V16+'Imran-ORW '!V16+'Ihtisham-ORW'!V16)</f>
        <v>63</v>
      </c>
    </row>
    <row r="17" spans="1:22" s="32" customFormat="1" ht="26.1" customHeight="1" thickBot="1" x14ac:dyDescent="0.45">
      <c r="A17" s="43">
        <v>43144</v>
      </c>
      <c r="B17" s="41">
        <f>SUM('Abid-ORW (3)'!B17+'Adnan-ORW (2)'!B17+'Haseeb-ORW'!B17+'Fayaz-ORW '!B17+'Zia Ulah Jan-ORW'!B17+'Imran-ORW '!B17+'Ihtisham-ORW'!B17)</f>
        <v>200</v>
      </c>
      <c r="C17" s="41">
        <f>SUM('Abid-ORW (3)'!C17+'Adnan-ORW (2)'!C17+'Haseeb-ORW'!C17+'Fayaz-ORW '!C17+'Zia Ulah Jan-ORW'!C17+'Imran-ORW '!C17+'Ihtisham-ORW'!C17)</f>
        <v>246</v>
      </c>
      <c r="D17" s="41">
        <f>SUM('Abid-ORW (3)'!D17+'Adnan-ORW (2)'!D17+'Haseeb-ORW'!D17+'Fayaz-ORW '!D17+'Zia Ulah Jan-ORW'!D17+'Imran-ORW '!D17+'Ihtisham-ORW'!D17)</f>
        <v>762</v>
      </c>
      <c r="E17" s="41">
        <f>SUM('Abid-ORW (3)'!E17+'Adnan-ORW (2)'!E17+'Haseeb-ORW'!E17+'Fayaz-ORW '!E17+'Zia Ulah Jan-ORW'!E17+'Imran-ORW '!E17+'Ihtisham-ORW'!E17)</f>
        <v>0</v>
      </c>
      <c r="F17" s="41">
        <f>SUM('Abid-ORW (3)'!F17+'Adnan-ORW (2)'!F17+'Haseeb-ORW'!F17+'Fayaz-ORW '!F17+'Zia Ulah Jan-ORW'!F17+'Imran-ORW '!F17+'Ihtisham-ORW'!F17)</f>
        <v>0</v>
      </c>
      <c r="G17" s="41">
        <f>SUM('Abid-ORW (3)'!G17+'Adnan-ORW (2)'!G17+'Haseeb-ORW'!G17+'Fayaz-ORW '!G17+'Zia Ulah Jan-ORW'!G17+'Imran-ORW '!G17+'Ihtisham-ORW'!G17)</f>
        <v>0</v>
      </c>
      <c r="H17" s="41">
        <f>SUM('Abid-ORW (3)'!H17+'Adnan-ORW (2)'!H17+'Haseeb-ORW'!H17+'Fayaz-ORW '!H17+'Zia Ulah Jan-ORW'!H17+'Imran-ORW '!H17+'Ihtisham-ORW'!H17)</f>
        <v>200</v>
      </c>
      <c r="I17" s="41">
        <f>SUM('Abid-ORW (3)'!I17+'Adnan-ORW (2)'!I17+'Haseeb-ORW'!I17+'Fayaz-ORW '!I17+'Zia Ulah Jan-ORW'!I17+'Imran-ORW '!I17+'Ihtisham-ORW'!I17)</f>
        <v>246</v>
      </c>
      <c r="J17" s="41">
        <f>SUM('Abid-ORW (3)'!J17+'Adnan-ORW (2)'!J17+'Haseeb-ORW'!J17+'Fayaz-ORW '!J17+'Zia Ulah Jan-ORW'!J17+'Imran-ORW '!J17+'Ihtisham-ORW'!J17)</f>
        <v>725</v>
      </c>
      <c r="K17" s="41">
        <f>SUM('Abid-ORW (3)'!K17+'Adnan-ORW (2)'!K17+'Haseeb-ORW'!K17+'Fayaz-ORW '!K17+'Zia Ulah Jan-ORW'!K17+'Imran-ORW '!K17+'Ihtisham-ORW'!K17)</f>
        <v>0</v>
      </c>
      <c r="L17" s="41">
        <f>SUM('Abid-ORW (3)'!L17+'Adnan-ORW (2)'!L17+'Haseeb-ORW'!L17+'Fayaz-ORW '!L17+'Zia Ulah Jan-ORW'!L17+'Imran-ORW '!L17+'Ihtisham-ORW'!L17)</f>
        <v>0</v>
      </c>
      <c r="M17" s="41">
        <f>SUM('Abid-ORW (3)'!M17+'Adnan-ORW (2)'!M17+'Haseeb-ORW'!M17+'Fayaz-ORW '!M17+'Zia Ulah Jan-ORW'!M17+'Imran-ORW '!M17+'Ihtisham-ORW'!M17)</f>
        <v>0</v>
      </c>
      <c r="N17" s="41">
        <f>SUM('Abid-ORW (3)'!N17+'Adnan-ORW (2)'!N17+'Haseeb-ORW'!N17+'Fayaz-ORW '!N17+'Zia Ulah Jan-ORW'!N17+'Imran-ORW '!N17+'Ihtisham-ORW'!N17)</f>
        <v>350</v>
      </c>
      <c r="O17" s="41">
        <f>SUM('Abid-ORW (3)'!O17+'Adnan-ORW (2)'!O17+'Haseeb-ORW'!O17+'Fayaz-ORW '!O17+'Zia Ulah Jan-ORW'!O17+'Imran-ORW '!O17+'Ihtisham-ORW'!O17)</f>
        <v>207</v>
      </c>
      <c r="P17" s="41">
        <f>SUM('Abid-ORW (3)'!P17+'Adnan-ORW (2)'!P17+'Haseeb-ORW'!P17+'Fayaz-ORW '!P17+'Zia Ulah Jan-ORW'!P17+'Imran-ORW '!P17+'Ihtisham-ORW'!P17)</f>
        <v>621</v>
      </c>
      <c r="Q17" s="41">
        <f>SUM('Abid-ORW (3)'!Q17+'Adnan-ORW (2)'!Q17+'Haseeb-ORW'!Q17+'Fayaz-ORW '!Q17+'Zia Ulah Jan-ORW'!Q17+'Imran-ORW '!Q17+'Ihtisham-ORW'!Q17)</f>
        <v>300</v>
      </c>
      <c r="R17" s="41">
        <f>SUM('Abid-ORW (3)'!R17+'Adnan-ORW (2)'!R17+'Haseeb-ORW'!R17+'Fayaz-ORW '!R17+'Zia Ulah Jan-ORW'!R17+'Imran-ORW '!R17+'Ihtisham-ORW'!R17)</f>
        <v>252</v>
      </c>
      <c r="S17" s="41">
        <f>SUM('Abid-ORW (3)'!S17+'Adnan-ORW (2)'!S17+'Haseeb-ORW'!S17+'Fayaz-ORW '!S17+'Zia Ulah Jan-ORW'!S17+'Imran-ORW '!S17+'Ihtisham-ORW'!S17)</f>
        <v>634</v>
      </c>
      <c r="T17" s="41">
        <f>SUM('Abid-ORW (3)'!T17+'Adnan-ORW (2)'!T17+'Haseeb-ORW'!T17+'Fayaz-ORW '!T17+'Zia Ulah Jan-ORW'!T17+'Imran-ORW '!T17+'Ihtisham-ORW'!T17)</f>
        <v>12</v>
      </c>
      <c r="U17" s="41">
        <f>SUM('Abid-ORW (3)'!U17+'Adnan-ORW (2)'!U17+'Haseeb-ORW'!U17+'Fayaz-ORW '!U17+'Zia Ulah Jan-ORW'!U17+'Imran-ORW '!U17+'Ihtisham-ORW'!U17)</f>
        <v>8</v>
      </c>
      <c r="V17" s="41">
        <f>SUM('Abid-ORW (3)'!V17+'Adnan-ORW (2)'!V17+'Haseeb-ORW'!V17+'Fayaz-ORW '!V17+'Zia Ulah Jan-ORW'!V17+'Imran-ORW '!V17+'Ihtisham-ORW'!V17)</f>
        <v>67</v>
      </c>
    </row>
    <row r="18" spans="1:22" s="32" customFormat="1" ht="27" thickBot="1" x14ac:dyDescent="0.45">
      <c r="A18" s="43">
        <v>43145</v>
      </c>
      <c r="B18" s="41">
        <f>SUM('Abid-ORW (3)'!B18+'Adnan-ORW (2)'!B18+'Haseeb-ORW'!B18+'Fayaz-ORW '!B18+'Zia Ulah Jan-ORW'!B18+'Imran-ORW '!B18+'Ihtisham-ORW'!B18)</f>
        <v>250</v>
      </c>
      <c r="C18" s="41">
        <f>SUM('Abid-ORW (3)'!C18+'Adnan-ORW (2)'!C18+'Haseeb-ORW'!C18+'Fayaz-ORW '!C18+'Zia Ulah Jan-ORW'!C18+'Imran-ORW '!C18+'Ihtisham-ORW'!C18)</f>
        <v>324</v>
      </c>
      <c r="D18" s="41">
        <f>SUM('Abid-ORW (3)'!D18+'Adnan-ORW (2)'!D18+'Haseeb-ORW'!D18+'Fayaz-ORW '!D18+'Zia Ulah Jan-ORW'!D18+'Imran-ORW '!D18+'Ihtisham-ORW'!D18)</f>
        <v>688</v>
      </c>
      <c r="E18" s="41">
        <f>SUM('Abid-ORW (3)'!E18+'Adnan-ORW (2)'!E18+'Haseeb-ORW'!E18+'Fayaz-ORW '!E18+'Zia Ulah Jan-ORW'!E18+'Imran-ORW '!E18+'Ihtisham-ORW'!E18)</f>
        <v>0</v>
      </c>
      <c r="F18" s="41">
        <f>SUM('Abid-ORW (3)'!F18+'Adnan-ORW (2)'!F18+'Haseeb-ORW'!F18+'Fayaz-ORW '!F18+'Zia Ulah Jan-ORW'!F18+'Imran-ORW '!F18+'Ihtisham-ORW'!F18)</f>
        <v>0</v>
      </c>
      <c r="G18" s="41">
        <f>SUM('Abid-ORW (3)'!G18+'Adnan-ORW (2)'!G18+'Haseeb-ORW'!G18+'Fayaz-ORW '!G18+'Zia Ulah Jan-ORW'!G18+'Imran-ORW '!G18+'Ihtisham-ORW'!G18)</f>
        <v>0</v>
      </c>
      <c r="H18" s="41">
        <f>SUM('Abid-ORW (3)'!H18+'Adnan-ORW (2)'!H18+'Haseeb-ORW'!H18+'Fayaz-ORW '!H18+'Zia Ulah Jan-ORW'!H18+'Imran-ORW '!H18+'Ihtisham-ORW'!H18)</f>
        <v>250</v>
      </c>
      <c r="I18" s="41">
        <f>SUM('Abid-ORW (3)'!I18+'Adnan-ORW (2)'!I18+'Haseeb-ORW'!I18+'Fayaz-ORW '!I18+'Zia Ulah Jan-ORW'!I18+'Imran-ORW '!I18+'Ihtisham-ORW'!I18)</f>
        <v>324</v>
      </c>
      <c r="J18" s="41">
        <f>SUM('Abid-ORW (3)'!J18+'Adnan-ORW (2)'!J18+'Haseeb-ORW'!J18+'Fayaz-ORW '!J18+'Zia Ulah Jan-ORW'!J18+'Imran-ORW '!J18+'Ihtisham-ORW'!J18)</f>
        <v>651</v>
      </c>
      <c r="K18" s="41">
        <f>SUM('Abid-ORW (3)'!K18+'Adnan-ORW (2)'!K18+'Haseeb-ORW'!K18+'Fayaz-ORW '!K18+'Zia Ulah Jan-ORW'!K18+'Imran-ORW '!K18+'Ihtisham-ORW'!K18)</f>
        <v>0</v>
      </c>
      <c r="L18" s="41">
        <f>SUM('Abid-ORW (3)'!L18+'Adnan-ORW (2)'!L18+'Haseeb-ORW'!L18+'Fayaz-ORW '!L18+'Zia Ulah Jan-ORW'!L18+'Imran-ORW '!L18+'Ihtisham-ORW'!L18)</f>
        <v>0</v>
      </c>
      <c r="M18" s="41">
        <f>SUM('Abid-ORW (3)'!M18+'Adnan-ORW (2)'!M18+'Haseeb-ORW'!M18+'Fayaz-ORW '!M18+'Zia Ulah Jan-ORW'!M18+'Imran-ORW '!M18+'Ihtisham-ORW'!M18)</f>
        <v>0</v>
      </c>
      <c r="N18" s="41">
        <f>SUM('Abid-ORW (3)'!N18+'Adnan-ORW (2)'!N18+'Haseeb-ORW'!N18+'Fayaz-ORW '!N18+'Zia Ulah Jan-ORW'!N18+'Imran-ORW '!N18+'Ihtisham-ORW'!N18)</f>
        <v>250</v>
      </c>
      <c r="O18" s="41">
        <f>SUM('Abid-ORW (3)'!O18+'Adnan-ORW (2)'!O18+'Haseeb-ORW'!O18+'Fayaz-ORW '!O18+'Zia Ulah Jan-ORW'!O18+'Imran-ORW '!O18+'Ihtisham-ORW'!O18)</f>
        <v>327</v>
      </c>
      <c r="P18" s="41">
        <f>SUM('Abid-ORW (3)'!P18+'Adnan-ORW (2)'!P18+'Haseeb-ORW'!P18+'Fayaz-ORW '!P18+'Zia Ulah Jan-ORW'!P18+'Imran-ORW '!P18+'Ihtisham-ORW'!P18)</f>
        <v>544</v>
      </c>
      <c r="Q18" s="41">
        <f>SUM('Abid-ORW (3)'!Q18+'Adnan-ORW (2)'!Q18+'Haseeb-ORW'!Q18+'Fayaz-ORW '!Q18+'Zia Ulah Jan-ORW'!Q18+'Imran-ORW '!Q18+'Ihtisham-ORW'!Q18)</f>
        <v>250</v>
      </c>
      <c r="R18" s="41">
        <f>SUM('Abid-ORW (3)'!R18+'Adnan-ORW (2)'!R18+'Haseeb-ORW'!R18+'Fayaz-ORW '!R18+'Zia Ulah Jan-ORW'!R18+'Imran-ORW '!R18+'Ihtisham-ORW'!R18)</f>
        <v>330</v>
      </c>
      <c r="S18" s="41">
        <f>SUM('Abid-ORW (3)'!S18+'Adnan-ORW (2)'!S18+'Haseeb-ORW'!S18+'Fayaz-ORW '!S18+'Zia Ulah Jan-ORW'!S18+'Imran-ORW '!S18+'Ihtisham-ORW'!S18)</f>
        <v>554</v>
      </c>
      <c r="T18" s="41">
        <f>SUM('Abid-ORW (3)'!T18+'Adnan-ORW (2)'!T18+'Haseeb-ORW'!T18+'Fayaz-ORW '!T18+'Zia Ulah Jan-ORW'!T18+'Imran-ORW '!T18+'Ihtisham-ORW'!T18)</f>
        <v>12</v>
      </c>
      <c r="U18" s="41">
        <f>SUM('Abid-ORW (3)'!U18+'Adnan-ORW (2)'!U18+'Haseeb-ORW'!U18+'Fayaz-ORW '!U18+'Zia Ulah Jan-ORW'!U18+'Imran-ORW '!U18+'Ihtisham-ORW'!U18)</f>
        <v>6</v>
      </c>
      <c r="V18" s="41">
        <f>SUM('Abid-ORW (3)'!V18+'Adnan-ORW (2)'!V18+'Haseeb-ORW'!V18+'Fayaz-ORW '!V18+'Zia Ulah Jan-ORW'!V18+'Imran-ORW '!V18+'Ihtisham-ORW'!V18)</f>
        <v>73</v>
      </c>
    </row>
    <row r="19" spans="1:22" s="32" customFormat="1" ht="27" thickBot="1" x14ac:dyDescent="0.45">
      <c r="A19" s="43">
        <v>43146</v>
      </c>
      <c r="B19" s="41">
        <f>SUM('Abid-ORW (3)'!B19+'Adnan-ORW (2)'!B19+'Haseeb-ORW'!B19+'Fayaz-ORW '!B19+'Zia Ulah Jan-ORW'!B19+'Imran-ORW '!B19+'Ihtisham-ORW'!B19)</f>
        <v>300</v>
      </c>
      <c r="C19" s="41">
        <f>SUM('Abid-ORW (3)'!C19+'Adnan-ORW (2)'!C19+'Haseeb-ORW'!C19+'Fayaz-ORW '!C19+'Zia Ulah Jan-ORW'!C19+'Imran-ORW '!C19+'Ihtisham-ORW'!C19)</f>
        <v>291</v>
      </c>
      <c r="D19" s="41">
        <f>SUM('Abid-ORW (3)'!D19+'Adnan-ORW (2)'!D19+'Haseeb-ORW'!D19+'Fayaz-ORW '!D19+'Zia Ulah Jan-ORW'!D19+'Imran-ORW '!D19+'Ihtisham-ORW'!D19)</f>
        <v>697</v>
      </c>
      <c r="E19" s="41">
        <f>SUM('Abid-ORW (3)'!E19+'Adnan-ORW (2)'!E19+'Haseeb-ORW'!E19+'Fayaz-ORW '!E19+'Zia Ulah Jan-ORW'!E19+'Imran-ORW '!E19+'Ihtisham-ORW'!E19)</f>
        <v>0</v>
      </c>
      <c r="F19" s="41">
        <f>SUM('Abid-ORW (3)'!F19+'Adnan-ORW (2)'!F19+'Haseeb-ORW'!F19+'Fayaz-ORW '!F19+'Zia Ulah Jan-ORW'!F19+'Imran-ORW '!F19+'Ihtisham-ORW'!F19)</f>
        <v>0</v>
      </c>
      <c r="G19" s="41">
        <f>SUM('Abid-ORW (3)'!G19+'Adnan-ORW (2)'!G19+'Haseeb-ORW'!G19+'Fayaz-ORW '!G19+'Zia Ulah Jan-ORW'!G19+'Imran-ORW '!G19+'Ihtisham-ORW'!G19)</f>
        <v>0</v>
      </c>
      <c r="H19" s="41">
        <f>SUM('Abid-ORW (3)'!H19+'Adnan-ORW (2)'!H19+'Haseeb-ORW'!H19+'Fayaz-ORW '!H19+'Zia Ulah Jan-ORW'!H19+'Imran-ORW '!H19+'Ihtisham-ORW'!H19)</f>
        <v>300</v>
      </c>
      <c r="I19" s="41">
        <f>SUM('Abid-ORW (3)'!I19+'Adnan-ORW (2)'!I19+'Haseeb-ORW'!I19+'Fayaz-ORW '!I19+'Zia Ulah Jan-ORW'!I19+'Imran-ORW '!I19+'Ihtisham-ORW'!I19)</f>
        <v>291</v>
      </c>
      <c r="J19" s="41">
        <f>SUM('Abid-ORW (3)'!J19+'Adnan-ORW (2)'!J19+'Haseeb-ORW'!J19+'Fayaz-ORW '!J19+'Zia Ulah Jan-ORW'!J19+'Imran-ORW '!J19+'Ihtisham-ORW'!J19)</f>
        <v>660</v>
      </c>
      <c r="K19" s="41">
        <f>SUM('Abid-ORW (3)'!K19+'Adnan-ORW (2)'!K19+'Haseeb-ORW'!K19+'Fayaz-ORW '!K19+'Zia Ulah Jan-ORW'!K19+'Imran-ORW '!K19+'Ihtisham-ORW'!K19)</f>
        <v>0</v>
      </c>
      <c r="L19" s="41">
        <f>SUM('Abid-ORW (3)'!L19+'Adnan-ORW (2)'!L19+'Haseeb-ORW'!L19+'Fayaz-ORW '!L19+'Zia Ulah Jan-ORW'!L19+'Imran-ORW '!L19+'Ihtisham-ORW'!L19)</f>
        <v>0</v>
      </c>
      <c r="M19" s="41">
        <f>SUM('Abid-ORW (3)'!M19+'Adnan-ORW (2)'!M19+'Haseeb-ORW'!M19+'Fayaz-ORW '!M19+'Zia Ulah Jan-ORW'!M19+'Imran-ORW '!M19+'Ihtisham-ORW'!M19)</f>
        <v>0</v>
      </c>
      <c r="N19" s="41">
        <f>SUM('Abid-ORW (3)'!N19+'Adnan-ORW (2)'!N19+'Haseeb-ORW'!N19+'Fayaz-ORW '!N19+'Zia Ulah Jan-ORW'!N19+'Imran-ORW '!N19+'Ihtisham-ORW'!N19)</f>
        <v>400</v>
      </c>
      <c r="O19" s="41">
        <f>SUM('Abid-ORW (3)'!O19+'Adnan-ORW (2)'!O19+'Haseeb-ORW'!O19+'Fayaz-ORW '!O19+'Zia Ulah Jan-ORW'!O19+'Imran-ORW '!O19+'Ihtisham-ORW'!O19)</f>
        <v>297</v>
      </c>
      <c r="P19" s="41">
        <f>SUM('Abid-ORW (3)'!P19+'Adnan-ORW (2)'!P19+'Haseeb-ORW'!P19+'Fayaz-ORW '!P19+'Zia Ulah Jan-ORW'!P19+'Imran-ORW '!P19+'Ihtisham-ORW'!P19)</f>
        <v>647</v>
      </c>
      <c r="Q19" s="41">
        <f>SUM('Abid-ORW (3)'!Q19+'Adnan-ORW (2)'!Q19+'Haseeb-ORW'!Q19+'Fayaz-ORW '!Q19+'Zia Ulah Jan-ORW'!Q19+'Imran-ORW '!Q19+'Ihtisham-ORW'!Q19)</f>
        <v>300</v>
      </c>
      <c r="R19" s="41">
        <f>SUM('Abid-ORW (3)'!R19+'Adnan-ORW (2)'!R19+'Haseeb-ORW'!R19+'Fayaz-ORW '!R19+'Zia Ulah Jan-ORW'!R19+'Imran-ORW '!R19+'Ihtisham-ORW'!R19)</f>
        <v>294</v>
      </c>
      <c r="S19" s="41">
        <f>SUM('Abid-ORW (3)'!S19+'Adnan-ORW (2)'!S19+'Haseeb-ORW'!S19+'Fayaz-ORW '!S19+'Zia Ulah Jan-ORW'!S19+'Imran-ORW '!S19+'Ihtisham-ORW'!S19)</f>
        <v>560</v>
      </c>
      <c r="T19" s="41">
        <f>SUM('Abid-ORW (3)'!T19+'Adnan-ORW (2)'!T19+'Haseeb-ORW'!T19+'Fayaz-ORW '!T19+'Zia Ulah Jan-ORW'!T19+'Imran-ORW '!T19+'Ihtisham-ORW'!T19)</f>
        <v>0</v>
      </c>
      <c r="U19" s="41">
        <f>SUM('Abid-ORW (3)'!U19+'Adnan-ORW (2)'!U19+'Haseeb-ORW'!U19+'Fayaz-ORW '!U19+'Zia Ulah Jan-ORW'!U19+'Imran-ORW '!U19+'Ihtisham-ORW'!U19)</f>
        <v>0</v>
      </c>
      <c r="V19" s="41">
        <f>SUM('Abid-ORW (3)'!V19+'Adnan-ORW (2)'!V19+'Haseeb-ORW'!V19+'Fayaz-ORW '!V19+'Zia Ulah Jan-ORW'!V19+'Imran-ORW '!V19+'Ihtisham-ORW'!V19)</f>
        <v>73</v>
      </c>
    </row>
    <row r="20" spans="1:22" s="32" customFormat="1" ht="27" thickBot="1" x14ac:dyDescent="0.45">
      <c r="A20" s="43">
        <v>43147</v>
      </c>
      <c r="B20" s="41">
        <f>SUM('Abid-ORW (3)'!B20+'Adnan-ORW (2)'!B20+'Haseeb-ORW'!B20+'Fayaz-ORW '!B20+'Zia Ulah Jan-ORW'!B20+'Imran-ORW '!B20+'Ihtisham-ORW'!B20)</f>
        <v>550</v>
      </c>
      <c r="C20" s="41">
        <f>SUM('Abid-ORW (3)'!C20+'Adnan-ORW (2)'!C20+'Haseeb-ORW'!C20+'Fayaz-ORW '!C20+'Zia Ulah Jan-ORW'!C20+'Imran-ORW '!C20+'Ihtisham-ORW'!C20)</f>
        <v>276</v>
      </c>
      <c r="D20" s="41">
        <f>SUM('Abid-ORW (3)'!D20+'Adnan-ORW (2)'!D20+'Haseeb-ORW'!D20+'Fayaz-ORW '!D20+'Zia Ulah Jan-ORW'!D20+'Imran-ORW '!D20+'Ihtisham-ORW'!D20)</f>
        <v>971</v>
      </c>
      <c r="E20" s="41">
        <f>SUM('Abid-ORW (3)'!E20+'Adnan-ORW (2)'!E20+'Haseeb-ORW'!E20+'Fayaz-ORW '!E20+'Zia Ulah Jan-ORW'!E20+'Imran-ORW '!E20+'Ihtisham-ORW'!E20)</f>
        <v>0</v>
      </c>
      <c r="F20" s="41">
        <f>SUM('Abid-ORW (3)'!F20+'Adnan-ORW (2)'!F20+'Haseeb-ORW'!F20+'Fayaz-ORW '!F20+'Zia Ulah Jan-ORW'!F20+'Imran-ORW '!F20+'Ihtisham-ORW'!F20)</f>
        <v>0</v>
      </c>
      <c r="G20" s="41">
        <f>SUM('Abid-ORW (3)'!G20+'Adnan-ORW (2)'!G20+'Haseeb-ORW'!G20+'Fayaz-ORW '!G20+'Zia Ulah Jan-ORW'!G20+'Imran-ORW '!G20+'Ihtisham-ORW'!G20)</f>
        <v>0</v>
      </c>
      <c r="H20" s="41">
        <f>SUM('Abid-ORW (3)'!H20+'Adnan-ORW (2)'!H20+'Haseeb-ORW'!H20+'Fayaz-ORW '!H20+'Zia Ulah Jan-ORW'!H20+'Imran-ORW '!H20+'Ihtisham-ORW'!H20)</f>
        <v>600</v>
      </c>
      <c r="I20" s="41">
        <f>SUM('Abid-ORW (3)'!I20+'Adnan-ORW (2)'!I20+'Haseeb-ORW'!I20+'Fayaz-ORW '!I20+'Zia Ulah Jan-ORW'!I20+'Imran-ORW '!I20+'Ihtisham-ORW'!I20)</f>
        <v>276</v>
      </c>
      <c r="J20" s="41">
        <f>SUM('Abid-ORW (3)'!J20+'Adnan-ORW (2)'!J20+'Haseeb-ORW'!J20+'Fayaz-ORW '!J20+'Zia Ulah Jan-ORW'!J20+'Imran-ORW '!J20+'Ihtisham-ORW'!J20)</f>
        <v>984</v>
      </c>
      <c r="K20" s="41">
        <f>SUM('Abid-ORW (3)'!K20+'Adnan-ORW (2)'!K20+'Haseeb-ORW'!K20+'Fayaz-ORW '!K20+'Zia Ulah Jan-ORW'!K20+'Imran-ORW '!K20+'Ihtisham-ORW'!K20)</f>
        <v>0</v>
      </c>
      <c r="L20" s="41">
        <f>SUM('Abid-ORW (3)'!L20+'Adnan-ORW (2)'!L20+'Haseeb-ORW'!L20+'Fayaz-ORW '!L20+'Zia Ulah Jan-ORW'!L20+'Imran-ORW '!L20+'Ihtisham-ORW'!L20)</f>
        <v>0</v>
      </c>
      <c r="M20" s="41">
        <f>SUM('Abid-ORW (3)'!M20+'Adnan-ORW (2)'!M20+'Haseeb-ORW'!M20+'Fayaz-ORW '!M20+'Zia Ulah Jan-ORW'!M20+'Imran-ORW '!M20+'Ihtisham-ORW'!M20)</f>
        <v>0</v>
      </c>
      <c r="N20" s="41">
        <f>SUM('Abid-ORW (3)'!N20+'Adnan-ORW (2)'!N20+'Haseeb-ORW'!N20+'Fayaz-ORW '!N20+'Zia Ulah Jan-ORW'!N20+'Imran-ORW '!N20+'Ihtisham-ORW'!N20)</f>
        <v>600</v>
      </c>
      <c r="O20" s="41">
        <f>SUM('Abid-ORW (3)'!O20+'Adnan-ORW (2)'!O20+'Haseeb-ORW'!O20+'Fayaz-ORW '!O20+'Zia Ulah Jan-ORW'!O20+'Imran-ORW '!O20+'Ihtisham-ORW'!O20)</f>
        <v>289</v>
      </c>
      <c r="P20" s="41">
        <f>SUM('Abid-ORW (3)'!P20+'Adnan-ORW (2)'!P20+'Haseeb-ORW'!P20+'Fayaz-ORW '!P20+'Zia Ulah Jan-ORW'!P20+'Imran-ORW '!P20+'Ihtisham-ORW'!P20)</f>
        <v>958</v>
      </c>
      <c r="Q20" s="41">
        <f>SUM('Abid-ORW (3)'!Q20+'Adnan-ORW (2)'!Q20+'Haseeb-ORW'!Q20+'Fayaz-ORW '!Q20+'Zia Ulah Jan-ORW'!Q20+'Imran-ORW '!Q20+'Ihtisham-ORW'!Q20)</f>
        <v>700</v>
      </c>
      <c r="R20" s="41">
        <f>SUM('Abid-ORW (3)'!R20+'Adnan-ORW (2)'!R20+'Haseeb-ORW'!R20+'Fayaz-ORW '!R20+'Zia Ulah Jan-ORW'!R20+'Imran-ORW '!R20+'Ihtisham-ORW'!R20)</f>
        <v>285</v>
      </c>
      <c r="S20" s="41">
        <f>SUM('Abid-ORW (3)'!S20+'Adnan-ORW (2)'!S20+'Haseeb-ORW'!S20+'Fayaz-ORW '!S20+'Zia Ulah Jan-ORW'!S20+'Imran-ORW '!S20+'Ihtisham-ORW'!S20)</f>
        <v>975</v>
      </c>
      <c r="T20" s="41">
        <f>SUM('Abid-ORW (3)'!T20+'Adnan-ORW (2)'!T20+'Haseeb-ORW'!T20+'Fayaz-ORW '!T20+'Zia Ulah Jan-ORW'!T20+'Imran-ORW '!T20+'Ihtisham-ORW'!T20)</f>
        <v>0</v>
      </c>
      <c r="U20" s="41">
        <f>SUM('Abid-ORW (3)'!U20+'Adnan-ORW (2)'!U20+'Haseeb-ORW'!U20+'Fayaz-ORW '!U20+'Zia Ulah Jan-ORW'!U20+'Imran-ORW '!U20+'Ihtisham-ORW'!U20)</f>
        <v>2</v>
      </c>
      <c r="V20" s="41">
        <f>SUM('Abid-ORW (3)'!V20+'Adnan-ORW (2)'!V20+'Haseeb-ORW'!V20+'Fayaz-ORW '!V20+'Zia Ulah Jan-ORW'!V20+'Imran-ORW '!V20+'Ihtisham-ORW'!V20)</f>
        <v>71</v>
      </c>
    </row>
    <row r="21" spans="1:22" s="32" customFormat="1" ht="27" thickBot="1" x14ac:dyDescent="0.45">
      <c r="A21" s="43">
        <v>43148</v>
      </c>
      <c r="B21" s="41">
        <f>SUM('Abid-ORW (3)'!B21+'Adnan-ORW (2)'!B21+'Haseeb-ORW'!B21+'Fayaz-ORW '!B21+'Zia Ulah Jan-ORW'!B21+'Imran-ORW '!B21+'Ihtisham-ORW'!B21)</f>
        <v>150</v>
      </c>
      <c r="C21" s="41">
        <f>SUM('Abid-ORW (3)'!C21+'Adnan-ORW (2)'!C21+'Haseeb-ORW'!C21+'Fayaz-ORW '!C21+'Zia Ulah Jan-ORW'!C21+'Imran-ORW '!C21+'Ihtisham-ORW'!C21)</f>
        <v>502</v>
      </c>
      <c r="D21" s="41">
        <f>SUM('Abid-ORW (3)'!D21+'Adnan-ORW (2)'!D21+'Haseeb-ORW'!D21+'Fayaz-ORW '!D21+'Zia Ulah Jan-ORW'!D21+'Imran-ORW '!D21+'Ihtisham-ORW'!D21)</f>
        <v>619</v>
      </c>
      <c r="E21" s="41">
        <f>SUM('Abid-ORW (3)'!E21+'Adnan-ORW (2)'!E21+'Haseeb-ORW'!E21+'Fayaz-ORW '!E21+'Zia Ulah Jan-ORW'!E21+'Imran-ORW '!E21+'Ihtisham-ORW'!E21)</f>
        <v>0</v>
      </c>
      <c r="F21" s="41">
        <f>SUM('Abid-ORW (3)'!F21+'Adnan-ORW (2)'!F21+'Haseeb-ORW'!F21+'Fayaz-ORW '!F21+'Zia Ulah Jan-ORW'!F21+'Imran-ORW '!F21+'Ihtisham-ORW'!F21)</f>
        <v>0</v>
      </c>
      <c r="G21" s="41">
        <f>SUM('Abid-ORW (3)'!G21+'Adnan-ORW (2)'!G21+'Haseeb-ORW'!G21+'Fayaz-ORW '!G21+'Zia Ulah Jan-ORW'!G21+'Imran-ORW '!G21+'Ihtisham-ORW'!G21)</f>
        <v>0</v>
      </c>
      <c r="H21" s="41">
        <f>SUM('Abid-ORW (3)'!H21+'Adnan-ORW (2)'!H21+'Haseeb-ORW'!H21+'Fayaz-ORW '!H21+'Zia Ulah Jan-ORW'!H21+'Imran-ORW '!H21+'Ihtisham-ORW'!H21)</f>
        <v>150</v>
      </c>
      <c r="I21" s="41">
        <f>SUM('Abid-ORW (3)'!I21+'Adnan-ORW (2)'!I21+'Haseeb-ORW'!I21+'Fayaz-ORW '!I21+'Zia Ulah Jan-ORW'!I21+'Imran-ORW '!I21+'Ihtisham-ORW'!I21)</f>
        <v>502</v>
      </c>
      <c r="J21" s="41">
        <f>SUM('Abid-ORW (3)'!J21+'Adnan-ORW (2)'!J21+'Haseeb-ORW'!J21+'Fayaz-ORW '!J21+'Zia Ulah Jan-ORW'!J21+'Imran-ORW '!J21+'Ihtisham-ORW'!J21)</f>
        <v>632</v>
      </c>
      <c r="K21" s="41">
        <f>SUM('Abid-ORW (3)'!K21+'Adnan-ORW (2)'!K21+'Haseeb-ORW'!K21+'Fayaz-ORW '!K21+'Zia Ulah Jan-ORW'!K21+'Imran-ORW '!K21+'Ihtisham-ORW'!K21)</f>
        <v>0</v>
      </c>
      <c r="L21" s="41">
        <f>SUM('Abid-ORW (3)'!L21+'Adnan-ORW (2)'!L21+'Haseeb-ORW'!L21+'Fayaz-ORW '!L21+'Zia Ulah Jan-ORW'!L21+'Imran-ORW '!L21+'Ihtisham-ORW'!L21)</f>
        <v>0</v>
      </c>
      <c r="M21" s="41">
        <f>SUM('Abid-ORW (3)'!M21+'Adnan-ORW (2)'!M21+'Haseeb-ORW'!M21+'Fayaz-ORW '!M21+'Zia Ulah Jan-ORW'!M21+'Imran-ORW '!M21+'Ihtisham-ORW'!M21)</f>
        <v>0</v>
      </c>
      <c r="N21" s="41">
        <f>SUM('Abid-ORW (3)'!N21+'Adnan-ORW (2)'!N21+'Haseeb-ORW'!N21+'Fayaz-ORW '!N21+'Zia Ulah Jan-ORW'!N21+'Imran-ORW '!N21+'Ihtisham-ORW'!N21)</f>
        <v>200</v>
      </c>
      <c r="O21" s="41">
        <f>SUM('Abid-ORW (3)'!O21+'Adnan-ORW (2)'!O21+'Haseeb-ORW'!O21+'Fayaz-ORW '!O21+'Zia Ulah Jan-ORW'!O21+'Imran-ORW '!O21+'Ihtisham-ORW'!O21)</f>
        <v>562</v>
      </c>
      <c r="P21" s="41">
        <f>SUM('Abid-ORW (3)'!P21+'Adnan-ORW (2)'!P21+'Haseeb-ORW'!P21+'Fayaz-ORW '!P21+'Zia Ulah Jan-ORW'!P21+'Imran-ORW '!P21+'Ihtisham-ORW'!P21)</f>
        <v>596</v>
      </c>
      <c r="Q21" s="41">
        <f>SUM('Abid-ORW (3)'!Q21+'Adnan-ORW (2)'!Q21+'Haseeb-ORW'!Q21+'Fayaz-ORW '!Q21+'Zia Ulah Jan-ORW'!Q21+'Imran-ORW '!Q21+'Ihtisham-ORW'!Q21)</f>
        <v>200</v>
      </c>
      <c r="R21" s="41">
        <f>SUM('Abid-ORW (3)'!R21+'Adnan-ORW (2)'!R21+'Haseeb-ORW'!R21+'Fayaz-ORW '!R21+'Zia Ulah Jan-ORW'!R21+'Imran-ORW '!R21+'Ihtisham-ORW'!R21)</f>
        <v>562</v>
      </c>
      <c r="S21" s="41">
        <f>SUM('Abid-ORW (3)'!S21+'Adnan-ORW (2)'!S21+'Haseeb-ORW'!S21+'Fayaz-ORW '!S21+'Zia Ulah Jan-ORW'!S21+'Imran-ORW '!S21+'Ihtisham-ORW'!S21)</f>
        <v>613</v>
      </c>
      <c r="T21" s="41">
        <f>SUM('Abid-ORW (3)'!T21+'Adnan-ORW (2)'!T21+'Haseeb-ORW'!T21+'Fayaz-ORW '!T21+'Zia Ulah Jan-ORW'!T21+'Imran-ORW '!T21+'Ihtisham-ORW'!T21)</f>
        <v>0</v>
      </c>
      <c r="U21" s="41">
        <f>SUM('Abid-ORW (3)'!U21+'Adnan-ORW (2)'!U21+'Haseeb-ORW'!U21+'Fayaz-ORW '!U21+'Zia Ulah Jan-ORW'!U21+'Imran-ORW '!U21+'Ihtisham-ORW'!U21)</f>
        <v>8</v>
      </c>
      <c r="V21" s="41">
        <f>SUM('Abid-ORW (3)'!V21+'Adnan-ORW (2)'!V21+'Haseeb-ORW'!V21+'Fayaz-ORW '!V21+'Zia Ulah Jan-ORW'!V21+'Imran-ORW '!V21+'Ihtisham-ORW'!V21)</f>
        <v>63</v>
      </c>
    </row>
    <row r="22" spans="1:22" s="32" customFormat="1" ht="27" thickBot="1" x14ac:dyDescent="0.45">
      <c r="A22" s="43">
        <v>43149</v>
      </c>
      <c r="B22" s="41">
        <f>SUM('Abid-ORW (3)'!B22+'Adnan-ORW (2)'!B22+'Haseeb-ORW'!B22+'Fayaz-ORW '!B22+'Zia Ulah Jan-ORW'!B22+'Imran-ORW '!B22+'Ihtisham-ORW'!B22)</f>
        <v>100</v>
      </c>
      <c r="C22" s="41">
        <f>SUM('Abid-ORW (3)'!C22+'Adnan-ORW (2)'!C22+'Haseeb-ORW'!C22+'Fayaz-ORW '!C22+'Zia Ulah Jan-ORW'!C22+'Imran-ORW '!C22+'Ihtisham-ORW'!C22)</f>
        <v>99</v>
      </c>
      <c r="D22" s="41">
        <f>SUM('Abid-ORW (3)'!D22+'Adnan-ORW (2)'!D22+'Haseeb-ORW'!D22+'Fayaz-ORW '!D22+'Zia Ulah Jan-ORW'!D22+'Imran-ORW '!D22+'Ihtisham-ORW'!D22)</f>
        <v>620</v>
      </c>
      <c r="E22" s="41">
        <f>SUM('Abid-ORW (3)'!E22+'Adnan-ORW (2)'!E22+'Haseeb-ORW'!E22+'Fayaz-ORW '!E22+'Zia Ulah Jan-ORW'!E22+'Imran-ORW '!E22+'Ihtisham-ORW'!E22)</f>
        <v>0</v>
      </c>
      <c r="F22" s="41">
        <f>SUM('Abid-ORW (3)'!F22+'Adnan-ORW (2)'!F22+'Haseeb-ORW'!F22+'Fayaz-ORW '!F22+'Zia Ulah Jan-ORW'!F22+'Imran-ORW '!F22+'Ihtisham-ORW'!F22)</f>
        <v>0</v>
      </c>
      <c r="G22" s="41">
        <f>SUM('Abid-ORW (3)'!G22+'Adnan-ORW (2)'!G22+'Haseeb-ORW'!G22+'Fayaz-ORW '!G22+'Zia Ulah Jan-ORW'!G22+'Imran-ORW '!G22+'Ihtisham-ORW'!G22)</f>
        <v>0</v>
      </c>
      <c r="H22" s="41">
        <f>SUM('Abid-ORW (3)'!H22+'Adnan-ORW (2)'!H22+'Haseeb-ORW'!H22+'Fayaz-ORW '!H22+'Zia Ulah Jan-ORW'!H22+'Imran-ORW '!H22+'Ihtisham-ORW'!H22)</f>
        <v>100</v>
      </c>
      <c r="I22" s="41">
        <f>SUM('Abid-ORW (3)'!I22+'Adnan-ORW (2)'!I22+'Haseeb-ORW'!I22+'Fayaz-ORW '!I22+'Zia Ulah Jan-ORW'!I22+'Imran-ORW '!I22+'Ihtisham-ORW'!I22)</f>
        <v>99</v>
      </c>
      <c r="J22" s="41">
        <f>SUM('Abid-ORW (3)'!J22+'Adnan-ORW (2)'!J22+'Haseeb-ORW'!J22+'Fayaz-ORW '!J22+'Zia Ulah Jan-ORW'!J22+'Imran-ORW '!J22+'Ihtisham-ORW'!J22)</f>
        <v>633</v>
      </c>
      <c r="K22" s="41">
        <f>SUM('Abid-ORW (3)'!K22+'Adnan-ORW (2)'!K22+'Haseeb-ORW'!K22+'Fayaz-ORW '!K22+'Zia Ulah Jan-ORW'!K22+'Imran-ORW '!K22+'Ihtisham-ORW'!K22)</f>
        <v>0</v>
      </c>
      <c r="L22" s="41">
        <f>SUM('Abid-ORW (3)'!L22+'Adnan-ORW (2)'!L22+'Haseeb-ORW'!L22+'Fayaz-ORW '!L22+'Zia Ulah Jan-ORW'!L22+'Imran-ORW '!L22+'Ihtisham-ORW'!L22)</f>
        <v>0</v>
      </c>
      <c r="M22" s="41">
        <f>SUM('Abid-ORW (3)'!M22+'Adnan-ORW (2)'!M22+'Haseeb-ORW'!M22+'Fayaz-ORW '!M22+'Zia Ulah Jan-ORW'!M22+'Imran-ORW '!M22+'Ihtisham-ORW'!M22)</f>
        <v>0</v>
      </c>
      <c r="N22" s="41">
        <f>SUM('Abid-ORW (3)'!N22+'Adnan-ORW (2)'!N22+'Haseeb-ORW'!N22+'Fayaz-ORW '!N22+'Zia Ulah Jan-ORW'!N22+'Imran-ORW '!N22+'Ihtisham-ORW'!N22)</f>
        <v>100</v>
      </c>
      <c r="O22" s="41">
        <f>SUM('Abid-ORW (3)'!O22+'Adnan-ORW (2)'!O22+'Haseeb-ORW'!O22+'Fayaz-ORW '!O22+'Zia Ulah Jan-ORW'!O22+'Imran-ORW '!O22+'Ihtisham-ORW'!O22)</f>
        <v>99</v>
      </c>
      <c r="P22" s="41">
        <f>SUM('Abid-ORW (3)'!P22+'Adnan-ORW (2)'!P22+'Haseeb-ORW'!P22+'Fayaz-ORW '!P22+'Zia Ulah Jan-ORW'!P22+'Imran-ORW '!P22+'Ihtisham-ORW'!P22)</f>
        <v>597</v>
      </c>
      <c r="Q22" s="41">
        <f>SUM('Abid-ORW (3)'!Q22+'Adnan-ORW (2)'!Q22+'Haseeb-ORW'!Q22+'Fayaz-ORW '!Q22+'Zia Ulah Jan-ORW'!Q22+'Imran-ORW '!Q22+'Ihtisham-ORW'!Q22)</f>
        <v>100</v>
      </c>
      <c r="R22" s="41">
        <f>SUM('Abid-ORW (3)'!R22+'Adnan-ORW (2)'!R22+'Haseeb-ORW'!R22+'Fayaz-ORW '!R22+'Zia Ulah Jan-ORW'!R22+'Imran-ORW '!R22+'Ihtisham-ORW'!R22)</f>
        <v>99</v>
      </c>
      <c r="S22" s="41">
        <f>SUM('Abid-ORW (3)'!S22+'Adnan-ORW (2)'!S22+'Haseeb-ORW'!S22+'Fayaz-ORW '!S22+'Zia Ulah Jan-ORW'!S22+'Imran-ORW '!S22+'Ihtisham-ORW'!S22)</f>
        <v>614</v>
      </c>
      <c r="T22" s="41">
        <f>SUM('Abid-ORW (3)'!T22+'Adnan-ORW (2)'!T22+'Haseeb-ORW'!T22+'Fayaz-ORW '!T22+'Zia Ulah Jan-ORW'!T22+'Imran-ORW '!T22+'Ihtisham-ORW'!T22)</f>
        <v>0</v>
      </c>
      <c r="U22" s="41">
        <f>SUM('Abid-ORW (3)'!U22+'Adnan-ORW (2)'!U22+'Haseeb-ORW'!U22+'Fayaz-ORW '!U22+'Zia Ulah Jan-ORW'!U22+'Imran-ORW '!U22+'Ihtisham-ORW'!U22)</f>
        <v>0</v>
      </c>
      <c r="V22" s="41">
        <f>SUM('Abid-ORW (3)'!V22+'Adnan-ORW (2)'!V22+'Haseeb-ORW'!V22+'Fayaz-ORW '!V22+'Zia Ulah Jan-ORW'!V22+'Imran-ORW '!V22+'Ihtisham-ORW'!V22)</f>
        <v>63</v>
      </c>
    </row>
    <row r="23" spans="1:22" s="32" customFormat="1" ht="27" thickBot="1" x14ac:dyDescent="0.45">
      <c r="A23" s="43">
        <v>43150</v>
      </c>
      <c r="B23" s="41">
        <f>SUM('Abid-ORW (3)'!B23+'Adnan-ORW (2)'!B23+'Haseeb-ORW'!B23+'Fayaz-ORW '!B23+'Zia Ulah Jan-ORW'!B23+'Imran-ORW '!B23+'Ihtisham-ORW'!B23)</f>
        <v>400</v>
      </c>
      <c r="C23" s="41">
        <f>SUM('Abid-ORW (3)'!C23+'Adnan-ORW (2)'!C23+'Haseeb-ORW'!C23+'Fayaz-ORW '!C23+'Zia Ulah Jan-ORW'!C23+'Imran-ORW '!C23+'Ihtisham-ORW'!C23)</f>
        <v>209</v>
      </c>
      <c r="D23" s="41">
        <f>SUM('Abid-ORW (3)'!D23+'Adnan-ORW (2)'!D23+'Haseeb-ORW'!D23+'Fayaz-ORW '!D23+'Zia Ulah Jan-ORW'!D23+'Imran-ORW '!D23+'Ihtisham-ORW'!D23)</f>
        <v>811</v>
      </c>
      <c r="E23" s="41">
        <f>SUM('Abid-ORW (3)'!E23+'Adnan-ORW (2)'!E23+'Haseeb-ORW'!E23+'Fayaz-ORW '!E23+'Zia Ulah Jan-ORW'!E23+'Imran-ORW '!E23+'Ihtisham-ORW'!E23)</f>
        <v>0</v>
      </c>
      <c r="F23" s="41">
        <f>SUM('Abid-ORW (3)'!F23+'Adnan-ORW (2)'!F23+'Haseeb-ORW'!F23+'Fayaz-ORW '!F23+'Zia Ulah Jan-ORW'!F23+'Imran-ORW '!F23+'Ihtisham-ORW'!F23)</f>
        <v>0</v>
      </c>
      <c r="G23" s="41">
        <f>SUM('Abid-ORW (3)'!G23+'Adnan-ORW (2)'!G23+'Haseeb-ORW'!G23+'Fayaz-ORW '!G23+'Zia Ulah Jan-ORW'!G23+'Imran-ORW '!G23+'Ihtisham-ORW'!G23)</f>
        <v>0</v>
      </c>
      <c r="H23" s="41">
        <f>SUM('Abid-ORW (3)'!H23+'Adnan-ORW (2)'!H23+'Haseeb-ORW'!H23+'Fayaz-ORW '!H23+'Zia Ulah Jan-ORW'!H23+'Imran-ORW '!H23+'Ihtisham-ORW'!H23)</f>
        <v>400</v>
      </c>
      <c r="I23" s="41">
        <f>SUM('Abid-ORW (3)'!I23+'Adnan-ORW (2)'!I23+'Haseeb-ORW'!I23+'Fayaz-ORW '!I23+'Zia Ulah Jan-ORW'!I23+'Imran-ORW '!I23+'Ihtisham-ORW'!I23)</f>
        <v>209</v>
      </c>
      <c r="J23" s="41">
        <f>SUM('Abid-ORW (3)'!J23+'Adnan-ORW (2)'!J23+'Haseeb-ORW'!J23+'Fayaz-ORW '!J23+'Zia Ulah Jan-ORW'!J23+'Imran-ORW '!J23+'Ihtisham-ORW'!J23)</f>
        <v>824</v>
      </c>
      <c r="K23" s="41">
        <f>SUM('Abid-ORW (3)'!K23+'Adnan-ORW (2)'!K23+'Haseeb-ORW'!K23+'Fayaz-ORW '!K23+'Zia Ulah Jan-ORW'!K23+'Imran-ORW '!K23+'Ihtisham-ORW'!K23)</f>
        <v>0</v>
      </c>
      <c r="L23" s="41">
        <f>SUM('Abid-ORW (3)'!L23+'Adnan-ORW (2)'!L23+'Haseeb-ORW'!L23+'Fayaz-ORW '!L23+'Zia Ulah Jan-ORW'!L23+'Imran-ORW '!L23+'Ihtisham-ORW'!L23)</f>
        <v>0</v>
      </c>
      <c r="M23" s="41">
        <f>SUM('Abid-ORW (3)'!M23+'Adnan-ORW (2)'!M23+'Haseeb-ORW'!M23+'Fayaz-ORW '!M23+'Zia Ulah Jan-ORW'!M23+'Imran-ORW '!M23+'Ihtisham-ORW'!M23)</f>
        <v>0</v>
      </c>
      <c r="N23" s="41">
        <f>SUM('Abid-ORW (3)'!N23+'Adnan-ORW (2)'!N23+'Haseeb-ORW'!N23+'Fayaz-ORW '!N23+'Zia Ulah Jan-ORW'!N23+'Imran-ORW '!N23+'Ihtisham-ORW'!N23)</f>
        <v>400</v>
      </c>
      <c r="O23" s="41">
        <f>SUM('Abid-ORW (3)'!O23+'Adnan-ORW (2)'!O23+'Haseeb-ORW'!O23+'Fayaz-ORW '!O23+'Zia Ulah Jan-ORW'!O23+'Imran-ORW '!O23+'Ihtisham-ORW'!O23)</f>
        <v>213</v>
      </c>
      <c r="P23" s="41">
        <f>SUM('Abid-ORW (3)'!P23+'Adnan-ORW (2)'!P23+'Haseeb-ORW'!P23+'Fayaz-ORW '!P23+'Zia Ulah Jan-ORW'!P23+'Imran-ORW '!P23+'Ihtisham-ORW'!P23)</f>
        <v>784</v>
      </c>
      <c r="Q23" s="41">
        <f>SUM('Abid-ORW (3)'!Q23+'Adnan-ORW (2)'!Q23+'Haseeb-ORW'!Q23+'Fayaz-ORW '!Q23+'Zia Ulah Jan-ORW'!Q23+'Imran-ORW '!Q23+'Ihtisham-ORW'!Q23)</f>
        <v>400</v>
      </c>
      <c r="R23" s="41">
        <f>SUM('Abid-ORW (3)'!R23+'Adnan-ORW (2)'!R23+'Haseeb-ORW'!R23+'Fayaz-ORW '!R23+'Zia Ulah Jan-ORW'!R23+'Imran-ORW '!R23+'Ihtisham-ORW'!R23)</f>
        <v>213</v>
      </c>
      <c r="S23" s="41">
        <f>SUM('Abid-ORW (3)'!S23+'Adnan-ORW (2)'!S23+'Haseeb-ORW'!S23+'Fayaz-ORW '!S23+'Zia Ulah Jan-ORW'!S23+'Imran-ORW '!S23+'Ihtisham-ORW'!S23)</f>
        <v>801</v>
      </c>
      <c r="T23" s="41">
        <f>SUM('Abid-ORW (3)'!T23+'Adnan-ORW (2)'!T23+'Haseeb-ORW'!T23+'Fayaz-ORW '!T23+'Zia Ulah Jan-ORW'!T23+'Imran-ORW '!T23+'Ihtisham-ORW'!T23)</f>
        <v>0</v>
      </c>
      <c r="U23" s="41">
        <f>SUM('Abid-ORW (3)'!U23+'Adnan-ORW (2)'!U23+'Haseeb-ORW'!U23+'Fayaz-ORW '!U23+'Zia Ulah Jan-ORW'!U23+'Imran-ORW '!U23+'Ihtisham-ORW'!U23)</f>
        <v>8</v>
      </c>
      <c r="V23" s="41">
        <f>SUM('Abid-ORW (3)'!V23+'Adnan-ORW (2)'!V23+'Haseeb-ORW'!V23+'Fayaz-ORW '!V23+'Zia Ulah Jan-ORW'!V23+'Imran-ORW '!V23+'Ihtisham-ORW'!V23)</f>
        <v>55</v>
      </c>
    </row>
    <row r="24" spans="1:22" s="32" customFormat="1" ht="27" thickBot="1" x14ac:dyDescent="0.45">
      <c r="A24" s="43">
        <v>43151</v>
      </c>
      <c r="B24" s="41">
        <f>SUM('Abid-ORW (3)'!B24+'Adnan-ORW (2)'!B24+'Haseeb-ORW'!B24+'Fayaz-ORW '!B24+'Zia Ulah Jan-ORW'!B24+'Imran-ORW '!B24+'Ihtisham-ORW'!B24)</f>
        <v>100</v>
      </c>
      <c r="C24" s="41">
        <f>SUM('Abid-ORW (3)'!C24+'Adnan-ORW (2)'!C24+'Haseeb-ORW'!C24+'Fayaz-ORW '!C24+'Zia Ulah Jan-ORW'!C24+'Imran-ORW '!C24+'Ihtisham-ORW'!C24)</f>
        <v>287</v>
      </c>
      <c r="D24" s="41">
        <f>SUM('Abid-ORW (3)'!D24+'Adnan-ORW (2)'!D24+'Haseeb-ORW'!D24+'Fayaz-ORW '!D24+'Zia Ulah Jan-ORW'!D24+'Imran-ORW '!D24+'Ihtisham-ORW'!D24)</f>
        <v>624</v>
      </c>
      <c r="E24" s="41">
        <f>SUM('Abid-ORW (3)'!E24+'Adnan-ORW (2)'!E24+'Haseeb-ORW'!E24+'Fayaz-ORW '!E24+'Zia Ulah Jan-ORW'!E24+'Imran-ORW '!E24+'Ihtisham-ORW'!E24)</f>
        <v>0</v>
      </c>
      <c r="F24" s="41">
        <f>SUM('Abid-ORW (3)'!F24+'Adnan-ORW (2)'!F24+'Haseeb-ORW'!F24+'Fayaz-ORW '!F24+'Zia Ulah Jan-ORW'!F24+'Imran-ORW '!F24+'Ihtisham-ORW'!F24)</f>
        <v>0</v>
      </c>
      <c r="G24" s="41">
        <f>SUM('Abid-ORW (3)'!G24+'Adnan-ORW (2)'!G24+'Haseeb-ORW'!G24+'Fayaz-ORW '!G24+'Zia Ulah Jan-ORW'!G24+'Imran-ORW '!G24+'Ihtisham-ORW'!G24)</f>
        <v>0</v>
      </c>
      <c r="H24" s="41">
        <f>SUM('Abid-ORW (3)'!H24+'Adnan-ORW (2)'!H24+'Haseeb-ORW'!H24+'Fayaz-ORW '!H24+'Zia Ulah Jan-ORW'!H24+'Imran-ORW '!H24+'Ihtisham-ORW'!H24)</f>
        <v>100</v>
      </c>
      <c r="I24" s="41">
        <f>SUM('Abid-ORW (3)'!I24+'Adnan-ORW (2)'!I24+'Haseeb-ORW'!I24+'Fayaz-ORW '!I24+'Zia Ulah Jan-ORW'!I24+'Imran-ORW '!I24+'Ihtisham-ORW'!I24)</f>
        <v>287</v>
      </c>
      <c r="J24" s="41">
        <f>SUM('Abid-ORW (3)'!J24+'Adnan-ORW (2)'!J24+'Haseeb-ORW'!J24+'Fayaz-ORW '!J24+'Zia Ulah Jan-ORW'!J24+'Imran-ORW '!J24+'Ihtisham-ORW'!J24)</f>
        <v>637</v>
      </c>
      <c r="K24" s="41">
        <f>SUM('Abid-ORW (3)'!K24+'Adnan-ORW (2)'!K24+'Haseeb-ORW'!K24+'Fayaz-ORW '!K24+'Zia Ulah Jan-ORW'!K24+'Imran-ORW '!K24+'Ihtisham-ORW'!K24)</f>
        <v>0</v>
      </c>
      <c r="L24" s="41">
        <f>SUM('Abid-ORW (3)'!L24+'Adnan-ORW (2)'!L24+'Haseeb-ORW'!L24+'Fayaz-ORW '!L24+'Zia Ulah Jan-ORW'!L24+'Imran-ORW '!L24+'Ihtisham-ORW'!L24)</f>
        <v>0</v>
      </c>
      <c r="M24" s="41">
        <f>SUM('Abid-ORW (3)'!M24+'Adnan-ORW (2)'!M24+'Haseeb-ORW'!M24+'Fayaz-ORW '!M24+'Zia Ulah Jan-ORW'!M24+'Imran-ORW '!M24+'Ihtisham-ORW'!M24)</f>
        <v>0</v>
      </c>
      <c r="N24" s="41">
        <f>SUM('Abid-ORW (3)'!N24+'Adnan-ORW (2)'!N24+'Haseeb-ORW'!N24+'Fayaz-ORW '!N24+'Zia Ulah Jan-ORW'!N24+'Imran-ORW '!N24+'Ihtisham-ORW'!N24)</f>
        <v>100</v>
      </c>
      <c r="O24" s="41">
        <f>SUM('Abid-ORW (3)'!O24+'Adnan-ORW (2)'!O24+'Haseeb-ORW'!O24+'Fayaz-ORW '!O24+'Zia Ulah Jan-ORW'!O24+'Imran-ORW '!O24+'Ihtisham-ORW'!O24)</f>
        <v>299</v>
      </c>
      <c r="P24" s="41">
        <f>SUM('Abid-ORW (3)'!P24+'Adnan-ORW (2)'!P24+'Haseeb-ORW'!P24+'Fayaz-ORW '!P24+'Zia Ulah Jan-ORW'!P24+'Imran-ORW '!P24+'Ihtisham-ORW'!P24)</f>
        <v>585</v>
      </c>
      <c r="Q24" s="41">
        <f>SUM('Abid-ORW (3)'!Q24+'Adnan-ORW (2)'!Q24+'Haseeb-ORW'!Q24+'Fayaz-ORW '!Q24+'Zia Ulah Jan-ORW'!Q24+'Imran-ORW '!Q24+'Ihtisham-ORW'!Q24)</f>
        <v>100</v>
      </c>
      <c r="R24" s="41">
        <f>SUM('Abid-ORW (3)'!R24+'Adnan-ORW (2)'!R24+'Haseeb-ORW'!R24+'Fayaz-ORW '!R24+'Zia Ulah Jan-ORW'!R24+'Imran-ORW '!R24+'Ihtisham-ORW'!R24)</f>
        <v>299</v>
      </c>
      <c r="S24" s="41">
        <f>SUM('Abid-ORW (3)'!S24+'Adnan-ORW (2)'!S24+'Haseeb-ORW'!S24+'Fayaz-ORW '!S24+'Zia Ulah Jan-ORW'!S24+'Imran-ORW '!S24+'Ihtisham-ORW'!S24)</f>
        <v>602</v>
      </c>
      <c r="T24" s="41">
        <f>SUM('Abid-ORW (3)'!T24+'Adnan-ORW (2)'!T24+'Haseeb-ORW'!T24+'Fayaz-ORW '!T24+'Zia Ulah Jan-ORW'!T24+'Imran-ORW '!T24+'Ihtisham-ORW'!T24)</f>
        <v>0</v>
      </c>
      <c r="U24" s="41">
        <f>SUM('Abid-ORW (3)'!U24+'Adnan-ORW (2)'!U24+'Haseeb-ORW'!U24+'Fayaz-ORW '!U24+'Zia Ulah Jan-ORW'!U24+'Imran-ORW '!U24+'Ihtisham-ORW'!U24)</f>
        <v>12</v>
      </c>
      <c r="V24" s="41">
        <f>SUM('Abid-ORW (3)'!V24+'Adnan-ORW (2)'!V24+'Haseeb-ORW'!V24+'Fayaz-ORW '!V24+'Zia Ulah Jan-ORW'!V24+'Imran-ORW '!V24+'Ihtisham-ORW'!V24)</f>
        <v>43</v>
      </c>
    </row>
    <row r="25" spans="1:22" s="32" customFormat="1" ht="27" thickBot="1" x14ac:dyDescent="0.45">
      <c r="A25" s="43">
        <v>43152</v>
      </c>
      <c r="B25" s="41">
        <f>SUM('Abid-ORW (3)'!B25+'Adnan-ORW (2)'!B25+'Haseeb-ORW'!B25+'Fayaz-ORW '!B25+'Zia Ulah Jan-ORW'!B25+'Imran-ORW '!B25+'Ihtisham-ORW'!B25)</f>
        <v>500</v>
      </c>
      <c r="C25" s="41">
        <f>SUM('Abid-ORW (3)'!C25+'Adnan-ORW (2)'!C25+'Haseeb-ORW'!C25+'Fayaz-ORW '!C25+'Zia Ulah Jan-ORW'!C25+'Imran-ORW '!C25+'Ihtisham-ORW'!C25)</f>
        <v>292</v>
      </c>
      <c r="D25" s="41">
        <f>SUM('Abid-ORW (3)'!D25+'Adnan-ORW (2)'!D25+'Haseeb-ORW'!D25+'Fayaz-ORW '!D25+'Zia Ulah Jan-ORW'!D25+'Imran-ORW '!D25+'Ihtisham-ORW'!D25)</f>
        <v>832</v>
      </c>
      <c r="E25" s="41">
        <f>SUM('Abid-ORW (3)'!E25+'Adnan-ORW (2)'!E25+'Haseeb-ORW'!E25+'Fayaz-ORW '!E25+'Zia Ulah Jan-ORW'!E25+'Imran-ORW '!E25+'Ihtisham-ORW'!E25)</f>
        <v>0</v>
      </c>
      <c r="F25" s="41">
        <f>SUM('Abid-ORW (3)'!F25+'Adnan-ORW (2)'!F25+'Haseeb-ORW'!F25+'Fayaz-ORW '!F25+'Zia Ulah Jan-ORW'!F25+'Imran-ORW '!F25+'Ihtisham-ORW'!F25)</f>
        <v>0</v>
      </c>
      <c r="G25" s="41">
        <f>SUM('Abid-ORW (3)'!G25+'Adnan-ORW (2)'!G25+'Haseeb-ORW'!G25+'Fayaz-ORW '!G25+'Zia Ulah Jan-ORW'!G25+'Imran-ORW '!G25+'Ihtisham-ORW'!G25)</f>
        <v>0</v>
      </c>
      <c r="H25" s="41">
        <f>SUM('Abid-ORW (3)'!H25+'Adnan-ORW (2)'!H25+'Haseeb-ORW'!H25+'Fayaz-ORW '!H25+'Zia Ulah Jan-ORW'!H25+'Imran-ORW '!H25+'Ihtisham-ORW'!H25)</f>
        <v>450</v>
      </c>
      <c r="I25" s="41">
        <f>SUM('Abid-ORW (3)'!I25+'Adnan-ORW (2)'!I25+'Haseeb-ORW'!I25+'Fayaz-ORW '!I25+'Zia Ulah Jan-ORW'!I25+'Imran-ORW '!I25+'Ihtisham-ORW'!I25)</f>
        <v>292</v>
      </c>
      <c r="J25" s="41">
        <f>SUM('Abid-ORW (3)'!J25+'Adnan-ORW (2)'!J25+'Haseeb-ORW'!J25+'Fayaz-ORW '!J25+'Zia Ulah Jan-ORW'!J25+'Imran-ORW '!J25+'Ihtisham-ORW'!J25)</f>
        <v>795</v>
      </c>
      <c r="K25" s="41">
        <f>SUM('Abid-ORW (3)'!K25+'Adnan-ORW (2)'!K25+'Haseeb-ORW'!K25+'Fayaz-ORW '!K25+'Zia Ulah Jan-ORW'!K25+'Imran-ORW '!K25+'Ihtisham-ORW'!K25)</f>
        <v>0</v>
      </c>
      <c r="L25" s="41">
        <f>SUM('Abid-ORW (3)'!L25+'Adnan-ORW (2)'!L25+'Haseeb-ORW'!L25+'Fayaz-ORW '!L25+'Zia Ulah Jan-ORW'!L25+'Imran-ORW '!L25+'Ihtisham-ORW'!L25)</f>
        <v>0</v>
      </c>
      <c r="M25" s="41">
        <f>SUM('Abid-ORW (3)'!M25+'Adnan-ORW (2)'!M25+'Haseeb-ORW'!M25+'Fayaz-ORW '!M25+'Zia Ulah Jan-ORW'!M25+'Imran-ORW '!M25+'Ihtisham-ORW'!M25)</f>
        <v>0</v>
      </c>
      <c r="N25" s="41">
        <f>SUM('Abid-ORW (3)'!N25+'Adnan-ORW (2)'!N25+'Haseeb-ORW'!N25+'Fayaz-ORW '!N25+'Zia Ulah Jan-ORW'!N25+'Imran-ORW '!N25+'Ihtisham-ORW'!N25)</f>
        <v>450</v>
      </c>
      <c r="O25" s="41">
        <f>SUM('Abid-ORW (3)'!O25+'Adnan-ORW (2)'!O25+'Haseeb-ORW'!O25+'Fayaz-ORW '!O25+'Zia Ulah Jan-ORW'!O25+'Imran-ORW '!O25+'Ihtisham-ORW'!O25)</f>
        <v>307</v>
      </c>
      <c r="P25" s="41">
        <f>SUM('Abid-ORW (3)'!P25+'Adnan-ORW (2)'!P25+'Haseeb-ORW'!P25+'Fayaz-ORW '!P25+'Zia Ulah Jan-ORW'!P25+'Imran-ORW '!P25+'Ihtisham-ORW'!P25)</f>
        <v>728</v>
      </c>
      <c r="Q25" s="41">
        <f>SUM('Abid-ORW (3)'!Q25+'Adnan-ORW (2)'!Q25+'Haseeb-ORW'!Q25+'Fayaz-ORW '!Q25+'Zia Ulah Jan-ORW'!Q25+'Imran-ORW '!Q25+'Ihtisham-ORW'!Q25)</f>
        <v>450</v>
      </c>
      <c r="R25" s="41">
        <f>SUM('Abid-ORW (3)'!R25+'Adnan-ORW (2)'!R25+'Haseeb-ORW'!R25+'Fayaz-ORW '!R25+'Zia Ulah Jan-ORW'!R25+'Imran-ORW '!R25+'Ihtisham-ORW'!R25)</f>
        <v>304</v>
      </c>
      <c r="S25" s="41">
        <f>SUM('Abid-ORW (3)'!S25+'Adnan-ORW (2)'!S25+'Haseeb-ORW'!S25+'Fayaz-ORW '!S25+'Zia Ulah Jan-ORW'!S25+'Imran-ORW '!S25+'Ihtisham-ORW'!S25)</f>
        <v>748</v>
      </c>
      <c r="T25" s="41">
        <f>SUM('Abid-ORW (3)'!T25+'Adnan-ORW (2)'!T25+'Haseeb-ORW'!T25+'Fayaz-ORW '!T25+'Zia Ulah Jan-ORW'!T25+'Imran-ORW '!T25+'Ihtisham-ORW'!T25)</f>
        <v>12</v>
      </c>
      <c r="U25" s="41">
        <f>SUM('Abid-ORW (3)'!U25+'Adnan-ORW (2)'!U25+'Haseeb-ORW'!U25+'Fayaz-ORW '!U25+'Zia Ulah Jan-ORW'!U25+'Imran-ORW '!U25+'Ihtisham-ORW'!U25)</f>
        <v>4</v>
      </c>
      <c r="V25" s="41">
        <f>SUM('Abid-ORW (3)'!V25+'Adnan-ORW (2)'!V25+'Haseeb-ORW'!V25+'Fayaz-ORW '!V25+'Zia Ulah Jan-ORW'!V25+'Imran-ORW '!V25+'Ihtisham-ORW'!V25)</f>
        <v>51</v>
      </c>
    </row>
    <row r="26" spans="1:22" s="32" customFormat="1" ht="27" thickBot="1" x14ac:dyDescent="0.45">
      <c r="A26" s="43">
        <v>43153</v>
      </c>
      <c r="B26" s="41">
        <f>SUM('Abid-ORW (3)'!B26+'Adnan-ORW (2)'!B26+'Haseeb-ORW'!B26+'Fayaz-ORW '!B26+'Zia Ulah Jan-ORW'!B26+'Imran-ORW '!B26+'Ihtisham-ORW'!B26)</f>
        <v>300</v>
      </c>
      <c r="C26" s="41">
        <f>SUM('Abid-ORW (3)'!C26+'Adnan-ORW (2)'!C26+'Haseeb-ORW'!C26+'Fayaz-ORW '!C26+'Zia Ulah Jan-ORW'!C26+'Imran-ORW '!C26+'Ihtisham-ORW'!C26)</f>
        <v>312</v>
      </c>
      <c r="D26" s="41">
        <f>SUM('Abid-ORW (3)'!D26+'Adnan-ORW (2)'!D26+'Haseeb-ORW'!D26+'Fayaz-ORW '!D26+'Zia Ulah Jan-ORW'!D26+'Imran-ORW '!D26+'Ihtisham-ORW'!D26)</f>
        <v>820</v>
      </c>
      <c r="E26" s="41">
        <f>SUM('Abid-ORW (3)'!E26+'Adnan-ORW (2)'!E26+'Haseeb-ORW'!E26+'Fayaz-ORW '!E26+'Zia Ulah Jan-ORW'!E26+'Imran-ORW '!E26+'Ihtisham-ORW'!E26)</f>
        <v>0</v>
      </c>
      <c r="F26" s="41">
        <f>SUM('Abid-ORW (3)'!F26+'Adnan-ORW (2)'!F26+'Haseeb-ORW'!F26+'Fayaz-ORW '!F26+'Zia Ulah Jan-ORW'!F26+'Imran-ORW '!F26+'Ihtisham-ORW'!F26)</f>
        <v>0</v>
      </c>
      <c r="G26" s="41">
        <f>SUM('Abid-ORW (3)'!G26+'Adnan-ORW (2)'!G26+'Haseeb-ORW'!G26+'Fayaz-ORW '!G26+'Zia Ulah Jan-ORW'!G26+'Imran-ORW '!G26+'Ihtisham-ORW'!G26)</f>
        <v>0</v>
      </c>
      <c r="H26" s="41">
        <f>SUM('Abid-ORW (3)'!H26+'Adnan-ORW (2)'!H26+'Haseeb-ORW'!H26+'Fayaz-ORW '!H26+'Zia Ulah Jan-ORW'!H26+'Imran-ORW '!H26+'Ihtisham-ORW'!H26)</f>
        <v>300</v>
      </c>
      <c r="I26" s="41">
        <f>SUM('Abid-ORW (3)'!I26+'Adnan-ORW (2)'!I26+'Haseeb-ORW'!I26+'Fayaz-ORW '!I26+'Zia Ulah Jan-ORW'!I26+'Imran-ORW '!I26+'Ihtisham-ORW'!I26)</f>
        <v>312</v>
      </c>
      <c r="J26" s="41">
        <f>SUM('Abid-ORW (3)'!J26+'Adnan-ORW (2)'!J26+'Haseeb-ORW'!J26+'Fayaz-ORW '!J26+'Zia Ulah Jan-ORW'!J26+'Imran-ORW '!J26+'Ihtisham-ORW'!J26)</f>
        <v>783</v>
      </c>
      <c r="K26" s="41">
        <f>SUM('Abid-ORW (3)'!K26+'Adnan-ORW (2)'!K26+'Haseeb-ORW'!K26+'Fayaz-ORW '!K26+'Zia Ulah Jan-ORW'!K26+'Imran-ORW '!K26+'Ihtisham-ORW'!K26)</f>
        <v>0</v>
      </c>
      <c r="L26" s="41">
        <f>SUM('Abid-ORW (3)'!L26+'Adnan-ORW (2)'!L26+'Haseeb-ORW'!L26+'Fayaz-ORW '!L26+'Zia Ulah Jan-ORW'!L26+'Imran-ORW '!L26+'Ihtisham-ORW'!L26)</f>
        <v>0</v>
      </c>
      <c r="M26" s="41">
        <f>SUM('Abid-ORW (3)'!M26+'Adnan-ORW (2)'!M26+'Haseeb-ORW'!M26+'Fayaz-ORW '!M26+'Zia Ulah Jan-ORW'!M26+'Imran-ORW '!M26+'Ihtisham-ORW'!M26)</f>
        <v>0</v>
      </c>
      <c r="N26" s="41">
        <f>SUM('Abid-ORW (3)'!N26+'Adnan-ORW (2)'!N26+'Haseeb-ORW'!N26+'Fayaz-ORW '!N26+'Zia Ulah Jan-ORW'!N26+'Imran-ORW '!N26+'Ihtisham-ORW'!N26)</f>
        <v>300</v>
      </c>
      <c r="O26" s="41">
        <f>SUM('Abid-ORW (3)'!O26+'Adnan-ORW (2)'!O26+'Haseeb-ORW'!O26+'Fayaz-ORW '!O26+'Zia Ulah Jan-ORW'!O26+'Imran-ORW '!O26+'Ihtisham-ORW'!O26)</f>
        <v>315</v>
      </c>
      <c r="P26" s="41">
        <f>SUM('Abid-ORW (3)'!P26+'Adnan-ORW (2)'!P26+'Haseeb-ORW'!P26+'Fayaz-ORW '!P26+'Zia Ulah Jan-ORW'!P26+'Imran-ORW '!P26+'Ihtisham-ORW'!P26)</f>
        <v>713</v>
      </c>
      <c r="Q26" s="41">
        <f>SUM('Abid-ORW (3)'!Q26+'Adnan-ORW (2)'!Q26+'Haseeb-ORW'!Q26+'Fayaz-ORW '!Q26+'Zia Ulah Jan-ORW'!Q26+'Imran-ORW '!Q26+'Ihtisham-ORW'!Q26)</f>
        <v>300</v>
      </c>
      <c r="R26" s="41">
        <f>SUM('Abid-ORW (3)'!R26+'Adnan-ORW (2)'!R26+'Haseeb-ORW'!R26+'Fayaz-ORW '!R26+'Zia Ulah Jan-ORW'!R26+'Imran-ORW '!R26+'Ihtisham-ORW'!R26)</f>
        <v>324</v>
      </c>
      <c r="S26" s="41">
        <f>SUM('Abid-ORW (3)'!S26+'Adnan-ORW (2)'!S26+'Haseeb-ORW'!S26+'Fayaz-ORW '!S26+'Zia Ulah Jan-ORW'!S26+'Imran-ORW '!S26+'Ihtisham-ORW'!S26)</f>
        <v>724</v>
      </c>
      <c r="T26" s="41">
        <f>SUM('Abid-ORW (3)'!T26+'Adnan-ORW (2)'!T26+'Haseeb-ORW'!T26+'Fayaz-ORW '!T26+'Zia Ulah Jan-ORW'!T26+'Imran-ORW '!T26+'Ihtisham-ORW'!T26)</f>
        <v>24</v>
      </c>
      <c r="U26" s="41">
        <f>SUM('Abid-ORW (3)'!U26+'Adnan-ORW (2)'!U26+'Haseeb-ORW'!U26+'Fayaz-ORW '!U26+'Zia Ulah Jan-ORW'!U26+'Imran-ORW '!U26+'Ihtisham-ORW'!U26)</f>
        <v>16</v>
      </c>
      <c r="V26" s="41">
        <f>SUM('Abid-ORW (3)'!V26+'Adnan-ORW (2)'!V26+'Haseeb-ORW'!V26+'Fayaz-ORW '!V26+'Zia Ulah Jan-ORW'!V26+'Imran-ORW '!V26+'Ihtisham-ORW'!V26)</f>
        <v>59</v>
      </c>
    </row>
    <row r="27" spans="1:22" s="32" customFormat="1" ht="27" thickBot="1" x14ac:dyDescent="0.45">
      <c r="A27" s="43">
        <v>43154</v>
      </c>
      <c r="B27" s="41">
        <f>SUM('Abid-ORW (3)'!B27+'Adnan-ORW (2)'!B27+'Haseeb-ORW'!B27+'Fayaz-ORW '!B27+'Zia Ulah Jan-ORW'!B27+'Imran-ORW '!B27+'Ihtisham-ORW'!B27)</f>
        <v>450</v>
      </c>
      <c r="C27" s="41">
        <f>SUM('Abid-ORW (3)'!C27+'Adnan-ORW (2)'!C27+'Haseeb-ORW'!C27+'Fayaz-ORW '!C27+'Zia Ulah Jan-ORW'!C27+'Imran-ORW '!C27+'Ihtisham-ORW'!C27)</f>
        <v>270</v>
      </c>
      <c r="D27" s="41">
        <f>SUM('Abid-ORW (3)'!D27+'Adnan-ORW (2)'!D27+'Haseeb-ORW'!D27+'Fayaz-ORW '!D27+'Zia Ulah Jan-ORW'!D27+'Imran-ORW '!D27+'Ihtisham-ORW'!D27)</f>
        <v>1000</v>
      </c>
      <c r="E27" s="41">
        <f>SUM('Abid-ORW (3)'!E27+'Adnan-ORW (2)'!E27+'Haseeb-ORW'!E27+'Fayaz-ORW '!E27+'Zia Ulah Jan-ORW'!E27+'Imran-ORW '!E27+'Ihtisham-ORW'!E27)</f>
        <v>0</v>
      </c>
      <c r="F27" s="41">
        <f>SUM('Abid-ORW (3)'!F27+'Adnan-ORW (2)'!F27+'Haseeb-ORW'!F27+'Fayaz-ORW '!F27+'Zia Ulah Jan-ORW'!F27+'Imran-ORW '!F27+'Ihtisham-ORW'!F27)</f>
        <v>0</v>
      </c>
      <c r="G27" s="41">
        <f>SUM('Abid-ORW (3)'!G27+'Adnan-ORW (2)'!G27+'Haseeb-ORW'!G27+'Fayaz-ORW '!G27+'Zia Ulah Jan-ORW'!G27+'Imran-ORW '!G27+'Ihtisham-ORW'!G27)</f>
        <v>0</v>
      </c>
      <c r="H27" s="41">
        <f>SUM('Abid-ORW (3)'!H27+'Adnan-ORW (2)'!H27+'Haseeb-ORW'!H27+'Fayaz-ORW '!H27+'Zia Ulah Jan-ORW'!H27+'Imran-ORW '!H27+'Ihtisham-ORW'!H27)</f>
        <v>450</v>
      </c>
      <c r="I27" s="41">
        <f>SUM('Abid-ORW (3)'!I27+'Adnan-ORW (2)'!I27+'Haseeb-ORW'!I27+'Fayaz-ORW '!I27+'Zia Ulah Jan-ORW'!I27+'Imran-ORW '!I27+'Ihtisham-ORW'!I27)</f>
        <v>270</v>
      </c>
      <c r="J27" s="41">
        <f>SUM('Abid-ORW (3)'!J27+'Adnan-ORW (2)'!J27+'Haseeb-ORW'!J27+'Fayaz-ORW '!J27+'Zia Ulah Jan-ORW'!J27+'Imran-ORW '!J27+'Ihtisham-ORW'!J27)</f>
        <v>963</v>
      </c>
      <c r="K27" s="41">
        <f>SUM('Abid-ORW (3)'!K27+'Adnan-ORW (2)'!K27+'Haseeb-ORW'!K27+'Fayaz-ORW '!K27+'Zia Ulah Jan-ORW'!K27+'Imran-ORW '!K27+'Ihtisham-ORW'!K27)</f>
        <v>0</v>
      </c>
      <c r="L27" s="41">
        <f>SUM('Abid-ORW (3)'!L27+'Adnan-ORW (2)'!L27+'Haseeb-ORW'!L27+'Fayaz-ORW '!L27+'Zia Ulah Jan-ORW'!L27+'Imran-ORW '!L27+'Ihtisham-ORW'!L27)</f>
        <v>0</v>
      </c>
      <c r="M27" s="41">
        <f>SUM('Abid-ORW (3)'!M27+'Adnan-ORW (2)'!M27+'Haseeb-ORW'!M27+'Fayaz-ORW '!M27+'Zia Ulah Jan-ORW'!M27+'Imran-ORW '!M27+'Ihtisham-ORW'!M27)</f>
        <v>0</v>
      </c>
      <c r="N27" s="41">
        <f>SUM('Abid-ORW (3)'!N27+'Adnan-ORW (2)'!N27+'Haseeb-ORW'!N27+'Fayaz-ORW '!N27+'Zia Ulah Jan-ORW'!N27+'Imran-ORW '!N27+'Ihtisham-ORW'!N27)</f>
        <v>450</v>
      </c>
      <c r="O27" s="41">
        <f>SUM('Abid-ORW (3)'!O27+'Adnan-ORW (2)'!O27+'Haseeb-ORW'!O27+'Fayaz-ORW '!O27+'Zia Ulah Jan-ORW'!O27+'Imran-ORW '!O27+'Ihtisham-ORW'!O27)</f>
        <v>279</v>
      </c>
      <c r="P27" s="41">
        <f>SUM('Abid-ORW (3)'!P27+'Adnan-ORW (2)'!P27+'Haseeb-ORW'!P27+'Fayaz-ORW '!P27+'Zia Ulah Jan-ORW'!P27+'Imran-ORW '!P27+'Ihtisham-ORW'!P27)</f>
        <v>884</v>
      </c>
      <c r="Q27" s="41">
        <f>SUM('Abid-ORW (3)'!Q27+'Adnan-ORW (2)'!Q27+'Haseeb-ORW'!Q27+'Fayaz-ORW '!Q27+'Zia Ulah Jan-ORW'!Q27+'Imran-ORW '!Q27+'Ihtisham-ORW'!Q27)</f>
        <v>450</v>
      </c>
      <c r="R27" s="41">
        <f>SUM('Abid-ORW (3)'!R27+'Adnan-ORW (2)'!R27+'Haseeb-ORW'!R27+'Fayaz-ORW '!R27+'Zia Ulah Jan-ORW'!R27+'Imran-ORW '!R27+'Ihtisham-ORW'!R27)</f>
        <v>279</v>
      </c>
      <c r="S27" s="41">
        <f>SUM('Abid-ORW (3)'!S27+'Adnan-ORW (2)'!S27+'Haseeb-ORW'!S27+'Fayaz-ORW '!S27+'Zia Ulah Jan-ORW'!S27+'Imran-ORW '!S27+'Ihtisham-ORW'!S27)</f>
        <v>895</v>
      </c>
      <c r="T27" s="41">
        <f>SUM('Abid-ORW (3)'!T27+'Adnan-ORW (2)'!T27+'Haseeb-ORW'!T27+'Fayaz-ORW '!T27+'Zia Ulah Jan-ORW'!T27+'Imran-ORW '!T27+'Ihtisham-ORW'!T27)</f>
        <v>0</v>
      </c>
      <c r="U27" s="41">
        <f>SUM('Abid-ORW (3)'!U27+'Adnan-ORW (2)'!U27+'Haseeb-ORW'!U27+'Fayaz-ORW '!U27+'Zia Ulah Jan-ORW'!U27+'Imran-ORW '!U27+'Ihtisham-ORW'!U27)</f>
        <v>8</v>
      </c>
      <c r="V27" s="41">
        <f>SUM('Abid-ORW (3)'!V27+'Adnan-ORW (2)'!V27+'Haseeb-ORW'!V27+'Fayaz-ORW '!V27+'Zia Ulah Jan-ORW'!V27+'Imran-ORW '!V27+'Ihtisham-ORW'!V27)</f>
        <v>51</v>
      </c>
    </row>
    <row r="28" spans="1:22" s="32" customFormat="1" ht="27" thickBot="1" x14ac:dyDescent="0.45">
      <c r="A28" s="43">
        <v>43155</v>
      </c>
      <c r="B28" s="41">
        <f>SUM('Abid-ORW (3)'!B28+'Adnan-ORW (2)'!B28+'Haseeb-ORW'!B28+'Fayaz-ORW '!B28+'Zia Ulah Jan-ORW'!B28+'Imran-ORW '!B28+'Ihtisham-ORW'!B28)</f>
        <v>0</v>
      </c>
      <c r="C28" s="41">
        <f>SUM('Abid-ORW (3)'!C28+'Adnan-ORW (2)'!C28+'Haseeb-ORW'!C28+'Fayaz-ORW '!C28+'Zia Ulah Jan-ORW'!C28+'Imran-ORW '!C28+'Ihtisham-ORW'!C28)</f>
        <v>156</v>
      </c>
      <c r="D28" s="41">
        <f>SUM('Abid-ORW (3)'!D28+'Adnan-ORW (2)'!D28+'Haseeb-ORW'!D28+'Fayaz-ORW '!D28+'Zia Ulah Jan-ORW'!D28+'Imran-ORW '!D28+'Ihtisham-ORW'!D28)</f>
        <v>844</v>
      </c>
      <c r="E28" s="41">
        <f>SUM('Abid-ORW (3)'!E28+'Adnan-ORW (2)'!E28+'Haseeb-ORW'!E28+'Fayaz-ORW '!E28+'Zia Ulah Jan-ORW'!E28+'Imran-ORW '!E28+'Ihtisham-ORW'!E28)</f>
        <v>0</v>
      </c>
      <c r="F28" s="41">
        <f>SUM('Abid-ORW (3)'!F28+'Adnan-ORW (2)'!F28+'Haseeb-ORW'!F28+'Fayaz-ORW '!F28+'Zia Ulah Jan-ORW'!F28+'Imran-ORW '!F28+'Ihtisham-ORW'!F28)</f>
        <v>0</v>
      </c>
      <c r="G28" s="41">
        <f>SUM('Abid-ORW (3)'!G28+'Adnan-ORW (2)'!G28+'Haseeb-ORW'!G28+'Fayaz-ORW '!G28+'Zia Ulah Jan-ORW'!G28+'Imran-ORW '!G28+'Ihtisham-ORW'!G28)</f>
        <v>0</v>
      </c>
      <c r="H28" s="41">
        <f>SUM('Abid-ORW (3)'!H28+'Adnan-ORW (2)'!H28+'Haseeb-ORW'!H28+'Fayaz-ORW '!H28+'Zia Ulah Jan-ORW'!H28+'Imran-ORW '!H28+'Ihtisham-ORW'!H28)</f>
        <v>0</v>
      </c>
      <c r="I28" s="41">
        <f>SUM('Abid-ORW (3)'!I28+'Adnan-ORW (2)'!I28+'Haseeb-ORW'!I28+'Fayaz-ORW '!I28+'Zia Ulah Jan-ORW'!I28+'Imran-ORW '!I28+'Ihtisham-ORW'!I28)</f>
        <v>156</v>
      </c>
      <c r="J28" s="41">
        <f>SUM('Abid-ORW (3)'!J28+'Adnan-ORW (2)'!J28+'Haseeb-ORW'!J28+'Fayaz-ORW '!J28+'Zia Ulah Jan-ORW'!J28+'Imran-ORW '!J28+'Ihtisham-ORW'!J28)</f>
        <v>807</v>
      </c>
      <c r="K28" s="41">
        <f>SUM('Abid-ORW (3)'!K28+'Adnan-ORW (2)'!K28+'Haseeb-ORW'!K28+'Fayaz-ORW '!K28+'Zia Ulah Jan-ORW'!K28+'Imran-ORW '!K28+'Ihtisham-ORW'!K28)</f>
        <v>0</v>
      </c>
      <c r="L28" s="41">
        <f>SUM('Abid-ORW (3)'!L28+'Adnan-ORW (2)'!L28+'Haseeb-ORW'!L28+'Fayaz-ORW '!L28+'Zia Ulah Jan-ORW'!L28+'Imran-ORW '!L28+'Ihtisham-ORW'!L28)</f>
        <v>0</v>
      </c>
      <c r="M28" s="41">
        <f>SUM('Abid-ORW (3)'!M28+'Adnan-ORW (2)'!M28+'Haseeb-ORW'!M28+'Fayaz-ORW '!M28+'Zia Ulah Jan-ORW'!M28+'Imran-ORW '!M28+'Ihtisham-ORW'!M28)</f>
        <v>0</v>
      </c>
      <c r="N28" s="41">
        <f>SUM('Abid-ORW (3)'!N28+'Adnan-ORW (2)'!N28+'Haseeb-ORW'!N28+'Fayaz-ORW '!N28+'Zia Ulah Jan-ORW'!N28+'Imran-ORW '!N28+'Ihtisham-ORW'!N28)</f>
        <v>0</v>
      </c>
      <c r="O28" s="41">
        <f>SUM('Abid-ORW (3)'!O28+'Adnan-ORW (2)'!O28+'Haseeb-ORW'!O28+'Fayaz-ORW '!O28+'Zia Ulah Jan-ORW'!O28+'Imran-ORW '!O28+'Ihtisham-ORW'!O28)</f>
        <v>156</v>
      </c>
      <c r="P28" s="41">
        <f>SUM('Abid-ORW (3)'!P28+'Adnan-ORW (2)'!P28+'Haseeb-ORW'!P28+'Fayaz-ORW '!P28+'Zia Ulah Jan-ORW'!P28+'Imran-ORW '!P28+'Ihtisham-ORW'!P28)</f>
        <v>728</v>
      </c>
      <c r="Q28" s="41">
        <f>SUM('Abid-ORW (3)'!Q28+'Adnan-ORW (2)'!Q28+'Haseeb-ORW'!Q28+'Fayaz-ORW '!Q28+'Zia Ulah Jan-ORW'!Q28+'Imran-ORW '!Q28+'Ihtisham-ORW'!Q28)</f>
        <v>0</v>
      </c>
      <c r="R28" s="41">
        <f>SUM('Abid-ORW (3)'!R28+'Adnan-ORW (2)'!R28+'Haseeb-ORW'!R28+'Fayaz-ORW '!R28+'Zia Ulah Jan-ORW'!R28+'Imran-ORW '!R28+'Ihtisham-ORW'!R28)</f>
        <v>156</v>
      </c>
      <c r="S28" s="41">
        <f>SUM('Abid-ORW (3)'!S28+'Adnan-ORW (2)'!S28+'Haseeb-ORW'!S28+'Fayaz-ORW '!S28+'Zia Ulah Jan-ORW'!S28+'Imran-ORW '!S28+'Ihtisham-ORW'!S28)</f>
        <v>739</v>
      </c>
      <c r="T28" s="41">
        <f>SUM('Abid-ORW (3)'!T28+'Adnan-ORW (2)'!T28+'Haseeb-ORW'!T28+'Fayaz-ORW '!T28+'Zia Ulah Jan-ORW'!T28+'Imran-ORW '!T28+'Ihtisham-ORW'!T28)</f>
        <v>0</v>
      </c>
      <c r="U28" s="41">
        <f>SUM('Abid-ORW (3)'!U28+'Adnan-ORW (2)'!U28+'Haseeb-ORW'!U28+'Fayaz-ORW '!U28+'Zia Ulah Jan-ORW'!U28+'Imran-ORW '!U28+'Ihtisham-ORW'!U28)</f>
        <v>0</v>
      </c>
      <c r="V28" s="41">
        <f>SUM('Abid-ORW (3)'!V28+'Adnan-ORW (2)'!V28+'Haseeb-ORW'!V28+'Fayaz-ORW '!V28+'Zia Ulah Jan-ORW'!V28+'Imran-ORW '!V28+'Ihtisham-ORW'!V28)</f>
        <v>51</v>
      </c>
    </row>
    <row r="29" spans="1:22" s="32" customFormat="1" ht="27" thickBot="1" x14ac:dyDescent="0.45">
      <c r="A29" s="43">
        <v>43156</v>
      </c>
      <c r="B29" s="41">
        <f>SUM('Abid-ORW (3)'!B29+'Adnan-ORW (2)'!B29+'Haseeb-ORW'!B29+'Fayaz-ORW '!B29+'Zia Ulah Jan-ORW'!B29+'Imran-ORW '!B29+'Ihtisham-ORW'!B29)</f>
        <v>0</v>
      </c>
      <c r="C29" s="41">
        <f>SUM('Abid-ORW (3)'!C29+'Adnan-ORW (2)'!C29+'Haseeb-ORW'!C29+'Fayaz-ORW '!C29+'Zia Ulah Jan-ORW'!C29+'Imran-ORW '!C29+'Ihtisham-ORW'!C29)</f>
        <v>0</v>
      </c>
      <c r="D29" s="41">
        <f>SUM('Abid-ORW (3)'!D29+'Adnan-ORW (2)'!D29+'Haseeb-ORW'!D29+'Fayaz-ORW '!D29+'Zia Ulah Jan-ORW'!D29+'Imran-ORW '!D29+'Ihtisham-ORW'!D29)</f>
        <v>844</v>
      </c>
      <c r="E29" s="41">
        <f>SUM('Abid-ORW (3)'!E29+'Adnan-ORW (2)'!E29+'Haseeb-ORW'!E29+'Fayaz-ORW '!E29+'Zia Ulah Jan-ORW'!E29+'Imran-ORW '!E29+'Ihtisham-ORW'!E29)</f>
        <v>0</v>
      </c>
      <c r="F29" s="41">
        <f>SUM('Abid-ORW (3)'!F29+'Adnan-ORW (2)'!F29+'Haseeb-ORW'!F29+'Fayaz-ORW '!F29+'Zia Ulah Jan-ORW'!F29+'Imran-ORW '!F29+'Ihtisham-ORW'!F29)</f>
        <v>0</v>
      </c>
      <c r="G29" s="41">
        <f>SUM('Abid-ORW (3)'!G29+'Adnan-ORW (2)'!G29+'Haseeb-ORW'!G29+'Fayaz-ORW '!G29+'Zia Ulah Jan-ORW'!G29+'Imran-ORW '!G29+'Ihtisham-ORW'!G29)</f>
        <v>0</v>
      </c>
      <c r="H29" s="41">
        <f>SUM('Abid-ORW (3)'!H29+'Adnan-ORW (2)'!H29+'Haseeb-ORW'!H29+'Fayaz-ORW '!H29+'Zia Ulah Jan-ORW'!H29+'Imran-ORW '!H29+'Ihtisham-ORW'!H29)</f>
        <v>0</v>
      </c>
      <c r="I29" s="41">
        <f>SUM('Abid-ORW (3)'!I29+'Adnan-ORW (2)'!I29+'Haseeb-ORW'!I29+'Fayaz-ORW '!I29+'Zia Ulah Jan-ORW'!I29+'Imran-ORW '!I29+'Ihtisham-ORW'!I29)</f>
        <v>0</v>
      </c>
      <c r="J29" s="41">
        <f>SUM('Abid-ORW (3)'!J29+'Adnan-ORW (2)'!J29+'Haseeb-ORW'!J29+'Fayaz-ORW '!J29+'Zia Ulah Jan-ORW'!J29+'Imran-ORW '!J29+'Ihtisham-ORW'!J29)</f>
        <v>807</v>
      </c>
      <c r="K29" s="41">
        <f>SUM('Abid-ORW (3)'!K29+'Adnan-ORW (2)'!K29+'Haseeb-ORW'!K29+'Fayaz-ORW '!K29+'Zia Ulah Jan-ORW'!K29+'Imran-ORW '!K29+'Ihtisham-ORW'!K29)</f>
        <v>0</v>
      </c>
      <c r="L29" s="41">
        <f>SUM('Abid-ORW (3)'!L29+'Adnan-ORW (2)'!L29+'Haseeb-ORW'!L29+'Fayaz-ORW '!L29+'Zia Ulah Jan-ORW'!L29+'Imran-ORW '!L29+'Ihtisham-ORW'!L29)</f>
        <v>0</v>
      </c>
      <c r="M29" s="41">
        <f>SUM('Abid-ORW (3)'!M29+'Adnan-ORW (2)'!M29+'Haseeb-ORW'!M29+'Fayaz-ORW '!M29+'Zia Ulah Jan-ORW'!M29+'Imran-ORW '!M29+'Ihtisham-ORW'!M29)</f>
        <v>0</v>
      </c>
      <c r="N29" s="41">
        <f>SUM('Abid-ORW (3)'!N29+'Adnan-ORW (2)'!N29+'Haseeb-ORW'!N29+'Fayaz-ORW '!N29+'Zia Ulah Jan-ORW'!N29+'Imran-ORW '!N29+'Ihtisham-ORW'!N29)</f>
        <v>0</v>
      </c>
      <c r="O29" s="41">
        <f>SUM('Abid-ORW (3)'!O29+'Adnan-ORW (2)'!O29+'Haseeb-ORW'!O29+'Fayaz-ORW '!O29+'Zia Ulah Jan-ORW'!O29+'Imran-ORW '!O29+'Ihtisham-ORW'!O29)</f>
        <v>0</v>
      </c>
      <c r="P29" s="41">
        <f>SUM('Abid-ORW (3)'!P29+'Adnan-ORW (2)'!P29+'Haseeb-ORW'!P29+'Fayaz-ORW '!P29+'Zia Ulah Jan-ORW'!P29+'Imran-ORW '!P29+'Ihtisham-ORW'!P29)</f>
        <v>728</v>
      </c>
      <c r="Q29" s="41">
        <f>SUM('Abid-ORW (3)'!Q29+'Adnan-ORW (2)'!Q29+'Haseeb-ORW'!Q29+'Fayaz-ORW '!Q29+'Zia Ulah Jan-ORW'!Q29+'Imran-ORW '!Q29+'Ihtisham-ORW'!Q29)</f>
        <v>0</v>
      </c>
      <c r="R29" s="41">
        <f>SUM('Abid-ORW (3)'!R29+'Adnan-ORW (2)'!R29+'Haseeb-ORW'!R29+'Fayaz-ORW '!R29+'Zia Ulah Jan-ORW'!R29+'Imran-ORW '!R29+'Ihtisham-ORW'!R29)</f>
        <v>0</v>
      </c>
      <c r="S29" s="41">
        <f>SUM('Abid-ORW (3)'!S29+'Adnan-ORW (2)'!S29+'Haseeb-ORW'!S29+'Fayaz-ORW '!S29+'Zia Ulah Jan-ORW'!S29+'Imran-ORW '!S29+'Ihtisham-ORW'!S29)</f>
        <v>739</v>
      </c>
      <c r="T29" s="41">
        <f>SUM('Abid-ORW (3)'!T29+'Adnan-ORW (2)'!T29+'Haseeb-ORW'!T29+'Fayaz-ORW '!T29+'Zia Ulah Jan-ORW'!T29+'Imran-ORW '!T29+'Ihtisham-ORW'!T29)</f>
        <v>0</v>
      </c>
      <c r="U29" s="41">
        <f>SUM('Abid-ORW (3)'!U29+'Adnan-ORW (2)'!U29+'Haseeb-ORW'!U29+'Fayaz-ORW '!U29+'Zia Ulah Jan-ORW'!U29+'Imran-ORW '!U29+'Ihtisham-ORW'!U29)</f>
        <v>0</v>
      </c>
      <c r="V29" s="41">
        <f>SUM('Abid-ORW (3)'!V29+'Adnan-ORW (2)'!V29+'Haseeb-ORW'!V29+'Fayaz-ORW '!V29+'Zia Ulah Jan-ORW'!V29+'Imran-ORW '!V29+'Ihtisham-ORW'!V29)</f>
        <v>51</v>
      </c>
    </row>
    <row r="30" spans="1:22" s="32" customFormat="1" ht="27" thickBot="1" x14ac:dyDescent="0.45">
      <c r="A30" s="43">
        <v>43157</v>
      </c>
      <c r="B30" s="41">
        <f>SUM('Abid-ORW (3)'!B30+'Adnan-ORW (2)'!B30+'Haseeb-ORW'!B30+'Fayaz-ORW '!B30+'Zia Ulah Jan-ORW'!B30+'Imran-ORW '!B30+'Ihtisham-ORW'!B30)</f>
        <v>370</v>
      </c>
      <c r="C30" s="41">
        <f>SUM('Abid-ORW (3)'!C30+'Adnan-ORW (2)'!C30+'Haseeb-ORW'!C30+'Fayaz-ORW '!C30+'Zia Ulah Jan-ORW'!C30+'Imran-ORW '!C30+'Ihtisham-ORW'!C30)</f>
        <v>324</v>
      </c>
      <c r="D30" s="41">
        <f>SUM('Abid-ORW (3)'!D30+'Adnan-ORW (2)'!D30+'Haseeb-ORW'!D30+'Fayaz-ORW '!D30+'Zia Ulah Jan-ORW'!D30+'Imran-ORW '!D30+'Ihtisham-ORW'!D30)</f>
        <v>890</v>
      </c>
      <c r="E30" s="41">
        <f>SUM('Abid-ORW (3)'!E30+'Adnan-ORW (2)'!E30+'Haseeb-ORW'!E30+'Fayaz-ORW '!E30+'Zia Ulah Jan-ORW'!E30+'Imran-ORW '!E30+'Ihtisham-ORW'!E30)</f>
        <v>0</v>
      </c>
      <c r="F30" s="41">
        <f>SUM('Abid-ORW (3)'!F30+'Adnan-ORW (2)'!F30+'Haseeb-ORW'!F30+'Fayaz-ORW '!F30+'Zia Ulah Jan-ORW'!F30+'Imran-ORW '!F30+'Ihtisham-ORW'!F30)</f>
        <v>0</v>
      </c>
      <c r="G30" s="41">
        <f>SUM('Abid-ORW (3)'!G30+'Adnan-ORW (2)'!G30+'Haseeb-ORW'!G30+'Fayaz-ORW '!G30+'Zia Ulah Jan-ORW'!G30+'Imran-ORW '!G30+'Ihtisham-ORW'!G30)</f>
        <v>0</v>
      </c>
      <c r="H30" s="41">
        <f>SUM('Abid-ORW (3)'!H30+'Adnan-ORW (2)'!H30+'Haseeb-ORW'!H30+'Fayaz-ORW '!H30+'Zia Ulah Jan-ORW'!H30+'Imran-ORW '!H30+'Ihtisham-ORW'!H30)</f>
        <v>370</v>
      </c>
      <c r="I30" s="41">
        <f>SUM('Abid-ORW (3)'!I30+'Adnan-ORW (2)'!I30+'Haseeb-ORW'!I30+'Fayaz-ORW '!I30+'Zia Ulah Jan-ORW'!I30+'Imran-ORW '!I30+'Ihtisham-ORW'!I30)</f>
        <v>324</v>
      </c>
      <c r="J30" s="41">
        <f>SUM('Abid-ORW (3)'!J30+'Adnan-ORW (2)'!J30+'Haseeb-ORW'!J30+'Fayaz-ORW '!J30+'Zia Ulah Jan-ORW'!J30+'Imran-ORW '!J30+'Ihtisham-ORW'!J30)</f>
        <v>853</v>
      </c>
      <c r="K30" s="41">
        <f>SUM('Abid-ORW (3)'!K30+'Adnan-ORW (2)'!K30+'Haseeb-ORW'!K30+'Fayaz-ORW '!K30+'Zia Ulah Jan-ORW'!K30+'Imran-ORW '!K30+'Ihtisham-ORW'!K30)</f>
        <v>0</v>
      </c>
      <c r="L30" s="41">
        <f>SUM('Abid-ORW (3)'!L30+'Adnan-ORW (2)'!L30+'Haseeb-ORW'!L30+'Fayaz-ORW '!L30+'Zia Ulah Jan-ORW'!L30+'Imran-ORW '!L30+'Ihtisham-ORW'!L30)</f>
        <v>0</v>
      </c>
      <c r="M30" s="41">
        <f>SUM('Abid-ORW (3)'!M30+'Adnan-ORW (2)'!M30+'Haseeb-ORW'!M30+'Fayaz-ORW '!M30+'Zia Ulah Jan-ORW'!M30+'Imran-ORW '!M30+'Ihtisham-ORW'!M30)</f>
        <v>0</v>
      </c>
      <c r="N30" s="41">
        <f>SUM('Abid-ORW (3)'!N30+'Adnan-ORW (2)'!N30+'Haseeb-ORW'!N30+'Fayaz-ORW '!N30+'Zia Ulah Jan-ORW'!N30+'Imran-ORW '!N30+'Ihtisham-ORW'!N30)</f>
        <v>370</v>
      </c>
      <c r="O30" s="41">
        <f>SUM('Abid-ORW (3)'!O30+'Adnan-ORW (2)'!O30+'Haseeb-ORW'!O30+'Fayaz-ORW '!O30+'Zia Ulah Jan-ORW'!O30+'Imran-ORW '!O30+'Ihtisham-ORW'!O30)</f>
        <v>329</v>
      </c>
      <c r="P30" s="41">
        <f>SUM('Abid-ORW (3)'!P30+'Adnan-ORW (2)'!P30+'Haseeb-ORW'!P30+'Fayaz-ORW '!P30+'Zia Ulah Jan-ORW'!P30+'Imran-ORW '!P30+'Ihtisham-ORW'!P30)</f>
        <v>769</v>
      </c>
      <c r="Q30" s="41">
        <f>SUM('Abid-ORW (3)'!Q30+'Adnan-ORW (2)'!Q30+'Haseeb-ORW'!Q30+'Fayaz-ORW '!Q30+'Zia Ulah Jan-ORW'!Q30+'Imran-ORW '!Q30+'Ihtisham-ORW'!Q30)</f>
        <v>370</v>
      </c>
      <c r="R30" s="41">
        <f>SUM('Abid-ORW (3)'!R30+'Adnan-ORW (2)'!R30+'Haseeb-ORW'!R30+'Fayaz-ORW '!R30+'Zia Ulah Jan-ORW'!R30+'Imran-ORW '!R30+'Ihtisham-ORW'!R30)</f>
        <v>329</v>
      </c>
      <c r="S30" s="41">
        <f>SUM('Abid-ORW (3)'!S30+'Adnan-ORW (2)'!S30+'Haseeb-ORW'!S30+'Fayaz-ORW '!S30+'Zia Ulah Jan-ORW'!S30+'Imran-ORW '!S30+'Ihtisham-ORW'!S30)</f>
        <v>780</v>
      </c>
      <c r="T30" s="41">
        <f>SUM('Abid-ORW (3)'!T30+'Adnan-ORW (2)'!T30+'Haseeb-ORW'!T30+'Fayaz-ORW '!T30+'Zia Ulah Jan-ORW'!T30+'Imran-ORW '!T30+'Ihtisham-ORW'!T30)</f>
        <v>24</v>
      </c>
      <c r="U30" s="41">
        <f>SUM('Abid-ORW (3)'!U30+'Adnan-ORW (2)'!U30+'Haseeb-ORW'!U30+'Fayaz-ORW '!U30+'Zia Ulah Jan-ORW'!U30+'Imran-ORW '!U30+'Ihtisham-ORW'!U30)</f>
        <v>30</v>
      </c>
      <c r="V30" s="41">
        <f>SUM('Abid-ORW (3)'!V30+'Adnan-ORW (2)'!V30+'Haseeb-ORW'!V30+'Fayaz-ORW '!V30+'Zia Ulah Jan-ORW'!V30+'Imran-ORW '!V30+'Ihtisham-ORW'!V30)</f>
        <v>45</v>
      </c>
    </row>
    <row r="31" spans="1:22" s="32" customFormat="1" ht="27" thickBot="1" x14ac:dyDescent="0.45">
      <c r="A31" s="43">
        <v>43158</v>
      </c>
      <c r="B31" s="41">
        <f>SUM('Abid-ORW (3)'!B31+'Adnan-ORW (2)'!B31+'Haseeb-ORW'!B31+'Fayaz-ORW '!B31+'Zia Ulah Jan-ORW'!B31+'Imran-ORW '!B31+'Ihtisham-ORW'!B31)</f>
        <v>0</v>
      </c>
      <c r="C31" s="41">
        <f>SUM('Abid-ORW (3)'!C31+'Adnan-ORW (2)'!C31+'Haseeb-ORW'!C31+'Fayaz-ORW '!C31+'Zia Ulah Jan-ORW'!C31+'Imran-ORW '!C31+'Ihtisham-ORW'!C31)</f>
        <v>244</v>
      </c>
      <c r="D31" s="41">
        <f>SUM('Abid-ORW (3)'!D31+'Adnan-ORW (2)'!D31+'Haseeb-ORW'!D31+'Fayaz-ORW '!D31+'Zia Ulah Jan-ORW'!D31+'Imran-ORW '!D31+'Ihtisham-ORW'!D31)</f>
        <v>646</v>
      </c>
      <c r="E31" s="41">
        <f>SUM('Abid-ORW (3)'!E31+'Adnan-ORW (2)'!E31+'Haseeb-ORW'!E31+'Fayaz-ORW '!E31+'Zia Ulah Jan-ORW'!E31+'Imran-ORW '!E31+'Ihtisham-ORW'!E31)</f>
        <v>0</v>
      </c>
      <c r="F31" s="41">
        <f>SUM('Abid-ORW (3)'!F31+'Adnan-ORW (2)'!F31+'Haseeb-ORW'!F31+'Fayaz-ORW '!F31+'Zia Ulah Jan-ORW'!F31+'Imran-ORW '!F31+'Ihtisham-ORW'!F31)</f>
        <v>0</v>
      </c>
      <c r="G31" s="41">
        <f>SUM('Abid-ORW (3)'!G31+'Adnan-ORW (2)'!G31+'Haseeb-ORW'!G31+'Fayaz-ORW '!G31+'Zia Ulah Jan-ORW'!G31+'Imran-ORW '!G31+'Ihtisham-ORW'!G31)</f>
        <v>0</v>
      </c>
      <c r="H31" s="41">
        <f>SUM('Abid-ORW (3)'!H31+'Adnan-ORW (2)'!H31+'Haseeb-ORW'!H31+'Fayaz-ORW '!H31+'Zia Ulah Jan-ORW'!H31+'Imran-ORW '!H31+'Ihtisham-ORW'!H31)</f>
        <v>50</v>
      </c>
      <c r="I31" s="41">
        <f>SUM('Abid-ORW (3)'!I31+'Adnan-ORW (2)'!I31+'Haseeb-ORW'!I31+'Fayaz-ORW '!I31+'Zia Ulah Jan-ORW'!I31+'Imran-ORW '!I31+'Ihtisham-ORW'!I31)</f>
        <v>244</v>
      </c>
      <c r="J31" s="41">
        <f>SUM('Abid-ORW (3)'!J31+'Adnan-ORW (2)'!J31+'Haseeb-ORW'!J31+'Fayaz-ORW '!J31+'Zia Ulah Jan-ORW'!J31+'Imran-ORW '!J31+'Ihtisham-ORW'!J31)</f>
        <v>659</v>
      </c>
      <c r="K31" s="41">
        <f>SUM('Abid-ORW (3)'!K31+'Adnan-ORW (2)'!K31+'Haseeb-ORW'!K31+'Fayaz-ORW '!K31+'Zia Ulah Jan-ORW'!K31+'Imran-ORW '!K31+'Ihtisham-ORW'!K31)</f>
        <v>0</v>
      </c>
      <c r="L31" s="41">
        <f>SUM('Abid-ORW (3)'!L31+'Adnan-ORW (2)'!L31+'Haseeb-ORW'!L31+'Fayaz-ORW '!L31+'Zia Ulah Jan-ORW'!L31+'Imran-ORW '!L31+'Ihtisham-ORW'!L31)</f>
        <v>0</v>
      </c>
      <c r="M31" s="41">
        <f>SUM('Abid-ORW (3)'!M31+'Adnan-ORW (2)'!M31+'Haseeb-ORW'!M31+'Fayaz-ORW '!M31+'Zia Ulah Jan-ORW'!M31+'Imran-ORW '!M31+'Ihtisham-ORW'!M31)</f>
        <v>0</v>
      </c>
      <c r="N31" s="41">
        <f>SUM('Abid-ORW (3)'!N31+'Adnan-ORW (2)'!N31+'Haseeb-ORW'!N31+'Fayaz-ORW '!N31+'Zia Ulah Jan-ORW'!N31+'Imran-ORW '!N31+'Ihtisham-ORW'!N31)</f>
        <v>150</v>
      </c>
      <c r="O31" s="41">
        <f>SUM('Abid-ORW (3)'!O31+'Adnan-ORW (2)'!O31+'Haseeb-ORW'!O31+'Fayaz-ORW '!O31+'Zia Ulah Jan-ORW'!O31+'Imran-ORW '!O31+'Ihtisham-ORW'!O31)</f>
        <v>250</v>
      </c>
      <c r="P31" s="41">
        <f>SUM('Abid-ORW (3)'!P31+'Adnan-ORW (2)'!P31+'Haseeb-ORW'!P31+'Fayaz-ORW '!P31+'Zia Ulah Jan-ORW'!P31+'Imran-ORW '!P31+'Ihtisham-ORW'!P31)</f>
        <v>669</v>
      </c>
      <c r="Q31" s="41">
        <f>SUM('Abid-ORW (3)'!Q31+'Adnan-ORW (2)'!Q31+'Haseeb-ORW'!Q31+'Fayaz-ORW '!Q31+'Zia Ulah Jan-ORW'!Q31+'Imran-ORW '!Q31+'Ihtisham-ORW'!Q31)</f>
        <v>150</v>
      </c>
      <c r="R31" s="41">
        <f>SUM('Abid-ORW (3)'!R31+'Adnan-ORW (2)'!R31+'Haseeb-ORW'!R31+'Fayaz-ORW '!R31+'Zia Ulah Jan-ORW'!R31+'Imran-ORW '!R31+'Ihtisham-ORW'!R31)</f>
        <v>250</v>
      </c>
      <c r="S31" s="41">
        <f>SUM('Abid-ORW (3)'!S31+'Adnan-ORW (2)'!S31+'Haseeb-ORW'!S31+'Fayaz-ORW '!S31+'Zia Ulah Jan-ORW'!S31+'Imran-ORW '!S31+'Ihtisham-ORW'!S31)</f>
        <v>680</v>
      </c>
      <c r="T31" s="41">
        <f>SUM('Abid-ORW (3)'!T31+'Adnan-ORW (2)'!T31+'Haseeb-ORW'!T31+'Fayaz-ORW '!T31+'Zia Ulah Jan-ORW'!T31+'Imran-ORW '!T31+'Ihtisham-ORW'!T31)</f>
        <v>24</v>
      </c>
      <c r="U31" s="41">
        <f>SUM('Abid-ORW (3)'!U31+'Adnan-ORW (2)'!U31+'Haseeb-ORW'!U31+'Fayaz-ORW '!U31+'Zia Ulah Jan-ORW'!U31+'Imran-ORW '!U31+'Ihtisham-ORW'!U31)</f>
        <v>6</v>
      </c>
      <c r="V31" s="41">
        <f>SUM('Abid-ORW (3)'!V31+'Adnan-ORW (2)'!V31+'Haseeb-ORW'!V31+'Fayaz-ORW '!V31+'Zia Ulah Jan-ORW'!V31+'Imran-ORW '!V31+'Ihtisham-ORW'!V31)</f>
        <v>63</v>
      </c>
    </row>
    <row r="32" spans="1:22" s="32" customFormat="1" ht="27" thickBot="1" x14ac:dyDescent="0.45">
      <c r="A32" s="43">
        <v>43159</v>
      </c>
      <c r="B32" s="41">
        <f>SUM('Abid-ORW (3)'!B32+'Adnan-ORW (2)'!B32+'Haseeb-ORW'!B32+'Fayaz-ORW '!B32+'Zia Ulah Jan-ORW'!B32+'Imran-ORW '!B32+'Ihtisham-ORW'!B32)</f>
        <v>350</v>
      </c>
      <c r="C32" s="41">
        <f>SUM('Abid-ORW (3)'!C32+'Adnan-ORW (2)'!C32+'Haseeb-ORW'!C32+'Fayaz-ORW '!C32+'Zia Ulah Jan-ORW'!C32+'Imran-ORW '!C32+'Ihtisham-ORW'!C32)</f>
        <v>315</v>
      </c>
      <c r="D32" s="41">
        <f>SUM('Abid-ORW (3)'!D32+'Adnan-ORW (2)'!D32+'Haseeb-ORW'!D32+'Fayaz-ORW '!D32+'Zia Ulah Jan-ORW'!D32+'Imran-ORW '!D32+'Ihtisham-ORW'!D32)</f>
        <v>681</v>
      </c>
      <c r="E32" s="41">
        <f>SUM('Abid-ORW (3)'!E32+'Adnan-ORW (2)'!E32+'Haseeb-ORW'!E32+'Fayaz-ORW '!E32+'Zia Ulah Jan-ORW'!E32+'Imran-ORW '!E32+'Ihtisham-ORW'!E32)</f>
        <v>0</v>
      </c>
      <c r="F32" s="41">
        <f>SUM('Abid-ORW (3)'!F32+'Adnan-ORW (2)'!F32+'Haseeb-ORW'!F32+'Fayaz-ORW '!F32+'Zia Ulah Jan-ORW'!F32+'Imran-ORW '!F32+'Ihtisham-ORW'!F32)</f>
        <v>0</v>
      </c>
      <c r="G32" s="41">
        <f>SUM('Abid-ORW (3)'!G32+'Adnan-ORW (2)'!G32+'Haseeb-ORW'!G32+'Fayaz-ORW '!G32+'Zia Ulah Jan-ORW'!G32+'Imran-ORW '!G32+'Ihtisham-ORW'!G32)</f>
        <v>0</v>
      </c>
      <c r="H32" s="41">
        <f>SUM('Abid-ORW (3)'!H32+'Adnan-ORW (2)'!H32+'Haseeb-ORW'!H32+'Fayaz-ORW '!H32+'Zia Ulah Jan-ORW'!H32+'Imran-ORW '!H32+'Ihtisham-ORW'!H32)</f>
        <v>350</v>
      </c>
      <c r="I32" s="41">
        <f>SUM('Abid-ORW (3)'!I32+'Adnan-ORW (2)'!I32+'Haseeb-ORW'!I32+'Fayaz-ORW '!I32+'Zia Ulah Jan-ORW'!I32+'Imran-ORW '!I32+'Ihtisham-ORW'!I32)</f>
        <v>315</v>
      </c>
      <c r="J32" s="41">
        <f>SUM('Abid-ORW (3)'!J32+'Adnan-ORW (2)'!J32+'Haseeb-ORW'!J32+'Fayaz-ORW '!J32+'Zia Ulah Jan-ORW'!J32+'Imran-ORW '!J32+'Ihtisham-ORW'!J32)</f>
        <v>694</v>
      </c>
      <c r="K32" s="41">
        <f>SUM('Abid-ORW (3)'!K32+'Adnan-ORW (2)'!K32+'Haseeb-ORW'!K32+'Fayaz-ORW '!K32+'Zia Ulah Jan-ORW'!K32+'Imran-ORW '!K32+'Ihtisham-ORW'!K32)</f>
        <v>0</v>
      </c>
      <c r="L32" s="41">
        <f>SUM('Abid-ORW (3)'!L32+'Adnan-ORW (2)'!L32+'Haseeb-ORW'!L32+'Fayaz-ORW '!L32+'Zia Ulah Jan-ORW'!L32+'Imran-ORW '!L32+'Ihtisham-ORW'!L32)</f>
        <v>0</v>
      </c>
      <c r="M32" s="41">
        <f>SUM('Abid-ORW (3)'!M32+'Adnan-ORW (2)'!M32+'Haseeb-ORW'!M32+'Fayaz-ORW '!M32+'Zia Ulah Jan-ORW'!M32+'Imran-ORW '!M32+'Ihtisham-ORW'!M32)</f>
        <v>0</v>
      </c>
      <c r="N32" s="41">
        <f>SUM('Abid-ORW (3)'!N32+'Adnan-ORW (2)'!N32+'Haseeb-ORW'!N32+'Fayaz-ORW '!N32+'Zia Ulah Jan-ORW'!N32+'Imran-ORW '!N32+'Ihtisham-ORW'!N32)</f>
        <v>350</v>
      </c>
      <c r="O32" s="41">
        <f>SUM('Abid-ORW (3)'!O32+'Adnan-ORW (2)'!O32+'Haseeb-ORW'!O32+'Fayaz-ORW '!O32+'Zia Ulah Jan-ORW'!O32+'Imran-ORW '!O32+'Ihtisham-ORW'!O32)</f>
        <v>326</v>
      </c>
      <c r="P32" s="41">
        <f>SUM('Abid-ORW (3)'!P32+'Adnan-ORW (2)'!P32+'Haseeb-ORW'!P32+'Fayaz-ORW '!P32+'Zia Ulah Jan-ORW'!P32+'Imran-ORW '!P32+'Ihtisham-ORW'!P32)</f>
        <v>693</v>
      </c>
      <c r="Q32" s="41">
        <f>SUM('Abid-ORW (3)'!Q32+'Adnan-ORW (2)'!Q32+'Haseeb-ORW'!Q32+'Fayaz-ORW '!Q32+'Zia Ulah Jan-ORW'!Q32+'Imran-ORW '!Q32+'Ihtisham-ORW'!Q32)</f>
        <v>350</v>
      </c>
      <c r="R32" s="41">
        <f>SUM('Abid-ORW (3)'!R32+'Adnan-ORW (2)'!R32+'Haseeb-ORW'!R32+'Fayaz-ORW '!R32+'Zia Ulah Jan-ORW'!R32+'Imran-ORW '!R32+'Ihtisham-ORW'!R32)</f>
        <v>324</v>
      </c>
      <c r="S32" s="41">
        <f>SUM('Abid-ORW (3)'!S32+'Adnan-ORW (2)'!S32+'Haseeb-ORW'!S32+'Fayaz-ORW '!S32+'Zia Ulah Jan-ORW'!S32+'Imran-ORW '!S32+'Ihtisham-ORW'!S32)</f>
        <v>706</v>
      </c>
      <c r="T32" s="41">
        <f>SUM('Abid-ORW (3)'!T32+'Adnan-ORW (2)'!T32+'Haseeb-ORW'!T32+'Fayaz-ORW '!T32+'Zia Ulah Jan-ORW'!T32+'Imran-ORW '!T32+'Ihtisham-ORW'!T32)</f>
        <v>0</v>
      </c>
      <c r="U32" s="41">
        <f>SUM('Abid-ORW (3)'!U32+'Adnan-ORW (2)'!U32+'Haseeb-ORW'!U32+'Fayaz-ORW '!U32+'Zia Ulah Jan-ORW'!U32+'Imran-ORW '!U32+'Ihtisham-ORW'!U32)</f>
        <v>4</v>
      </c>
      <c r="V32" s="41">
        <f>SUM('Abid-ORW (3)'!V32+'Adnan-ORW (2)'!V32+'Haseeb-ORW'!V32+'Fayaz-ORW '!V32+'Zia Ulah Jan-ORW'!V32+'Imran-ORW '!V32+'Ihtisham-ORW'!V32)</f>
        <v>59</v>
      </c>
    </row>
    <row r="33" spans="1:22" s="37" customFormat="1" ht="27" thickBot="1" x14ac:dyDescent="0.45">
      <c r="A33" s="43">
        <v>43160</v>
      </c>
      <c r="B33" s="41">
        <f>SUM('Abid-ORW (3)'!B33+'Adnan-ORW (2)'!B33+'Haseeb-ORW'!B33+'Fayaz-ORW '!B33+'Zia Ulah Jan-ORW'!B33+'Imran-ORW '!B33+'Ihtisham-ORW'!B33)</f>
        <v>0</v>
      </c>
      <c r="C33" s="41">
        <f>SUM('Abid-ORW (3)'!C33+'Adnan-ORW (2)'!C33+'Haseeb-ORW'!C33+'Fayaz-ORW '!C33+'Zia Ulah Jan-ORW'!C33+'Imran-ORW '!C33+'Ihtisham-ORW'!C33)</f>
        <v>0</v>
      </c>
      <c r="D33" s="41">
        <f>SUM('Abid-ORW (3)'!D33+'Adnan-ORW (2)'!D33+'Haseeb-ORW'!D33+'Fayaz-ORW '!D33+'Zia Ulah Jan-ORW'!D33+'Imran-ORW '!D33+'Ihtisham-ORW'!D33)</f>
        <v>681</v>
      </c>
      <c r="E33" s="41">
        <f>SUM('Abid-ORW (3)'!E33+'Adnan-ORW (2)'!E33+'Haseeb-ORW'!E33+'Fayaz-ORW '!E33+'Zia Ulah Jan-ORW'!E33+'Imran-ORW '!E33+'Ihtisham-ORW'!E33)</f>
        <v>0</v>
      </c>
      <c r="F33" s="41">
        <f>SUM('Abid-ORW (3)'!F33+'Adnan-ORW (2)'!F33+'Haseeb-ORW'!F33+'Fayaz-ORW '!F33+'Zia Ulah Jan-ORW'!F33+'Imran-ORW '!F33+'Ihtisham-ORW'!F33)</f>
        <v>0</v>
      </c>
      <c r="G33" s="41">
        <f>SUM('Abid-ORW (3)'!G33+'Adnan-ORW (2)'!G33+'Haseeb-ORW'!G33+'Fayaz-ORW '!G33+'Zia Ulah Jan-ORW'!G33+'Imran-ORW '!G33+'Ihtisham-ORW'!G33)</f>
        <v>0</v>
      </c>
      <c r="H33" s="41">
        <f>SUM('Abid-ORW (3)'!H33+'Adnan-ORW (2)'!H33+'Haseeb-ORW'!H33+'Fayaz-ORW '!H33+'Zia Ulah Jan-ORW'!H33+'Imran-ORW '!H33+'Ihtisham-ORW'!H33)</f>
        <v>0</v>
      </c>
      <c r="I33" s="41">
        <f>SUM('Abid-ORW (3)'!I33+'Adnan-ORW (2)'!I33+'Haseeb-ORW'!I33+'Fayaz-ORW '!I33+'Zia Ulah Jan-ORW'!I33+'Imran-ORW '!I33+'Ihtisham-ORW'!I33)</f>
        <v>0</v>
      </c>
      <c r="J33" s="41">
        <f>SUM('Abid-ORW (3)'!J33+'Adnan-ORW (2)'!J33+'Haseeb-ORW'!J33+'Fayaz-ORW '!J33+'Zia Ulah Jan-ORW'!J33+'Imran-ORW '!J33+'Ihtisham-ORW'!J33)</f>
        <v>694</v>
      </c>
      <c r="K33" s="41">
        <f>SUM('Abid-ORW (3)'!K33+'Adnan-ORW (2)'!K33+'Haseeb-ORW'!K33+'Fayaz-ORW '!K33+'Zia Ulah Jan-ORW'!K33+'Imran-ORW '!K33+'Ihtisham-ORW'!K33)</f>
        <v>0</v>
      </c>
      <c r="L33" s="41">
        <f>SUM('Abid-ORW (3)'!L33+'Adnan-ORW (2)'!L33+'Haseeb-ORW'!L33+'Fayaz-ORW '!L33+'Zia Ulah Jan-ORW'!L33+'Imran-ORW '!L33+'Ihtisham-ORW'!L33)</f>
        <v>0</v>
      </c>
      <c r="M33" s="41">
        <f>SUM('Abid-ORW (3)'!M33+'Adnan-ORW (2)'!M33+'Haseeb-ORW'!M33+'Fayaz-ORW '!M33+'Zia Ulah Jan-ORW'!M33+'Imran-ORW '!M33+'Ihtisham-ORW'!M33)</f>
        <v>0</v>
      </c>
      <c r="N33" s="41">
        <f>SUM('Abid-ORW (3)'!N33+'Adnan-ORW (2)'!N33+'Haseeb-ORW'!N33+'Fayaz-ORW '!N33+'Zia Ulah Jan-ORW'!N33+'Imran-ORW '!N33+'Ihtisham-ORW'!N33)</f>
        <v>0</v>
      </c>
      <c r="O33" s="41">
        <f>SUM('Abid-ORW (3)'!O33+'Adnan-ORW (2)'!O33+'Haseeb-ORW'!O33+'Fayaz-ORW '!O33+'Zia Ulah Jan-ORW'!O33+'Imran-ORW '!O33+'Ihtisham-ORW'!O33)</f>
        <v>0</v>
      </c>
      <c r="P33" s="41">
        <f>SUM('Abid-ORW (3)'!P33+'Adnan-ORW (2)'!P33+'Haseeb-ORW'!P33+'Fayaz-ORW '!P33+'Zia Ulah Jan-ORW'!P33+'Imran-ORW '!P33+'Ihtisham-ORW'!P33)</f>
        <v>693</v>
      </c>
      <c r="Q33" s="41">
        <f>SUM('Abid-ORW (3)'!Q33+'Adnan-ORW (2)'!Q33+'Haseeb-ORW'!Q33+'Fayaz-ORW '!Q33+'Zia Ulah Jan-ORW'!Q33+'Imran-ORW '!Q33+'Ihtisham-ORW'!Q33)</f>
        <v>0</v>
      </c>
      <c r="R33" s="41">
        <f>SUM('Abid-ORW (3)'!R33+'Adnan-ORW (2)'!R33+'Haseeb-ORW'!R33+'Fayaz-ORW '!R33+'Zia Ulah Jan-ORW'!R33+'Imran-ORW '!R33+'Ihtisham-ORW'!R33)</f>
        <v>0</v>
      </c>
      <c r="S33" s="41">
        <f>SUM('Abid-ORW (3)'!S33+'Adnan-ORW (2)'!S33+'Haseeb-ORW'!S33+'Fayaz-ORW '!S33+'Zia Ulah Jan-ORW'!S33+'Imran-ORW '!S33+'Ihtisham-ORW'!S33)</f>
        <v>706</v>
      </c>
      <c r="T33" s="41">
        <f>SUM('Abid-ORW (3)'!T33+'Adnan-ORW (2)'!T33+'Haseeb-ORW'!T33+'Fayaz-ORW '!T33+'Zia Ulah Jan-ORW'!T33+'Imran-ORW '!T33+'Ihtisham-ORW'!T33)</f>
        <v>0</v>
      </c>
      <c r="U33" s="41">
        <f>SUM('Abid-ORW (3)'!U33+'Adnan-ORW (2)'!U33+'Haseeb-ORW'!U33+'Fayaz-ORW '!U33+'Zia Ulah Jan-ORW'!U33+'Imran-ORW '!U33+'Ihtisham-ORW'!U33)</f>
        <v>0</v>
      </c>
      <c r="V33" s="41">
        <f>SUM('Abid-ORW (3)'!V33+'Adnan-ORW (2)'!V33+'Haseeb-ORW'!V33+'Fayaz-ORW '!V33+'Zia Ulah Jan-ORW'!V33+'Imran-ORW '!V33+'Ihtisham-ORW'!V33)</f>
        <v>59</v>
      </c>
    </row>
    <row r="34" spans="1:22" s="37" customFormat="1" ht="27" thickBot="1" x14ac:dyDescent="0.45">
      <c r="A34" s="43">
        <v>43161</v>
      </c>
      <c r="B34" s="41">
        <f>SUM('Abid-ORW (3)'!B34+'Adnan-ORW (2)'!B34+'Haseeb-ORW'!B34+'Fayaz-ORW '!B34+'Zia Ulah Jan-ORW'!B34+'Imran-ORW '!B34+'Ihtisham-ORW'!B34)</f>
        <v>0</v>
      </c>
      <c r="C34" s="41">
        <f>SUM('Abid-ORW (3)'!C34+'Adnan-ORW (2)'!C34+'Haseeb-ORW'!C34+'Fayaz-ORW '!C34+'Zia Ulah Jan-ORW'!C34+'Imran-ORW '!C34+'Ihtisham-ORW'!C34)</f>
        <v>0</v>
      </c>
      <c r="D34" s="41">
        <f>SUM('Abid-ORW (3)'!D34+'Adnan-ORW (2)'!D34+'Haseeb-ORW'!D34+'Fayaz-ORW '!D34+'Zia Ulah Jan-ORW'!D34+'Imran-ORW '!D34+'Ihtisham-ORW'!D34)</f>
        <v>681</v>
      </c>
      <c r="E34" s="41">
        <f>SUM('Abid-ORW (3)'!E34+'Adnan-ORW (2)'!E34+'Haseeb-ORW'!E34+'Fayaz-ORW '!E34+'Zia Ulah Jan-ORW'!E34+'Imran-ORW '!E34+'Ihtisham-ORW'!E34)</f>
        <v>0</v>
      </c>
      <c r="F34" s="41">
        <f>SUM('Abid-ORW (3)'!F34+'Adnan-ORW (2)'!F34+'Haseeb-ORW'!F34+'Fayaz-ORW '!F34+'Zia Ulah Jan-ORW'!F34+'Imran-ORW '!F34+'Ihtisham-ORW'!F34)</f>
        <v>0</v>
      </c>
      <c r="G34" s="41">
        <f>SUM('Abid-ORW (3)'!G34+'Adnan-ORW (2)'!G34+'Haseeb-ORW'!G34+'Fayaz-ORW '!G34+'Zia Ulah Jan-ORW'!G34+'Imran-ORW '!G34+'Ihtisham-ORW'!G34)</f>
        <v>0</v>
      </c>
      <c r="H34" s="41">
        <f>SUM('Abid-ORW (3)'!H34+'Adnan-ORW (2)'!H34+'Haseeb-ORW'!H34+'Fayaz-ORW '!H34+'Zia Ulah Jan-ORW'!H34+'Imran-ORW '!H34+'Ihtisham-ORW'!H34)</f>
        <v>0</v>
      </c>
      <c r="I34" s="41">
        <f>SUM('Abid-ORW (3)'!I34+'Adnan-ORW (2)'!I34+'Haseeb-ORW'!I34+'Fayaz-ORW '!I34+'Zia Ulah Jan-ORW'!I34+'Imran-ORW '!I34+'Ihtisham-ORW'!I34)</f>
        <v>0</v>
      </c>
      <c r="J34" s="41">
        <f>SUM('Abid-ORW (3)'!J34+'Adnan-ORW (2)'!J34+'Haseeb-ORW'!J34+'Fayaz-ORW '!J34+'Zia Ulah Jan-ORW'!J34+'Imran-ORW '!J34+'Ihtisham-ORW'!J34)</f>
        <v>694</v>
      </c>
      <c r="K34" s="41">
        <f>SUM('Abid-ORW (3)'!K34+'Adnan-ORW (2)'!K34+'Haseeb-ORW'!K34+'Fayaz-ORW '!K34+'Zia Ulah Jan-ORW'!K34+'Imran-ORW '!K34+'Ihtisham-ORW'!K34)</f>
        <v>0</v>
      </c>
      <c r="L34" s="41">
        <f>SUM('Abid-ORW (3)'!L34+'Adnan-ORW (2)'!L34+'Haseeb-ORW'!L34+'Fayaz-ORW '!L34+'Zia Ulah Jan-ORW'!L34+'Imran-ORW '!L34+'Ihtisham-ORW'!L34)</f>
        <v>0</v>
      </c>
      <c r="M34" s="41">
        <f>SUM('Abid-ORW (3)'!M34+'Adnan-ORW (2)'!M34+'Haseeb-ORW'!M34+'Fayaz-ORW '!M34+'Zia Ulah Jan-ORW'!M34+'Imran-ORW '!M34+'Ihtisham-ORW'!M34)</f>
        <v>0</v>
      </c>
      <c r="N34" s="41">
        <f>SUM('Abid-ORW (3)'!N34+'Adnan-ORW (2)'!N34+'Haseeb-ORW'!N34+'Fayaz-ORW '!N34+'Zia Ulah Jan-ORW'!N34+'Imran-ORW '!N34+'Ihtisham-ORW'!N34)</f>
        <v>0</v>
      </c>
      <c r="O34" s="41">
        <f>SUM('Abid-ORW (3)'!O34+'Adnan-ORW (2)'!O34+'Haseeb-ORW'!O34+'Fayaz-ORW '!O34+'Zia Ulah Jan-ORW'!O34+'Imran-ORW '!O34+'Ihtisham-ORW'!O34)</f>
        <v>0</v>
      </c>
      <c r="P34" s="41">
        <f>SUM('Abid-ORW (3)'!P34+'Adnan-ORW (2)'!P34+'Haseeb-ORW'!P34+'Fayaz-ORW '!P34+'Zia Ulah Jan-ORW'!P34+'Imran-ORW '!P34+'Ihtisham-ORW'!P34)</f>
        <v>693</v>
      </c>
      <c r="Q34" s="41">
        <f>SUM('Abid-ORW (3)'!Q34+'Adnan-ORW (2)'!Q34+'Haseeb-ORW'!Q34+'Fayaz-ORW '!Q34+'Zia Ulah Jan-ORW'!Q34+'Imran-ORW '!Q34+'Ihtisham-ORW'!Q34)</f>
        <v>0</v>
      </c>
      <c r="R34" s="41">
        <f>SUM('Abid-ORW (3)'!R34+'Adnan-ORW (2)'!R34+'Haseeb-ORW'!R34+'Fayaz-ORW '!R34+'Zia Ulah Jan-ORW'!R34+'Imran-ORW '!R34+'Ihtisham-ORW'!R34)</f>
        <v>0</v>
      </c>
      <c r="S34" s="41">
        <f>SUM('Abid-ORW (3)'!S34+'Adnan-ORW (2)'!S34+'Haseeb-ORW'!S34+'Fayaz-ORW '!S34+'Zia Ulah Jan-ORW'!S34+'Imran-ORW '!S34+'Ihtisham-ORW'!S34)</f>
        <v>706</v>
      </c>
      <c r="T34" s="41">
        <f>SUM('Abid-ORW (3)'!T34+'Adnan-ORW (2)'!T34+'Haseeb-ORW'!T34+'Fayaz-ORW '!T34+'Zia Ulah Jan-ORW'!T34+'Imran-ORW '!T34+'Ihtisham-ORW'!T34)</f>
        <v>0</v>
      </c>
      <c r="U34" s="41">
        <f>SUM('Abid-ORW (3)'!U34+'Adnan-ORW (2)'!U34+'Haseeb-ORW'!U34+'Fayaz-ORW '!U34+'Zia Ulah Jan-ORW'!U34+'Imran-ORW '!U34+'Ihtisham-ORW'!U34)</f>
        <v>0</v>
      </c>
      <c r="V34" s="41">
        <f>SUM('Abid-ORW (3)'!V34+'Adnan-ORW (2)'!V34+'Haseeb-ORW'!V34+'Fayaz-ORW '!V34+'Zia Ulah Jan-ORW'!V34+'Imran-ORW '!V34+'Ihtisham-ORW'!V34)</f>
        <v>59</v>
      </c>
    </row>
    <row r="35" spans="1:22" s="37" customFormat="1" ht="27" thickBot="1" x14ac:dyDescent="0.45">
      <c r="A35" s="43">
        <v>43162</v>
      </c>
      <c r="B35" s="41">
        <f>SUM('Abid-ORW (3)'!B35+'Adnan-ORW (2)'!B35+'Haseeb-ORW'!B35+'Fayaz-ORW '!B35+'Zia Ulah Jan-ORW'!B35+'Imran-ORW '!B35+'Ihtisham-ORW'!B35)</f>
        <v>0</v>
      </c>
      <c r="C35" s="41">
        <f>SUM('Abid-ORW (3)'!C35+'Adnan-ORW (2)'!C35+'Haseeb-ORW'!C35+'Fayaz-ORW '!C35+'Zia Ulah Jan-ORW'!C35+'Imran-ORW '!C35+'Ihtisham-ORW'!C35)</f>
        <v>0</v>
      </c>
      <c r="D35" s="41">
        <f>SUM('Abid-ORW (3)'!D35+'Adnan-ORW (2)'!D35+'Haseeb-ORW'!D35+'Fayaz-ORW '!D35+'Zia Ulah Jan-ORW'!D35+'Imran-ORW '!D35+'Ihtisham-ORW'!D35)</f>
        <v>681</v>
      </c>
      <c r="E35" s="41">
        <f>SUM('Abid-ORW (3)'!E35+'Adnan-ORW (2)'!E35+'Haseeb-ORW'!E35+'Fayaz-ORW '!E35+'Zia Ulah Jan-ORW'!E35+'Imran-ORW '!E35+'Ihtisham-ORW'!E35)</f>
        <v>0</v>
      </c>
      <c r="F35" s="41">
        <f>SUM('Abid-ORW (3)'!F35+'Adnan-ORW (2)'!F35+'Haseeb-ORW'!F35+'Fayaz-ORW '!F35+'Zia Ulah Jan-ORW'!F35+'Imran-ORW '!F35+'Ihtisham-ORW'!F35)</f>
        <v>0</v>
      </c>
      <c r="G35" s="41">
        <f>SUM('Abid-ORW (3)'!G35+'Adnan-ORW (2)'!G35+'Haseeb-ORW'!G35+'Fayaz-ORW '!G35+'Zia Ulah Jan-ORW'!G35+'Imran-ORW '!G35+'Ihtisham-ORW'!G35)</f>
        <v>0</v>
      </c>
      <c r="H35" s="41">
        <f>SUM('Abid-ORW (3)'!H35+'Adnan-ORW (2)'!H35+'Haseeb-ORW'!H35+'Fayaz-ORW '!H35+'Zia Ulah Jan-ORW'!H35+'Imran-ORW '!H35+'Ihtisham-ORW'!H35)</f>
        <v>0</v>
      </c>
      <c r="I35" s="41">
        <f>SUM('Abid-ORW (3)'!I35+'Adnan-ORW (2)'!I35+'Haseeb-ORW'!I35+'Fayaz-ORW '!I35+'Zia Ulah Jan-ORW'!I35+'Imran-ORW '!I35+'Ihtisham-ORW'!I35)</f>
        <v>0</v>
      </c>
      <c r="J35" s="41">
        <f>SUM('Abid-ORW (3)'!J35+'Adnan-ORW (2)'!J35+'Haseeb-ORW'!J35+'Fayaz-ORW '!J35+'Zia Ulah Jan-ORW'!J35+'Imran-ORW '!J35+'Ihtisham-ORW'!J35)</f>
        <v>694</v>
      </c>
      <c r="K35" s="41">
        <f>SUM('Abid-ORW (3)'!K35+'Adnan-ORW (2)'!K35+'Haseeb-ORW'!K35+'Fayaz-ORW '!K35+'Zia Ulah Jan-ORW'!K35+'Imran-ORW '!K35+'Ihtisham-ORW'!K35)</f>
        <v>0</v>
      </c>
      <c r="L35" s="41">
        <f>SUM('Abid-ORW (3)'!L35+'Adnan-ORW (2)'!L35+'Haseeb-ORW'!L35+'Fayaz-ORW '!L35+'Zia Ulah Jan-ORW'!L35+'Imran-ORW '!L35+'Ihtisham-ORW'!L35)</f>
        <v>0</v>
      </c>
      <c r="M35" s="41">
        <f>SUM('Abid-ORW (3)'!M35+'Adnan-ORW (2)'!M35+'Haseeb-ORW'!M35+'Fayaz-ORW '!M35+'Zia Ulah Jan-ORW'!M35+'Imran-ORW '!M35+'Ihtisham-ORW'!M35)</f>
        <v>0</v>
      </c>
      <c r="N35" s="41">
        <f>SUM('Abid-ORW (3)'!N35+'Adnan-ORW (2)'!N35+'Haseeb-ORW'!N35+'Fayaz-ORW '!N35+'Zia Ulah Jan-ORW'!N35+'Imran-ORW '!N35+'Ihtisham-ORW'!N35)</f>
        <v>0</v>
      </c>
      <c r="O35" s="41">
        <f>SUM('Abid-ORW (3)'!O35+'Adnan-ORW (2)'!O35+'Haseeb-ORW'!O35+'Fayaz-ORW '!O35+'Zia Ulah Jan-ORW'!O35+'Imran-ORW '!O35+'Ihtisham-ORW'!O35)</f>
        <v>0</v>
      </c>
      <c r="P35" s="41">
        <f>SUM('Abid-ORW (3)'!P35+'Adnan-ORW (2)'!P35+'Haseeb-ORW'!P35+'Fayaz-ORW '!P35+'Zia Ulah Jan-ORW'!P35+'Imran-ORW '!P35+'Ihtisham-ORW'!P35)</f>
        <v>693</v>
      </c>
      <c r="Q35" s="41">
        <f>SUM('Abid-ORW (3)'!Q35+'Adnan-ORW (2)'!Q35+'Haseeb-ORW'!Q35+'Fayaz-ORW '!Q35+'Zia Ulah Jan-ORW'!Q35+'Imran-ORW '!Q35+'Ihtisham-ORW'!Q35)</f>
        <v>0</v>
      </c>
      <c r="R35" s="41">
        <f>SUM('Abid-ORW (3)'!R35+'Adnan-ORW (2)'!R35+'Haseeb-ORW'!R35+'Fayaz-ORW '!R35+'Zia Ulah Jan-ORW'!R35+'Imran-ORW '!R35+'Ihtisham-ORW'!R35)</f>
        <v>0</v>
      </c>
      <c r="S35" s="41">
        <f>SUM('Abid-ORW (3)'!S35+'Adnan-ORW (2)'!S35+'Haseeb-ORW'!S35+'Fayaz-ORW '!S35+'Zia Ulah Jan-ORW'!S35+'Imran-ORW '!S35+'Ihtisham-ORW'!S35)</f>
        <v>706</v>
      </c>
      <c r="T35" s="41">
        <f>SUM('Abid-ORW (3)'!T35+'Adnan-ORW (2)'!T35+'Haseeb-ORW'!T35+'Fayaz-ORW '!T35+'Zia Ulah Jan-ORW'!T35+'Imran-ORW '!T35+'Ihtisham-ORW'!T35)</f>
        <v>0</v>
      </c>
      <c r="U35" s="41">
        <f>SUM('Abid-ORW (3)'!U35+'Adnan-ORW (2)'!U35+'Haseeb-ORW'!U35+'Fayaz-ORW '!U35+'Zia Ulah Jan-ORW'!U35+'Imran-ORW '!U35+'Ihtisham-ORW'!U35)</f>
        <v>0</v>
      </c>
      <c r="V35" s="41">
        <f>SUM('Abid-ORW (3)'!V35+'Adnan-ORW (2)'!V35+'Haseeb-ORW'!V35+'Fayaz-ORW '!V35+'Zia Ulah Jan-ORW'!V35+'Imran-ORW '!V35+'Ihtisham-ORW'!V35)</f>
        <v>59</v>
      </c>
    </row>
    <row r="36" spans="1:22" s="39" customFormat="1" ht="27" thickBot="1" x14ac:dyDescent="0.45">
      <c r="A36" s="35"/>
      <c r="B36" s="41">
        <f>SUM('Abid-ORW (3)'!B36+'Adnan-ORW (2)'!B36+'Haseeb-ORW'!B36+'Fayaz-ORW '!B36+'Zia Ulah Jan-ORW'!B36+'Imran-ORW '!B36+'Ihtisham-ORW'!B36)</f>
        <v>0</v>
      </c>
      <c r="C36" s="41">
        <f>SUM('Abid-ORW (3)'!C36+'Adnan-ORW (2)'!C36+'Haseeb-ORW'!C36+'Fayaz-ORW '!C36+'Zia Ulah Jan-ORW'!C36+'Imran-ORW '!C36+'Ihtisham-ORW'!C36)</f>
        <v>0</v>
      </c>
      <c r="D36" s="41">
        <f>SUM('Abid-ORW (3)'!D36+'Adnan-ORW (2)'!D36+'Haseeb-ORW'!D36+'Fayaz-ORW '!D36+'Zia Ulah Jan-ORW'!D36+'Imran-ORW '!D36+'Ihtisham-ORW'!D36)</f>
        <v>681</v>
      </c>
      <c r="E36" s="41">
        <f>SUM('Abid-ORW (3)'!E36+'Adnan-ORW (2)'!E36+'Haseeb-ORW'!E36+'Fayaz-ORW '!E36+'Zia Ulah Jan-ORW'!E36+'Imran-ORW '!E36+'Ihtisham-ORW'!E36)</f>
        <v>0</v>
      </c>
      <c r="F36" s="41">
        <f>SUM('Abid-ORW (3)'!F36+'Adnan-ORW (2)'!F36+'Haseeb-ORW'!F36+'Fayaz-ORW '!F36+'Zia Ulah Jan-ORW'!F36+'Imran-ORW '!F36+'Ihtisham-ORW'!F36)</f>
        <v>0</v>
      </c>
      <c r="G36" s="41">
        <f>SUM('Abid-ORW (3)'!G36+'Adnan-ORW (2)'!G36+'Haseeb-ORW'!G36+'Fayaz-ORW '!G36+'Zia Ulah Jan-ORW'!G36+'Imran-ORW '!G36+'Ihtisham-ORW'!G36)</f>
        <v>0</v>
      </c>
      <c r="H36" s="41">
        <f>SUM('Abid-ORW (3)'!H36+'Adnan-ORW (2)'!H36+'Haseeb-ORW'!H36+'Fayaz-ORW '!H36+'Zia Ulah Jan-ORW'!H36+'Imran-ORW '!H36+'Ihtisham-ORW'!H36)</f>
        <v>0</v>
      </c>
      <c r="I36" s="41">
        <f>SUM('Abid-ORW (3)'!I36+'Adnan-ORW (2)'!I36+'Haseeb-ORW'!I36+'Fayaz-ORW '!I36+'Zia Ulah Jan-ORW'!I36+'Imran-ORW '!I36+'Ihtisham-ORW'!I36)</f>
        <v>0</v>
      </c>
      <c r="J36" s="41">
        <f>SUM('Abid-ORW (3)'!J36+'Adnan-ORW (2)'!J36+'Haseeb-ORW'!J36+'Fayaz-ORW '!J36+'Zia Ulah Jan-ORW'!J36+'Imran-ORW '!J36+'Ihtisham-ORW'!J36)</f>
        <v>694</v>
      </c>
      <c r="K36" s="41">
        <f>SUM('Abid-ORW (3)'!K36+'Adnan-ORW (2)'!K36+'Haseeb-ORW'!K36+'Fayaz-ORW '!K36+'Zia Ulah Jan-ORW'!K36+'Imran-ORW '!K36+'Ihtisham-ORW'!K36)</f>
        <v>0</v>
      </c>
      <c r="L36" s="41">
        <f>SUM('Abid-ORW (3)'!L36+'Adnan-ORW (2)'!L36+'Haseeb-ORW'!L36+'Fayaz-ORW '!L36+'Zia Ulah Jan-ORW'!L36+'Imran-ORW '!L36+'Ihtisham-ORW'!L36)</f>
        <v>0</v>
      </c>
      <c r="M36" s="41">
        <f>SUM('Abid-ORW (3)'!M36+'Adnan-ORW (2)'!M36+'Haseeb-ORW'!M36+'Fayaz-ORW '!M36+'Zia Ulah Jan-ORW'!M36+'Imran-ORW '!M36+'Ihtisham-ORW'!M36)</f>
        <v>0</v>
      </c>
      <c r="N36" s="41">
        <f>SUM('Abid-ORW (3)'!N36+'Adnan-ORW (2)'!N36+'Haseeb-ORW'!N36+'Fayaz-ORW '!N36+'Zia Ulah Jan-ORW'!N36+'Imran-ORW '!N36+'Ihtisham-ORW'!N36)</f>
        <v>0</v>
      </c>
      <c r="O36" s="41">
        <f>SUM('Abid-ORW (3)'!O36+'Adnan-ORW (2)'!O36+'Haseeb-ORW'!O36+'Fayaz-ORW '!O36+'Zia Ulah Jan-ORW'!O36+'Imran-ORW '!O36+'Ihtisham-ORW'!O36)</f>
        <v>0</v>
      </c>
      <c r="P36" s="41">
        <f>SUM('Abid-ORW (3)'!P36+'Adnan-ORW (2)'!P36+'Haseeb-ORW'!P36+'Fayaz-ORW '!P36+'Zia Ulah Jan-ORW'!P36+'Imran-ORW '!P36+'Ihtisham-ORW'!P36)</f>
        <v>693</v>
      </c>
      <c r="Q36" s="41">
        <f>SUM('Abid-ORW (3)'!Q36+'Adnan-ORW (2)'!Q36+'Haseeb-ORW'!Q36+'Fayaz-ORW '!Q36+'Zia Ulah Jan-ORW'!Q36+'Imran-ORW '!Q36+'Ihtisham-ORW'!Q36)</f>
        <v>0</v>
      </c>
      <c r="R36" s="41">
        <f>SUM('Abid-ORW (3)'!R36+'Adnan-ORW (2)'!R36+'Haseeb-ORW'!R36+'Fayaz-ORW '!R36+'Zia Ulah Jan-ORW'!R36+'Imran-ORW '!R36+'Ihtisham-ORW'!R36)</f>
        <v>0</v>
      </c>
      <c r="S36" s="41">
        <f>SUM('Abid-ORW (3)'!S36+'Adnan-ORW (2)'!S36+'Haseeb-ORW'!S36+'Fayaz-ORW '!S36+'Zia Ulah Jan-ORW'!S36+'Imran-ORW '!S36+'Ihtisham-ORW'!S36)</f>
        <v>706</v>
      </c>
      <c r="T36" s="41">
        <f>SUM('Abid-ORW (3)'!T36+'Adnan-ORW (2)'!T36+'Haseeb-ORW'!T36+'Fayaz-ORW '!T36+'Zia Ulah Jan-ORW'!T36+'Imran-ORW '!T36+'Ihtisham-ORW'!T36)</f>
        <v>0</v>
      </c>
      <c r="U36" s="41">
        <f>SUM('Abid-ORW (3)'!U36+'Adnan-ORW (2)'!U36+'Haseeb-ORW'!U36+'Fayaz-ORW '!U36+'Zia Ulah Jan-ORW'!U36+'Imran-ORW '!U36+'Ihtisham-ORW'!U36)</f>
        <v>0</v>
      </c>
      <c r="V36" s="41">
        <f>SUM('Abid-ORW (3)'!V36+'Adnan-ORW (2)'!V36+'Haseeb-ORW'!V36+'Fayaz-ORW '!V36+'Zia Ulah Jan-ORW'!V36+'Imran-ORW '!V36+'Ihtisham-ORW'!V36)</f>
        <v>59</v>
      </c>
    </row>
    <row r="37" spans="1:22" s="32" customFormat="1" ht="27" thickBot="1" x14ac:dyDescent="0.45">
      <c r="A37" s="40" t="s">
        <v>10</v>
      </c>
      <c r="B37" s="41">
        <f>SUM('Abid-ORW (3)'!B37+'Adnan-ORW (2)'!B37+'Haseeb-ORW'!B37+'Fayaz-ORW '!B37+'Zia Ulah Jan-ORW'!B37+'Imran-ORW '!B37+'Ihtisham-ORW'!B37)</f>
        <v>7445</v>
      </c>
      <c r="C37" s="41">
        <f>SUM('Abid-ORW (3)'!C37+'Adnan-ORW (2)'!C37+'Haseeb-ORW'!C37+'Fayaz-ORW '!C37+'Zia Ulah Jan-ORW'!C37+'Imran-ORW '!C37+'Ihtisham-ORW'!C37)</f>
        <v>7459</v>
      </c>
      <c r="D37" s="41">
        <f>SUM('Abid-ORW (3)'!D37+'Adnan-ORW (2)'!D37+'Haseeb-ORW'!D37+'Fayaz-ORW '!D37+'Zia Ulah Jan-ORW'!D37+'Imran-ORW '!D37+'Ihtisham-ORW'!D37)</f>
        <v>0</v>
      </c>
      <c r="E37" s="41">
        <f>SUM('Abid-ORW (3)'!E37+'Adnan-ORW (2)'!E37+'Haseeb-ORW'!E37+'Fayaz-ORW '!E37+'Zia Ulah Jan-ORW'!E37+'Imran-ORW '!E37+'Ihtisham-ORW'!E37)</f>
        <v>0</v>
      </c>
      <c r="F37" s="41">
        <f>SUM('Abid-ORW (3)'!F37+'Adnan-ORW (2)'!F37+'Haseeb-ORW'!F37+'Fayaz-ORW '!F37+'Zia Ulah Jan-ORW'!F37+'Imran-ORW '!F37+'Ihtisham-ORW'!F37)</f>
        <v>0</v>
      </c>
      <c r="G37" s="41">
        <f>SUM('Abid-ORW (3)'!G37+'Adnan-ORW (2)'!G37+'Haseeb-ORW'!G37+'Fayaz-ORW '!G37+'Zia Ulah Jan-ORW'!G37+'Imran-ORW '!G37+'Ihtisham-ORW'!G37)</f>
        <v>0</v>
      </c>
      <c r="H37" s="41">
        <f>SUM('Abid-ORW (3)'!H37+'Adnan-ORW (2)'!H37+'Haseeb-ORW'!H37+'Fayaz-ORW '!H37+'Zia Ulah Jan-ORW'!H37+'Imran-ORW '!H37+'Ihtisham-ORW'!H37)</f>
        <v>7495</v>
      </c>
      <c r="I37" s="41">
        <f>SUM('Abid-ORW (3)'!I37+'Adnan-ORW (2)'!I37+'Haseeb-ORW'!I37+'Fayaz-ORW '!I37+'Zia Ulah Jan-ORW'!I37+'Imran-ORW '!I37+'Ihtisham-ORW'!I37)</f>
        <v>7459</v>
      </c>
      <c r="J37" s="41">
        <f>SUM('Abid-ORW (3)'!J37+'Adnan-ORW (2)'!J37+'Haseeb-ORW'!J37+'Fayaz-ORW '!J37+'Zia Ulah Jan-ORW'!J37+'Imran-ORW '!J37+'Ihtisham-ORW'!J37)</f>
        <v>0</v>
      </c>
      <c r="K37" s="41">
        <f>SUM('Abid-ORW (3)'!K37+'Adnan-ORW (2)'!K37+'Haseeb-ORW'!K37+'Fayaz-ORW '!K37+'Zia Ulah Jan-ORW'!K37+'Imran-ORW '!K37+'Ihtisham-ORW'!K37)</f>
        <v>0</v>
      </c>
      <c r="L37" s="41">
        <f>SUM('Abid-ORW (3)'!L37+'Adnan-ORW (2)'!L37+'Haseeb-ORW'!L37+'Fayaz-ORW '!L37+'Zia Ulah Jan-ORW'!L37+'Imran-ORW '!L37+'Ihtisham-ORW'!L37)</f>
        <v>0</v>
      </c>
      <c r="M37" s="41">
        <f>SUM('Abid-ORW (3)'!M37+'Adnan-ORW (2)'!M37+'Haseeb-ORW'!M37+'Fayaz-ORW '!M37+'Zia Ulah Jan-ORW'!M37+'Imran-ORW '!M37+'Ihtisham-ORW'!M37)</f>
        <v>0</v>
      </c>
      <c r="N37" s="41">
        <f>SUM('Abid-ORW (3)'!N37+'Adnan-ORW (2)'!N37+'Haseeb-ORW'!N37+'Fayaz-ORW '!N37+'Zia Ulah Jan-ORW'!N37+'Imran-ORW '!N37+'Ihtisham-ORW'!N37)</f>
        <v>7040</v>
      </c>
      <c r="O37" s="41">
        <f>SUM('Abid-ORW (3)'!O37+'Adnan-ORW (2)'!O37+'Haseeb-ORW'!O37+'Fayaz-ORW '!O37+'Zia Ulah Jan-ORW'!O37+'Imran-ORW '!O37+'Ihtisham-ORW'!O37)</f>
        <v>6977</v>
      </c>
      <c r="P37" s="41">
        <f>SUM('Abid-ORW (3)'!P37+'Adnan-ORW (2)'!P37+'Haseeb-ORW'!P37+'Fayaz-ORW '!P37+'Zia Ulah Jan-ORW'!P37+'Imran-ORW '!P37+'Ihtisham-ORW'!P37)</f>
        <v>0</v>
      </c>
      <c r="Q37" s="41">
        <f>SUM('Abid-ORW (3)'!Q37+'Adnan-ORW (2)'!Q37+'Haseeb-ORW'!Q37+'Fayaz-ORW '!Q37+'Zia Ulah Jan-ORW'!Q37+'Imran-ORW '!Q37+'Ihtisham-ORW'!Q37)</f>
        <v>7745</v>
      </c>
      <c r="R37" s="41">
        <f>SUM('Abid-ORW (3)'!R37+'Adnan-ORW (2)'!R37+'Haseeb-ORW'!R37+'Fayaz-ORW '!R37+'Zia Ulah Jan-ORW'!R37+'Imran-ORW '!R37+'Ihtisham-ORW'!R37)</f>
        <v>7669</v>
      </c>
      <c r="S37" s="41">
        <f>SUM('Abid-ORW (3)'!S37+'Adnan-ORW (2)'!S37+'Haseeb-ORW'!S37+'Fayaz-ORW '!S37+'Zia Ulah Jan-ORW'!S37+'Imran-ORW '!S37+'Ihtisham-ORW'!S37)</f>
        <v>0</v>
      </c>
      <c r="T37" s="41">
        <f>SUM('Abid-ORW (3)'!T37+'Adnan-ORW (2)'!T37+'Haseeb-ORW'!T37+'Fayaz-ORW '!T37+'Zia Ulah Jan-ORW'!T37+'Imran-ORW '!T37+'Ihtisham-ORW'!T37)</f>
        <v>156</v>
      </c>
      <c r="U37" s="41">
        <f>SUM('Abid-ORW (3)'!U37+'Adnan-ORW (2)'!U37+'Haseeb-ORW'!U37+'Fayaz-ORW '!U37+'Zia Ulah Jan-ORW'!U37+'Imran-ORW '!U37+'Ihtisham-ORW'!U37)</f>
        <v>147</v>
      </c>
      <c r="V37" s="41">
        <f>SUM('Abid-ORW (3)'!V37+'Adnan-ORW (2)'!V37+'Haseeb-ORW'!V37+'Fayaz-ORW '!V37+'Zia Ulah Jan-ORW'!V37+'Imran-ORW '!V37+'Ihtisham-ORW'!V37)</f>
        <v>0</v>
      </c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7445</v>
      </c>
      <c r="D39" s="16">
        <f>D37-D4</f>
        <v>-730</v>
      </c>
      <c r="G39" s="16">
        <f>G37-G4</f>
        <v>0</v>
      </c>
      <c r="J39" s="16">
        <f>J37-J4</f>
        <v>-699</v>
      </c>
      <c r="M39" s="16">
        <f>M37-M4</f>
        <v>0</v>
      </c>
      <c r="P39" s="16">
        <f>P37-P4</f>
        <v>-665</v>
      </c>
      <c r="S39" s="16">
        <f>S37-S4</f>
        <v>-665</v>
      </c>
    </row>
  </sheetData>
  <mergeCells count="9">
    <mergeCell ref="S2:U2"/>
    <mergeCell ref="A1:R1"/>
    <mergeCell ref="A2:A3"/>
    <mergeCell ref="B2:C2"/>
    <mergeCell ref="D2:F2"/>
    <mergeCell ref="G2:I2"/>
    <mergeCell ref="J2:L2"/>
    <mergeCell ref="M2:O2"/>
    <mergeCell ref="P2:R2"/>
  </mergeCells>
  <pageMargins left="0" right="0" top="0" bottom="0" header="0" footer="0"/>
  <pageSetup paperSize="9" scale="51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20" zoomScale="75" zoomScaleNormal="75" workbookViewId="0">
      <selection activeCell="V27" sqref="V27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4" t="s">
        <v>33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</row>
    <row r="2" spans="1:22" ht="21" customHeight="1" thickBot="1" x14ac:dyDescent="0.35">
      <c r="A2" s="66" t="s">
        <v>0</v>
      </c>
      <c r="B2" s="61" t="s">
        <v>1</v>
      </c>
      <c r="C2" s="62"/>
      <c r="D2" s="63"/>
      <c r="E2" s="61" t="s">
        <v>2</v>
      </c>
      <c r="F2" s="62"/>
      <c r="G2" s="63"/>
      <c r="H2" s="61" t="s">
        <v>28</v>
      </c>
      <c r="I2" s="62"/>
      <c r="J2" s="63"/>
      <c r="K2" s="61" t="s">
        <v>29</v>
      </c>
      <c r="L2" s="62"/>
      <c r="M2" s="63"/>
      <c r="N2" s="61" t="s">
        <v>5</v>
      </c>
      <c r="O2" s="62"/>
      <c r="P2" s="63"/>
      <c r="Q2" s="61" t="s">
        <v>6</v>
      </c>
      <c r="R2" s="62"/>
      <c r="S2" s="63"/>
      <c r="T2" s="61" t="s">
        <v>30</v>
      </c>
      <c r="U2" s="62"/>
      <c r="V2" s="63"/>
    </row>
    <row r="3" spans="1:22" ht="193.5" x14ac:dyDescent="0.25">
      <c r="A3" s="67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163</v>
      </c>
      <c r="E4" s="31"/>
      <c r="F4" s="31"/>
      <c r="G4" s="31">
        <v>0</v>
      </c>
      <c r="H4" s="31"/>
      <c r="I4" s="31"/>
      <c r="J4" s="31">
        <v>139</v>
      </c>
      <c r="K4" s="31"/>
      <c r="L4" s="31"/>
      <c r="M4" s="31">
        <f>K4-L4</f>
        <v>0</v>
      </c>
      <c r="N4" s="31"/>
      <c r="O4" s="31"/>
      <c r="P4" s="31">
        <v>129</v>
      </c>
      <c r="Q4" s="31"/>
      <c r="R4" s="31"/>
      <c r="S4" s="31">
        <v>129</v>
      </c>
      <c r="T4" s="31"/>
      <c r="U4" s="31"/>
      <c r="V4" s="31">
        <v>17</v>
      </c>
    </row>
    <row r="5" spans="1:22" s="32" customFormat="1" ht="26.1" customHeight="1" x14ac:dyDescent="0.4">
      <c r="A5" s="43">
        <v>43132</v>
      </c>
      <c r="B5" s="31">
        <v>100</v>
      </c>
      <c r="C5" s="31">
        <v>102</v>
      </c>
      <c r="D5" s="31">
        <f>D4+B5-C5</f>
        <v>161</v>
      </c>
      <c r="E5" s="31"/>
      <c r="F5" s="31"/>
      <c r="G5" s="31">
        <f>G4+E5-F5</f>
        <v>0</v>
      </c>
      <c r="H5" s="31">
        <v>100</v>
      </c>
      <c r="I5" s="31">
        <v>102</v>
      </c>
      <c r="J5" s="31">
        <f>J4+H5-I5</f>
        <v>137</v>
      </c>
      <c r="K5" s="31"/>
      <c r="L5" s="31"/>
      <c r="M5" s="31">
        <f>M4+K5-L5</f>
        <v>0</v>
      </c>
      <c r="N5" s="31">
        <v>100</v>
      </c>
      <c r="O5" s="31">
        <v>102</v>
      </c>
      <c r="P5" s="31">
        <f>P4+N5-O5</f>
        <v>127</v>
      </c>
      <c r="Q5" s="31">
        <v>100</v>
      </c>
      <c r="R5" s="31">
        <v>102</v>
      </c>
      <c r="S5" s="31">
        <f>S4+Q5-R5</f>
        <v>127</v>
      </c>
      <c r="T5" s="31"/>
      <c r="U5" s="31"/>
      <c r="V5" s="31">
        <f>V4+T5-U5</f>
        <v>17</v>
      </c>
    </row>
    <row r="6" spans="1:22" s="32" customFormat="1" ht="26.1" customHeight="1" x14ac:dyDescent="0.4">
      <c r="A6" s="43">
        <v>43133</v>
      </c>
      <c r="B6" s="31"/>
      <c r="C6" s="31"/>
      <c r="D6" s="31">
        <f t="shared" ref="D6:D36" si="0">D5+B6-C6</f>
        <v>161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137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127</v>
      </c>
      <c r="Q6" s="31"/>
      <c r="R6" s="31"/>
      <c r="S6" s="31">
        <f t="shared" ref="S6:S7" si="5">S5+Q6-R6</f>
        <v>127</v>
      </c>
      <c r="T6" s="31"/>
      <c r="U6" s="31"/>
      <c r="V6" s="31">
        <f t="shared" ref="V6:V7" si="6">V5+T6-U6</f>
        <v>17</v>
      </c>
    </row>
    <row r="7" spans="1:22" s="32" customFormat="1" ht="26.1" customHeight="1" x14ac:dyDescent="0.4">
      <c r="A7" s="43">
        <v>43134</v>
      </c>
      <c r="B7" s="31"/>
      <c r="C7" s="31"/>
      <c r="D7" s="31">
        <f t="shared" si="0"/>
        <v>161</v>
      </c>
      <c r="E7" s="31"/>
      <c r="F7" s="31"/>
      <c r="G7" s="31">
        <f t="shared" si="1"/>
        <v>0</v>
      </c>
      <c r="H7" s="31"/>
      <c r="I7" s="31"/>
      <c r="J7" s="31">
        <f t="shared" si="2"/>
        <v>137</v>
      </c>
      <c r="K7" s="31"/>
      <c r="L7" s="31"/>
      <c r="M7" s="31">
        <f t="shared" si="3"/>
        <v>0</v>
      </c>
      <c r="N7" s="31"/>
      <c r="O7" s="31"/>
      <c r="P7" s="31">
        <f t="shared" si="4"/>
        <v>127</v>
      </c>
      <c r="Q7" s="31"/>
      <c r="R7" s="31"/>
      <c r="S7" s="31">
        <f t="shared" si="5"/>
        <v>127</v>
      </c>
      <c r="T7" s="31"/>
      <c r="U7" s="31"/>
      <c r="V7" s="31">
        <f t="shared" si="6"/>
        <v>17</v>
      </c>
    </row>
    <row r="8" spans="1:22" s="32" customFormat="1" ht="26.1" customHeight="1" x14ac:dyDescent="0.4">
      <c r="A8" s="43">
        <v>43135</v>
      </c>
      <c r="B8" s="31"/>
      <c r="C8" s="31"/>
      <c r="D8" s="31">
        <f t="shared" si="0"/>
        <v>161</v>
      </c>
      <c r="E8" s="31"/>
      <c r="F8" s="31"/>
      <c r="G8" s="31">
        <f t="shared" si="1"/>
        <v>0</v>
      </c>
      <c r="H8" s="31"/>
      <c r="I8" s="31"/>
      <c r="J8" s="31">
        <f t="shared" si="2"/>
        <v>137</v>
      </c>
      <c r="K8" s="31"/>
      <c r="L8" s="31"/>
      <c r="M8" s="31">
        <f t="shared" si="3"/>
        <v>0</v>
      </c>
      <c r="N8" s="31"/>
      <c r="O8" s="31"/>
      <c r="P8" s="31">
        <f>P7+N8-O8</f>
        <v>127</v>
      </c>
      <c r="Q8" s="31"/>
      <c r="R8" s="31"/>
      <c r="S8" s="31">
        <f>S7+Q8-R8</f>
        <v>127</v>
      </c>
      <c r="T8" s="31"/>
      <c r="U8" s="31"/>
      <c r="V8" s="31">
        <f>V7+T8-U8</f>
        <v>17</v>
      </c>
    </row>
    <row r="9" spans="1:22" s="32" customFormat="1" ht="26.1" customHeight="1" x14ac:dyDescent="0.4">
      <c r="A9" s="43">
        <v>43136</v>
      </c>
      <c r="B9" s="31"/>
      <c r="C9" s="31"/>
      <c r="D9" s="31">
        <f t="shared" si="0"/>
        <v>161</v>
      </c>
      <c r="E9" s="31"/>
      <c r="F9" s="31"/>
      <c r="G9" s="31">
        <f t="shared" si="1"/>
        <v>0</v>
      </c>
      <c r="H9" s="31"/>
      <c r="I9" s="31"/>
      <c r="J9" s="31">
        <f t="shared" si="2"/>
        <v>137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127</v>
      </c>
      <c r="Q9" s="31"/>
      <c r="R9" s="31"/>
      <c r="S9" s="31">
        <f t="shared" ref="S9:S36" si="8">S8+Q9-R9</f>
        <v>127</v>
      </c>
      <c r="T9" s="31"/>
      <c r="U9" s="31"/>
      <c r="V9" s="31">
        <f t="shared" ref="V9:V36" si="9">V8+T9-U9</f>
        <v>17</v>
      </c>
    </row>
    <row r="10" spans="1:22" s="32" customFormat="1" ht="26.1" customHeight="1" x14ac:dyDescent="0.4">
      <c r="A10" s="43">
        <v>43137</v>
      </c>
      <c r="B10" s="31">
        <v>150</v>
      </c>
      <c r="C10" s="31">
        <v>123</v>
      </c>
      <c r="D10" s="31">
        <f t="shared" si="0"/>
        <v>188</v>
      </c>
      <c r="E10" s="31"/>
      <c r="F10" s="31"/>
      <c r="G10" s="31">
        <f t="shared" si="1"/>
        <v>0</v>
      </c>
      <c r="H10" s="31">
        <v>150</v>
      </c>
      <c r="I10" s="31">
        <v>123</v>
      </c>
      <c r="J10" s="31">
        <f t="shared" si="2"/>
        <v>164</v>
      </c>
      <c r="K10" s="31"/>
      <c r="L10" s="31"/>
      <c r="M10" s="31">
        <f t="shared" si="3"/>
        <v>0</v>
      </c>
      <c r="N10" s="31">
        <v>150</v>
      </c>
      <c r="O10" s="31">
        <v>123</v>
      </c>
      <c r="P10" s="31">
        <f t="shared" si="7"/>
        <v>154</v>
      </c>
      <c r="Q10" s="31">
        <v>150</v>
      </c>
      <c r="R10" s="31">
        <v>123</v>
      </c>
      <c r="S10" s="31">
        <f t="shared" si="8"/>
        <v>154</v>
      </c>
      <c r="T10" s="31"/>
      <c r="U10" s="31"/>
      <c r="V10" s="31">
        <f t="shared" si="9"/>
        <v>17</v>
      </c>
    </row>
    <row r="11" spans="1:22" s="32" customFormat="1" ht="26.1" customHeight="1" x14ac:dyDescent="0.4">
      <c r="A11" s="43">
        <v>43138</v>
      </c>
      <c r="B11" s="31">
        <v>150</v>
      </c>
      <c r="C11" s="31">
        <v>114</v>
      </c>
      <c r="D11" s="31">
        <f t="shared" si="0"/>
        <v>224</v>
      </c>
      <c r="E11" s="31"/>
      <c r="F11" s="31"/>
      <c r="G11" s="31">
        <f t="shared" si="1"/>
        <v>0</v>
      </c>
      <c r="H11" s="31">
        <v>150</v>
      </c>
      <c r="I11" s="31">
        <v>114</v>
      </c>
      <c r="J11" s="31">
        <f t="shared" si="2"/>
        <v>200</v>
      </c>
      <c r="K11" s="31"/>
      <c r="L11" s="31"/>
      <c r="M11" s="31">
        <f t="shared" si="3"/>
        <v>0</v>
      </c>
      <c r="N11" s="31">
        <v>145</v>
      </c>
      <c r="O11" s="31">
        <v>117</v>
      </c>
      <c r="P11" s="31">
        <f t="shared" si="7"/>
        <v>182</v>
      </c>
      <c r="Q11" s="31">
        <v>150</v>
      </c>
      <c r="R11" s="31">
        <v>117</v>
      </c>
      <c r="S11" s="31">
        <f t="shared" si="8"/>
        <v>187</v>
      </c>
      <c r="T11" s="31"/>
      <c r="U11" s="31"/>
      <c r="V11" s="31">
        <f t="shared" si="9"/>
        <v>17</v>
      </c>
    </row>
    <row r="12" spans="1:22" s="32" customFormat="1" ht="26.1" customHeight="1" x14ac:dyDescent="0.4">
      <c r="A12" s="43">
        <v>43139</v>
      </c>
      <c r="B12" s="31">
        <v>50</v>
      </c>
      <c r="C12" s="31">
        <v>99</v>
      </c>
      <c r="D12" s="31">
        <f t="shared" si="0"/>
        <v>175</v>
      </c>
      <c r="E12" s="31"/>
      <c r="F12" s="31"/>
      <c r="G12" s="31">
        <f t="shared" si="1"/>
        <v>0</v>
      </c>
      <c r="H12" s="31">
        <v>50</v>
      </c>
      <c r="I12" s="31">
        <v>99</v>
      </c>
      <c r="J12" s="31">
        <f t="shared" si="2"/>
        <v>151</v>
      </c>
      <c r="K12" s="31"/>
      <c r="L12" s="31"/>
      <c r="M12" s="31">
        <f t="shared" si="3"/>
        <v>0</v>
      </c>
      <c r="N12" s="31">
        <v>50</v>
      </c>
      <c r="O12" s="31">
        <v>99</v>
      </c>
      <c r="P12" s="31">
        <f t="shared" si="7"/>
        <v>133</v>
      </c>
      <c r="Q12" s="31">
        <v>50</v>
      </c>
      <c r="R12" s="31">
        <v>99</v>
      </c>
      <c r="S12" s="31">
        <f t="shared" si="8"/>
        <v>138</v>
      </c>
      <c r="T12" s="31"/>
      <c r="U12" s="31"/>
      <c r="V12" s="31">
        <f t="shared" si="9"/>
        <v>17</v>
      </c>
    </row>
    <row r="13" spans="1:22" s="32" customFormat="1" ht="26.1" customHeight="1" x14ac:dyDescent="0.4">
      <c r="A13" s="43">
        <v>43140</v>
      </c>
      <c r="B13" s="31">
        <v>300</v>
      </c>
      <c r="C13" s="31">
        <v>120</v>
      </c>
      <c r="D13" s="31">
        <f t="shared" si="0"/>
        <v>355</v>
      </c>
      <c r="E13" s="31"/>
      <c r="F13" s="31"/>
      <c r="G13" s="31">
        <f t="shared" si="1"/>
        <v>0</v>
      </c>
      <c r="H13" s="31">
        <v>300</v>
      </c>
      <c r="I13" s="31">
        <v>120</v>
      </c>
      <c r="J13" s="31">
        <f t="shared" si="2"/>
        <v>331</v>
      </c>
      <c r="K13" s="31"/>
      <c r="L13" s="31"/>
      <c r="M13" s="31">
        <f t="shared" si="3"/>
        <v>0</v>
      </c>
      <c r="N13" s="31">
        <v>0</v>
      </c>
      <c r="O13" s="31">
        <v>120</v>
      </c>
      <c r="P13" s="31">
        <f t="shared" si="7"/>
        <v>13</v>
      </c>
      <c r="Q13" s="31">
        <v>300</v>
      </c>
      <c r="R13" s="31">
        <v>120</v>
      </c>
      <c r="S13" s="31">
        <f t="shared" si="8"/>
        <v>318</v>
      </c>
      <c r="T13" s="31">
        <v>18</v>
      </c>
      <c r="U13" s="31">
        <v>6</v>
      </c>
      <c r="V13" s="31">
        <f t="shared" si="9"/>
        <v>29</v>
      </c>
    </row>
    <row r="14" spans="1:22" s="32" customFormat="1" ht="24" customHeight="1" x14ac:dyDescent="0.4">
      <c r="A14" s="43">
        <v>43141</v>
      </c>
      <c r="B14" s="31">
        <v>150</v>
      </c>
      <c r="C14" s="31">
        <v>306</v>
      </c>
      <c r="D14" s="31">
        <f t="shared" si="0"/>
        <v>199</v>
      </c>
      <c r="E14" s="34"/>
      <c r="F14" s="31"/>
      <c r="G14" s="31">
        <f t="shared" si="1"/>
        <v>0</v>
      </c>
      <c r="H14" s="31">
        <v>150</v>
      </c>
      <c r="I14" s="31">
        <v>306</v>
      </c>
      <c r="J14" s="31">
        <f t="shared" si="2"/>
        <v>175</v>
      </c>
      <c r="K14" s="34"/>
      <c r="L14" s="31"/>
      <c r="M14" s="31">
        <f t="shared" si="3"/>
        <v>0</v>
      </c>
      <c r="N14" s="31"/>
      <c r="O14" s="31">
        <v>13</v>
      </c>
      <c r="P14" s="31">
        <f t="shared" si="7"/>
        <v>0</v>
      </c>
      <c r="Q14" s="34">
        <v>150</v>
      </c>
      <c r="R14" s="31">
        <v>306</v>
      </c>
      <c r="S14" s="31">
        <f t="shared" si="8"/>
        <v>162</v>
      </c>
      <c r="T14" s="34"/>
      <c r="U14" s="31"/>
      <c r="V14" s="31">
        <f t="shared" si="9"/>
        <v>29</v>
      </c>
    </row>
    <row r="15" spans="1:22" s="32" customFormat="1" ht="26.1" customHeight="1" x14ac:dyDescent="0.4">
      <c r="A15" s="43">
        <v>43142</v>
      </c>
      <c r="B15" s="31"/>
      <c r="C15" s="31"/>
      <c r="D15" s="31">
        <f t="shared" si="0"/>
        <v>199</v>
      </c>
      <c r="E15" s="31"/>
      <c r="F15" s="31"/>
      <c r="G15" s="31">
        <f>G14+E15-F15</f>
        <v>0</v>
      </c>
      <c r="H15" s="31"/>
      <c r="I15" s="31"/>
      <c r="J15" s="31">
        <f t="shared" si="2"/>
        <v>175</v>
      </c>
      <c r="K15" s="31"/>
      <c r="L15" s="31"/>
      <c r="M15" s="31">
        <f t="shared" si="3"/>
        <v>0</v>
      </c>
      <c r="N15" s="31"/>
      <c r="O15" s="31"/>
      <c r="P15" s="31">
        <f t="shared" si="7"/>
        <v>0</v>
      </c>
      <c r="Q15" s="31"/>
      <c r="R15" s="31"/>
      <c r="S15" s="31">
        <f t="shared" si="8"/>
        <v>162</v>
      </c>
      <c r="T15" s="31"/>
      <c r="U15" s="31"/>
      <c r="V15" s="31">
        <f t="shared" si="9"/>
        <v>29</v>
      </c>
    </row>
    <row r="16" spans="1:22" s="32" customFormat="1" ht="26.1" customHeight="1" x14ac:dyDescent="0.4">
      <c r="A16" s="43">
        <v>43143</v>
      </c>
      <c r="B16" s="31"/>
      <c r="C16" s="31"/>
      <c r="D16" s="31">
        <f t="shared" si="0"/>
        <v>199</v>
      </c>
      <c r="E16" s="31"/>
      <c r="F16" s="31"/>
      <c r="G16" s="31">
        <f t="shared" si="1"/>
        <v>0</v>
      </c>
      <c r="H16" s="31"/>
      <c r="I16" s="31"/>
      <c r="J16" s="31">
        <f t="shared" si="2"/>
        <v>175</v>
      </c>
      <c r="K16" s="31"/>
      <c r="L16" s="31"/>
      <c r="M16" s="31">
        <f t="shared" si="3"/>
        <v>0</v>
      </c>
      <c r="N16" s="31"/>
      <c r="O16" s="31"/>
      <c r="P16" s="31">
        <f t="shared" si="7"/>
        <v>0</v>
      </c>
      <c r="Q16" s="31"/>
      <c r="R16" s="31"/>
      <c r="S16" s="31">
        <f t="shared" si="8"/>
        <v>162</v>
      </c>
      <c r="T16" s="31"/>
      <c r="U16" s="31"/>
      <c r="V16" s="31">
        <f t="shared" si="9"/>
        <v>29</v>
      </c>
    </row>
    <row r="17" spans="1:22" s="32" customFormat="1" ht="26.1" customHeight="1" x14ac:dyDescent="0.4">
      <c r="A17" s="43">
        <v>43144</v>
      </c>
      <c r="B17" s="31">
        <v>100</v>
      </c>
      <c r="C17" s="31">
        <v>105</v>
      </c>
      <c r="D17" s="31">
        <f t="shared" si="0"/>
        <v>194</v>
      </c>
      <c r="E17" s="31"/>
      <c r="F17" s="31"/>
      <c r="G17" s="31">
        <f t="shared" si="1"/>
        <v>0</v>
      </c>
      <c r="H17" s="31">
        <v>100</v>
      </c>
      <c r="I17" s="31">
        <v>105</v>
      </c>
      <c r="J17" s="31">
        <f t="shared" si="2"/>
        <v>170</v>
      </c>
      <c r="K17" s="31"/>
      <c r="L17" s="31"/>
      <c r="M17" s="31">
        <f t="shared" si="3"/>
        <v>0</v>
      </c>
      <c r="N17" s="31">
        <v>250</v>
      </c>
      <c r="O17" s="31">
        <v>105</v>
      </c>
      <c r="P17" s="31">
        <f t="shared" si="7"/>
        <v>145</v>
      </c>
      <c r="Q17" s="31">
        <v>100</v>
      </c>
      <c r="R17" s="31">
        <v>105</v>
      </c>
      <c r="S17" s="31">
        <f t="shared" si="8"/>
        <v>157</v>
      </c>
      <c r="T17" s="31"/>
      <c r="U17" s="31"/>
      <c r="V17" s="31">
        <f t="shared" si="9"/>
        <v>29</v>
      </c>
    </row>
    <row r="18" spans="1:22" s="32" customFormat="1" ht="26.25" x14ac:dyDescent="0.4">
      <c r="A18" s="43">
        <v>43145</v>
      </c>
      <c r="B18" s="31">
        <v>150</v>
      </c>
      <c r="C18" s="31">
        <v>135</v>
      </c>
      <c r="D18" s="31">
        <f t="shared" si="0"/>
        <v>209</v>
      </c>
      <c r="E18" s="31"/>
      <c r="F18" s="31"/>
      <c r="G18" s="31">
        <f t="shared" si="1"/>
        <v>0</v>
      </c>
      <c r="H18" s="31">
        <v>150</v>
      </c>
      <c r="I18" s="31">
        <v>135</v>
      </c>
      <c r="J18" s="31">
        <f t="shared" si="2"/>
        <v>185</v>
      </c>
      <c r="K18" s="31"/>
      <c r="L18" s="31"/>
      <c r="M18" s="31">
        <f t="shared" si="3"/>
        <v>0</v>
      </c>
      <c r="N18" s="31">
        <v>150</v>
      </c>
      <c r="O18" s="31">
        <v>135</v>
      </c>
      <c r="P18" s="31">
        <f t="shared" si="7"/>
        <v>160</v>
      </c>
      <c r="Q18" s="31">
        <v>150</v>
      </c>
      <c r="R18" s="31">
        <v>135</v>
      </c>
      <c r="S18" s="31">
        <f t="shared" si="8"/>
        <v>172</v>
      </c>
      <c r="T18" s="31"/>
      <c r="U18" s="31"/>
      <c r="V18" s="31">
        <f t="shared" si="9"/>
        <v>29</v>
      </c>
    </row>
    <row r="19" spans="1:22" s="32" customFormat="1" ht="26.25" x14ac:dyDescent="0.4">
      <c r="A19" s="43">
        <v>43146</v>
      </c>
      <c r="B19" s="31">
        <v>100</v>
      </c>
      <c r="C19" s="31">
        <v>90</v>
      </c>
      <c r="D19" s="31">
        <f t="shared" si="0"/>
        <v>219</v>
      </c>
      <c r="E19" s="31"/>
      <c r="F19" s="31"/>
      <c r="G19" s="31">
        <f t="shared" si="1"/>
        <v>0</v>
      </c>
      <c r="H19" s="31">
        <v>100</v>
      </c>
      <c r="I19" s="31">
        <v>90</v>
      </c>
      <c r="J19" s="31">
        <f t="shared" si="2"/>
        <v>195</v>
      </c>
      <c r="K19" s="31"/>
      <c r="L19" s="31"/>
      <c r="M19" s="31">
        <f t="shared" si="3"/>
        <v>0</v>
      </c>
      <c r="N19" s="31">
        <v>100</v>
      </c>
      <c r="O19" s="31">
        <v>90</v>
      </c>
      <c r="P19" s="31">
        <f t="shared" si="7"/>
        <v>170</v>
      </c>
      <c r="Q19" s="31">
        <v>100</v>
      </c>
      <c r="R19" s="31">
        <v>90</v>
      </c>
      <c r="S19" s="31">
        <f t="shared" si="8"/>
        <v>182</v>
      </c>
      <c r="T19" s="31"/>
      <c r="U19" s="31"/>
      <c r="V19" s="31">
        <f t="shared" si="9"/>
        <v>29</v>
      </c>
    </row>
    <row r="20" spans="1:22" s="32" customFormat="1" ht="26.25" x14ac:dyDescent="0.4">
      <c r="A20" s="43">
        <v>43147</v>
      </c>
      <c r="B20" s="31">
        <v>150</v>
      </c>
      <c r="C20" s="31">
        <v>99</v>
      </c>
      <c r="D20" s="31">
        <f t="shared" si="0"/>
        <v>270</v>
      </c>
      <c r="E20" s="31"/>
      <c r="F20" s="31"/>
      <c r="G20" s="31">
        <f t="shared" si="1"/>
        <v>0</v>
      </c>
      <c r="H20" s="31">
        <v>200</v>
      </c>
      <c r="I20" s="31">
        <v>99</v>
      </c>
      <c r="J20" s="31">
        <f t="shared" si="2"/>
        <v>296</v>
      </c>
      <c r="K20" s="31"/>
      <c r="L20" s="31"/>
      <c r="M20" s="31">
        <f t="shared" si="3"/>
        <v>0</v>
      </c>
      <c r="N20" s="31">
        <v>200</v>
      </c>
      <c r="O20" s="31">
        <v>102</v>
      </c>
      <c r="P20" s="31">
        <f t="shared" si="7"/>
        <v>268</v>
      </c>
      <c r="Q20" s="31">
        <v>200</v>
      </c>
      <c r="R20" s="31">
        <v>102</v>
      </c>
      <c r="S20" s="31">
        <f t="shared" si="8"/>
        <v>280</v>
      </c>
      <c r="T20" s="31"/>
      <c r="U20" s="31"/>
      <c r="V20" s="31">
        <f t="shared" si="9"/>
        <v>29</v>
      </c>
    </row>
    <row r="21" spans="1:22" s="32" customFormat="1" ht="26.25" x14ac:dyDescent="0.4">
      <c r="A21" s="43">
        <v>43148</v>
      </c>
      <c r="B21" s="31">
        <v>50</v>
      </c>
      <c r="C21" s="31">
        <v>156</v>
      </c>
      <c r="D21" s="31">
        <f t="shared" si="0"/>
        <v>164</v>
      </c>
      <c r="E21" s="31"/>
      <c r="F21" s="31"/>
      <c r="G21" s="31">
        <f t="shared" si="1"/>
        <v>0</v>
      </c>
      <c r="H21" s="31">
        <v>50</v>
      </c>
      <c r="I21" s="31">
        <v>156</v>
      </c>
      <c r="J21" s="31">
        <f t="shared" si="2"/>
        <v>190</v>
      </c>
      <c r="K21" s="31"/>
      <c r="L21" s="31"/>
      <c r="M21" s="31">
        <f t="shared" si="3"/>
        <v>0</v>
      </c>
      <c r="N21" s="31">
        <v>100</v>
      </c>
      <c r="O21" s="31">
        <v>198</v>
      </c>
      <c r="P21" s="31">
        <f t="shared" si="7"/>
        <v>170</v>
      </c>
      <c r="Q21" s="31">
        <v>100</v>
      </c>
      <c r="R21" s="31">
        <v>198</v>
      </c>
      <c r="S21" s="31">
        <f t="shared" si="8"/>
        <v>182</v>
      </c>
      <c r="T21" s="31"/>
      <c r="U21" s="31"/>
      <c r="V21" s="31">
        <f t="shared" si="9"/>
        <v>29</v>
      </c>
    </row>
    <row r="22" spans="1:22" s="32" customFormat="1" ht="26.25" x14ac:dyDescent="0.4">
      <c r="A22" s="43">
        <v>43149</v>
      </c>
      <c r="B22" s="31">
        <v>100</v>
      </c>
      <c r="C22" s="31">
        <v>99</v>
      </c>
      <c r="D22" s="31">
        <f t="shared" si="0"/>
        <v>165</v>
      </c>
      <c r="E22" s="31"/>
      <c r="F22" s="31"/>
      <c r="G22" s="31">
        <f t="shared" si="1"/>
        <v>0</v>
      </c>
      <c r="H22" s="31">
        <v>100</v>
      </c>
      <c r="I22" s="31">
        <v>99</v>
      </c>
      <c r="J22" s="31">
        <f t="shared" si="2"/>
        <v>191</v>
      </c>
      <c r="K22" s="31"/>
      <c r="L22" s="31"/>
      <c r="M22" s="31">
        <f>M21+K22-L22</f>
        <v>0</v>
      </c>
      <c r="N22" s="31">
        <v>100</v>
      </c>
      <c r="O22" s="31">
        <v>99</v>
      </c>
      <c r="P22" s="31">
        <f t="shared" si="7"/>
        <v>171</v>
      </c>
      <c r="Q22" s="31">
        <v>100</v>
      </c>
      <c r="R22" s="31">
        <v>99</v>
      </c>
      <c r="S22" s="31">
        <f t="shared" si="8"/>
        <v>183</v>
      </c>
      <c r="T22" s="31"/>
      <c r="U22" s="31"/>
      <c r="V22" s="31">
        <f t="shared" si="9"/>
        <v>29</v>
      </c>
    </row>
    <row r="23" spans="1:22" s="32" customFormat="1" ht="26.25" x14ac:dyDescent="0.4">
      <c r="A23" s="43">
        <v>43150</v>
      </c>
      <c r="B23" s="31"/>
      <c r="C23" s="31"/>
      <c r="D23" s="31">
        <f t="shared" si="0"/>
        <v>165</v>
      </c>
      <c r="E23" s="31"/>
      <c r="F23" s="31"/>
      <c r="G23" s="31">
        <f t="shared" si="1"/>
        <v>0</v>
      </c>
      <c r="H23" s="31"/>
      <c r="I23" s="31"/>
      <c r="J23" s="31">
        <f t="shared" si="2"/>
        <v>191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171</v>
      </c>
      <c r="Q23" s="31"/>
      <c r="R23" s="31"/>
      <c r="S23" s="31">
        <f t="shared" si="8"/>
        <v>183</v>
      </c>
      <c r="T23" s="31"/>
      <c r="U23" s="31"/>
      <c r="V23" s="31">
        <f t="shared" si="9"/>
        <v>29</v>
      </c>
    </row>
    <row r="24" spans="1:22" s="32" customFormat="1" ht="26.25" x14ac:dyDescent="0.4">
      <c r="A24" s="43">
        <v>43151</v>
      </c>
      <c r="B24" s="31">
        <v>100</v>
      </c>
      <c r="C24" s="31">
        <v>102</v>
      </c>
      <c r="D24" s="31">
        <f t="shared" si="0"/>
        <v>163</v>
      </c>
      <c r="E24" s="31"/>
      <c r="F24" s="31"/>
      <c r="G24" s="31">
        <f t="shared" si="1"/>
        <v>0</v>
      </c>
      <c r="H24" s="31">
        <v>100</v>
      </c>
      <c r="I24" s="31">
        <v>102</v>
      </c>
      <c r="J24" s="31">
        <f t="shared" si="2"/>
        <v>189</v>
      </c>
      <c r="K24" s="31"/>
      <c r="L24" s="31"/>
      <c r="M24" s="31">
        <f t="shared" si="10"/>
        <v>0</v>
      </c>
      <c r="N24" s="31">
        <v>100</v>
      </c>
      <c r="O24" s="31">
        <v>102</v>
      </c>
      <c r="P24" s="31">
        <f t="shared" si="7"/>
        <v>169</v>
      </c>
      <c r="Q24" s="31">
        <v>100</v>
      </c>
      <c r="R24" s="31">
        <v>102</v>
      </c>
      <c r="S24" s="31">
        <f t="shared" si="8"/>
        <v>181</v>
      </c>
      <c r="T24" s="31"/>
      <c r="U24" s="31">
        <v>12</v>
      </c>
      <c r="V24" s="31">
        <f t="shared" si="9"/>
        <v>17</v>
      </c>
    </row>
    <row r="25" spans="1:22" s="32" customFormat="1" ht="26.25" x14ac:dyDescent="0.4">
      <c r="A25" s="43">
        <v>43152</v>
      </c>
      <c r="B25" s="31">
        <v>100</v>
      </c>
      <c r="C25" s="31">
        <v>96</v>
      </c>
      <c r="D25" s="31">
        <f t="shared" si="0"/>
        <v>167</v>
      </c>
      <c r="E25" s="31"/>
      <c r="F25" s="31"/>
      <c r="G25" s="31">
        <f t="shared" si="1"/>
        <v>0</v>
      </c>
      <c r="H25" s="31">
        <v>50</v>
      </c>
      <c r="I25" s="31">
        <v>96</v>
      </c>
      <c r="J25" s="31">
        <f t="shared" si="2"/>
        <v>143</v>
      </c>
      <c r="K25" s="31"/>
      <c r="L25" s="31"/>
      <c r="M25" s="31">
        <f t="shared" si="10"/>
        <v>0</v>
      </c>
      <c r="N25" s="31">
        <v>50</v>
      </c>
      <c r="O25" s="31">
        <v>96</v>
      </c>
      <c r="P25" s="31">
        <f t="shared" si="7"/>
        <v>123</v>
      </c>
      <c r="Q25" s="31">
        <v>50</v>
      </c>
      <c r="R25" s="31">
        <v>96</v>
      </c>
      <c r="S25" s="31">
        <f t="shared" si="8"/>
        <v>135</v>
      </c>
      <c r="T25" s="31"/>
      <c r="U25" s="31">
        <v>2</v>
      </c>
      <c r="V25" s="31">
        <f t="shared" si="9"/>
        <v>15</v>
      </c>
    </row>
    <row r="26" spans="1:22" s="32" customFormat="1" ht="26.25" x14ac:dyDescent="0.4">
      <c r="A26" s="43">
        <v>43153</v>
      </c>
      <c r="B26" s="31">
        <v>150</v>
      </c>
      <c r="C26" s="31">
        <v>132</v>
      </c>
      <c r="D26" s="31">
        <f t="shared" si="0"/>
        <v>185</v>
      </c>
      <c r="E26" s="31"/>
      <c r="F26" s="31"/>
      <c r="G26" s="31">
        <f t="shared" si="1"/>
        <v>0</v>
      </c>
      <c r="H26" s="31">
        <v>150</v>
      </c>
      <c r="I26" s="31">
        <v>132</v>
      </c>
      <c r="J26" s="31">
        <f t="shared" si="2"/>
        <v>161</v>
      </c>
      <c r="K26" s="31"/>
      <c r="L26" s="31"/>
      <c r="M26" s="31">
        <f t="shared" si="10"/>
        <v>0</v>
      </c>
      <c r="N26" s="31">
        <v>150</v>
      </c>
      <c r="O26" s="31">
        <v>123</v>
      </c>
      <c r="P26" s="31">
        <f t="shared" si="7"/>
        <v>150</v>
      </c>
      <c r="Q26" s="31">
        <v>150</v>
      </c>
      <c r="R26" s="31">
        <v>132</v>
      </c>
      <c r="S26" s="31">
        <f t="shared" si="8"/>
        <v>153</v>
      </c>
      <c r="T26" s="31">
        <v>24</v>
      </c>
      <c r="U26" s="31">
        <v>6</v>
      </c>
      <c r="V26" s="31">
        <f t="shared" si="9"/>
        <v>33</v>
      </c>
    </row>
    <row r="27" spans="1:22" s="32" customFormat="1" ht="26.25" x14ac:dyDescent="0.4">
      <c r="A27" s="43">
        <v>43154</v>
      </c>
      <c r="B27" s="31">
        <v>200</v>
      </c>
      <c r="C27" s="31">
        <v>81</v>
      </c>
      <c r="D27" s="31">
        <f t="shared" si="0"/>
        <v>304</v>
      </c>
      <c r="E27" s="31"/>
      <c r="F27" s="31"/>
      <c r="G27" s="31">
        <f t="shared" si="1"/>
        <v>0</v>
      </c>
      <c r="H27" s="31">
        <v>200</v>
      </c>
      <c r="I27" s="31">
        <v>81</v>
      </c>
      <c r="J27" s="31">
        <f t="shared" si="2"/>
        <v>280</v>
      </c>
      <c r="K27" s="31"/>
      <c r="L27" s="31"/>
      <c r="M27" s="31">
        <f t="shared" si="10"/>
        <v>0</v>
      </c>
      <c r="N27" s="31">
        <v>200</v>
      </c>
      <c r="O27" s="31">
        <v>81</v>
      </c>
      <c r="P27" s="31">
        <f t="shared" si="7"/>
        <v>269</v>
      </c>
      <c r="Q27" s="31">
        <v>200</v>
      </c>
      <c r="R27" s="31">
        <v>81</v>
      </c>
      <c r="S27" s="31">
        <f t="shared" si="8"/>
        <v>272</v>
      </c>
      <c r="T27" s="31"/>
      <c r="U27" s="31">
        <v>6</v>
      </c>
      <c r="V27" s="31">
        <f t="shared" si="9"/>
        <v>27</v>
      </c>
    </row>
    <row r="28" spans="1:22" s="32" customFormat="1" ht="26.25" x14ac:dyDescent="0.4">
      <c r="A28" s="43">
        <v>43155</v>
      </c>
      <c r="B28" s="31"/>
      <c r="C28" s="31">
        <v>72</v>
      </c>
      <c r="D28" s="31">
        <f t="shared" si="0"/>
        <v>232</v>
      </c>
      <c r="E28" s="31"/>
      <c r="F28" s="31"/>
      <c r="G28" s="31">
        <f t="shared" si="1"/>
        <v>0</v>
      </c>
      <c r="H28" s="31"/>
      <c r="I28" s="31">
        <v>72</v>
      </c>
      <c r="J28" s="31">
        <f t="shared" si="2"/>
        <v>208</v>
      </c>
      <c r="K28" s="31"/>
      <c r="L28" s="31"/>
      <c r="M28" s="31">
        <f t="shared" si="10"/>
        <v>0</v>
      </c>
      <c r="N28" s="31"/>
      <c r="O28" s="31">
        <v>72</v>
      </c>
      <c r="P28" s="31">
        <f t="shared" si="7"/>
        <v>197</v>
      </c>
      <c r="Q28" s="31"/>
      <c r="R28" s="31">
        <v>72</v>
      </c>
      <c r="S28" s="31">
        <f t="shared" si="8"/>
        <v>200</v>
      </c>
      <c r="T28" s="31"/>
      <c r="U28" s="31"/>
      <c r="V28" s="31">
        <f t="shared" si="9"/>
        <v>27</v>
      </c>
    </row>
    <row r="29" spans="1:22" s="32" customFormat="1" ht="26.25" x14ac:dyDescent="0.4">
      <c r="A29" s="43">
        <v>43156</v>
      </c>
      <c r="B29" s="31"/>
      <c r="C29" s="31"/>
      <c r="D29" s="31">
        <f t="shared" si="0"/>
        <v>232</v>
      </c>
      <c r="E29" s="31"/>
      <c r="F29" s="31"/>
      <c r="G29" s="31">
        <f t="shared" si="1"/>
        <v>0</v>
      </c>
      <c r="H29" s="31"/>
      <c r="I29" s="31"/>
      <c r="J29" s="31">
        <f t="shared" si="2"/>
        <v>208</v>
      </c>
      <c r="K29" s="31"/>
      <c r="L29" s="31"/>
      <c r="M29" s="31">
        <f t="shared" si="10"/>
        <v>0</v>
      </c>
      <c r="N29" s="31"/>
      <c r="O29" s="31"/>
      <c r="P29" s="31">
        <f t="shared" si="7"/>
        <v>197</v>
      </c>
      <c r="Q29" s="31"/>
      <c r="R29" s="31"/>
      <c r="S29" s="31">
        <f t="shared" si="8"/>
        <v>200</v>
      </c>
      <c r="T29" s="31"/>
      <c r="U29" s="31"/>
      <c r="V29" s="31">
        <f t="shared" si="9"/>
        <v>27</v>
      </c>
    </row>
    <row r="30" spans="1:22" s="32" customFormat="1" ht="26.25" x14ac:dyDescent="0.4">
      <c r="A30" s="43">
        <v>43157</v>
      </c>
      <c r="B30" s="31"/>
      <c r="C30" s="31"/>
      <c r="D30" s="31">
        <f t="shared" si="0"/>
        <v>232</v>
      </c>
      <c r="E30" s="31"/>
      <c r="F30" s="31"/>
      <c r="G30" s="31">
        <f t="shared" si="1"/>
        <v>0</v>
      </c>
      <c r="H30" s="31"/>
      <c r="I30" s="31"/>
      <c r="J30" s="31">
        <f t="shared" si="2"/>
        <v>208</v>
      </c>
      <c r="K30" s="31"/>
      <c r="L30" s="31"/>
      <c r="M30" s="31">
        <f t="shared" si="10"/>
        <v>0</v>
      </c>
      <c r="N30" s="31"/>
      <c r="O30" s="31"/>
      <c r="P30" s="31">
        <f t="shared" si="7"/>
        <v>197</v>
      </c>
      <c r="Q30" s="31"/>
      <c r="R30" s="31"/>
      <c r="S30" s="31">
        <f t="shared" si="8"/>
        <v>200</v>
      </c>
      <c r="T30" s="31"/>
      <c r="U30" s="31"/>
      <c r="V30" s="31">
        <f t="shared" si="9"/>
        <v>27</v>
      </c>
    </row>
    <row r="31" spans="1:22" s="32" customFormat="1" ht="26.25" x14ac:dyDescent="0.4">
      <c r="A31" s="43">
        <v>43158</v>
      </c>
      <c r="B31" s="31"/>
      <c r="C31" s="33">
        <v>87</v>
      </c>
      <c r="D31" s="31">
        <f t="shared" si="0"/>
        <v>145</v>
      </c>
      <c r="E31" s="31"/>
      <c r="F31" s="33"/>
      <c r="G31" s="31">
        <f t="shared" si="1"/>
        <v>0</v>
      </c>
      <c r="H31" s="31">
        <v>50</v>
      </c>
      <c r="I31" s="33">
        <v>87</v>
      </c>
      <c r="J31" s="31">
        <f t="shared" si="2"/>
        <v>171</v>
      </c>
      <c r="K31" s="31"/>
      <c r="L31" s="33"/>
      <c r="M31" s="31">
        <f t="shared" si="10"/>
        <v>0</v>
      </c>
      <c r="N31" s="31">
        <v>50</v>
      </c>
      <c r="O31" s="33">
        <v>87</v>
      </c>
      <c r="P31" s="31">
        <f t="shared" si="7"/>
        <v>160</v>
      </c>
      <c r="Q31" s="31">
        <v>50</v>
      </c>
      <c r="R31" s="33">
        <v>87</v>
      </c>
      <c r="S31" s="31">
        <f t="shared" si="8"/>
        <v>163</v>
      </c>
      <c r="T31" s="31"/>
      <c r="U31" s="33"/>
      <c r="V31" s="31">
        <f t="shared" si="9"/>
        <v>27</v>
      </c>
    </row>
    <row r="32" spans="1:22" s="32" customFormat="1" ht="26.25" x14ac:dyDescent="0.4">
      <c r="A32" s="43">
        <v>43159</v>
      </c>
      <c r="B32" s="36">
        <v>150</v>
      </c>
      <c r="C32" s="36">
        <v>129</v>
      </c>
      <c r="D32" s="31">
        <f t="shared" si="0"/>
        <v>166</v>
      </c>
      <c r="E32" s="36"/>
      <c r="F32" s="36"/>
      <c r="G32" s="31">
        <f t="shared" si="1"/>
        <v>0</v>
      </c>
      <c r="H32" s="36">
        <v>150</v>
      </c>
      <c r="I32" s="36">
        <v>129</v>
      </c>
      <c r="J32" s="31">
        <f t="shared" si="2"/>
        <v>192</v>
      </c>
      <c r="K32" s="36"/>
      <c r="L32" s="36"/>
      <c r="M32" s="31">
        <f t="shared" si="10"/>
        <v>0</v>
      </c>
      <c r="N32" s="36">
        <v>150</v>
      </c>
      <c r="O32" s="36">
        <v>129</v>
      </c>
      <c r="P32" s="31">
        <f t="shared" si="7"/>
        <v>181</v>
      </c>
      <c r="Q32" s="36">
        <v>150</v>
      </c>
      <c r="R32" s="36">
        <v>129</v>
      </c>
      <c r="S32" s="31">
        <f t="shared" si="8"/>
        <v>184</v>
      </c>
      <c r="T32" s="36"/>
      <c r="U32" s="36"/>
      <c r="V32" s="31">
        <f t="shared" si="9"/>
        <v>27</v>
      </c>
    </row>
    <row r="33" spans="1:22" s="37" customFormat="1" ht="26.25" x14ac:dyDescent="0.4">
      <c r="A33" s="43">
        <v>43160</v>
      </c>
      <c r="B33" s="31"/>
      <c r="C33" s="31"/>
      <c r="D33" s="31">
        <f t="shared" si="0"/>
        <v>166</v>
      </c>
      <c r="E33" s="31"/>
      <c r="F33" s="31"/>
      <c r="G33" s="31">
        <f t="shared" si="1"/>
        <v>0</v>
      </c>
      <c r="H33" s="31"/>
      <c r="I33" s="31"/>
      <c r="J33" s="31">
        <f t="shared" si="2"/>
        <v>192</v>
      </c>
      <c r="K33" s="31"/>
      <c r="L33" s="31"/>
      <c r="M33" s="31">
        <f t="shared" si="10"/>
        <v>0</v>
      </c>
      <c r="N33" s="31"/>
      <c r="O33" s="31"/>
      <c r="P33" s="31">
        <f t="shared" si="7"/>
        <v>181</v>
      </c>
      <c r="Q33" s="31"/>
      <c r="R33" s="31"/>
      <c r="S33" s="31">
        <f t="shared" si="8"/>
        <v>184</v>
      </c>
      <c r="T33" s="31"/>
      <c r="U33" s="31"/>
      <c r="V33" s="31">
        <f t="shared" si="9"/>
        <v>27</v>
      </c>
    </row>
    <row r="34" spans="1:22" s="37" customFormat="1" ht="26.25" x14ac:dyDescent="0.4">
      <c r="A34" s="43">
        <v>43161</v>
      </c>
      <c r="B34" s="31"/>
      <c r="C34" s="31"/>
      <c r="D34" s="31">
        <f t="shared" si="0"/>
        <v>166</v>
      </c>
      <c r="E34" s="31"/>
      <c r="F34" s="31"/>
      <c r="G34" s="31">
        <f t="shared" si="1"/>
        <v>0</v>
      </c>
      <c r="H34" s="31"/>
      <c r="I34" s="33"/>
      <c r="J34" s="31">
        <f t="shared" si="2"/>
        <v>192</v>
      </c>
      <c r="K34" s="31"/>
      <c r="L34" s="33"/>
      <c r="M34" s="31">
        <f t="shared" si="10"/>
        <v>0</v>
      </c>
      <c r="N34" s="31"/>
      <c r="O34" s="31"/>
      <c r="P34" s="31">
        <f t="shared" si="7"/>
        <v>181</v>
      </c>
      <c r="Q34" s="31"/>
      <c r="R34" s="31"/>
      <c r="S34" s="31">
        <f t="shared" si="8"/>
        <v>184</v>
      </c>
      <c r="T34" s="31"/>
      <c r="U34" s="31"/>
      <c r="V34" s="31">
        <f t="shared" si="9"/>
        <v>27</v>
      </c>
    </row>
    <row r="35" spans="1:22" s="37" customFormat="1" ht="26.25" x14ac:dyDescent="0.4">
      <c r="A35" s="43">
        <v>43162</v>
      </c>
      <c r="B35" s="31"/>
      <c r="C35" s="31"/>
      <c r="D35" s="31">
        <f t="shared" si="0"/>
        <v>166</v>
      </c>
      <c r="E35" s="31"/>
      <c r="F35" s="31"/>
      <c r="G35" s="31">
        <f t="shared" si="1"/>
        <v>0</v>
      </c>
      <c r="H35" s="31"/>
      <c r="I35" s="31"/>
      <c r="J35" s="31">
        <f t="shared" si="2"/>
        <v>192</v>
      </c>
      <c r="K35" s="31"/>
      <c r="L35" s="33"/>
      <c r="M35" s="31">
        <f>M34+K35-L35</f>
        <v>0</v>
      </c>
      <c r="N35" s="31"/>
      <c r="O35" s="31"/>
      <c r="P35" s="31">
        <f t="shared" si="7"/>
        <v>181</v>
      </c>
      <c r="Q35" s="31"/>
      <c r="R35" s="31"/>
      <c r="S35" s="31">
        <f t="shared" si="8"/>
        <v>184</v>
      </c>
      <c r="T35" s="31"/>
      <c r="U35" s="31"/>
      <c r="V35" s="31">
        <f t="shared" si="9"/>
        <v>27</v>
      </c>
    </row>
    <row r="36" spans="1:22" s="39" customFormat="1" ht="26.25" x14ac:dyDescent="0.4">
      <c r="A36" s="35"/>
      <c r="B36" s="34"/>
      <c r="C36" s="34"/>
      <c r="D36" s="31">
        <f t="shared" si="0"/>
        <v>166</v>
      </c>
      <c r="E36" s="34"/>
      <c r="F36" s="34"/>
      <c r="G36" s="31">
        <f t="shared" si="1"/>
        <v>0</v>
      </c>
      <c r="H36" s="34"/>
      <c r="I36" s="38"/>
      <c r="J36" s="31">
        <f t="shared" si="2"/>
        <v>192</v>
      </c>
      <c r="K36" s="34"/>
      <c r="L36" s="34"/>
      <c r="M36" s="31">
        <f>M35+K36-L36</f>
        <v>0</v>
      </c>
      <c r="N36" s="34"/>
      <c r="O36" s="38"/>
      <c r="P36" s="31">
        <f t="shared" si="7"/>
        <v>181</v>
      </c>
      <c r="Q36" s="34"/>
      <c r="R36" s="34"/>
      <c r="S36" s="31">
        <f t="shared" si="8"/>
        <v>184</v>
      </c>
      <c r="T36" s="34"/>
      <c r="U36" s="34"/>
      <c r="V36" s="31">
        <f t="shared" si="9"/>
        <v>27</v>
      </c>
    </row>
    <row r="37" spans="1:22" s="32" customFormat="1" ht="27" thickBot="1" x14ac:dyDescent="0.45">
      <c r="A37" s="40" t="s">
        <v>10</v>
      </c>
      <c r="B37" s="41">
        <f>SUM(B4:B36)</f>
        <v>2250</v>
      </c>
      <c r="C37" s="41">
        <f>SUM(C4:C36)</f>
        <v>2247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2300</v>
      </c>
      <c r="I37" s="41">
        <f>SUM(I4:I36)</f>
        <v>2247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2045</v>
      </c>
      <c r="O37" s="41">
        <f>SUM(O4:O36)</f>
        <v>1993</v>
      </c>
      <c r="P37" s="41"/>
      <c r="Q37" s="41">
        <f>SUM(Q4:Q36)</f>
        <v>2350</v>
      </c>
      <c r="R37" s="41">
        <f>SUM(R4:R36)</f>
        <v>2295</v>
      </c>
      <c r="S37" s="42"/>
      <c r="T37" s="41">
        <f>SUM(T4:T36)</f>
        <v>42</v>
      </c>
      <c r="U37" s="41">
        <f>SUM(U4:U36)</f>
        <v>32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2250</v>
      </c>
      <c r="E39" s="16">
        <f>E37-E4</f>
        <v>0</v>
      </c>
      <c r="H39" s="16">
        <f>H37-H4</f>
        <v>2300</v>
      </c>
      <c r="K39" s="16">
        <f>K37-K4</f>
        <v>0</v>
      </c>
      <c r="N39" s="16">
        <f>N37-N4</f>
        <v>2045</v>
      </c>
      <c r="Q39" s="16">
        <f>Q37-Q4</f>
        <v>2350</v>
      </c>
      <c r="T39" s="16">
        <f>T37-T4</f>
        <v>42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19" zoomScale="75" zoomScaleNormal="75" workbookViewId="0">
      <selection activeCell="V30" sqref="V30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9" width="9.140625" style="19"/>
    <col min="10" max="10" width="9.5703125" style="19" bestFit="1" customWidth="1"/>
    <col min="11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4" t="s">
        <v>33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</row>
    <row r="2" spans="1:22" ht="21" customHeight="1" thickBot="1" x14ac:dyDescent="0.35">
      <c r="A2" s="66" t="s">
        <v>0</v>
      </c>
      <c r="B2" s="61" t="s">
        <v>1</v>
      </c>
      <c r="C2" s="62"/>
      <c r="D2" s="63"/>
      <c r="E2" s="61" t="s">
        <v>2</v>
      </c>
      <c r="F2" s="62"/>
      <c r="G2" s="63"/>
      <c r="H2" s="61" t="s">
        <v>28</v>
      </c>
      <c r="I2" s="62"/>
      <c r="J2" s="63"/>
      <c r="K2" s="61" t="s">
        <v>29</v>
      </c>
      <c r="L2" s="62"/>
      <c r="M2" s="63"/>
      <c r="N2" s="61" t="s">
        <v>5</v>
      </c>
      <c r="O2" s="62"/>
      <c r="P2" s="63"/>
      <c r="Q2" s="61" t="s">
        <v>6</v>
      </c>
      <c r="R2" s="62"/>
      <c r="S2" s="63"/>
      <c r="T2" s="61" t="s">
        <v>30</v>
      </c>
      <c r="U2" s="62"/>
      <c r="V2" s="63"/>
    </row>
    <row r="3" spans="1:22" ht="193.5" x14ac:dyDescent="0.25">
      <c r="A3" s="67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236</v>
      </c>
      <c r="E4" s="31"/>
      <c r="F4" s="31"/>
      <c r="G4" s="31">
        <f>E4-F4</f>
        <v>0</v>
      </c>
      <c r="H4" s="31"/>
      <c r="I4" s="31"/>
      <c r="J4" s="31">
        <v>236</v>
      </c>
      <c r="K4" s="31"/>
      <c r="L4" s="31"/>
      <c r="M4" s="31">
        <f>K4-L4</f>
        <v>0</v>
      </c>
      <c r="N4" s="31"/>
      <c r="O4" s="31"/>
      <c r="P4" s="31">
        <v>236</v>
      </c>
      <c r="Q4" s="31"/>
      <c r="R4" s="31"/>
      <c r="S4" s="31">
        <v>236</v>
      </c>
      <c r="T4" s="31"/>
      <c r="U4" s="31"/>
      <c r="V4" s="31">
        <v>12</v>
      </c>
    </row>
    <row r="5" spans="1:22" s="32" customFormat="1" ht="26.1" customHeight="1" x14ac:dyDescent="0.4">
      <c r="A5" s="43">
        <v>43132</v>
      </c>
      <c r="B5" s="31">
        <v>200</v>
      </c>
      <c r="C5" s="31">
        <v>63</v>
      </c>
      <c r="D5" s="31">
        <f>D4+B5-C5</f>
        <v>373</v>
      </c>
      <c r="E5" s="31"/>
      <c r="F5" s="31"/>
      <c r="G5" s="31">
        <f>G4+E5-F5</f>
        <v>0</v>
      </c>
      <c r="H5" s="31">
        <v>200</v>
      </c>
      <c r="I5" s="31">
        <v>63</v>
      </c>
      <c r="J5" s="31">
        <f>J4+H5-I5</f>
        <v>373</v>
      </c>
      <c r="K5" s="31"/>
      <c r="L5" s="31"/>
      <c r="M5" s="31">
        <f>M4+K5-L5</f>
        <v>0</v>
      </c>
      <c r="N5" s="31">
        <v>200</v>
      </c>
      <c r="O5" s="31">
        <v>69</v>
      </c>
      <c r="P5" s="31">
        <f>P4+N5-O5</f>
        <v>367</v>
      </c>
      <c r="Q5" s="31">
        <v>200</v>
      </c>
      <c r="R5" s="31">
        <v>69</v>
      </c>
      <c r="S5" s="31">
        <f>S4+Q5-R5</f>
        <v>367</v>
      </c>
      <c r="T5" s="31"/>
      <c r="U5" s="31"/>
      <c r="V5" s="31">
        <f>V4+T5-U5</f>
        <v>12</v>
      </c>
    </row>
    <row r="6" spans="1:22" s="32" customFormat="1" ht="26.1" customHeight="1" x14ac:dyDescent="0.4">
      <c r="A6" s="43">
        <v>43133</v>
      </c>
      <c r="B6" s="31"/>
      <c r="C6" s="31">
        <v>60</v>
      </c>
      <c r="D6" s="31">
        <f t="shared" ref="D6:D36" si="0">D5+B6-C6</f>
        <v>313</v>
      </c>
      <c r="E6" s="31"/>
      <c r="F6" s="31"/>
      <c r="G6" s="31">
        <f t="shared" ref="G6:G36" si="1">G5+E6-F6</f>
        <v>0</v>
      </c>
      <c r="H6" s="31"/>
      <c r="I6" s="31">
        <v>60</v>
      </c>
      <c r="J6" s="31">
        <f t="shared" ref="J6:J36" si="2">J5+H6-I6</f>
        <v>313</v>
      </c>
      <c r="K6" s="31"/>
      <c r="L6" s="31"/>
      <c r="M6" s="31">
        <f t="shared" ref="M6:M21" si="3">M5+K6-L6</f>
        <v>0</v>
      </c>
      <c r="N6" s="31"/>
      <c r="O6" s="31">
        <v>63</v>
      </c>
      <c r="P6" s="31">
        <f t="shared" ref="P6:P7" si="4">P5+N6-O6</f>
        <v>304</v>
      </c>
      <c r="Q6" s="31"/>
      <c r="R6" s="31">
        <v>63</v>
      </c>
      <c r="S6" s="31">
        <f t="shared" ref="S6:S7" si="5">S5+Q6-R6</f>
        <v>304</v>
      </c>
      <c r="T6" s="31"/>
      <c r="U6" s="31"/>
      <c r="V6" s="31">
        <f t="shared" ref="V6:V7" si="6">V5+T6-U6</f>
        <v>12</v>
      </c>
    </row>
    <row r="7" spans="1:22" s="32" customFormat="1" ht="26.1" customHeight="1" x14ac:dyDescent="0.4">
      <c r="A7" s="43">
        <v>43134</v>
      </c>
      <c r="B7" s="31">
        <v>100</v>
      </c>
      <c r="C7" s="31">
        <v>207</v>
      </c>
      <c r="D7" s="31">
        <f t="shared" si="0"/>
        <v>206</v>
      </c>
      <c r="E7" s="31"/>
      <c r="F7" s="31"/>
      <c r="G7" s="31">
        <f t="shared" si="1"/>
        <v>0</v>
      </c>
      <c r="H7" s="31">
        <v>100</v>
      </c>
      <c r="I7" s="31">
        <v>207</v>
      </c>
      <c r="J7" s="31">
        <f t="shared" si="2"/>
        <v>206</v>
      </c>
      <c r="K7" s="31"/>
      <c r="L7" s="31"/>
      <c r="M7" s="31">
        <f t="shared" si="3"/>
        <v>0</v>
      </c>
      <c r="N7" s="31">
        <v>100</v>
      </c>
      <c r="O7" s="31">
        <v>222</v>
      </c>
      <c r="P7" s="31">
        <f t="shared" si="4"/>
        <v>182</v>
      </c>
      <c r="Q7" s="31">
        <v>100</v>
      </c>
      <c r="R7" s="31">
        <v>222</v>
      </c>
      <c r="S7" s="31">
        <f t="shared" si="5"/>
        <v>182</v>
      </c>
      <c r="T7" s="31"/>
      <c r="U7" s="31">
        <v>2</v>
      </c>
      <c r="V7" s="31">
        <f t="shared" si="6"/>
        <v>10</v>
      </c>
    </row>
    <row r="8" spans="1:22" s="32" customFormat="1" ht="26.1" customHeight="1" x14ac:dyDescent="0.4">
      <c r="A8" s="43">
        <v>43135</v>
      </c>
      <c r="B8" s="31">
        <v>100</v>
      </c>
      <c r="C8" s="31">
        <v>72</v>
      </c>
      <c r="D8" s="31">
        <f t="shared" si="0"/>
        <v>234</v>
      </c>
      <c r="E8" s="31"/>
      <c r="F8" s="31"/>
      <c r="G8" s="31">
        <f t="shared" si="1"/>
        <v>0</v>
      </c>
      <c r="H8" s="31">
        <v>100</v>
      </c>
      <c r="I8" s="31">
        <v>72</v>
      </c>
      <c r="J8" s="31">
        <f t="shared" si="2"/>
        <v>234</v>
      </c>
      <c r="K8" s="31"/>
      <c r="L8" s="31"/>
      <c r="M8" s="31">
        <f t="shared" si="3"/>
        <v>0</v>
      </c>
      <c r="N8" s="31">
        <v>100</v>
      </c>
      <c r="O8" s="31">
        <v>78</v>
      </c>
      <c r="P8" s="31">
        <f>P7+N8-O8</f>
        <v>204</v>
      </c>
      <c r="Q8" s="31">
        <v>100</v>
      </c>
      <c r="R8" s="31">
        <v>78</v>
      </c>
      <c r="S8" s="31">
        <f>S7+Q8-R8</f>
        <v>204</v>
      </c>
      <c r="T8" s="31"/>
      <c r="U8" s="31"/>
      <c r="V8" s="31">
        <f>V7+T8-U8</f>
        <v>10</v>
      </c>
    </row>
    <row r="9" spans="1:22" s="32" customFormat="1" ht="26.1" customHeight="1" x14ac:dyDescent="0.4">
      <c r="A9" s="43">
        <v>43136</v>
      </c>
      <c r="B9" s="31"/>
      <c r="C9" s="31"/>
      <c r="D9" s="31">
        <f t="shared" si="0"/>
        <v>234</v>
      </c>
      <c r="E9" s="31"/>
      <c r="F9" s="31"/>
      <c r="G9" s="31">
        <f t="shared" si="1"/>
        <v>0</v>
      </c>
      <c r="H9" s="31"/>
      <c r="I9" s="31"/>
      <c r="J9" s="31">
        <f t="shared" si="2"/>
        <v>234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204</v>
      </c>
      <c r="Q9" s="31"/>
      <c r="R9" s="31"/>
      <c r="S9" s="31">
        <f t="shared" ref="S9:S36" si="8">S8+Q9-R9</f>
        <v>204</v>
      </c>
      <c r="T9" s="31"/>
      <c r="U9" s="31"/>
      <c r="V9" s="31">
        <f t="shared" ref="V9:V36" si="9">V8+T9-U9</f>
        <v>10</v>
      </c>
    </row>
    <row r="10" spans="1:22" s="32" customFormat="1" ht="26.1" customHeight="1" x14ac:dyDescent="0.4">
      <c r="A10" s="43">
        <v>43137</v>
      </c>
      <c r="B10" s="31"/>
      <c r="C10" s="31"/>
      <c r="D10" s="31">
        <f t="shared" si="0"/>
        <v>234</v>
      </c>
      <c r="E10" s="31"/>
      <c r="F10" s="31"/>
      <c r="G10" s="31">
        <f t="shared" si="1"/>
        <v>0</v>
      </c>
      <c r="H10" s="31"/>
      <c r="I10" s="31"/>
      <c r="J10" s="31">
        <f t="shared" si="2"/>
        <v>234</v>
      </c>
      <c r="K10" s="31"/>
      <c r="L10" s="31"/>
      <c r="M10" s="31">
        <f t="shared" si="3"/>
        <v>0</v>
      </c>
      <c r="N10" s="31"/>
      <c r="O10" s="31"/>
      <c r="P10" s="31">
        <f t="shared" si="7"/>
        <v>204</v>
      </c>
      <c r="Q10" s="31"/>
      <c r="R10" s="31"/>
      <c r="S10" s="31">
        <f t="shared" si="8"/>
        <v>204</v>
      </c>
      <c r="T10" s="31"/>
      <c r="U10" s="31"/>
      <c r="V10" s="31">
        <f t="shared" si="9"/>
        <v>10</v>
      </c>
    </row>
    <row r="11" spans="1:22" s="32" customFormat="1" ht="26.1" customHeight="1" x14ac:dyDescent="0.4">
      <c r="A11" s="43">
        <v>43138</v>
      </c>
      <c r="B11" s="31"/>
      <c r="C11" s="31">
        <v>54</v>
      </c>
      <c r="D11" s="31">
        <f>D10+B11-C11</f>
        <v>180</v>
      </c>
      <c r="E11" s="31"/>
      <c r="F11" s="31"/>
      <c r="G11" s="31">
        <f>G10+E11-F11</f>
        <v>0</v>
      </c>
      <c r="H11" s="31"/>
      <c r="I11" s="31">
        <v>54</v>
      </c>
      <c r="J11" s="31">
        <f>J10+H11-I11</f>
        <v>180</v>
      </c>
      <c r="K11" s="31"/>
      <c r="L11" s="31"/>
      <c r="M11" s="31">
        <f>M10+K11-L11</f>
        <v>0</v>
      </c>
      <c r="N11" s="31"/>
      <c r="O11" s="31">
        <v>63</v>
      </c>
      <c r="P11" s="31">
        <f>P10+N11-O11</f>
        <v>141</v>
      </c>
      <c r="Q11" s="31"/>
      <c r="R11" s="31">
        <v>63</v>
      </c>
      <c r="S11" s="31">
        <f>S10+Q11-R11</f>
        <v>141</v>
      </c>
      <c r="T11" s="31"/>
      <c r="U11" s="31">
        <v>4</v>
      </c>
      <c r="V11" s="31">
        <f>V10+T11-U11</f>
        <v>6</v>
      </c>
    </row>
    <row r="12" spans="1:22" s="32" customFormat="1" ht="26.1" customHeight="1" x14ac:dyDescent="0.4">
      <c r="A12" s="43">
        <v>43139</v>
      </c>
      <c r="B12" s="31">
        <v>200</v>
      </c>
      <c r="C12" s="31">
        <v>57</v>
      </c>
      <c r="D12" s="31">
        <f t="shared" si="0"/>
        <v>323</v>
      </c>
      <c r="E12" s="31"/>
      <c r="F12" s="31"/>
      <c r="G12" s="31">
        <f t="shared" si="1"/>
        <v>0</v>
      </c>
      <c r="H12" s="31">
        <v>200</v>
      </c>
      <c r="I12" s="31">
        <v>57</v>
      </c>
      <c r="J12" s="31">
        <f t="shared" si="2"/>
        <v>323</v>
      </c>
      <c r="K12" s="31"/>
      <c r="L12" s="31"/>
      <c r="M12" s="31">
        <f t="shared" si="3"/>
        <v>0</v>
      </c>
      <c r="N12" s="31">
        <v>200</v>
      </c>
      <c r="O12" s="31">
        <v>60</v>
      </c>
      <c r="P12" s="31">
        <f t="shared" si="7"/>
        <v>281</v>
      </c>
      <c r="Q12" s="31">
        <v>200</v>
      </c>
      <c r="R12" s="31">
        <v>60</v>
      </c>
      <c r="S12" s="31">
        <f t="shared" si="8"/>
        <v>281</v>
      </c>
      <c r="T12" s="31">
        <v>12</v>
      </c>
      <c r="U12" s="31">
        <v>2</v>
      </c>
      <c r="V12" s="31">
        <f t="shared" si="9"/>
        <v>16</v>
      </c>
    </row>
    <row r="13" spans="1:22" s="32" customFormat="1" ht="26.1" customHeight="1" x14ac:dyDescent="0.4">
      <c r="A13" s="43">
        <v>43140</v>
      </c>
      <c r="B13" s="31"/>
      <c r="C13" s="31"/>
      <c r="D13" s="31">
        <f t="shared" si="0"/>
        <v>323</v>
      </c>
      <c r="E13" s="31"/>
      <c r="F13" s="31"/>
      <c r="G13" s="31">
        <f t="shared" si="1"/>
        <v>0</v>
      </c>
      <c r="H13" s="31"/>
      <c r="I13" s="31"/>
      <c r="J13" s="31">
        <f t="shared" si="2"/>
        <v>323</v>
      </c>
      <c r="K13" s="31"/>
      <c r="L13" s="31"/>
      <c r="M13" s="31">
        <f t="shared" si="3"/>
        <v>0</v>
      </c>
      <c r="N13" s="31"/>
      <c r="O13" s="31"/>
      <c r="P13" s="31">
        <f t="shared" si="7"/>
        <v>281</v>
      </c>
      <c r="Q13" s="31"/>
      <c r="R13" s="31"/>
      <c r="S13" s="31">
        <f t="shared" si="8"/>
        <v>281</v>
      </c>
      <c r="T13" s="31"/>
      <c r="U13" s="31"/>
      <c r="V13" s="31">
        <f t="shared" si="9"/>
        <v>16</v>
      </c>
    </row>
    <row r="14" spans="1:22" s="32" customFormat="1" ht="24" customHeight="1" x14ac:dyDescent="0.4">
      <c r="A14" s="43">
        <v>43141</v>
      </c>
      <c r="B14" s="31"/>
      <c r="C14" s="31">
        <v>102</v>
      </c>
      <c r="D14" s="31">
        <f t="shared" si="0"/>
        <v>221</v>
      </c>
      <c r="E14" s="34"/>
      <c r="F14" s="31"/>
      <c r="G14" s="31">
        <f t="shared" si="1"/>
        <v>0</v>
      </c>
      <c r="H14" s="34"/>
      <c r="I14" s="31">
        <v>102</v>
      </c>
      <c r="J14" s="31">
        <f t="shared" si="2"/>
        <v>221</v>
      </c>
      <c r="K14" s="34"/>
      <c r="L14" s="31"/>
      <c r="M14" s="31">
        <f t="shared" si="3"/>
        <v>0</v>
      </c>
      <c r="N14" s="34"/>
      <c r="O14" s="31">
        <v>81</v>
      </c>
      <c r="P14" s="31">
        <f t="shared" si="7"/>
        <v>200</v>
      </c>
      <c r="Q14" s="34"/>
      <c r="R14" s="31">
        <v>114</v>
      </c>
      <c r="S14" s="31">
        <f t="shared" si="8"/>
        <v>167</v>
      </c>
      <c r="T14" s="34"/>
      <c r="U14" s="31">
        <v>2</v>
      </c>
      <c r="V14" s="31">
        <f t="shared" si="9"/>
        <v>14</v>
      </c>
    </row>
    <row r="15" spans="1:22" s="32" customFormat="1" ht="26.1" customHeight="1" x14ac:dyDescent="0.4">
      <c r="A15" s="43">
        <v>43142</v>
      </c>
      <c r="B15" s="31"/>
      <c r="C15" s="31"/>
      <c r="D15" s="31">
        <f t="shared" si="0"/>
        <v>221</v>
      </c>
      <c r="E15" s="31"/>
      <c r="F15" s="31"/>
      <c r="G15" s="31">
        <f>G14+E15-F15</f>
        <v>0</v>
      </c>
      <c r="H15" s="31"/>
      <c r="I15" s="31"/>
      <c r="J15" s="31">
        <f t="shared" si="2"/>
        <v>221</v>
      </c>
      <c r="K15" s="31"/>
      <c r="L15" s="31"/>
      <c r="M15" s="31">
        <f t="shared" si="3"/>
        <v>0</v>
      </c>
      <c r="N15" s="31"/>
      <c r="O15" s="31"/>
      <c r="P15" s="31">
        <f t="shared" si="7"/>
        <v>200</v>
      </c>
      <c r="Q15" s="31"/>
      <c r="R15" s="31"/>
      <c r="S15" s="31">
        <f t="shared" si="8"/>
        <v>167</v>
      </c>
      <c r="T15" s="31"/>
      <c r="U15" s="31"/>
      <c r="V15" s="31">
        <f t="shared" si="9"/>
        <v>14</v>
      </c>
    </row>
    <row r="16" spans="1:22" s="32" customFormat="1" ht="26.1" customHeight="1" x14ac:dyDescent="0.4">
      <c r="A16" s="43">
        <v>43143</v>
      </c>
      <c r="B16" s="31"/>
      <c r="C16" s="31"/>
      <c r="D16" s="31">
        <f t="shared" si="0"/>
        <v>221</v>
      </c>
      <c r="E16" s="31"/>
      <c r="F16" s="31"/>
      <c r="G16" s="31">
        <f t="shared" si="1"/>
        <v>0</v>
      </c>
      <c r="H16" s="31"/>
      <c r="I16" s="31"/>
      <c r="J16" s="31">
        <f t="shared" si="2"/>
        <v>221</v>
      </c>
      <c r="K16" s="31"/>
      <c r="L16" s="31"/>
      <c r="M16" s="31">
        <f t="shared" si="3"/>
        <v>0</v>
      </c>
      <c r="N16" s="31"/>
      <c r="O16" s="31"/>
      <c r="P16" s="31">
        <f t="shared" si="7"/>
        <v>200</v>
      </c>
      <c r="Q16" s="31"/>
      <c r="R16" s="31"/>
      <c r="S16" s="31">
        <f t="shared" si="8"/>
        <v>167</v>
      </c>
      <c r="T16" s="31"/>
      <c r="U16" s="31"/>
      <c r="V16" s="31">
        <f t="shared" si="9"/>
        <v>14</v>
      </c>
    </row>
    <row r="17" spans="1:22" s="32" customFormat="1" ht="26.1" customHeight="1" x14ac:dyDescent="0.4">
      <c r="A17" s="43">
        <v>43144</v>
      </c>
      <c r="B17" s="31"/>
      <c r="C17" s="31">
        <v>39</v>
      </c>
      <c r="D17" s="31">
        <f t="shared" si="0"/>
        <v>182</v>
      </c>
      <c r="E17" s="31"/>
      <c r="F17" s="31"/>
      <c r="G17" s="31">
        <f t="shared" si="1"/>
        <v>0</v>
      </c>
      <c r="H17" s="31"/>
      <c r="I17" s="31">
        <v>39</v>
      </c>
      <c r="J17" s="31">
        <f t="shared" si="2"/>
        <v>182</v>
      </c>
      <c r="K17" s="31"/>
      <c r="L17" s="31"/>
      <c r="M17" s="31">
        <f t="shared" si="3"/>
        <v>0</v>
      </c>
      <c r="N17" s="31"/>
      <c r="O17" s="31"/>
      <c r="P17" s="31">
        <f t="shared" si="7"/>
        <v>200</v>
      </c>
      <c r="Q17" s="31"/>
      <c r="R17" s="31">
        <v>45</v>
      </c>
      <c r="S17" s="31">
        <f t="shared" si="8"/>
        <v>122</v>
      </c>
      <c r="T17" s="31"/>
      <c r="U17" s="31">
        <v>2</v>
      </c>
      <c r="V17" s="31">
        <f t="shared" si="9"/>
        <v>12</v>
      </c>
    </row>
    <row r="18" spans="1:22" s="32" customFormat="1" ht="26.25" x14ac:dyDescent="0.4">
      <c r="A18" s="43">
        <v>43145</v>
      </c>
      <c r="B18" s="31">
        <v>100</v>
      </c>
      <c r="C18" s="31">
        <v>60</v>
      </c>
      <c r="D18" s="31">
        <f t="shared" si="0"/>
        <v>222</v>
      </c>
      <c r="E18" s="31"/>
      <c r="F18" s="31"/>
      <c r="G18" s="31">
        <f t="shared" si="1"/>
        <v>0</v>
      </c>
      <c r="H18" s="31">
        <v>100</v>
      </c>
      <c r="I18" s="31">
        <v>60</v>
      </c>
      <c r="J18" s="31">
        <f t="shared" si="2"/>
        <v>222</v>
      </c>
      <c r="K18" s="31"/>
      <c r="L18" s="31"/>
      <c r="M18" s="31">
        <f t="shared" si="3"/>
        <v>0</v>
      </c>
      <c r="N18" s="31">
        <v>100</v>
      </c>
      <c r="O18" s="31">
        <v>60</v>
      </c>
      <c r="P18" s="31">
        <f t="shared" si="7"/>
        <v>240</v>
      </c>
      <c r="Q18" s="31">
        <v>100</v>
      </c>
      <c r="R18" s="31">
        <v>63</v>
      </c>
      <c r="S18" s="31">
        <f t="shared" si="8"/>
        <v>159</v>
      </c>
      <c r="T18" s="31">
        <v>12</v>
      </c>
      <c r="U18" s="31">
        <v>6</v>
      </c>
      <c r="V18" s="31">
        <f t="shared" si="9"/>
        <v>18</v>
      </c>
    </row>
    <row r="19" spans="1:22" s="32" customFormat="1" ht="26.25" x14ac:dyDescent="0.4">
      <c r="A19" s="43">
        <v>43146</v>
      </c>
      <c r="B19" s="31"/>
      <c r="C19" s="31">
        <v>60</v>
      </c>
      <c r="D19" s="31">
        <f t="shared" si="0"/>
        <v>162</v>
      </c>
      <c r="E19" s="31"/>
      <c r="F19" s="31"/>
      <c r="G19" s="31">
        <f t="shared" si="1"/>
        <v>0</v>
      </c>
      <c r="H19" s="31"/>
      <c r="I19" s="31">
        <v>60</v>
      </c>
      <c r="J19" s="31">
        <f t="shared" si="2"/>
        <v>162</v>
      </c>
      <c r="K19" s="31"/>
      <c r="L19" s="31"/>
      <c r="M19" s="31">
        <f t="shared" si="3"/>
        <v>0</v>
      </c>
      <c r="N19" s="31"/>
      <c r="O19" s="31">
        <v>66</v>
      </c>
      <c r="P19" s="31">
        <f t="shared" si="7"/>
        <v>174</v>
      </c>
      <c r="Q19" s="31"/>
      <c r="R19" s="31">
        <v>63</v>
      </c>
      <c r="S19" s="31">
        <f t="shared" si="8"/>
        <v>96</v>
      </c>
      <c r="T19" s="31"/>
      <c r="U19" s="31"/>
      <c r="V19" s="31">
        <f t="shared" si="9"/>
        <v>18</v>
      </c>
    </row>
    <row r="20" spans="1:22" s="32" customFormat="1" ht="26.25" x14ac:dyDescent="0.4">
      <c r="A20" s="43">
        <v>43147</v>
      </c>
      <c r="B20" s="31">
        <v>100</v>
      </c>
      <c r="C20" s="31">
        <v>42</v>
      </c>
      <c r="D20" s="31">
        <f t="shared" si="0"/>
        <v>220</v>
      </c>
      <c r="E20" s="31"/>
      <c r="F20" s="31"/>
      <c r="G20" s="31">
        <f t="shared" si="1"/>
        <v>0</v>
      </c>
      <c r="H20" s="31">
        <v>100</v>
      </c>
      <c r="I20" s="31">
        <v>42</v>
      </c>
      <c r="J20" s="31">
        <f t="shared" si="2"/>
        <v>220</v>
      </c>
      <c r="K20" s="31"/>
      <c r="L20" s="31"/>
      <c r="M20" s="31">
        <f t="shared" si="3"/>
        <v>0</v>
      </c>
      <c r="N20" s="31">
        <v>100</v>
      </c>
      <c r="O20" s="31">
        <v>52</v>
      </c>
      <c r="P20" s="31">
        <f t="shared" si="7"/>
        <v>222</v>
      </c>
      <c r="Q20" s="31">
        <v>200</v>
      </c>
      <c r="R20" s="31">
        <v>48</v>
      </c>
      <c r="S20" s="31">
        <f t="shared" si="8"/>
        <v>248</v>
      </c>
      <c r="T20" s="31"/>
      <c r="U20" s="31">
        <v>2</v>
      </c>
      <c r="V20" s="31">
        <f t="shared" si="9"/>
        <v>16</v>
      </c>
    </row>
    <row r="21" spans="1:22" s="32" customFormat="1" ht="26.25" x14ac:dyDescent="0.4">
      <c r="A21" s="43">
        <v>43148</v>
      </c>
      <c r="B21" s="31"/>
      <c r="C21" s="31">
        <v>108</v>
      </c>
      <c r="D21" s="31">
        <f t="shared" si="0"/>
        <v>112</v>
      </c>
      <c r="E21" s="31"/>
      <c r="F21" s="31"/>
      <c r="G21" s="31">
        <f t="shared" si="1"/>
        <v>0</v>
      </c>
      <c r="H21" s="31"/>
      <c r="I21" s="31">
        <v>108</v>
      </c>
      <c r="J21" s="31">
        <f t="shared" si="2"/>
        <v>112</v>
      </c>
      <c r="K21" s="31"/>
      <c r="L21" s="31"/>
      <c r="M21" s="31">
        <f t="shared" si="3"/>
        <v>0</v>
      </c>
      <c r="N21" s="31"/>
      <c r="O21" s="31">
        <v>126</v>
      </c>
      <c r="P21" s="31">
        <f t="shared" si="7"/>
        <v>96</v>
      </c>
      <c r="Q21" s="31"/>
      <c r="R21" s="31">
        <v>126</v>
      </c>
      <c r="S21" s="31">
        <f t="shared" si="8"/>
        <v>122</v>
      </c>
      <c r="T21" s="31"/>
      <c r="U21" s="31">
        <v>4</v>
      </c>
      <c r="V21" s="31">
        <f t="shared" si="9"/>
        <v>12</v>
      </c>
    </row>
    <row r="22" spans="1:22" s="32" customFormat="1" ht="26.25" x14ac:dyDescent="0.4">
      <c r="A22" s="43">
        <v>43149</v>
      </c>
      <c r="B22" s="31"/>
      <c r="C22" s="31"/>
      <c r="D22" s="31">
        <f t="shared" si="0"/>
        <v>112</v>
      </c>
      <c r="E22" s="31"/>
      <c r="F22" s="31"/>
      <c r="G22" s="31">
        <f t="shared" si="1"/>
        <v>0</v>
      </c>
      <c r="H22" s="31"/>
      <c r="I22" s="31"/>
      <c r="J22" s="31">
        <f t="shared" si="2"/>
        <v>112</v>
      </c>
      <c r="K22" s="31"/>
      <c r="L22" s="31"/>
      <c r="M22" s="31">
        <f>M21+K22-L22</f>
        <v>0</v>
      </c>
      <c r="N22" s="31"/>
      <c r="O22" s="31"/>
      <c r="P22" s="31">
        <f t="shared" si="7"/>
        <v>96</v>
      </c>
      <c r="Q22" s="31"/>
      <c r="R22" s="31"/>
      <c r="S22" s="31">
        <f t="shared" si="8"/>
        <v>122</v>
      </c>
      <c r="T22" s="31"/>
      <c r="U22" s="31"/>
      <c r="V22" s="31">
        <f t="shared" si="9"/>
        <v>12</v>
      </c>
    </row>
    <row r="23" spans="1:22" s="32" customFormat="1" ht="26.25" x14ac:dyDescent="0.4">
      <c r="A23" s="43">
        <v>43150</v>
      </c>
      <c r="B23" s="31">
        <v>200</v>
      </c>
      <c r="C23" s="31">
        <v>66</v>
      </c>
      <c r="D23" s="31">
        <f t="shared" si="0"/>
        <v>246</v>
      </c>
      <c r="E23" s="31"/>
      <c r="F23" s="31"/>
      <c r="G23" s="31">
        <f t="shared" si="1"/>
        <v>0</v>
      </c>
      <c r="H23" s="31">
        <v>200</v>
      </c>
      <c r="I23" s="31">
        <v>66</v>
      </c>
      <c r="J23" s="31">
        <f t="shared" si="2"/>
        <v>246</v>
      </c>
      <c r="K23" s="31"/>
      <c r="L23" s="31"/>
      <c r="M23" s="31">
        <f t="shared" ref="M23:M34" si="10">M22+K23-L23</f>
        <v>0</v>
      </c>
      <c r="N23" s="31">
        <v>200</v>
      </c>
      <c r="O23" s="31">
        <v>70</v>
      </c>
      <c r="P23" s="31">
        <f t="shared" si="7"/>
        <v>226</v>
      </c>
      <c r="Q23" s="31">
        <v>200</v>
      </c>
      <c r="R23" s="31">
        <v>70</v>
      </c>
      <c r="S23" s="31">
        <f t="shared" si="8"/>
        <v>252</v>
      </c>
      <c r="T23" s="31"/>
      <c r="U23" s="31">
        <v>6</v>
      </c>
      <c r="V23" s="31">
        <f t="shared" si="9"/>
        <v>6</v>
      </c>
    </row>
    <row r="24" spans="1:22" s="32" customFormat="1" ht="26.25" x14ac:dyDescent="0.4">
      <c r="A24" s="43">
        <v>43151</v>
      </c>
      <c r="B24" s="31"/>
      <c r="C24" s="31">
        <v>60</v>
      </c>
      <c r="D24" s="31">
        <f t="shared" si="0"/>
        <v>186</v>
      </c>
      <c r="E24" s="31"/>
      <c r="F24" s="31"/>
      <c r="G24" s="31">
        <f t="shared" si="1"/>
        <v>0</v>
      </c>
      <c r="H24" s="31"/>
      <c r="I24" s="31">
        <v>60</v>
      </c>
      <c r="J24" s="31">
        <f t="shared" si="2"/>
        <v>186</v>
      </c>
      <c r="K24" s="31"/>
      <c r="L24" s="31"/>
      <c r="M24" s="31">
        <f t="shared" si="10"/>
        <v>0</v>
      </c>
      <c r="N24" s="31"/>
      <c r="O24" s="31">
        <v>72</v>
      </c>
      <c r="P24" s="31">
        <f t="shared" si="7"/>
        <v>154</v>
      </c>
      <c r="Q24" s="31"/>
      <c r="R24" s="31">
        <v>72</v>
      </c>
      <c r="S24" s="31">
        <f t="shared" si="8"/>
        <v>180</v>
      </c>
      <c r="T24" s="31"/>
      <c r="U24" s="31"/>
      <c r="V24" s="31">
        <f t="shared" si="9"/>
        <v>6</v>
      </c>
    </row>
    <row r="25" spans="1:22" s="32" customFormat="1" ht="26.25" x14ac:dyDescent="0.4">
      <c r="A25" s="43">
        <v>43152</v>
      </c>
      <c r="B25" s="31">
        <v>200</v>
      </c>
      <c r="C25" s="31">
        <v>45</v>
      </c>
      <c r="D25" s="31">
        <f t="shared" si="0"/>
        <v>341</v>
      </c>
      <c r="E25" s="31"/>
      <c r="F25" s="31"/>
      <c r="G25" s="31">
        <f t="shared" si="1"/>
        <v>0</v>
      </c>
      <c r="H25" s="31">
        <v>200</v>
      </c>
      <c r="I25" s="31">
        <v>45</v>
      </c>
      <c r="J25" s="31">
        <f t="shared" si="2"/>
        <v>341</v>
      </c>
      <c r="K25" s="31"/>
      <c r="L25" s="31"/>
      <c r="M25" s="31">
        <f t="shared" si="10"/>
        <v>0</v>
      </c>
      <c r="N25" s="31">
        <v>200</v>
      </c>
      <c r="O25" s="31">
        <v>60</v>
      </c>
      <c r="P25" s="31">
        <f t="shared" si="7"/>
        <v>294</v>
      </c>
      <c r="Q25" s="31">
        <v>200</v>
      </c>
      <c r="R25" s="31">
        <v>57</v>
      </c>
      <c r="S25" s="31">
        <f t="shared" si="8"/>
        <v>323</v>
      </c>
      <c r="T25" s="31">
        <v>12</v>
      </c>
      <c r="U25" s="31">
        <v>2</v>
      </c>
      <c r="V25" s="31">
        <f t="shared" si="9"/>
        <v>16</v>
      </c>
    </row>
    <row r="26" spans="1:22" s="32" customFormat="1" ht="26.25" x14ac:dyDescent="0.4">
      <c r="A26" s="43">
        <v>43153</v>
      </c>
      <c r="B26" s="31"/>
      <c r="C26" s="31">
        <v>57</v>
      </c>
      <c r="D26" s="31">
        <f t="shared" si="0"/>
        <v>284</v>
      </c>
      <c r="E26" s="31"/>
      <c r="F26" s="31"/>
      <c r="G26" s="31">
        <f t="shared" si="1"/>
        <v>0</v>
      </c>
      <c r="H26" s="31"/>
      <c r="I26" s="31">
        <v>57</v>
      </c>
      <c r="J26" s="31">
        <f t="shared" si="2"/>
        <v>284</v>
      </c>
      <c r="K26" s="31"/>
      <c r="L26" s="31"/>
      <c r="M26" s="31">
        <f t="shared" si="10"/>
        <v>0</v>
      </c>
      <c r="N26" s="31"/>
      <c r="O26" s="31">
        <v>69</v>
      </c>
      <c r="P26" s="31">
        <f t="shared" si="7"/>
        <v>225</v>
      </c>
      <c r="Q26" s="31"/>
      <c r="R26" s="31">
        <v>69</v>
      </c>
      <c r="S26" s="31">
        <f t="shared" si="8"/>
        <v>254</v>
      </c>
      <c r="T26" s="31"/>
      <c r="U26" s="31">
        <v>6</v>
      </c>
      <c r="V26" s="31">
        <f t="shared" si="9"/>
        <v>10</v>
      </c>
    </row>
    <row r="27" spans="1:22" s="32" customFormat="1" ht="26.25" x14ac:dyDescent="0.4">
      <c r="A27" s="43">
        <v>43154</v>
      </c>
      <c r="B27" s="31">
        <v>100</v>
      </c>
      <c r="C27" s="31">
        <v>63</v>
      </c>
      <c r="D27" s="31">
        <f t="shared" si="0"/>
        <v>321</v>
      </c>
      <c r="E27" s="31"/>
      <c r="F27" s="31"/>
      <c r="G27" s="31">
        <f t="shared" si="1"/>
        <v>0</v>
      </c>
      <c r="H27" s="31">
        <v>100</v>
      </c>
      <c r="I27" s="31">
        <v>63</v>
      </c>
      <c r="J27" s="31">
        <f t="shared" si="2"/>
        <v>321</v>
      </c>
      <c r="K27" s="31"/>
      <c r="L27" s="31"/>
      <c r="M27" s="31">
        <f t="shared" si="10"/>
        <v>0</v>
      </c>
      <c r="N27" s="31">
        <v>100</v>
      </c>
      <c r="O27" s="31">
        <v>72</v>
      </c>
      <c r="P27" s="31">
        <f t="shared" si="7"/>
        <v>253</v>
      </c>
      <c r="Q27" s="31">
        <v>100</v>
      </c>
      <c r="R27" s="31">
        <v>72</v>
      </c>
      <c r="S27" s="31">
        <f t="shared" si="8"/>
        <v>282</v>
      </c>
      <c r="T27" s="31"/>
      <c r="U27" s="31"/>
      <c r="V27" s="31">
        <f t="shared" si="9"/>
        <v>10</v>
      </c>
    </row>
    <row r="28" spans="1:22" s="32" customFormat="1" ht="26.25" x14ac:dyDescent="0.4">
      <c r="A28" s="43">
        <v>43155</v>
      </c>
      <c r="B28" s="31"/>
      <c r="C28" s="31"/>
      <c r="D28" s="31">
        <f t="shared" si="0"/>
        <v>321</v>
      </c>
      <c r="E28" s="31"/>
      <c r="F28" s="31"/>
      <c r="G28" s="31">
        <f t="shared" si="1"/>
        <v>0</v>
      </c>
      <c r="H28" s="31"/>
      <c r="I28" s="31"/>
      <c r="J28" s="31">
        <f t="shared" si="2"/>
        <v>321</v>
      </c>
      <c r="K28" s="31"/>
      <c r="L28" s="31"/>
      <c r="M28" s="31">
        <f t="shared" si="10"/>
        <v>0</v>
      </c>
      <c r="N28" s="31"/>
      <c r="O28" s="31"/>
      <c r="P28" s="31">
        <f t="shared" si="7"/>
        <v>253</v>
      </c>
      <c r="Q28" s="31"/>
      <c r="R28" s="31"/>
      <c r="S28" s="31">
        <f t="shared" si="8"/>
        <v>282</v>
      </c>
      <c r="T28" s="31"/>
      <c r="U28" s="31"/>
      <c r="V28" s="31">
        <f t="shared" si="9"/>
        <v>10</v>
      </c>
    </row>
    <row r="29" spans="1:22" s="32" customFormat="1" ht="26.25" x14ac:dyDescent="0.4">
      <c r="A29" s="43">
        <v>43156</v>
      </c>
      <c r="B29" s="31"/>
      <c r="C29" s="31"/>
      <c r="D29" s="31">
        <f t="shared" si="0"/>
        <v>321</v>
      </c>
      <c r="E29" s="31"/>
      <c r="F29" s="31"/>
      <c r="G29" s="31">
        <f t="shared" si="1"/>
        <v>0</v>
      </c>
      <c r="H29" s="31"/>
      <c r="I29" s="31"/>
      <c r="J29" s="31">
        <f t="shared" si="2"/>
        <v>321</v>
      </c>
      <c r="K29" s="31"/>
      <c r="L29" s="31"/>
      <c r="M29" s="31">
        <f t="shared" si="10"/>
        <v>0</v>
      </c>
      <c r="N29" s="31"/>
      <c r="O29" s="31"/>
      <c r="P29" s="31">
        <f t="shared" si="7"/>
        <v>253</v>
      </c>
      <c r="Q29" s="31"/>
      <c r="R29" s="31"/>
      <c r="S29" s="31">
        <f t="shared" si="8"/>
        <v>282</v>
      </c>
      <c r="T29" s="31"/>
      <c r="U29" s="31"/>
      <c r="V29" s="31">
        <f t="shared" si="9"/>
        <v>10</v>
      </c>
    </row>
    <row r="30" spans="1:22" s="32" customFormat="1" ht="26.25" x14ac:dyDescent="0.4">
      <c r="A30" s="43">
        <v>43157</v>
      </c>
      <c r="B30" s="31"/>
      <c r="C30" s="31">
        <v>51</v>
      </c>
      <c r="D30" s="31">
        <f t="shared" si="0"/>
        <v>270</v>
      </c>
      <c r="E30" s="31"/>
      <c r="F30" s="31"/>
      <c r="G30" s="31">
        <f t="shared" si="1"/>
        <v>0</v>
      </c>
      <c r="H30" s="31"/>
      <c r="I30" s="31">
        <v>51</v>
      </c>
      <c r="J30" s="31">
        <f t="shared" si="2"/>
        <v>270</v>
      </c>
      <c r="K30" s="31"/>
      <c r="L30" s="31"/>
      <c r="M30" s="31">
        <f t="shared" si="10"/>
        <v>0</v>
      </c>
      <c r="N30" s="31"/>
      <c r="O30" s="31">
        <v>59</v>
      </c>
      <c r="P30" s="31">
        <f t="shared" si="7"/>
        <v>194</v>
      </c>
      <c r="Q30" s="31"/>
      <c r="R30" s="31">
        <v>59</v>
      </c>
      <c r="S30" s="31">
        <f t="shared" si="8"/>
        <v>223</v>
      </c>
      <c r="T30" s="31"/>
      <c r="U30" s="31">
        <v>8</v>
      </c>
      <c r="V30" s="31">
        <f t="shared" si="9"/>
        <v>2</v>
      </c>
    </row>
    <row r="31" spans="1:22" s="32" customFormat="1" ht="26.25" x14ac:dyDescent="0.4">
      <c r="A31" s="43">
        <v>43158</v>
      </c>
      <c r="B31" s="31"/>
      <c r="C31" s="33">
        <v>36</v>
      </c>
      <c r="D31" s="31">
        <f t="shared" si="0"/>
        <v>234</v>
      </c>
      <c r="E31" s="31"/>
      <c r="F31" s="33"/>
      <c r="G31" s="31">
        <f t="shared" si="1"/>
        <v>0</v>
      </c>
      <c r="H31" s="31"/>
      <c r="I31" s="33">
        <v>36</v>
      </c>
      <c r="J31" s="31">
        <f t="shared" si="2"/>
        <v>234</v>
      </c>
      <c r="K31" s="31"/>
      <c r="L31" s="33"/>
      <c r="M31" s="31">
        <f t="shared" si="10"/>
        <v>0</v>
      </c>
      <c r="N31" s="31">
        <v>100</v>
      </c>
      <c r="O31" s="33">
        <v>42</v>
      </c>
      <c r="P31" s="31">
        <f t="shared" si="7"/>
        <v>252</v>
      </c>
      <c r="Q31" s="31">
        <v>100</v>
      </c>
      <c r="R31" s="33">
        <v>42</v>
      </c>
      <c r="S31" s="31">
        <f t="shared" si="8"/>
        <v>281</v>
      </c>
      <c r="T31" s="31">
        <v>12</v>
      </c>
      <c r="U31" s="33">
        <v>2</v>
      </c>
      <c r="V31" s="31">
        <f t="shared" si="9"/>
        <v>12</v>
      </c>
    </row>
    <row r="32" spans="1:22" s="32" customFormat="1" ht="26.25" x14ac:dyDescent="0.4">
      <c r="A32" s="43">
        <v>43159</v>
      </c>
      <c r="B32" s="36"/>
      <c r="C32" s="36">
        <v>45</v>
      </c>
      <c r="D32" s="31">
        <f t="shared" si="0"/>
        <v>189</v>
      </c>
      <c r="E32" s="36"/>
      <c r="F32" s="36"/>
      <c r="G32" s="31">
        <f t="shared" si="1"/>
        <v>0</v>
      </c>
      <c r="H32" s="36"/>
      <c r="I32" s="36">
        <v>45</v>
      </c>
      <c r="J32" s="31">
        <f t="shared" si="2"/>
        <v>189</v>
      </c>
      <c r="K32" s="36"/>
      <c r="L32" s="36"/>
      <c r="M32" s="31">
        <f t="shared" si="10"/>
        <v>0</v>
      </c>
      <c r="N32" s="36"/>
      <c r="O32" s="36">
        <v>56</v>
      </c>
      <c r="P32" s="31">
        <f t="shared" si="7"/>
        <v>196</v>
      </c>
      <c r="Q32" s="36"/>
      <c r="R32" s="36">
        <v>54</v>
      </c>
      <c r="S32" s="31">
        <f t="shared" si="8"/>
        <v>227</v>
      </c>
      <c r="T32" s="36"/>
      <c r="U32" s="36">
        <v>4</v>
      </c>
      <c r="V32" s="31">
        <f t="shared" si="9"/>
        <v>8</v>
      </c>
    </row>
    <row r="33" spans="1:22" s="37" customFormat="1" ht="26.25" x14ac:dyDescent="0.4">
      <c r="A33" s="43">
        <v>43160</v>
      </c>
      <c r="B33" s="31"/>
      <c r="C33" s="31"/>
      <c r="D33" s="31">
        <f t="shared" si="0"/>
        <v>189</v>
      </c>
      <c r="E33" s="31"/>
      <c r="F33" s="31"/>
      <c r="G33" s="31">
        <f t="shared" si="1"/>
        <v>0</v>
      </c>
      <c r="H33" s="31"/>
      <c r="I33" s="31"/>
      <c r="J33" s="31">
        <f t="shared" si="2"/>
        <v>189</v>
      </c>
      <c r="K33" s="31"/>
      <c r="L33" s="31"/>
      <c r="M33" s="31">
        <f t="shared" si="10"/>
        <v>0</v>
      </c>
      <c r="N33" s="31"/>
      <c r="O33" s="31"/>
      <c r="P33" s="31">
        <f t="shared" si="7"/>
        <v>196</v>
      </c>
      <c r="Q33" s="31"/>
      <c r="R33" s="31"/>
      <c r="S33" s="31">
        <f t="shared" si="8"/>
        <v>227</v>
      </c>
      <c r="T33" s="31"/>
      <c r="U33" s="31"/>
      <c r="V33" s="31">
        <f t="shared" si="9"/>
        <v>8</v>
      </c>
    </row>
    <row r="34" spans="1:22" s="37" customFormat="1" ht="26.25" x14ac:dyDescent="0.4">
      <c r="A34" s="43">
        <v>43161</v>
      </c>
      <c r="B34" s="31"/>
      <c r="C34" s="31"/>
      <c r="D34" s="31">
        <f t="shared" si="0"/>
        <v>189</v>
      </c>
      <c r="E34" s="31"/>
      <c r="F34" s="31"/>
      <c r="G34" s="31">
        <f t="shared" si="1"/>
        <v>0</v>
      </c>
      <c r="H34" s="31"/>
      <c r="I34" s="33"/>
      <c r="J34" s="31">
        <f t="shared" si="2"/>
        <v>189</v>
      </c>
      <c r="K34" s="31"/>
      <c r="L34" s="33"/>
      <c r="M34" s="31">
        <f t="shared" si="10"/>
        <v>0</v>
      </c>
      <c r="N34" s="31"/>
      <c r="O34" s="31"/>
      <c r="P34" s="31">
        <f t="shared" si="7"/>
        <v>196</v>
      </c>
      <c r="Q34" s="31"/>
      <c r="R34" s="31"/>
      <c r="S34" s="31">
        <f t="shared" si="8"/>
        <v>227</v>
      </c>
      <c r="T34" s="31"/>
      <c r="U34" s="31"/>
      <c r="V34" s="31">
        <f t="shared" si="9"/>
        <v>8</v>
      </c>
    </row>
    <row r="35" spans="1:22" s="37" customFormat="1" ht="26.25" x14ac:dyDescent="0.4">
      <c r="A35" s="43">
        <v>43162</v>
      </c>
      <c r="B35" s="31"/>
      <c r="C35" s="31"/>
      <c r="D35" s="31">
        <f t="shared" si="0"/>
        <v>189</v>
      </c>
      <c r="E35" s="31"/>
      <c r="F35" s="31"/>
      <c r="G35" s="31">
        <f t="shared" si="1"/>
        <v>0</v>
      </c>
      <c r="H35" s="31"/>
      <c r="I35" s="31"/>
      <c r="J35" s="31">
        <f t="shared" si="2"/>
        <v>189</v>
      </c>
      <c r="K35" s="31"/>
      <c r="L35" s="33"/>
      <c r="M35" s="31">
        <f>M34+K35-L35</f>
        <v>0</v>
      </c>
      <c r="N35" s="31"/>
      <c r="O35" s="31"/>
      <c r="P35" s="31">
        <f t="shared" si="7"/>
        <v>196</v>
      </c>
      <c r="Q35" s="31"/>
      <c r="R35" s="31"/>
      <c r="S35" s="31">
        <f t="shared" si="8"/>
        <v>227</v>
      </c>
      <c r="T35" s="31"/>
      <c r="U35" s="31"/>
      <c r="V35" s="31">
        <f t="shared" si="9"/>
        <v>8</v>
      </c>
    </row>
    <row r="36" spans="1:22" s="39" customFormat="1" ht="26.25" x14ac:dyDescent="0.4">
      <c r="A36" s="35"/>
      <c r="B36" s="34"/>
      <c r="C36" s="34"/>
      <c r="D36" s="31">
        <f t="shared" si="0"/>
        <v>189</v>
      </c>
      <c r="E36" s="34"/>
      <c r="F36" s="34"/>
      <c r="G36" s="31">
        <f t="shared" si="1"/>
        <v>0</v>
      </c>
      <c r="H36" s="34"/>
      <c r="I36" s="38"/>
      <c r="J36" s="31">
        <f t="shared" si="2"/>
        <v>189</v>
      </c>
      <c r="K36" s="34"/>
      <c r="L36" s="34"/>
      <c r="M36" s="31">
        <f>M35+K36-L36</f>
        <v>0</v>
      </c>
      <c r="N36" s="34"/>
      <c r="O36" s="38"/>
      <c r="P36" s="31">
        <f t="shared" si="7"/>
        <v>196</v>
      </c>
      <c r="Q36" s="34"/>
      <c r="R36" s="34"/>
      <c r="S36" s="31">
        <f t="shared" si="8"/>
        <v>227</v>
      </c>
      <c r="T36" s="34"/>
      <c r="U36" s="34"/>
      <c r="V36" s="31">
        <f t="shared" si="9"/>
        <v>8</v>
      </c>
    </row>
    <row r="37" spans="1:22" s="32" customFormat="1" ht="27" thickBot="1" x14ac:dyDescent="0.45">
      <c r="A37" s="40" t="s">
        <v>10</v>
      </c>
      <c r="B37" s="41">
        <f>SUM(B4:B36)</f>
        <v>1300</v>
      </c>
      <c r="C37" s="41">
        <f>SUM(C4:C36)</f>
        <v>1347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1300</v>
      </c>
      <c r="I37" s="41">
        <f>SUM(I4:I36)</f>
        <v>1347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1400</v>
      </c>
      <c r="O37" s="41">
        <f>SUM(O4:O36)</f>
        <v>1440</v>
      </c>
      <c r="P37" s="41"/>
      <c r="Q37" s="41">
        <f>SUM(Q4:Q36)</f>
        <v>1500</v>
      </c>
      <c r="R37" s="41">
        <f>SUM(R4:R36)</f>
        <v>1509</v>
      </c>
      <c r="S37" s="42"/>
      <c r="T37" s="41">
        <f>SUM(T4:T36)</f>
        <v>48</v>
      </c>
      <c r="U37" s="41">
        <f>SUM(U4:U36)</f>
        <v>52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1300</v>
      </c>
      <c r="E39" s="16">
        <f>E37-E4</f>
        <v>0</v>
      </c>
      <c r="H39" s="16">
        <f>H37-H4</f>
        <v>1300</v>
      </c>
      <c r="K39" s="16">
        <f>K37-K4</f>
        <v>0</v>
      </c>
      <c r="N39" s="16">
        <f>N37-N4</f>
        <v>1400</v>
      </c>
      <c r="Q39" s="16">
        <f>Q37-Q4</f>
        <v>1500</v>
      </c>
      <c r="T39" s="16">
        <f>T37-T4</f>
        <v>48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19" zoomScale="75" zoomScaleNormal="75" workbookViewId="0">
      <selection activeCell="V26" sqref="V26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4" t="s">
        <v>32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</row>
    <row r="2" spans="1:22" ht="21" customHeight="1" thickBot="1" x14ac:dyDescent="0.35">
      <c r="A2" s="66" t="s">
        <v>0</v>
      </c>
      <c r="B2" s="61" t="s">
        <v>1</v>
      </c>
      <c r="C2" s="62"/>
      <c r="D2" s="63"/>
      <c r="E2" s="61" t="s">
        <v>2</v>
      </c>
      <c r="F2" s="62"/>
      <c r="G2" s="63"/>
      <c r="H2" s="61" t="s">
        <v>28</v>
      </c>
      <c r="I2" s="62"/>
      <c r="J2" s="63"/>
      <c r="K2" s="61" t="s">
        <v>29</v>
      </c>
      <c r="L2" s="62"/>
      <c r="M2" s="63"/>
      <c r="N2" s="61" t="s">
        <v>5</v>
      </c>
      <c r="O2" s="62"/>
      <c r="P2" s="63"/>
      <c r="Q2" s="61" t="s">
        <v>6</v>
      </c>
      <c r="R2" s="62"/>
      <c r="S2" s="63"/>
      <c r="T2" s="61" t="s">
        <v>30</v>
      </c>
      <c r="U2" s="62"/>
      <c r="V2" s="63"/>
    </row>
    <row r="3" spans="1:22" ht="193.5" x14ac:dyDescent="0.25">
      <c r="A3" s="67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116</v>
      </c>
      <c r="E4" s="31"/>
      <c r="F4" s="31"/>
      <c r="G4" s="31">
        <f>E4-F4</f>
        <v>0</v>
      </c>
      <c r="H4" s="31"/>
      <c r="I4" s="31"/>
      <c r="J4" s="31">
        <v>115</v>
      </c>
      <c r="K4" s="31"/>
      <c r="L4" s="31"/>
      <c r="M4" s="31">
        <f>K4-L4</f>
        <v>0</v>
      </c>
      <c r="N4" s="31"/>
      <c r="O4" s="31"/>
      <c r="P4" s="31">
        <v>116</v>
      </c>
      <c r="Q4" s="31"/>
      <c r="R4" s="31"/>
      <c r="S4" s="31">
        <v>116</v>
      </c>
      <c r="T4" s="31"/>
      <c r="U4" s="31"/>
      <c r="V4" s="31">
        <v>5</v>
      </c>
    </row>
    <row r="5" spans="1:22" s="32" customFormat="1" ht="26.1" customHeight="1" x14ac:dyDescent="0.4">
      <c r="A5" s="43">
        <v>43132</v>
      </c>
      <c r="B5" s="31">
        <v>100</v>
      </c>
      <c r="C5" s="31">
        <v>69</v>
      </c>
      <c r="D5" s="31">
        <f>D4+B5-C5</f>
        <v>147</v>
      </c>
      <c r="E5" s="31"/>
      <c r="F5" s="31"/>
      <c r="G5" s="31">
        <f>G4+E5-F5</f>
        <v>0</v>
      </c>
      <c r="H5" s="31">
        <v>100</v>
      </c>
      <c r="I5" s="31">
        <v>69</v>
      </c>
      <c r="J5" s="31">
        <f>J4+H5-I5</f>
        <v>146</v>
      </c>
      <c r="K5" s="31"/>
      <c r="L5" s="31"/>
      <c r="M5" s="31">
        <f>M4+K5-L5</f>
        <v>0</v>
      </c>
      <c r="N5" s="31">
        <v>100</v>
      </c>
      <c r="O5" s="31">
        <v>69</v>
      </c>
      <c r="P5" s="31">
        <f>P4+N5-O5</f>
        <v>147</v>
      </c>
      <c r="Q5" s="31">
        <v>100</v>
      </c>
      <c r="R5" s="31">
        <v>69</v>
      </c>
      <c r="S5" s="31">
        <f>S4+Q5-R5</f>
        <v>147</v>
      </c>
      <c r="T5" s="31"/>
      <c r="U5" s="31">
        <v>1</v>
      </c>
      <c r="V5" s="31">
        <f>V4+T5-U5</f>
        <v>4</v>
      </c>
    </row>
    <row r="6" spans="1:22" s="32" customFormat="1" ht="26.1" customHeight="1" x14ac:dyDescent="0.4">
      <c r="A6" s="43">
        <v>43133</v>
      </c>
      <c r="B6" s="31">
        <v>200</v>
      </c>
      <c r="C6" s="31">
        <v>54</v>
      </c>
      <c r="D6" s="31">
        <f t="shared" ref="D6:D36" si="0">D5+B6-C6</f>
        <v>293</v>
      </c>
      <c r="E6" s="31"/>
      <c r="F6" s="31"/>
      <c r="G6" s="31">
        <f t="shared" ref="G6:G36" si="1">G5+E6-F6</f>
        <v>0</v>
      </c>
      <c r="H6" s="31">
        <v>200</v>
      </c>
      <c r="I6" s="31">
        <v>54</v>
      </c>
      <c r="J6" s="31">
        <f t="shared" ref="J6:J36" si="2">J5+H6-I6</f>
        <v>292</v>
      </c>
      <c r="K6" s="31"/>
      <c r="L6" s="31"/>
      <c r="M6" s="31">
        <f t="shared" ref="M6:M21" si="3">M5+K6-L6</f>
        <v>0</v>
      </c>
      <c r="N6" s="31">
        <v>200</v>
      </c>
      <c r="O6" s="31">
        <v>54</v>
      </c>
      <c r="P6" s="31">
        <f t="shared" ref="P6:P7" si="4">P5+N6-O6</f>
        <v>293</v>
      </c>
      <c r="Q6" s="31">
        <v>200</v>
      </c>
      <c r="R6" s="31">
        <v>54</v>
      </c>
      <c r="S6" s="31">
        <f t="shared" ref="S6:S7" si="5">S5+Q6-R6</f>
        <v>293</v>
      </c>
      <c r="T6" s="31"/>
      <c r="U6" s="31"/>
      <c r="V6" s="31">
        <f t="shared" ref="V6:V7" si="6">V5+T6-U6</f>
        <v>4</v>
      </c>
    </row>
    <row r="7" spans="1:22" s="32" customFormat="1" ht="26.1" customHeight="1" x14ac:dyDescent="0.4">
      <c r="A7" s="43">
        <v>43134</v>
      </c>
      <c r="B7" s="31"/>
      <c r="C7" s="31">
        <v>203</v>
      </c>
      <c r="D7" s="31">
        <f t="shared" si="0"/>
        <v>90</v>
      </c>
      <c r="E7" s="31"/>
      <c r="F7" s="31"/>
      <c r="G7" s="31">
        <f t="shared" si="1"/>
        <v>0</v>
      </c>
      <c r="H7" s="31"/>
      <c r="I7" s="31">
        <v>203</v>
      </c>
      <c r="J7" s="31">
        <f t="shared" si="2"/>
        <v>89</v>
      </c>
      <c r="K7" s="31"/>
      <c r="L7" s="31"/>
      <c r="M7" s="31">
        <f t="shared" si="3"/>
        <v>0</v>
      </c>
      <c r="N7" s="31"/>
      <c r="O7" s="31">
        <v>203</v>
      </c>
      <c r="P7" s="31">
        <f t="shared" si="4"/>
        <v>90</v>
      </c>
      <c r="Q7" s="31"/>
      <c r="R7" s="31">
        <v>203</v>
      </c>
      <c r="S7" s="31">
        <f t="shared" si="5"/>
        <v>90</v>
      </c>
      <c r="T7" s="31"/>
      <c r="U7" s="31"/>
      <c r="V7" s="31">
        <f t="shared" si="6"/>
        <v>4</v>
      </c>
    </row>
    <row r="8" spans="1:22" s="32" customFormat="1" ht="26.1" customHeight="1" x14ac:dyDescent="0.4">
      <c r="A8" s="43">
        <v>43135</v>
      </c>
      <c r="B8" s="31"/>
      <c r="C8" s="31"/>
      <c r="D8" s="31">
        <f t="shared" si="0"/>
        <v>90</v>
      </c>
      <c r="E8" s="31"/>
      <c r="F8" s="31"/>
      <c r="G8" s="31">
        <f t="shared" si="1"/>
        <v>0</v>
      </c>
      <c r="H8" s="31"/>
      <c r="I8" s="31"/>
      <c r="J8" s="31">
        <f t="shared" si="2"/>
        <v>89</v>
      </c>
      <c r="K8" s="31"/>
      <c r="L8" s="31"/>
      <c r="M8" s="31">
        <f t="shared" si="3"/>
        <v>0</v>
      </c>
      <c r="N8" s="31"/>
      <c r="O8" s="31"/>
      <c r="P8" s="31">
        <f>P7+N8-O8</f>
        <v>90</v>
      </c>
      <c r="Q8" s="31"/>
      <c r="R8" s="31"/>
      <c r="S8" s="31">
        <f>S7+Q8-R8</f>
        <v>90</v>
      </c>
      <c r="T8" s="31"/>
      <c r="U8" s="31"/>
      <c r="V8" s="31">
        <f>V7+T8-U8</f>
        <v>4</v>
      </c>
    </row>
    <row r="9" spans="1:22" s="32" customFormat="1" ht="26.1" customHeight="1" x14ac:dyDescent="0.4">
      <c r="A9" s="43">
        <v>43136</v>
      </c>
      <c r="B9" s="31"/>
      <c r="C9" s="31"/>
      <c r="D9" s="31">
        <f t="shared" si="0"/>
        <v>90</v>
      </c>
      <c r="E9" s="31"/>
      <c r="F9" s="31"/>
      <c r="G9" s="31">
        <f t="shared" si="1"/>
        <v>0</v>
      </c>
      <c r="H9" s="31"/>
      <c r="I9" s="31"/>
      <c r="J9" s="31">
        <f t="shared" si="2"/>
        <v>89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90</v>
      </c>
      <c r="Q9" s="31"/>
      <c r="R9" s="31"/>
      <c r="S9" s="31">
        <f t="shared" ref="S9:S36" si="8">S8+Q9-R9</f>
        <v>90</v>
      </c>
      <c r="T9" s="31"/>
      <c r="U9" s="31"/>
      <c r="V9" s="31">
        <f t="shared" ref="V9:V36" si="9">V8+T9-U9</f>
        <v>4</v>
      </c>
    </row>
    <row r="10" spans="1:22" s="32" customFormat="1" ht="26.1" customHeight="1" x14ac:dyDescent="0.4">
      <c r="A10" s="43">
        <v>43137</v>
      </c>
      <c r="B10" s="31">
        <v>100</v>
      </c>
      <c r="C10" s="31">
        <v>59</v>
      </c>
      <c r="D10" s="31">
        <f t="shared" si="0"/>
        <v>131</v>
      </c>
      <c r="E10" s="31"/>
      <c r="F10" s="31"/>
      <c r="G10" s="31">
        <f t="shared" si="1"/>
        <v>0</v>
      </c>
      <c r="H10" s="31">
        <v>100</v>
      </c>
      <c r="I10" s="31">
        <v>58</v>
      </c>
      <c r="J10" s="31">
        <f t="shared" si="2"/>
        <v>131</v>
      </c>
      <c r="K10" s="31"/>
      <c r="L10" s="31"/>
      <c r="M10" s="31">
        <f t="shared" si="3"/>
        <v>0</v>
      </c>
      <c r="N10" s="31">
        <v>100</v>
      </c>
      <c r="O10" s="31">
        <v>58</v>
      </c>
      <c r="P10" s="31">
        <f t="shared" si="7"/>
        <v>132</v>
      </c>
      <c r="Q10" s="31">
        <v>100</v>
      </c>
      <c r="R10" s="31">
        <v>58</v>
      </c>
      <c r="S10" s="31">
        <f t="shared" si="8"/>
        <v>132</v>
      </c>
      <c r="T10" s="31"/>
      <c r="U10" s="31"/>
      <c r="V10" s="31">
        <f t="shared" si="9"/>
        <v>4</v>
      </c>
    </row>
    <row r="11" spans="1:22" s="32" customFormat="1" ht="26.1" customHeight="1" x14ac:dyDescent="0.4">
      <c r="A11" s="43">
        <v>43138</v>
      </c>
      <c r="B11" s="31">
        <v>100</v>
      </c>
      <c r="C11" s="31">
        <v>70</v>
      </c>
      <c r="D11" s="31">
        <f t="shared" si="0"/>
        <v>161</v>
      </c>
      <c r="E11" s="31"/>
      <c r="F11" s="31"/>
      <c r="G11" s="31">
        <f t="shared" si="1"/>
        <v>0</v>
      </c>
      <c r="H11" s="31">
        <v>100</v>
      </c>
      <c r="I11" s="31">
        <v>70</v>
      </c>
      <c r="J11" s="31">
        <f t="shared" si="2"/>
        <v>161</v>
      </c>
      <c r="K11" s="31"/>
      <c r="L11" s="31"/>
      <c r="M11" s="31">
        <f t="shared" si="3"/>
        <v>0</v>
      </c>
      <c r="N11" s="31">
        <v>100</v>
      </c>
      <c r="O11" s="31">
        <v>70</v>
      </c>
      <c r="P11" s="31">
        <f t="shared" si="7"/>
        <v>162</v>
      </c>
      <c r="Q11" s="31">
        <v>100</v>
      </c>
      <c r="R11" s="31">
        <v>70</v>
      </c>
      <c r="S11" s="31">
        <f t="shared" si="8"/>
        <v>162</v>
      </c>
      <c r="T11" s="31"/>
      <c r="U11" s="31"/>
      <c r="V11" s="31">
        <f t="shared" si="9"/>
        <v>4</v>
      </c>
    </row>
    <row r="12" spans="1:22" s="32" customFormat="1" ht="26.1" customHeight="1" x14ac:dyDescent="0.4">
      <c r="A12" s="43">
        <v>43139</v>
      </c>
      <c r="B12" s="31"/>
      <c r="C12" s="31">
        <v>58</v>
      </c>
      <c r="D12" s="31">
        <f t="shared" si="0"/>
        <v>103</v>
      </c>
      <c r="E12" s="31"/>
      <c r="F12" s="31"/>
      <c r="G12" s="31">
        <f t="shared" si="1"/>
        <v>0</v>
      </c>
      <c r="H12" s="31"/>
      <c r="I12" s="31">
        <v>59</v>
      </c>
      <c r="J12" s="31">
        <f t="shared" si="2"/>
        <v>102</v>
      </c>
      <c r="K12" s="31"/>
      <c r="L12" s="31"/>
      <c r="M12" s="31">
        <f t="shared" si="3"/>
        <v>0</v>
      </c>
      <c r="N12" s="31"/>
      <c r="O12" s="31">
        <v>61</v>
      </c>
      <c r="P12" s="31">
        <f t="shared" si="7"/>
        <v>101</v>
      </c>
      <c r="Q12" s="31"/>
      <c r="R12" s="31">
        <v>61</v>
      </c>
      <c r="S12" s="31">
        <f t="shared" si="8"/>
        <v>101</v>
      </c>
      <c r="T12" s="31"/>
      <c r="U12" s="31"/>
      <c r="V12" s="31">
        <f t="shared" si="9"/>
        <v>4</v>
      </c>
    </row>
    <row r="13" spans="1:22" s="32" customFormat="1" ht="26.1" customHeight="1" x14ac:dyDescent="0.4">
      <c r="A13" s="43">
        <v>43140</v>
      </c>
      <c r="B13" s="31">
        <v>100</v>
      </c>
      <c r="C13" s="31">
        <v>60</v>
      </c>
      <c r="D13" s="31">
        <f t="shared" si="0"/>
        <v>143</v>
      </c>
      <c r="E13" s="31"/>
      <c r="F13" s="31"/>
      <c r="G13" s="31">
        <f t="shared" si="1"/>
        <v>0</v>
      </c>
      <c r="H13" s="31">
        <v>100</v>
      </c>
      <c r="I13" s="31">
        <v>60</v>
      </c>
      <c r="J13" s="31">
        <f t="shared" si="2"/>
        <v>142</v>
      </c>
      <c r="K13" s="31"/>
      <c r="L13" s="31"/>
      <c r="M13" s="31">
        <f t="shared" si="3"/>
        <v>0</v>
      </c>
      <c r="N13" s="31">
        <v>100</v>
      </c>
      <c r="O13" s="31">
        <v>60</v>
      </c>
      <c r="P13" s="31">
        <f t="shared" si="7"/>
        <v>141</v>
      </c>
      <c r="Q13" s="31"/>
      <c r="R13" s="31">
        <v>60</v>
      </c>
      <c r="S13" s="31">
        <f t="shared" si="8"/>
        <v>41</v>
      </c>
      <c r="T13" s="31"/>
      <c r="U13" s="31"/>
      <c r="V13" s="31">
        <f t="shared" si="9"/>
        <v>4</v>
      </c>
    </row>
    <row r="14" spans="1:22" s="32" customFormat="1" ht="24" customHeight="1" x14ac:dyDescent="0.4">
      <c r="A14" s="43">
        <v>43141</v>
      </c>
      <c r="B14" s="31"/>
      <c r="C14" s="31"/>
      <c r="D14" s="31">
        <f t="shared" si="0"/>
        <v>143</v>
      </c>
      <c r="E14" s="34"/>
      <c r="F14" s="31"/>
      <c r="G14" s="31">
        <f t="shared" si="1"/>
        <v>0</v>
      </c>
      <c r="H14" s="34"/>
      <c r="I14" s="31"/>
      <c r="J14" s="31">
        <f t="shared" si="2"/>
        <v>142</v>
      </c>
      <c r="K14" s="34"/>
      <c r="L14" s="31"/>
      <c r="M14" s="31">
        <f t="shared" si="3"/>
        <v>0</v>
      </c>
      <c r="N14" s="34"/>
      <c r="O14" s="31"/>
      <c r="P14" s="31">
        <f t="shared" si="7"/>
        <v>141</v>
      </c>
      <c r="Q14" s="34"/>
      <c r="R14" s="31"/>
      <c r="S14" s="31">
        <f t="shared" si="8"/>
        <v>41</v>
      </c>
      <c r="T14" s="34"/>
      <c r="U14" s="31"/>
      <c r="V14" s="31">
        <f t="shared" si="9"/>
        <v>4</v>
      </c>
    </row>
    <row r="15" spans="1:22" s="32" customFormat="1" ht="26.1" customHeight="1" x14ac:dyDescent="0.4">
      <c r="A15" s="43">
        <v>43142</v>
      </c>
      <c r="B15" s="31"/>
      <c r="C15" s="31"/>
      <c r="D15" s="31">
        <f t="shared" si="0"/>
        <v>143</v>
      </c>
      <c r="E15" s="31"/>
      <c r="F15" s="31"/>
      <c r="G15" s="31">
        <f>G14+E15-F15</f>
        <v>0</v>
      </c>
      <c r="H15" s="31"/>
      <c r="I15" s="31"/>
      <c r="J15" s="31">
        <f t="shared" si="2"/>
        <v>142</v>
      </c>
      <c r="K15" s="31"/>
      <c r="L15" s="31"/>
      <c r="M15" s="31">
        <f t="shared" si="3"/>
        <v>0</v>
      </c>
      <c r="N15" s="31"/>
      <c r="O15" s="31"/>
      <c r="P15" s="31">
        <f t="shared" si="7"/>
        <v>141</v>
      </c>
      <c r="Q15" s="31"/>
      <c r="R15" s="31"/>
      <c r="S15" s="31">
        <f t="shared" si="8"/>
        <v>41</v>
      </c>
      <c r="T15" s="31"/>
      <c r="U15" s="31"/>
      <c r="V15" s="31">
        <f t="shared" si="9"/>
        <v>4</v>
      </c>
    </row>
    <row r="16" spans="1:22" s="32" customFormat="1" ht="26.1" customHeight="1" x14ac:dyDescent="0.4">
      <c r="A16" s="43">
        <v>43143</v>
      </c>
      <c r="B16" s="31"/>
      <c r="C16" s="31"/>
      <c r="D16" s="31">
        <f t="shared" si="0"/>
        <v>143</v>
      </c>
      <c r="E16" s="31"/>
      <c r="F16" s="31"/>
      <c r="G16" s="31">
        <f t="shared" si="1"/>
        <v>0</v>
      </c>
      <c r="H16" s="31"/>
      <c r="I16" s="31"/>
      <c r="J16" s="31">
        <f t="shared" si="2"/>
        <v>142</v>
      </c>
      <c r="K16" s="31"/>
      <c r="L16" s="31"/>
      <c r="M16" s="31">
        <f t="shared" si="3"/>
        <v>0</v>
      </c>
      <c r="N16" s="31"/>
      <c r="O16" s="31"/>
      <c r="P16" s="31">
        <f t="shared" si="7"/>
        <v>141</v>
      </c>
      <c r="Q16" s="31"/>
      <c r="R16" s="31"/>
      <c r="S16" s="31">
        <f t="shared" si="8"/>
        <v>41</v>
      </c>
      <c r="T16" s="31"/>
      <c r="U16" s="31"/>
      <c r="V16" s="31">
        <f t="shared" si="9"/>
        <v>4</v>
      </c>
    </row>
    <row r="17" spans="1:22" s="32" customFormat="1" ht="26.1" customHeight="1" x14ac:dyDescent="0.4">
      <c r="A17" s="43">
        <v>43144</v>
      </c>
      <c r="B17" s="31">
        <v>100</v>
      </c>
      <c r="C17" s="31">
        <v>72</v>
      </c>
      <c r="D17" s="31">
        <f t="shared" si="0"/>
        <v>171</v>
      </c>
      <c r="E17" s="31"/>
      <c r="F17" s="31"/>
      <c r="G17" s="31">
        <f t="shared" si="1"/>
        <v>0</v>
      </c>
      <c r="H17" s="31">
        <v>100</v>
      </c>
      <c r="I17" s="31">
        <v>72</v>
      </c>
      <c r="J17" s="31">
        <f t="shared" si="2"/>
        <v>170</v>
      </c>
      <c r="K17" s="31"/>
      <c r="L17" s="31"/>
      <c r="M17" s="31">
        <f t="shared" si="3"/>
        <v>0</v>
      </c>
      <c r="N17" s="31">
        <v>100</v>
      </c>
      <c r="O17" s="31">
        <v>72</v>
      </c>
      <c r="P17" s="31">
        <f t="shared" si="7"/>
        <v>169</v>
      </c>
      <c r="Q17" s="31">
        <v>200</v>
      </c>
      <c r="R17" s="31">
        <v>72</v>
      </c>
      <c r="S17" s="31">
        <f t="shared" si="8"/>
        <v>169</v>
      </c>
      <c r="T17" s="31">
        <v>12</v>
      </c>
      <c r="U17" s="31">
        <v>2</v>
      </c>
      <c r="V17" s="31">
        <f t="shared" si="9"/>
        <v>14</v>
      </c>
    </row>
    <row r="18" spans="1:22" s="32" customFormat="1" ht="26.25" x14ac:dyDescent="0.4">
      <c r="A18" s="43">
        <v>43145</v>
      </c>
      <c r="B18" s="31"/>
      <c r="C18" s="31">
        <v>63</v>
      </c>
      <c r="D18" s="31">
        <f t="shared" si="0"/>
        <v>108</v>
      </c>
      <c r="E18" s="31"/>
      <c r="F18" s="31"/>
      <c r="G18" s="31">
        <f t="shared" si="1"/>
        <v>0</v>
      </c>
      <c r="H18" s="31"/>
      <c r="I18" s="31">
        <v>63</v>
      </c>
      <c r="J18" s="31">
        <f t="shared" si="2"/>
        <v>107</v>
      </c>
      <c r="K18" s="31"/>
      <c r="L18" s="31"/>
      <c r="M18" s="31">
        <f t="shared" si="3"/>
        <v>0</v>
      </c>
      <c r="N18" s="31"/>
      <c r="O18" s="31">
        <v>63</v>
      </c>
      <c r="P18" s="31">
        <f t="shared" si="7"/>
        <v>106</v>
      </c>
      <c r="Q18" s="31"/>
      <c r="R18" s="31">
        <v>63</v>
      </c>
      <c r="S18" s="31">
        <f t="shared" si="8"/>
        <v>106</v>
      </c>
      <c r="T18" s="31"/>
      <c r="U18" s="31"/>
      <c r="V18" s="31">
        <f t="shared" si="9"/>
        <v>14</v>
      </c>
    </row>
    <row r="19" spans="1:22" s="32" customFormat="1" ht="26.25" x14ac:dyDescent="0.4">
      <c r="A19" s="43">
        <v>43146</v>
      </c>
      <c r="B19" s="31">
        <v>100</v>
      </c>
      <c r="C19" s="31">
        <v>69</v>
      </c>
      <c r="D19" s="31">
        <f t="shared" si="0"/>
        <v>139</v>
      </c>
      <c r="E19" s="31"/>
      <c r="F19" s="31"/>
      <c r="G19" s="31">
        <f t="shared" si="1"/>
        <v>0</v>
      </c>
      <c r="H19" s="31">
        <v>100</v>
      </c>
      <c r="I19" s="31">
        <v>69</v>
      </c>
      <c r="J19" s="31">
        <f t="shared" si="2"/>
        <v>138</v>
      </c>
      <c r="K19" s="31"/>
      <c r="L19" s="31"/>
      <c r="M19" s="31">
        <f t="shared" si="3"/>
        <v>0</v>
      </c>
      <c r="N19" s="31">
        <v>100</v>
      </c>
      <c r="O19" s="31">
        <v>69</v>
      </c>
      <c r="P19" s="31">
        <f t="shared" si="7"/>
        <v>137</v>
      </c>
      <c r="Q19" s="31">
        <v>100</v>
      </c>
      <c r="R19" s="31">
        <v>69</v>
      </c>
      <c r="S19" s="31">
        <f t="shared" si="8"/>
        <v>137</v>
      </c>
      <c r="T19" s="31"/>
      <c r="U19" s="31"/>
      <c r="V19" s="31">
        <f t="shared" si="9"/>
        <v>14</v>
      </c>
    </row>
    <row r="20" spans="1:22" s="32" customFormat="1" ht="26.25" x14ac:dyDescent="0.4">
      <c r="A20" s="43">
        <v>43147</v>
      </c>
      <c r="B20" s="31">
        <v>200</v>
      </c>
      <c r="C20" s="31">
        <v>75</v>
      </c>
      <c r="D20" s="31">
        <f t="shared" si="0"/>
        <v>264</v>
      </c>
      <c r="E20" s="31"/>
      <c r="F20" s="31"/>
      <c r="G20" s="31">
        <f t="shared" si="1"/>
        <v>0</v>
      </c>
      <c r="H20" s="31">
        <v>200</v>
      </c>
      <c r="I20" s="31">
        <v>75</v>
      </c>
      <c r="J20" s="31">
        <f t="shared" si="2"/>
        <v>263</v>
      </c>
      <c r="K20" s="31"/>
      <c r="L20" s="31"/>
      <c r="M20" s="31">
        <f t="shared" si="3"/>
        <v>0</v>
      </c>
      <c r="N20" s="31">
        <v>200</v>
      </c>
      <c r="O20" s="31">
        <v>75</v>
      </c>
      <c r="P20" s="31">
        <f t="shared" si="7"/>
        <v>262</v>
      </c>
      <c r="Q20" s="31">
        <v>200</v>
      </c>
      <c r="R20" s="31">
        <v>75</v>
      </c>
      <c r="S20" s="31">
        <f t="shared" si="8"/>
        <v>262</v>
      </c>
      <c r="T20" s="31"/>
      <c r="U20" s="31"/>
      <c r="V20" s="31">
        <f t="shared" si="9"/>
        <v>14</v>
      </c>
    </row>
    <row r="21" spans="1:22" s="32" customFormat="1" ht="26.25" x14ac:dyDescent="0.4">
      <c r="A21" s="43">
        <v>43148</v>
      </c>
      <c r="B21" s="31"/>
      <c r="C21" s="31">
        <v>130</v>
      </c>
      <c r="D21" s="31">
        <f t="shared" si="0"/>
        <v>134</v>
      </c>
      <c r="E21" s="31"/>
      <c r="F21" s="31"/>
      <c r="G21" s="31">
        <f t="shared" si="1"/>
        <v>0</v>
      </c>
      <c r="H21" s="31"/>
      <c r="I21" s="31">
        <v>130</v>
      </c>
      <c r="J21" s="31">
        <f t="shared" si="2"/>
        <v>133</v>
      </c>
      <c r="K21" s="31"/>
      <c r="L21" s="31"/>
      <c r="M21" s="31">
        <f t="shared" si="3"/>
        <v>0</v>
      </c>
      <c r="N21" s="31"/>
      <c r="O21" s="31">
        <v>130</v>
      </c>
      <c r="P21" s="31">
        <f t="shared" si="7"/>
        <v>132</v>
      </c>
      <c r="Q21" s="31"/>
      <c r="R21" s="31">
        <v>130</v>
      </c>
      <c r="S21" s="31">
        <f t="shared" si="8"/>
        <v>132</v>
      </c>
      <c r="T21" s="31"/>
      <c r="U21" s="31">
        <v>4</v>
      </c>
      <c r="V21" s="31">
        <f t="shared" si="9"/>
        <v>10</v>
      </c>
    </row>
    <row r="22" spans="1:22" s="32" customFormat="1" ht="26.25" x14ac:dyDescent="0.4">
      <c r="A22" s="43">
        <v>43149</v>
      </c>
      <c r="B22" s="31"/>
      <c r="C22" s="31"/>
      <c r="D22" s="31">
        <f t="shared" si="0"/>
        <v>134</v>
      </c>
      <c r="E22" s="31"/>
      <c r="F22" s="31"/>
      <c r="G22" s="31">
        <f t="shared" si="1"/>
        <v>0</v>
      </c>
      <c r="H22" s="31"/>
      <c r="I22" s="31"/>
      <c r="J22" s="31">
        <f t="shared" si="2"/>
        <v>133</v>
      </c>
      <c r="K22" s="31"/>
      <c r="L22" s="31"/>
      <c r="M22" s="31">
        <f>M21+K22-L22</f>
        <v>0</v>
      </c>
      <c r="N22" s="31"/>
      <c r="O22" s="31"/>
      <c r="P22" s="31">
        <f t="shared" si="7"/>
        <v>132</v>
      </c>
      <c r="Q22" s="31"/>
      <c r="R22" s="31"/>
      <c r="S22" s="31">
        <f t="shared" si="8"/>
        <v>132</v>
      </c>
      <c r="T22" s="31"/>
      <c r="U22" s="31"/>
      <c r="V22" s="31">
        <f t="shared" si="9"/>
        <v>10</v>
      </c>
    </row>
    <row r="23" spans="1:22" s="32" customFormat="1" ht="26.25" x14ac:dyDescent="0.4">
      <c r="A23" s="43">
        <v>43150</v>
      </c>
      <c r="B23" s="31">
        <v>100</v>
      </c>
      <c r="C23" s="31">
        <v>74</v>
      </c>
      <c r="D23" s="31">
        <f t="shared" si="0"/>
        <v>160</v>
      </c>
      <c r="E23" s="31"/>
      <c r="F23" s="31"/>
      <c r="G23" s="31">
        <f t="shared" si="1"/>
        <v>0</v>
      </c>
      <c r="H23" s="31">
        <v>100</v>
      </c>
      <c r="I23" s="31">
        <v>74</v>
      </c>
      <c r="J23" s="31">
        <f t="shared" si="2"/>
        <v>159</v>
      </c>
      <c r="K23" s="31"/>
      <c r="L23" s="31"/>
      <c r="M23" s="31">
        <f t="shared" ref="M23:M34" si="10">M22+K23-L23</f>
        <v>0</v>
      </c>
      <c r="N23" s="31">
        <v>100</v>
      </c>
      <c r="O23" s="31">
        <v>74</v>
      </c>
      <c r="P23" s="31">
        <f t="shared" si="7"/>
        <v>158</v>
      </c>
      <c r="Q23" s="31">
        <v>100</v>
      </c>
      <c r="R23" s="31">
        <v>74</v>
      </c>
      <c r="S23" s="31">
        <f t="shared" si="8"/>
        <v>158</v>
      </c>
      <c r="T23" s="31"/>
      <c r="U23" s="31">
        <v>2</v>
      </c>
      <c r="V23" s="31">
        <f t="shared" si="9"/>
        <v>8</v>
      </c>
    </row>
    <row r="24" spans="1:22" s="32" customFormat="1" ht="26.25" x14ac:dyDescent="0.4">
      <c r="A24" s="43">
        <v>43151</v>
      </c>
      <c r="B24" s="31"/>
      <c r="C24" s="31">
        <v>62</v>
      </c>
      <c r="D24" s="31">
        <f t="shared" si="0"/>
        <v>98</v>
      </c>
      <c r="E24" s="31"/>
      <c r="F24" s="31"/>
      <c r="G24" s="31">
        <f t="shared" si="1"/>
        <v>0</v>
      </c>
      <c r="H24" s="31"/>
      <c r="I24" s="31">
        <v>62</v>
      </c>
      <c r="J24" s="31">
        <f t="shared" si="2"/>
        <v>97</v>
      </c>
      <c r="K24" s="31"/>
      <c r="L24" s="31"/>
      <c r="M24" s="31">
        <f t="shared" si="10"/>
        <v>0</v>
      </c>
      <c r="N24" s="31"/>
      <c r="O24" s="31">
        <v>62</v>
      </c>
      <c r="P24" s="31">
        <f t="shared" si="7"/>
        <v>96</v>
      </c>
      <c r="Q24" s="31"/>
      <c r="R24" s="31">
        <v>62</v>
      </c>
      <c r="S24" s="31">
        <f t="shared" si="8"/>
        <v>96</v>
      </c>
      <c r="T24" s="31"/>
      <c r="U24" s="31"/>
      <c r="V24" s="31">
        <f t="shared" si="9"/>
        <v>8</v>
      </c>
    </row>
    <row r="25" spans="1:22" s="32" customFormat="1" ht="26.25" x14ac:dyDescent="0.4">
      <c r="A25" s="43">
        <v>43152</v>
      </c>
      <c r="B25" s="31">
        <v>100</v>
      </c>
      <c r="C25" s="31">
        <v>73</v>
      </c>
      <c r="D25" s="31">
        <f t="shared" si="0"/>
        <v>125</v>
      </c>
      <c r="E25" s="31"/>
      <c r="F25" s="31"/>
      <c r="G25" s="31">
        <f t="shared" si="1"/>
        <v>0</v>
      </c>
      <c r="H25" s="31">
        <v>100</v>
      </c>
      <c r="I25" s="31">
        <v>73</v>
      </c>
      <c r="J25" s="31">
        <f t="shared" si="2"/>
        <v>124</v>
      </c>
      <c r="K25" s="31"/>
      <c r="L25" s="31"/>
      <c r="M25" s="31">
        <f t="shared" si="10"/>
        <v>0</v>
      </c>
      <c r="N25" s="31">
        <v>100</v>
      </c>
      <c r="O25" s="31">
        <v>73</v>
      </c>
      <c r="P25" s="31">
        <f t="shared" si="7"/>
        <v>123</v>
      </c>
      <c r="Q25" s="31">
        <v>100</v>
      </c>
      <c r="R25" s="31">
        <v>73</v>
      </c>
      <c r="S25" s="31">
        <f t="shared" si="8"/>
        <v>123</v>
      </c>
      <c r="T25" s="31"/>
      <c r="U25" s="31"/>
      <c r="V25" s="31">
        <f t="shared" si="9"/>
        <v>8</v>
      </c>
    </row>
    <row r="26" spans="1:22" s="32" customFormat="1" ht="26.25" x14ac:dyDescent="0.4">
      <c r="A26" s="43">
        <v>43153</v>
      </c>
      <c r="B26" s="31">
        <v>50</v>
      </c>
      <c r="C26" s="31">
        <v>63</v>
      </c>
      <c r="D26" s="31">
        <f t="shared" si="0"/>
        <v>112</v>
      </c>
      <c r="E26" s="31"/>
      <c r="F26" s="31"/>
      <c r="G26" s="31">
        <f t="shared" si="1"/>
        <v>0</v>
      </c>
      <c r="H26" s="31">
        <v>50</v>
      </c>
      <c r="I26" s="31">
        <v>63</v>
      </c>
      <c r="J26" s="31">
        <f t="shared" si="2"/>
        <v>111</v>
      </c>
      <c r="K26" s="31"/>
      <c r="L26" s="31"/>
      <c r="M26" s="31">
        <f t="shared" si="10"/>
        <v>0</v>
      </c>
      <c r="N26" s="31">
        <v>50</v>
      </c>
      <c r="O26" s="31">
        <v>63</v>
      </c>
      <c r="P26" s="31">
        <f t="shared" si="7"/>
        <v>110</v>
      </c>
      <c r="Q26" s="31">
        <v>50</v>
      </c>
      <c r="R26" s="31">
        <v>63</v>
      </c>
      <c r="S26" s="31">
        <f t="shared" si="8"/>
        <v>110</v>
      </c>
      <c r="T26" s="31"/>
      <c r="U26" s="31">
        <v>4</v>
      </c>
      <c r="V26" s="31">
        <f t="shared" si="9"/>
        <v>4</v>
      </c>
    </row>
    <row r="27" spans="1:22" s="32" customFormat="1" ht="26.25" x14ac:dyDescent="0.4">
      <c r="A27" s="43">
        <v>43154</v>
      </c>
      <c r="B27" s="31">
        <v>100</v>
      </c>
      <c r="C27" s="31">
        <v>63</v>
      </c>
      <c r="D27" s="31">
        <f t="shared" si="0"/>
        <v>149</v>
      </c>
      <c r="E27" s="31"/>
      <c r="F27" s="31"/>
      <c r="G27" s="31">
        <f t="shared" si="1"/>
        <v>0</v>
      </c>
      <c r="H27" s="31">
        <v>100</v>
      </c>
      <c r="I27" s="31">
        <v>63</v>
      </c>
      <c r="J27" s="31">
        <f t="shared" si="2"/>
        <v>148</v>
      </c>
      <c r="K27" s="31"/>
      <c r="L27" s="31"/>
      <c r="M27" s="31">
        <f t="shared" si="10"/>
        <v>0</v>
      </c>
      <c r="N27" s="31">
        <v>100</v>
      </c>
      <c r="O27" s="31">
        <v>63</v>
      </c>
      <c r="P27" s="31">
        <f t="shared" si="7"/>
        <v>147</v>
      </c>
      <c r="Q27" s="31">
        <v>100</v>
      </c>
      <c r="R27" s="31">
        <v>63</v>
      </c>
      <c r="S27" s="31">
        <f t="shared" si="8"/>
        <v>147</v>
      </c>
      <c r="T27" s="31"/>
      <c r="U27" s="31"/>
      <c r="V27" s="31">
        <f t="shared" si="9"/>
        <v>4</v>
      </c>
    </row>
    <row r="28" spans="1:22" s="32" customFormat="1" ht="26.25" x14ac:dyDescent="0.4">
      <c r="A28" s="43">
        <v>43155</v>
      </c>
      <c r="B28" s="31"/>
      <c r="C28" s="31"/>
      <c r="D28" s="31">
        <f t="shared" si="0"/>
        <v>149</v>
      </c>
      <c r="E28" s="31"/>
      <c r="F28" s="31"/>
      <c r="G28" s="31">
        <f t="shared" si="1"/>
        <v>0</v>
      </c>
      <c r="H28" s="31"/>
      <c r="I28" s="31"/>
      <c r="J28" s="31">
        <f t="shared" si="2"/>
        <v>148</v>
      </c>
      <c r="K28" s="31"/>
      <c r="L28" s="31"/>
      <c r="M28" s="31">
        <f t="shared" si="10"/>
        <v>0</v>
      </c>
      <c r="N28" s="31"/>
      <c r="O28" s="31"/>
      <c r="P28" s="31">
        <f t="shared" si="7"/>
        <v>147</v>
      </c>
      <c r="Q28" s="31"/>
      <c r="R28" s="31"/>
      <c r="S28" s="31">
        <f t="shared" si="8"/>
        <v>147</v>
      </c>
      <c r="T28" s="31"/>
      <c r="U28" s="31"/>
      <c r="V28" s="31">
        <f t="shared" si="9"/>
        <v>4</v>
      </c>
    </row>
    <row r="29" spans="1:22" s="32" customFormat="1" ht="26.25" x14ac:dyDescent="0.4">
      <c r="A29" s="43">
        <v>43156</v>
      </c>
      <c r="B29" s="31"/>
      <c r="C29" s="31"/>
      <c r="D29" s="31">
        <f t="shared" si="0"/>
        <v>149</v>
      </c>
      <c r="E29" s="31"/>
      <c r="F29" s="31"/>
      <c r="G29" s="31">
        <f t="shared" si="1"/>
        <v>0</v>
      </c>
      <c r="H29" s="31"/>
      <c r="I29" s="31"/>
      <c r="J29" s="31">
        <f t="shared" si="2"/>
        <v>148</v>
      </c>
      <c r="K29" s="31"/>
      <c r="L29" s="31"/>
      <c r="M29" s="31">
        <f t="shared" si="10"/>
        <v>0</v>
      </c>
      <c r="N29" s="31"/>
      <c r="O29" s="31"/>
      <c r="P29" s="31">
        <f t="shared" si="7"/>
        <v>147</v>
      </c>
      <c r="Q29" s="31"/>
      <c r="R29" s="31"/>
      <c r="S29" s="31">
        <f t="shared" si="8"/>
        <v>147</v>
      </c>
      <c r="T29" s="31"/>
      <c r="U29" s="31"/>
      <c r="V29" s="31">
        <f t="shared" si="9"/>
        <v>4</v>
      </c>
    </row>
    <row r="30" spans="1:22" s="32" customFormat="1" ht="26.25" x14ac:dyDescent="0.4">
      <c r="A30" s="43">
        <v>43157</v>
      </c>
      <c r="B30" s="31"/>
      <c r="C30" s="31"/>
      <c r="D30" s="31">
        <f t="shared" si="0"/>
        <v>149</v>
      </c>
      <c r="E30" s="31"/>
      <c r="F30" s="31"/>
      <c r="G30" s="31">
        <f t="shared" si="1"/>
        <v>0</v>
      </c>
      <c r="H30" s="31"/>
      <c r="I30" s="31"/>
      <c r="J30" s="31">
        <f t="shared" si="2"/>
        <v>148</v>
      </c>
      <c r="K30" s="31"/>
      <c r="L30" s="31"/>
      <c r="M30" s="31">
        <f t="shared" si="10"/>
        <v>0</v>
      </c>
      <c r="N30" s="31"/>
      <c r="O30" s="31"/>
      <c r="P30" s="31">
        <f t="shared" si="7"/>
        <v>147</v>
      </c>
      <c r="Q30" s="31"/>
      <c r="R30" s="31"/>
      <c r="S30" s="31">
        <f t="shared" si="8"/>
        <v>147</v>
      </c>
      <c r="T30" s="31"/>
      <c r="U30" s="31"/>
      <c r="V30" s="31">
        <f t="shared" si="9"/>
        <v>4</v>
      </c>
    </row>
    <row r="31" spans="1:22" s="32" customFormat="1" ht="26.25" x14ac:dyDescent="0.4">
      <c r="A31" s="43">
        <v>43158</v>
      </c>
      <c r="B31" s="31"/>
      <c r="C31" s="33">
        <v>76</v>
      </c>
      <c r="D31" s="31">
        <f t="shared" si="0"/>
        <v>73</v>
      </c>
      <c r="E31" s="31"/>
      <c r="F31" s="33"/>
      <c r="G31" s="31">
        <f t="shared" si="1"/>
        <v>0</v>
      </c>
      <c r="H31" s="31"/>
      <c r="I31" s="33">
        <v>76</v>
      </c>
      <c r="J31" s="31">
        <f t="shared" si="2"/>
        <v>72</v>
      </c>
      <c r="K31" s="31"/>
      <c r="L31" s="33"/>
      <c r="M31" s="31">
        <f t="shared" si="10"/>
        <v>0</v>
      </c>
      <c r="N31" s="31"/>
      <c r="O31" s="33">
        <v>76</v>
      </c>
      <c r="P31" s="31">
        <f t="shared" si="7"/>
        <v>71</v>
      </c>
      <c r="Q31" s="31"/>
      <c r="R31" s="33">
        <v>76</v>
      </c>
      <c r="S31" s="31">
        <f t="shared" si="8"/>
        <v>71</v>
      </c>
      <c r="T31" s="31"/>
      <c r="U31" s="33"/>
      <c r="V31" s="31">
        <f t="shared" si="9"/>
        <v>4</v>
      </c>
    </row>
    <row r="32" spans="1:22" s="32" customFormat="1" ht="26.25" x14ac:dyDescent="0.4">
      <c r="A32" s="43">
        <v>43159</v>
      </c>
      <c r="B32" s="36">
        <v>100</v>
      </c>
      <c r="C32" s="36">
        <v>69</v>
      </c>
      <c r="D32" s="31">
        <f t="shared" si="0"/>
        <v>104</v>
      </c>
      <c r="E32" s="36"/>
      <c r="F32" s="36"/>
      <c r="G32" s="31">
        <f t="shared" si="1"/>
        <v>0</v>
      </c>
      <c r="H32" s="36">
        <v>100</v>
      </c>
      <c r="I32" s="36">
        <v>69</v>
      </c>
      <c r="J32" s="31">
        <f t="shared" si="2"/>
        <v>103</v>
      </c>
      <c r="K32" s="36"/>
      <c r="L32" s="36"/>
      <c r="M32" s="31">
        <f t="shared" si="10"/>
        <v>0</v>
      </c>
      <c r="N32" s="36">
        <v>100</v>
      </c>
      <c r="O32" s="36">
        <v>69</v>
      </c>
      <c r="P32" s="31">
        <f t="shared" si="7"/>
        <v>102</v>
      </c>
      <c r="Q32" s="36">
        <v>100</v>
      </c>
      <c r="R32" s="36">
        <v>69</v>
      </c>
      <c r="S32" s="31">
        <f t="shared" si="8"/>
        <v>102</v>
      </c>
      <c r="T32" s="36"/>
      <c r="U32" s="36"/>
      <c r="V32" s="31">
        <f t="shared" si="9"/>
        <v>4</v>
      </c>
    </row>
    <row r="33" spans="1:22" s="37" customFormat="1" ht="26.25" x14ac:dyDescent="0.4">
      <c r="A33" s="43">
        <v>43160</v>
      </c>
      <c r="B33" s="31"/>
      <c r="C33" s="31"/>
      <c r="D33" s="31">
        <f t="shared" si="0"/>
        <v>104</v>
      </c>
      <c r="E33" s="31"/>
      <c r="F33" s="31"/>
      <c r="G33" s="31">
        <f t="shared" si="1"/>
        <v>0</v>
      </c>
      <c r="H33" s="31"/>
      <c r="I33" s="31"/>
      <c r="J33" s="31">
        <f t="shared" si="2"/>
        <v>103</v>
      </c>
      <c r="K33" s="31"/>
      <c r="L33" s="31"/>
      <c r="M33" s="31">
        <f t="shared" si="10"/>
        <v>0</v>
      </c>
      <c r="N33" s="31"/>
      <c r="O33" s="31"/>
      <c r="P33" s="31">
        <f t="shared" si="7"/>
        <v>102</v>
      </c>
      <c r="Q33" s="31"/>
      <c r="R33" s="31"/>
      <c r="S33" s="31">
        <f t="shared" si="8"/>
        <v>102</v>
      </c>
      <c r="T33" s="31"/>
      <c r="U33" s="31"/>
      <c r="V33" s="31">
        <f t="shared" si="9"/>
        <v>4</v>
      </c>
    </row>
    <row r="34" spans="1:22" s="37" customFormat="1" ht="26.25" x14ac:dyDescent="0.4">
      <c r="A34" s="43">
        <v>43161</v>
      </c>
      <c r="B34" s="31"/>
      <c r="C34" s="31"/>
      <c r="D34" s="31">
        <f t="shared" si="0"/>
        <v>104</v>
      </c>
      <c r="E34" s="31"/>
      <c r="F34" s="31"/>
      <c r="G34" s="31">
        <f t="shared" si="1"/>
        <v>0</v>
      </c>
      <c r="H34" s="31"/>
      <c r="I34" s="33"/>
      <c r="J34" s="31">
        <f t="shared" si="2"/>
        <v>103</v>
      </c>
      <c r="K34" s="31"/>
      <c r="L34" s="33"/>
      <c r="M34" s="31">
        <f t="shared" si="10"/>
        <v>0</v>
      </c>
      <c r="N34" s="31"/>
      <c r="O34" s="31"/>
      <c r="P34" s="31">
        <f t="shared" si="7"/>
        <v>102</v>
      </c>
      <c r="Q34" s="31"/>
      <c r="R34" s="31"/>
      <c r="S34" s="31">
        <f t="shared" si="8"/>
        <v>102</v>
      </c>
      <c r="T34" s="31"/>
      <c r="U34" s="31"/>
      <c r="V34" s="31">
        <f t="shared" si="9"/>
        <v>4</v>
      </c>
    </row>
    <row r="35" spans="1:22" s="37" customFormat="1" ht="26.25" x14ac:dyDescent="0.4">
      <c r="A35" s="43">
        <v>43162</v>
      </c>
      <c r="B35" s="31"/>
      <c r="C35" s="31"/>
      <c r="D35" s="31">
        <f t="shared" si="0"/>
        <v>104</v>
      </c>
      <c r="E35" s="31"/>
      <c r="F35" s="31"/>
      <c r="G35" s="31">
        <f t="shared" si="1"/>
        <v>0</v>
      </c>
      <c r="H35" s="31"/>
      <c r="I35" s="31"/>
      <c r="J35" s="31">
        <f t="shared" si="2"/>
        <v>103</v>
      </c>
      <c r="K35" s="31"/>
      <c r="L35" s="33"/>
      <c r="M35" s="31">
        <f>M34+K35-L35</f>
        <v>0</v>
      </c>
      <c r="N35" s="31"/>
      <c r="O35" s="31"/>
      <c r="P35" s="31">
        <f t="shared" si="7"/>
        <v>102</v>
      </c>
      <c r="Q35" s="31"/>
      <c r="R35" s="31"/>
      <c r="S35" s="31">
        <f t="shared" si="8"/>
        <v>102</v>
      </c>
      <c r="T35" s="31"/>
      <c r="U35" s="31"/>
      <c r="V35" s="31">
        <f t="shared" si="9"/>
        <v>4</v>
      </c>
    </row>
    <row r="36" spans="1:22" s="39" customFormat="1" ht="26.25" x14ac:dyDescent="0.4">
      <c r="A36" s="35"/>
      <c r="B36" s="34"/>
      <c r="C36" s="34"/>
      <c r="D36" s="31">
        <f t="shared" si="0"/>
        <v>104</v>
      </c>
      <c r="E36" s="34"/>
      <c r="F36" s="34"/>
      <c r="G36" s="31">
        <f t="shared" si="1"/>
        <v>0</v>
      </c>
      <c r="H36" s="34"/>
      <c r="I36" s="38"/>
      <c r="J36" s="31">
        <f t="shared" si="2"/>
        <v>103</v>
      </c>
      <c r="K36" s="34"/>
      <c r="L36" s="34"/>
      <c r="M36" s="31">
        <f>M35+K36-L36</f>
        <v>0</v>
      </c>
      <c r="N36" s="34"/>
      <c r="O36" s="38"/>
      <c r="P36" s="31">
        <f t="shared" si="7"/>
        <v>102</v>
      </c>
      <c r="Q36" s="34"/>
      <c r="R36" s="34"/>
      <c r="S36" s="31">
        <f t="shared" si="8"/>
        <v>102</v>
      </c>
      <c r="T36" s="34"/>
      <c r="U36" s="34"/>
      <c r="V36" s="31">
        <f t="shared" si="9"/>
        <v>4</v>
      </c>
    </row>
    <row r="37" spans="1:22" s="32" customFormat="1" ht="27" thickBot="1" x14ac:dyDescent="0.45">
      <c r="A37" s="40" t="s">
        <v>10</v>
      </c>
      <c r="B37" s="41">
        <f>SUM(B4:B36)</f>
        <v>1450</v>
      </c>
      <c r="C37" s="41">
        <f>SUM(C4:C36)</f>
        <v>1462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1450</v>
      </c>
      <c r="I37" s="41">
        <f>SUM(I4:I36)</f>
        <v>1462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1450</v>
      </c>
      <c r="O37" s="41">
        <f>SUM(O4:O36)</f>
        <v>1464</v>
      </c>
      <c r="P37" s="41"/>
      <c r="Q37" s="41">
        <f>SUM(Q4:Q36)</f>
        <v>1450</v>
      </c>
      <c r="R37" s="41">
        <f>SUM(R4:R36)</f>
        <v>1464</v>
      </c>
      <c r="S37" s="42"/>
      <c r="T37" s="41">
        <f>SUM(T4:T36)</f>
        <v>12</v>
      </c>
      <c r="U37" s="41">
        <f>SUM(U4:U36)</f>
        <v>13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1450</v>
      </c>
      <c r="E39" s="16">
        <f>E37-E4</f>
        <v>0</v>
      </c>
      <c r="H39" s="16">
        <f>H37-H4</f>
        <v>1450</v>
      </c>
      <c r="K39" s="16">
        <f>K37-K4</f>
        <v>0</v>
      </c>
      <c r="N39" s="16">
        <f>N37-N4</f>
        <v>1450</v>
      </c>
      <c r="Q39" s="16">
        <f>Q37-Q4</f>
        <v>1450</v>
      </c>
      <c r="T39" s="16">
        <f>T37-T4</f>
        <v>12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21" zoomScale="75" zoomScaleNormal="75" workbookViewId="0">
      <selection activeCell="T34" sqref="T34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4" t="s">
        <v>32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</row>
    <row r="2" spans="1:22" ht="21" customHeight="1" thickBot="1" x14ac:dyDescent="0.35">
      <c r="A2" s="66" t="s">
        <v>0</v>
      </c>
      <c r="B2" s="61" t="s">
        <v>1</v>
      </c>
      <c r="C2" s="62"/>
      <c r="D2" s="63"/>
      <c r="E2" s="61" t="s">
        <v>2</v>
      </c>
      <c r="F2" s="62"/>
      <c r="G2" s="63"/>
      <c r="H2" s="61" t="s">
        <v>28</v>
      </c>
      <c r="I2" s="62"/>
      <c r="J2" s="63"/>
      <c r="K2" s="61" t="s">
        <v>29</v>
      </c>
      <c r="L2" s="62"/>
      <c r="M2" s="63"/>
      <c r="N2" s="61" t="s">
        <v>5</v>
      </c>
      <c r="O2" s="62"/>
      <c r="P2" s="63"/>
      <c r="Q2" s="61" t="s">
        <v>6</v>
      </c>
      <c r="R2" s="62"/>
      <c r="S2" s="63"/>
      <c r="T2" s="61" t="s">
        <v>30</v>
      </c>
      <c r="U2" s="62"/>
      <c r="V2" s="63"/>
    </row>
    <row r="3" spans="1:22" ht="193.5" x14ac:dyDescent="0.25">
      <c r="A3" s="67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37</v>
      </c>
      <c r="E4" s="31"/>
      <c r="F4" s="31"/>
      <c r="G4" s="31">
        <f>E4-F4</f>
        <v>0</v>
      </c>
      <c r="H4" s="31"/>
      <c r="I4" s="31"/>
      <c r="J4" s="31">
        <v>37</v>
      </c>
      <c r="K4" s="31"/>
      <c r="L4" s="31"/>
      <c r="M4" s="31">
        <f>K4-L4</f>
        <v>0</v>
      </c>
      <c r="N4" s="31"/>
      <c r="O4" s="31"/>
      <c r="P4" s="31">
        <v>37</v>
      </c>
      <c r="Q4" s="31"/>
      <c r="R4" s="31"/>
      <c r="S4" s="31">
        <v>37</v>
      </c>
      <c r="T4" s="31"/>
      <c r="U4" s="31"/>
      <c r="V4" s="31">
        <v>6</v>
      </c>
    </row>
    <row r="5" spans="1:22" s="32" customFormat="1" ht="26.1" customHeight="1" x14ac:dyDescent="0.4">
      <c r="A5" s="43">
        <v>43132</v>
      </c>
      <c r="B5" s="31"/>
      <c r="C5" s="31"/>
      <c r="D5" s="31">
        <f>D4+B5-C5</f>
        <v>37</v>
      </c>
      <c r="E5" s="31"/>
      <c r="F5" s="31"/>
      <c r="G5" s="31">
        <f>G4+E5-F5</f>
        <v>0</v>
      </c>
      <c r="H5" s="31"/>
      <c r="I5" s="31"/>
      <c r="J5" s="31">
        <f>J4+H5-I5</f>
        <v>37</v>
      </c>
      <c r="K5" s="31"/>
      <c r="L5" s="31"/>
      <c r="M5" s="31">
        <f>M4+K5-L5</f>
        <v>0</v>
      </c>
      <c r="N5" s="31"/>
      <c r="O5" s="31"/>
      <c r="P5" s="31">
        <f>P4+N5-O5</f>
        <v>37</v>
      </c>
      <c r="Q5" s="31"/>
      <c r="R5" s="31"/>
      <c r="S5" s="31">
        <f>S4+Q5-R5</f>
        <v>37</v>
      </c>
      <c r="T5" s="31"/>
      <c r="U5" s="31"/>
      <c r="V5" s="31">
        <f>V4+T5-U5</f>
        <v>6</v>
      </c>
    </row>
    <row r="6" spans="1:22" s="32" customFormat="1" ht="26.1" customHeight="1" x14ac:dyDescent="0.4">
      <c r="A6" s="43">
        <v>43133</v>
      </c>
      <c r="B6" s="31"/>
      <c r="C6" s="31"/>
      <c r="D6" s="31">
        <f t="shared" ref="D6:D36" si="0">D5+B6-C6</f>
        <v>37</v>
      </c>
      <c r="E6" s="31"/>
      <c r="F6" s="31"/>
      <c r="G6" s="31">
        <f t="shared" ref="G6:G36" si="1">G5+E6-F6</f>
        <v>0</v>
      </c>
      <c r="H6" s="31"/>
      <c r="I6" s="31"/>
      <c r="J6" s="31">
        <f t="shared" ref="J6:J36" si="2">J5+H6-I6</f>
        <v>37</v>
      </c>
      <c r="K6" s="31"/>
      <c r="L6" s="31"/>
      <c r="M6" s="31">
        <f t="shared" ref="M6:M21" si="3">M5+K6-L6</f>
        <v>0</v>
      </c>
      <c r="N6" s="31"/>
      <c r="O6" s="31"/>
      <c r="P6" s="31">
        <f t="shared" ref="P6:P7" si="4">P5+N6-O6</f>
        <v>37</v>
      </c>
      <c r="Q6" s="31"/>
      <c r="R6" s="31"/>
      <c r="S6" s="31">
        <f t="shared" ref="S6:S7" si="5">S5+Q6-R6</f>
        <v>37</v>
      </c>
      <c r="T6" s="31"/>
      <c r="U6" s="31"/>
      <c r="V6" s="31">
        <f t="shared" ref="V6:V7" si="6">V5+T6-U6</f>
        <v>6</v>
      </c>
    </row>
    <row r="7" spans="1:22" s="32" customFormat="1" ht="26.1" customHeight="1" x14ac:dyDescent="0.4">
      <c r="A7" s="43">
        <v>43134</v>
      </c>
      <c r="B7" s="31"/>
      <c r="C7" s="31"/>
      <c r="D7" s="31">
        <f t="shared" si="0"/>
        <v>37</v>
      </c>
      <c r="E7" s="31"/>
      <c r="F7" s="31"/>
      <c r="G7" s="31">
        <f t="shared" si="1"/>
        <v>0</v>
      </c>
      <c r="H7" s="31"/>
      <c r="I7" s="31"/>
      <c r="J7" s="31">
        <f t="shared" si="2"/>
        <v>37</v>
      </c>
      <c r="K7" s="31"/>
      <c r="L7" s="31"/>
      <c r="M7" s="31">
        <f t="shared" si="3"/>
        <v>0</v>
      </c>
      <c r="N7" s="31"/>
      <c r="O7" s="31"/>
      <c r="P7" s="31">
        <f t="shared" si="4"/>
        <v>37</v>
      </c>
      <c r="Q7" s="31"/>
      <c r="R7" s="31"/>
      <c r="S7" s="31">
        <f t="shared" si="5"/>
        <v>37</v>
      </c>
      <c r="T7" s="31"/>
      <c r="U7" s="31"/>
      <c r="V7" s="31">
        <f t="shared" si="6"/>
        <v>6</v>
      </c>
    </row>
    <row r="8" spans="1:22" s="32" customFormat="1" ht="26.1" customHeight="1" x14ac:dyDescent="0.4">
      <c r="A8" s="43">
        <v>43135</v>
      </c>
      <c r="B8" s="31"/>
      <c r="C8" s="31"/>
      <c r="D8" s="31">
        <f t="shared" si="0"/>
        <v>37</v>
      </c>
      <c r="E8" s="31"/>
      <c r="F8" s="31"/>
      <c r="G8" s="31">
        <f t="shared" si="1"/>
        <v>0</v>
      </c>
      <c r="H8" s="31"/>
      <c r="I8" s="31"/>
      <c r="J8" s="31">
        <f t="shared" si="2"/>
        <v>37</v>
      </c>
      <c r="K8" s="31"/>
      <c r="L8" s="31"/>
      <c r="M8" s="31">
        <f t="shared" si="3"/>
        <v>0</v>
      </c>
      <c r="N8" s="31"/>
      <c r="O8" s="31"/>
      <c r="P8" s="31">
        <f>P7+N8-O8</f>
        <v>37</v>
      </c>
      <c r="Q8" s="31"/>
      <c r="R8" s="31"/>
      <c r="S8" s="31">
        <f>S7+Q8-R8</f>
        <v>37</v>
      </c>
      <c r="T8" s="31"/>
      <c r="U8" s="31"/>
      <c r="V8" s="31">
        <f>V7+T8-U8</f>
        <v>6</v>
      </c>
    </row>
    <row r="9" spans="1:22" s="32" customFormat="1" ht="26.1" customHeight="1" x14ac:dyDescent="0.4">
      <c r="A9" s="43">
        <v>43136</v>
      </c>
      <c r="B9" s="31"/>
      <c r="C9" s="31"/>
      <c r="D9" s="31">
        <f t="shared" si="0"/>
        <v>37</v>
      </c>
      <c r="E9" s="31"/>
      <c r="F9" s="31"/>
      <c r="G9" s="31">
        <f t="shared" si="1"/>
        <v>0</v>
      </c>
      <c r="H9" s="31"/>
      <c r="I9" s="31"/>
      <c r="J9" s="31">
        <f t="shared" si="2"/>
        <v>37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37</v>
      </c>
      <c r="Q9" s="31"/>
      <c r="R9" s="31"/>
      <c r="S9" s="31">
        <f t="shared" ref="S9:S36" si="8">S8+Q9-R9</f>
        <v>37</v>
      </c>
      <c r="T9" s="31"/>
      <c r="U9" s="31"/>
      <c r="V9" s="31">
        <f t="shared" ref="V9:V36" si="9">V8+T9-U9</f>
        <v>6</v>
      </c>
    </row>
    <row r="10" spans="1:22" s="32" customFormat="1" ht="26.1" customHeight="1" x14ac:dyDescent="0.4">
      <c r="A10" s="43">
        <v>43137</v>
      </c>
      <c r="B10" s="31"/>
      <c r="C10" s="31"/>
      <c r="D10" s="31">
        <f t="shared" si="0"/>
        <v>37</v>
      </c>
      <c r="E10" s="31"/>
      <c r="F10" s="31"/>
      <c r="G10" s="31">
        <f t="shared" si="1"/>
        <v>0</v>
      </c>
      <c r="H10" s="31"/>
      <c r="I10" s="31"/>
      <c r="J10" s="31">
        <f t="shared" si="2"/>
        <v>37</v>
      </c>
      <c r="K10" s="31"/>
      <c r="L10" s="31"/>
      <c r="M10" s="31">
        <f t="shared" si="3"/>
        <v>0</v>
      </c>
      <c r="N10" s="31"/>
      <c r="O10" s="31"/>
      <c r="P10" s="31">
        <f t="shared" si="7"/>
        <v>37</v>
      </c>
      <c r="Q10" s="31"/>
      <c r="R10" s="31"/>
      <c r="S10" s="31">
        <f t="shared" si="8"/>
        <v>37</v>
      </c>
      <c r="T10" s="31"/>
      <c r="U10" s="31"/>
      <c r="V10" s="31">
        <f t="shared" si="9"/>
        <v>6</v>
      </c>
    </row>
    <row r="11" spans="1:22" s="32" customFormat="1" ht="26.1" customHeight="1" x14ac:dyDescent="0.4">
      <c r="A11" s="43">
        <v>43138</v>
      </c>
      <c r="B11" s="31"/>
      <c r="C11" s="31"/>
      <c r="D11" s="31">
        <f t="shared" si="0"/>
        <v>37</v>
      </c>
      <c r="E11" s="31"/>
      <c r="F11" s="31"/>
      <c r="G11" s="31">
        <f t="shared" si="1"/>
        <v>0</v>
      </c>
      <c r="H11" s="31"/>
      <c r="I11" s="31"/>
      <c r="J11" s="31">
        <f t="shared" si="2"/>
        <v>37</v>
      </c>
      <c r="K11" s="31"/>
      <c r="L11" s="31"/>
      <c r="M11" s="31">
        <f t="shared" si="3"/>
        <v>0</v>
      </c>
      <c r="N11" s="31"/>
      <c r="O11" s="31"/>
      <c r="P11" s="31">
        <f t="shared" si="7"/>
        <v>37</v>
      </c>
      <c r="Q11" s="31"/>
      <c r="R11" s="31"/>
      <c r="S11" s="31">
        <f t="shared" si="8"/>
        <v>37</v>
      </c>
      <c r="T11" s="31"/>
      <c r="U11" s="31"/>
      <c r="V11" s="31">
        <f t="shared" si="9"/>
        <v>6</v>
      </c>
    </row>
    <row r="12" spans="1:22" s="32" customFormat="1" ht="26.1" customHeight="1" x14ac:dyDescent="0.4">
      <c r="A12" s="43">
        <v>43139</v>
      </c>
      <c r="B12" s="31"/>
      <c r="C12" s="31"/>
      <c r="D12" s="31">
        <f t="shared" si="0"/>
        <v>37</v>
      </c>
      <c r="E12" s="31"/>
      <c r="F12" s="31"/>
      <c r="G12" s="31">
        <f t="shared" si="1"/>
        <v>0</v>
      </c>
      <c r="H12" s="31"/>
      <c r="I12" s="31"/>
      <c r="J12" s="31">
        <f t="shared" si="2"/>
        <v>37</v>
      </c>
      <c r="K12" s="31"/>
      <c r="L12" s="31"/>
      <c r="M12" s="31">
        <f t="shared" si="3"/>
        <v>0</v>
      </c>
      <c r="N12" s="31"/>
      <c r="O12" s="31"/>
      <c r="P12" s="31">
        <f t="shared" si="7"/>
        <v>37</v>
      </c>
      <c r="Q12" s="31"/>
      <c r="R12" s="31"/>
      <c r="S12" s="31">
        <f t="shared" si="8"/>
        <v>37</v>
      </c>
      <c r="T12" s="31"/>
      <c r="U12" s="31"/>
      <c r="V12" s="31">
        <f t="shared" si="9"/>
        <v>6</v>
      </c>
    </row>
    <row r="13" spans="1:22" s="32" customFormat="1" ht="26.1" customHeight="1" x14ac:dyDescent="0.4">
      <c r="A13" s="43">
        <v>43140</v>
      </c>
      <c r="B13" s="31"/>
      <c r="C13" s="31"/>
      <c r="D13" s="31">
        <f t="shared" si="0"/>
        <v>37</v>
      </c>
      <c r="E13" s="31"/>
      <c r="F13" s="31"/>
      <c r="G13" s="31">
        <f t="shared" si="1"/>
        <v>0</v>
      </c>
      <c r="H13" s="31"/>
      <c r="I13" s="31"/>
      <c r="J13" s="31">
        <f t="shared" si="2"/>
        <v>37</v>
      </c>
      <c r="K13" s="31"/>
      <c r="L13" s="31"/>
      <c r="M13" s="31">
        <f t="shared" si="3"/>
        <v>0</v>
      </c>
      <c r="N13" s="31"/>
      <c r="O13" s="31"/>
      <c r="P13" s="31">
        <f t="shared" si="7"/>
        <v>37</v>
      </c>
      <c r="Q13" s="31"/>
      <c r="R13" s="31"/>
      <c r="S13" s="31">
        <f t="shared" si="8"/>
        <v>37</v>
      </c>
      <c r="T13" s="31"/>
      <c r="U13" s="31"/>
      <c r="V13" s="31">
        <f t="shared" si="9"/>
        <v>6</v>
      </c>
    </row>
    <row r="14" spans="1:22" s="32" customFormat="1" ht="24" customHeight="1" x14ac:dyDescent="0.4">
      <c r="A14" s="43">
        <v>43141</v>
      </c>
      <c r="B14" s="31"/>
      <c r="C14" s="31"/>
      <c r="D14" s="31">
        <f t="shared" si="0"/>
        <v>37</v>
      </c>
      <c r="E14" s="34"/>
      <c r="F14" s="31"/>
      <c r="G14" s="31">
        <f t="shared" si="1"/>
        <v>0</v>
      </c>
      <c r="H14" s="34"/>
      <c r="I14" s="31"/>
      <c r="J14" s="31">
        <f t="shared" si="2"/>
        <v>37</v>
      </c>
      <c r="K14" s="34"/>
      <c r="L14" s="31"/>
      <c r="M14" s="31">
        <f t="shared" si="3"/>
        <v>0</v>
      </c>
      <c r="N14" s="34"/>
      <c r="O14" s="31"/>
      <c r="P14" s="31">
        <f t="shared" si="7"/>
        <v>37</v>
      </c>
      <c r="Q14" s="34"/>
      <c r="R14" s="31"/>
      <c r="S14" s="31">
        <f t="shared" si="8"/>
        <v>37</v>
      </c>
      <c r="T14" s="34"/>
      <c r="U14" s="31"/>
      <c r="V14" s="31">
        <f t="shared" si="9"/>
        <v>6</v>
      </c>
    </row>
    <row r="15" spans="1:22" s="32" customFormat="1" ht="26.1" customHeight="1" x14ac:dyDescent="0.4">
      <c r="A15" s="43">
        <v>43142</v>
      </c>
      <c r="B15" s="31"/>
      <c r="C15" s="31"/>
      <c r="D15" s="31">
        <f t="shared" si="0"/>
        <v>37</v>
      </c>
      <c r="E15" s="31"/>
      <c r="F15" s="31"/>
      <c r="G15" s="31">
        <f>G14+E15-F15</f>
        <v>0</v>
      </c>
      <c r="H15" s="31"/>
      <c r="I15" s="31"/>
      <c r="J15" s="31">
        <f t="shared" si="2"/>
        <v>37</v>
      </c>
      <c r="K15" s="31"/>
      <c r="L15" s="31"/>
      <c r="M15" s="31">
        <f t="shared" si="3"/>
        <v>0</v>
      </c>
      <c r="N15" s="31"/>
      <c r="O15" s="31"/>
      <c r="P15" s="31">
        <f t="shared" si="7"/>
        <v>37</v>
      </c>
      <c r="Q15" s="31"/>
      <c r="R15" s="31"/>
      <c r="S15" s="31">
        <f t="shared" si="8"/>
        <v>37</v>
      </c>
      <c r="T15" s="31"/>
      <c r="U15" s="31"/>
      <c r="V15" s="31">
        <f t="shared" si="9"/>
        <v>6</v>
      </c>
    </row>
    <row r="16" spans="1:22" s="32" customFormat="1" ht="26.1" customHeight="1" x14ac:dyDescent="0.4">
      <c r="A16" s="43">
        <v>43143</v>
      </c>
      <c r="B16" s="31">
        <v>100</v>
      </c>
      <c r="C16" s="31"/>
      <c r="D16" s="31">
        <f t="shared" si="0"/>
        <v>137</v>
      </c>
      <c r="E16" s="31"/>
      <c r="F16" s="31"/>
      <c r="G16" s="31">
        <f t="shared" si="1"/>
        <v>0</v>
      </c>
      <c r="H16" s="31">
        <v>100</v>
      </c>
      <c r="I16" s="31"/>
      <c r="J16" s="31">
        <f t="shared" si="2"/>
        <v>137</v>
      </c>
      <c r="K16" s="31"/>
      <c r="L16" s="31"/>
      <c r="M16" s="31">
        <f t="shared" si="3"/>
        <v>0</v>
      </c>
      <c r="N16" s="31">
        <v>100</v>
      </c>
      <c r="O16" s="31"/>
      <c r="P16" s="31">
        <f t="shared" si="7"/>
        <v>137</v>
      </c>
      <c r="Q16" s="31">
        <v>100</v>
      </c>
      <c r="R16" s="31"/>
      <c r="S16" s="31">
        <f t="shared" si="8"/>
        <v>137</v>
      </c>
      <c r="T16" s="31"/>
      <c r="U16" s="31"/>
      <c r="V16" s="31">
        <f t="shared" si="9"/>
        <v>6</v>
      </c>
    </row>
    <row r="17" spans="1:22" s="32" customFormat="1" ht="26.1" customHeight="1" x14ac:dyDescent="0.4">
      <c r="A17" s="43">
        <v>43144</v>
      </c>
      <c r="B17" s="31"/>
      <c r="C17" s="31">
        <v>30</v>
      </c>
      <c r="D17" s="31">
        <f t="shared" si="0"/>
        <v>107</v>
      </c>
      <c r="E17" s="31"/>
      <c r="F17" s="31"/>
      <c r="G17" s="31">
        <f t="shared" si="1"/>
        <v>0</v>
      </c>
      <c r="H17" s="31"/>
      <c r="I17" s="31">
        <v>30</v>
      </c>
      <c r="J17" s="31">
        <f t="shared" si="2"/>
        <v>107</v>
      </c>
      <c r="K17" s="31"/>
      <c r="L17" s="31"/>
      <c r="M17" s="31">
        <f t="shared" si="3"/>
        <v>0</v>
      </c>
      <c r="N17" s="31"/>
      <c r="O17" s="31">
        <v>30</v>
      </c>
      <c r="P17" s="31">
        <f t="shared" si="7"/>
        <v>107</v>
      </c>
      <c r="Q17" s="31"/>
      <c r="R17" s="31">
        <v>30</v>
      </c>
      <c r="S17" s="31">
        <f t="shared" si="8"/>
        <v>107</v>
      </c>
      <c r="T17" s="31"/>
      <c r="U17" s="31">
        <v>4</v>
      </c>
      <c r="V17" s="31">
        <f t="shared" si="9"/>
        <v>2</v>
      </c>
    </row>
    <row r="18" spans="1:22" s="32" customFormat="1" ht="26.25" x14ac:dyDescent="0.4">
      <c r="A18" s="43">
        <v>43145</v>
      </c>
      <c r="B18" s="31"/>
      <c r="C18" s="31">
        <v>66</v>
      </c>
      <c r="D18" s="31">
        <f t="shared" si="0"/>
        <v>41</v>
      </c>
      <c r="E18" s="31"/>
      <c r="F18" s="31"/>
      <c r="G18" s="31">
        <f t="shared" si="1"/>
        <v>0</v>
      </c>
      <c r="H18" s="31"/>
      <c r="I18" s="31">
        <v>66</v>
      </c>
      <c r="J18" s="31">
        <f t="shared" si="2"/>
        <v>41</v>
      </c>
      <c r="K18" s="31"/>
      <c r="L18" s="31"/>
      <c r="M18" s="31">
        <f t="shared" si="3"/>
        <v>0</v>
      </c>
      <c r="N18" s="31"/>
      <c r="O18" s="31">
        <v>69</v>
      </c>
      <c r="P18" s="31">
        <f t="shared" si="7"/>
        <v>38</v>
      </c>
      <c r="Q18" s="31"/>
      <c r="R18" s="31">
        <v>69</v>
      </c>
      <c r="S18" s="31">
        <f t="shared" si="8"/>
        <v>38</v>
      </c>
      <c r="T18" s="31"/>
      <c r="U18" s="31"/>
      <c r="V18" s="31">
        <f t="shared" si="9"/>
        <v>2</v>
      </c>
    </row>
    <row r="19" spans="1:22" s="32" customFormat="1" ht="26.25" x14ac:dyDescent="0.4">
      <c r="A19" s="43">
        <v>43146</v>
      </c>
      <c r="B19" s="31"/>
      <c r="C19" s="31"/>
      <c r="D19" s="31">
        <f t="shared" si="0"/>
        <v>41</v>
      </c>
      <c r="E19" s="31"/>
      <c r="F19" s="31"/>
      <c r="G19" s="31">
        <f t="shared" si="1"/>
        <v>0</v>
      </c>
      <c r="H19" s="31"/>
      <c r="I19" s="31"/>
      <c r="J19" s="31">
        <f t="shared" si="2"/>
        <v>41</v>
      </c>
      <c r="K19" s="31"/>
      <c r="L19" s="31"/>
      <c r="M19" s="31">
        <f t="shared" si="3"/>
        <v>0</v>
      </c>
      <c r="N19" s="31"/>
      <c r="O19" s="31"/>
      <c r="P19" s="31">
        <f t="shared" si="7"/>
        <v>38</v>
      </c>
      <c r="Q19" s="31"/>
      <c r="R19" s="31"/>
      <c r="S19" s="31">
        <f t="shared" si="8"/>
        <v>38</v>
      </c>
      <c r="T19" s="31"/>
      <c r="U19" s="31"/>
      <c r="V19" s="31">
        <f t="shared" si="9"/>
        <v>2</v>
      </c>
    </row>
    <row r="20" spans="1:22" s="32" customFormat="1" ht="26.25" x14ac:dyDescent="0.4">
      <c r="A20" s="43">
        <v>43147</v>
      </c>
      <c r="B20" s="31"/>
      <c r="C20" s="31"/>
      <c r="D20" s="31">
        <f t="shared" si="0"/>
        <v>41</v>
      </c>
      <c r="E20" s="31"/>
      <c r="F20" s="31"/>
      <c r="G20" s="31">
        <f t="shared" si="1"/>
        <v>0</v>
      </c>
      <c r="H20" s="31"/>
      <c r="I20" s="31"/>
      <c r="J20" s="31">
        <f t="shared" si="2"/>
        <v>41</v>
      </c>
      <c r="K20" s="31"/>
      <c r="L20" s="31"/>
      <c r="M20" s="31">
        <f t="shared" si="3"/>
        <v>0</v>
      </c>
      <c r="N20" s="31"/>
      <c r="O20" s="31"/>
      <c r="P20" s="31">
        <f t="shared" si="7"/>
        <v>38</v>
      </c>
      <c r="Q20" s="31"/>
      <c r="R20" s="31"/>
      <c r="S20" s="31">
        <f t="shared" si="8"/>
        <v>38</v>
      </c>
      <c r="T20" s="31"/>
      <c r="U20" s="31"/>
      <c r="V20" s="31">
        <f t="shared" si="9"/>
        <v>2</v>
      </c>
    </row>
    <row r="21" spans="1:22" s="32" customFormat="1" ht="26.25" x14ac:dyDescent="0.4">
      <c r="A21" s="43">
        <v>43148</v>
      </c>
      <c r="B21" s="31"/>
      <c r="C21" s="31"/>
      <c r="D21" s="31">
        <f t="shared" si="0"/>
        <v>41</v>
      </c>
      <c r="E21" s="31"/>
      <c r="F21" s="31"/>
      <c r="G21" s="31">
        <f t="shared" si="1"/>
        <v>0</v>
      </c>
      <c r="H21" s="31"/>
      <c r="I21" s="31"/>
      <c r="J21" s="31">
        <f t="shared" si="2"/>
        <v>41</v>
      </c>
      <c r="K21" s="31"/>
      <c r="L21" s="31"/>
      <c r="M21" s="31">
        <f t="shared" si="3"/>
        <v>0</v>
      </c>
      <c r="N21" s="31"/>
      <c r="O21" s="31"/>
      <c r="P21" s="31">
        <f t="shared" si="7"/>
        <v>38</v>
      </c>
      <c r="Q21" s="31"/>
      <c r="R21" s="31"/>
      <c r="S21" s="31">
        <f t="shared" si="8"/>
        <v>38</v>
      </c>
      <c r="T21" s="31"/>
      <c r="U21" s="31"/>
      <c r="V21" s="31">
        <f t="shared" si="9"/>
        <v>2</v>
      </c>
    </row>
    <row r="22" spans="1:22" s="32" customFormat="1" ht="26.25" x14ac:dyDescent="0.4">
      <c r="A22" s="43">
        <v>43149</v>
      </c>
      <c r="B22" s="31"/>
      <c r="C22" s="31"/>
      <c r="D22" s="31">
        <f t="shared" si="0"/>
        <v>41</v>
      </c>
      <c r="E22" s="31"/>
      <c r="F22" s="31"/>
      <c r="G22" s="31">
        <f t="shared" si="1"/>
        <v>0</v>
      </c>
      <c r="H22" s="31"/>
      <c r="I22" s="31"/>
      <c r="J22" s="31">
        <f t="shared" si="2"/>
        <v>41</v>
      </c>
      <c r="K22" s="31"/>
      <c r="L22" s="31"/>
      <c r="M22" s="31">
        <f>M21+K22-L22</f>
        <v>0</v>
      </c>
      <c r="N22" s="31"/>
      <c r="O22" s="31"/>
      <c r="P22" s="31">
        <f t="shared" si="7"/>
        <v>38</v>
      </c>
      <c r="Q22" s="31"/>
      <c r="R22" s="31"/>
      <c r="S22" s="31">
        <f t="shared" si="8"/>
        <v>38</v>
      </c>
      <c r="T22" s="31"/>
      <c r="U22" s="31"/>
      <c r="V22" s="31">
        <f t="shared" si="9"/>
        <v>2</v>
      </c>
    </row>
    <row r="23" spans="1:22" s="32" customFormat="1" ht="26.25" x14ac:dyDescent="0.4">
      <c r="A23" s="43">
        <v>43150</v>
      </c>
      <c r="B23" s="31"/>
      <c r="C23" s="31"/>
      <c r="D23" s="31">
        <f t="shared" si="0"/>
        <v>41</v>
      </c>
      <c r="E23" s="31"/>
      <c r="F23" s="31"/>
      <c r="G23" s="31">
        <f t="shared" si="1"/>
        <v>0</v>
      </c>
      <c r="H23" s="31"/>
      <c r="I23" s="31"/>
      <c r="J23" s="31">
        <f t="shared" si="2"/>
        <v>41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38</v>
      </c>
      <c r="Q23" s="31"/>
      <c r="R23" s="31"/>
      <c r="S23" s="31">
        <f t="shared" si="8"/>
        <v>38</v>
      </c>
      <c r="T23" s="31"/>
      <c r="U23" s="31"/>
      <c r="V23" s="31">
        <f t="shared" si="9"/>
        <v>2</v>
      </c>
    </row>
    <row r="24" spans="1:22" s="32" customFormat="1" ht="26.25" x14ac:dyDescent="0.4">
      <c r="A24" s="43">
        <v>43151</v>
      </c>
      <c r="B24" s="31"/>
      <c r="C24" s="31"/>
      <c r="D24" s="31">
        <f t="shared" si="0"/>
        <v>41</v>
      </c>
      <c r="E24" s="31"/>
      <c r="F24" s="31"/>
      <c r="G24" s="31">
        <f t="shared" si="1"/>
        <v>0</v>
      </c>
      <c r="H24" s="31"/>
      <c r="I24" s="31"/>
      <c r="J24" s="31">
        <f t="shared" si="2"/>
        <v>41</v>
      </c>
      <c r="K24" s="31"/>
      <c r="L24" s="31"/>
      <c r="M24" s="31">
        <f t="shared" si="10"/>
        <v>0</v>
      </c>
      <c r="N24" s="31"/>
      <c r="O24" s="31"/>
      <c r="P24" s="31">
        <f t="shared" si="7"/>
        <v>38</v>
      </c>
      <c r="Q24" s="31"/>
      <c r="R24" s="31"/>
      <c r="S24" s="31">
        <f t="shared" si="8"/>
        <v>38</v>
      </c>
      <c r="T24" s="31"/>
      <c r="U24" s="31"/>
      <c r="V24" s="31">
        <f t="shared" si="9"/>
        <v>2</v>
      </c>
    </row>
    <row r="25" spans="1:22" s="32" customFormat="1" ht="26.25" x14ac:dyDescent="0.4">
      <c r="A25" s="43">
        <v>43152</v>
      </c>
      <c r="B25" s="31"/>
      <c r="C25" s="31"/>
      <c r="D25" s="31">
        <f t="shared" si="0"/>
        <v>41</v>
      </c>
      <c r="E25" s="31"/>
      <c r="F25" s="31"/>
      <c r="G25" s="31">
        <f t="shared" si="1"/>
        <v>0</v>
      </c>
      <c r="H25" s="31"/>
      <c r="I25" s="31"/>
      <c r="J25" s="31">
        <f t="shared" si="2"/>
        <v>41</v>
      </c>
      <c r="K25" s="31"/>
      <c r="L25" s="31"/>
      <c r="M25" s="31">
        <f t="shared" si="10"/>
        <v>0</v>
      </c>
      <c r="N25" s="31"/>
      <c r="O25" s="31"/>
      <c r="P25" s="31">
        <f t="shared" si="7"/>
        <v>38</v>
      </c>
      <c r="Q25" s="31"/>
      <c r="R25" s="31"/>
      <c r="S25" s="31">
        <f t="shared" si="8"/>
        <v>38</v>
      </c>
      <c r="T25" s="31"/>
      <c r="U25" s="31"/>
      <c r="V25" s="31">
        <f t="shared" si="9"/>
        <v>2</v>
      </c>
    </row>
    <row r="26" spans="1:22" s="32" customFormat="1" ht="26.25" x14ac:dyDescent="0.4">
      <c r="A26" s="43">
        <v>43153</v>
      </c>
      <c r="B26" s="31"/>
      <c r="C26" s="31"/>
      <c r="D26" s="31">
        <f t="shared" si="0"/>
        <v>41</v>
      </c>
      <c r="E26" s="31"/>
      <c r="F26" s="31"/>
      <c r="G26" s="31">
        <f t="shared" si="1"/>
        <v>0</v>
      </c>
      <c r="H26" s="31"/>
      <c r="I26" s="31"/>
      <c r="J26" s="31">
        <f t="shared" si="2"/>
        <v>41</v>
      </c>
      <c r="K26" s="31"/>
      <c r="L26" s="31"/>
      <c r="M26" s="31">
        <f t="shared" si="10"/>
        <v>0</v>
      </c>
      <c r="N26" s="31"/>
      <c r="O26" s="31"/>
      <c r="P26" s="31">
        <f t="shared" si="7"/>
        <v>38</v>
      </c>
      <c r="Q26" s="31"/>
      <c r="R26" s="31"/>
      <c r="S26" s="31">
        <f t="shared" si="8"/>
        <v>38</v>
      </c>
      <c r="T26" s="31"/>
      <c r="U26" s="31"/>
      <c r="V26" s="31">
        <f t="shared" si="9"/>
        <v>2</v>
      </c>
    </row>
    <row r="27" spans="1:22" s="32" customFormat="1" ht="26.25" x14ac:dyDescent="0.4">
      <c r="A27" s="43">
        <v>43154</v>
      </c>
      <c r="B27" s="31"/>
      <c r="C27" s="31"/>
      <c r="D27" s="31">
        <f t="shared" si="0"/>
        <v>41</v>
      </c>
      <c r="E27" s="31"/>
      <c r="F27" s="31"/>
      <c r="G27" s="31">
        <f t="shared" si="1"/>
        <v>0</v>
      </c>
      <c r="H27" s="31"/>
      <c r="I27" s="31"/>
      <c r="J27" s="31">
        <f t="shared" si="2"/>
        <v>41</v>
      </c>
      <c r="K27" s="31"/>
      <c r="L27" s="31"/>
      <c r="M27" s="31">
        <f t="shared" si="10"/>
        <v>0</v>
      </c>
      <c r="N27" s="31"/>
      <c r="O27" s="31"/>
      <c r="P27" s="31">
        <f t="shared" si="7"/>
        <v>38</v>
      </c>
      <c r="Q27" s="31"/>
      <c r="R27" s="31"/>
      <c r="S27" s="31">
        <f t="shared" si="8"/>
        <v>38</v>
      </c>
      <c r="T27" s="31"/>
      <c r="U27" s="31"/>
      <c r="V27" s="31">
        <f t="shared" si="9"/>
        <v>2</v>
      </c>
    </row>
    <row r="28" spans="1:22" s="32" customFormat="1" ht="26.25" x14ac:dyDescent="0.4">
      <c r="A28" s="43">
        <v>43155</v>
      </c>
      <c r="B28" s="31"/>
      <c r="C28" s="31"/>
      <c r="D28" s="31">
        <f t="shared" si="0"/>
        <v>41</v>
      </c>
      <c r="E28" s="31"/>
      <c r="F28" s="31"/>
      <c r="G28" s="31">
        <f t="shared" si="1"/>
        <v>0</v>
      </c>
      <c r="H28" s="31"/>
      <c r="I28" s="31"/>
      <c r="J28" s="31">
        <f t="shared" si="2"/>
        <v>41</v>
      </c>
      <c r="K28" s="31"/>
      <c r="L28" s="31"/>
      <c r="M28" s="31">
        <f t="shared" si="10"/>
        <v>0</v>
      </c>
      <c r="N28" s="31"/>
      <c r="O28" s="31"/>
      <c r="P28" s="31">
        <f t="shared" si="7"/>
        <v>38</v>
      </c>
      <c r="Q28" s="31"/>
      <c r="R28" s="31"/>
      <c r="S28" s="31">
        <f t="shared" si="8"/>
        <v>38</v>
      </c>
      <c r="T28" s="31"/>
      <c r="U28" s="31"/>
      <c r="V28" s="31">
        <f t="shared" si="9"/>
        <v>2</v>
      </c>
    </row>
    <row r="29" spans="1:22" s="32" customFormat="1" ht="26.25" x14ac:dyDescent="0.4">
      <c r="A29" s="43">
        <v>43156</v>
      </c>
      <c r="B29" s="31"/>
      <c r="C29" s="31"/>
      <c r="D29" s="31">
        <f t="shared" si="0"/>
        <v>41</v>
      </c>
      <c r="E29" s="31"/>
      <c r="F29" s="31"/>
      <c r="G29" s="31">
        <f t="shared" si="1"/>
        <v>0</v>
      </c>
      <c r="H29" s="31"/>
      <c r="I29" s="31"/>
      <c r="J29" s="31">
        <f t="shared" si="2"/>
        <v>41</v>
      </c>
      <c r="K29" s="31"/>
      <c r="L29" s="31"/>
      <c r="M29" s="31">
        <f t="shared" si="10"/>
        <v>0</v>
      </c>
      <c r="N29" s="31"/>
      <c r="O29" s="31"/>
      <c r="P29" s="31">
        <f t="shared" si="7"/>
        <v>38</v>
      </c>
      <c r="Q29" s="31"/>
      <c r="R29" s="31"/>
      <c r="S29" s="31">
        <f t="shared" si="8"/>
        <v>38</v>
      </c>
      <c r="T29" s="31"/>
      <c r="U29" s="31"/>
      <c r="V29" s="31">
        <f t="shared" si="9"/>
        <v>2</v>
      </c>
    </row>
    <row r="30" spans="1:22" s="32" customFormat="1" ht="26.25" x14ac:dyDescent="0.4">
      <c r="A30" s="43">
        <v>43157</v>
      </c>
      <c r="B30" s="31">
        <v>150</v>
      </c>
      <c r="C30" s="31">
        <v>90</v>
      </c>
      <c r="D30" s="31">
        <f t="shared" si="0"/>
        <v>101</v>
      </c>
      <c r="E30" s="31"/>
      <c r="F30" s="31"/>
      <c r="G30" s="31">
        <f t="shared" si="1"/>
        <v>0</v>
      </c>
      <c r="H30" s="31">
        <v>150</v>
      </c>
      <c r="I30" s="31">
        <v>90</v>
      </c>
      <c r="J30" s="31">
        <f t="shared" si="2"/>
        <v>101</v>
      </c>
      <c r="K30" s="31"/>
      <c r="L30" s="31"/>
      <c r="M30" s="31">
        <f t="shared" si="10"/>
        <v>0</v>
      </c>
      <c r="N30" s="31">
        <v>150</v>
      </c>
      <c r="O30" s="31">
        <v>87</v>
      </c>
      <c r="P30" s="31">
        <f t="shared" si="7"/>
        <v>101</v>
      </c>
      <c r="Q30" s="31">
        <v>150</v>
      </c>
      <c r="R30" s="31">
        <v>87</v>
      </c>
      <c r="S30" s="31">
        <f t="shared" si="8"/>
        <v>101</v>
      </c>
      <c r="T30" s="31">
        <v>12</v>
      </c>
      <c r="U30" s="31">
        <v>10</v>
      </c>
      <c r="V30" s="31">
        <f t="shared" si="9"/>
        <v>4</v>
      </c>
    </row>
    <row r="31" spans="1:22" s="32" customFormat="1" ht="26.25" x14ac:dyDescent="0.4">
      <c r="A31" s="43">
        <v>43158</v>
      </c>
      <c r="B31" s="31"/>
      <c r="C31" s="33">
        <v>45</v>
      </c>
      <c r="D31" s="31">
        <f t="shared" si="0"/>
        <v>56</v>
      </c>
      <c r="E31" s="31"/>
      <c r="F31" s="33"/>
      <c r="G31" s="31">
        <f t="shared" si="1"/>
        <v>0</v>
      </c>
      <c r="H31" s="31"/>
      <c r="I31" s="33">
        <v>45</v>
      </c>
      <c r="J31" s="31">
        <f t="shared" si="2"/>
        <v>56</v>
      </c>
      <c r="K31" s="31"/>
      <c r="L31" s="33"/>
      <c r="M31" s="31">
        <f t="shared" si="10"/>
        <v>0</v>
      </c>
      <c r="N31" s="31"/>
      <c r="O31" s="33">
        <v>45</v>
      </c>
      <c r="P31" s="31">
        <f t="shared" si="7"/>
        <v>56</v>
      </c>
      <c r="Q31" s="31"/>
      <c r="R31" s="33">
        <v>45</v>
      </c>
      <c r="S31" s="31">
        <f t="shared" si="8"/>
        <v>56</v>
      </c>
      <c r="T31" s="31"/>
      <c r="U31" s="33">
        <v>4</v>
      </c>
      <c r="V31" s="31">
        <f t="shared" si="9"/>
        <v>0</v>
      </c>
    </row>
    <row r="32" spans="1:22" s="32" customFormat="1" ht="26.25" x14ac:dyDescent="0.4">
      <c r="A32" s="43">
        <v>43159</v>
      </c>
      <c r="B32" s="36"/>
      <c r="C32" s="36"/>
      <c r="D32" s="31">
        <f t="shared" si="0"/>
        <v>56</v>
      </c>
      <c r="E32" s="36"/>
      <c r="F32" s="36"/>
      <c r="G32" s="31">
        <f t="shared" si="1"/>
        <v>0</v>
      </c>
      <c r="H32" s="36"/>
      <c r="I32" s="36"/>
      <c r="J32" s="31">
        <f t="shared" si="2"/>
        <v>56</v>
      </c>
      <c r="K32" s="36"/>
      <c r="L32" s="36"/>
      <c r="M32" s="31">
        <f t="shared" si="10"/>
        <v>0</v>
      </c>
      <c r="N32" s="36"/>
      <c r="O32" s="36"/>
      <c r="P32" s="31">
        <f t="shared" si="7"/>
        <v>56</v>
      </c>
      <c r="Q32" s="36"/>
      <c r="R32" s="36"/>
      <c r="S32" s="31">
        <f t="shared" si="8"/>
        <v>56</v>
      </c>
      <c r="T32" s="36"/>
      <c r="U32" s="36"/>
      <c r="V32" s="31">
        <f t="shared" si="9"/>
        <v>0</v>
      </c>
    </row>
    <row r="33" spans="1:22" s="37" customFormat="1" ht="26.25" x14ac:dyDescent="0.4">
      <c r="A33" s="43">
        <v>43160</v>
      </c>
      <c r="B33" s="31"/>
      <c r="C33" s="31"/>
      <c r="D33" s="31">
        <f t="shared" si="0"/>
        <v>56</v>
      </c>
      <c r="E33" s="31"/>
      <c r="F33" s="31"/>
      <c r="G33" s="31">
        <f t="shared" si="1"/>
        <v>0</v>
      </c>
      <c r="H33" s="31"/>
      <c r="I33" s="31"/>
      <c r="J33" s="31">
        <f t="shared" si="2"/>
        <v>56</v>
      </c>
      <c r="K33" s="31"/>
      <c r="L33" s="31"/>
      <c r="M33" s="31">
        <f t="shared" si="10"/>
        <v>0</v>
      </c>
      <c r="N33" s="31"/>
      <c r="O33" s="31"/>
      <c r="P33" s="31">
        <f t="shared" si="7"/>
        <v>56</v>
      </c>
      <c r="Q33" s="31"/>
      <c r="R33" s="31"/>
      <c r="S33" s="31">
        <f t="shared" si="8"/>
        <v>56</v>
      </c>
      <c r="T33" s="31"/>
      <c r="U33" s="31"/>
      <c r="V33" s="31">
        <f t="shared" si="9"/>
        <v>0</v>
      </c>
    </row>
    <row r="34" spans="1:22" s="37" customFormat="1" ht="26.25" x14ac:dyDescent="0.4">
      <c r="A34" s="43">
        <v>43161</v>
      </c>
      <c r="B34" s="31"/>
      <c r="C34" s="31"/>
      <c r="D34" s="31">
        <f t="shared" si="0"/>
        <v>56</v>
      </c>
      <c r="E34" s="31"/>
      <c r="F34" s="31"/>
      <c r="G34" s="31">
        <f t="shared" si="1"/>
        <v>0</v>
      </c>
      <c r="H34" s="31"/>
      <c r="I34" s="33"/>
      <c r="J34" s="31">
        <f t="shared" si="2"/>
        <v>56</v>
      </c>
      <c r="K34" s="31"/>
      <c r="L34" s="33"/>
      <c r="M34" s="31">
        <f t="shared" si="10"/>
        <v>0</v>
      </c>
      <c r="N34" s="31"/>
      <c r="O34" s="31"/>
      <c r="P34" s="31">
        <f t="shared" si="7"/>
        <v>56</v>
      </c>
      <c r="Q34" s="31"/>
      <c r="R34" s="31"/>
      <c r="S34" s="31">
        <f t="shared" si="8"/>
        <v>56</v>
      </c>
      <c r="T34" s="31"/>
      <c r="U34" s="31"/>
      <c r="V34" s="31">
        <f t="shared" si="9"/>
        <v>0</v>
      </c>
    </row>
    <row r="35" spans="1:22" s="37" customFormat="1" ht="26.25" x14ac:dyDescent="0.4">
      <c r="A35" s="43">
        <v>43162</v>
      </c>
      <c r="B35" s="31"/>
      <c r="C35" s="31"/>
      <c r="D35" s="31">
        <f t="shared" si="0"/>
        <v>56</v>
      </c>
      <c r="E35" s="31"/>
      <c r="F35" s="31"/>
      <c r="G35" s="31">
        <f t="shared" si="1"/>
        <v>0</v>
      </c>
      <c r="H35" s="31"/>
      <c r="I35" s="31"/>
      <c r="J35" s="31">
        <f t="shared" si="2"/>
        <v>56</v>
      </c>
      <c r="K35" s="31"/>
      <c r="L35" s="33"/>
      <c r="M35" s="31">
        <f>M34+K35-L35</f>
        <v>0</v>
      </c>
      <c r="N35" s="31"/>
      <c r="O35" s="31"/>
      <c r="P35" s="31">
        <f t="shared" si="7"/>
        <v>56</v>
      </c>
      <c r="Q35" s="31"/>
      <c r="R35" s="31"/>
      <c r="S35" s="31">
        <f t="shared" si="8"/>
        <v>56</v>
      </c>
      <c r="T35" s="31"/>
      <c r="U35" s="31"/>
      <c r="V35" s="31">
        <f t="shared" si="9"/>
        <v>0</v>
      </c>
    </row>
    <row r="36" spans="1:22" s="39" customFormat="1" ht="26.25" x14ac:dyDescent="0.4">
      <c r="A36" s="35"/>
      <c r="B36" s="34"/>
      <c r="C36" s="34"/>
      <c r="D36" s="31">
        <f t="shared" si="0"/>
        <v>56</v>
      </c>
      <c r="E36" s="34"/>
      <c r="F36" s="34"/>
      <c r="G36" s="31">
        <f t="shared" si="1"/>
        <v>0</v>
      </c>
      <c r="H36" s="34"/>
      <c r="I36" s="38"/>
      <c r="J36" s="31">
        <f t="shared" si="2"/>
        <v>56</v>
      </c>
      <c r="K36" s="34"/>
      <c r="L36" s="34"/>
      <c r="M36" s="31">
        <f>M35+K36-L36</f>
        <v>0</v>
      </c>
      <c r="N36" s="34"/>
      <c r="O36" s="38"/>
      <c r="P36" s="31">
        <f t="shared" si="7"/>
        <v>56</v>
      </c>
      <c r="Q36" s="34"/>
      <c r="R36" s="34"/>
      <c r="S36" s="31">
        <f t="shared" si="8"/>
        <v>56</v>
      </c>
      <c r="T36" s="34"/>
      <c r="U36" s="34"/>
      <c r="V36" s="31">
        <f t="shared" si="9"/>
        <v>0</v>
      </c>
    </row>
    <row r="37" spans="1:22" s="32" customFormat="1" ht="27" thickBot="1" x14ac:dyDescent="0.45">
      <c r="A37" s="40" t="s">
        <v>10</v>
      </c>
      <c r="B37" s="41">
        <f>SUM(B4:B36)</f>
        <v>250</v>
      </c>
      <c r="C37" s="41">
        <f>SUM(C4:C36)</f>
        <v>231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250</v>
      </c>
      <c r="I37" s="41">
        <f>SUM(I4:I36)</f>
        <v>231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250</v>
      </c>
      <c r="O37" s="41">
        <f>SUM(O4:O36)</f>
        <v>231</v>
      </c>
      <c r="P37" s="41"/>
      <c r="Q37" s="41">
        <f>SUM(Q4:Q36)</f>
        <v>250</v>
      </c>
      <c r="R37" s="41">
        <f>SUM(R4:R36)</f>
        <v>231</v>
      </c>
      <c r="S37" s="42"/>
      <c r="T37" s="41">
        <f>SUM(T4:T36)</f>
        <v>12</v>
      </c>
      <c r="U37" s="41">
        <f>SUM(U4:U36)</f>
        <v>18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250</v>
      </c>
      <c r="E39" s="16">
        <f>E37-E4</f>
        <v>0</v>
      </c>
      <c r="H39" s="16">
        <f>H37-H4</f>
        <v>250</v>
      </c>
      <c r="K39" s="16">
        <f>K37-K4</f>
        <v>0</v>
      </c>
      <c r="N39" s="16">
        <f>N37-N4</f>
        <v>250</v>
      </c>
      <c r="Q39" s="16">
        <f>Q37-Q4</f>
        <v>250</v>
      </c>
      <c r="T39" s="16">
        <f>T37-T4</f>
        <v>12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20" zoomScale="75" zoomScaleNormal="75" workbookViewId="0">
      <selection activeCell="S32" sqref="S32"/>
    </sheetView>
  </sheetViews>
  <sheetFormatPr defaultRowHeight="15" x14ac:dyDescent="0.25"/>
  <cols>
    <col min="1" max="1" width="25" style="19" bestFit="1" customWidth="1"/>
    <col min="2" max="2" width="9.5703125" style="19" bestFit="1" customWidth="1"/>
    <col min="3" max="4" width="9.140625" style="19"/>
    <col min="5" max="6" width="9.5703125" style="19" bestFit="1" customWidth="1"/>
    <col min="7" max="7" width="9.140625" style="19" customWidth="1"/>
    <col min="8" max="13" width="9.140625" style="19"/>
    <col min="14" max="15" width="9.5703125" style="19" bestFit="1" customWidth="1"/>
    <col min="16" max="16" width="9.140625" style="19"/>
    <col min="17" max="19" width="9.5703125" style="19" bestFit="1" customWidth="1"/>
    <col min="20" max="16384" width="9.140625" style="19"/>
  </cols>
  <sheetData>
    <row r="1" spans="1:22" ht="27" customHeight="1" thickBot="1" x14ac:dyDescent="0.45">
      <c r="A1" s="64" t="s">
        <v>32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</row>
    <row r="2" spans="1:22" ht="21" customHeight="1" thickBot="1" x14ac:dyDescent="0.35">
      <c r="A2" s="66" t="s">
        <v>0</v>
      </c>
      <c r="B2" s="61" t="s">
        <v>1</v>
      </c>
      <c r="C2" s="62"/>
      <c r="D2" s="63"/>
      <c r="E2" s="61" t="s">
        <v>2</v>
      </c>
      <c r="F2" s="62"/>
      <c r="G2" s="63"/>
      <c r="H2" s="61" t="s">
        <v>28</v>
      </c>
      <c r="I2" s="62"/>
      <c r="J2" s="63"/>
      <c r="K2" s="61" t="s">
        <v>29</v>
      </c>
      <c r="L2" s="62"/>
      <c r="M2" s="63"/>
      <c r="N2" s="61" t="s">
        <v>5</v>
      </c>
      <c r="O2" s="62"/>
      <c r="P2" s="63"/>
      <c r="Q2" s="61" t="s">
        <v>6</v>
      </c>
      <c r="R2" s="62"/>
      <c r="S2" s="63"/>
      <c r="T2" s="61" t="s">
        <v>30</v>
      </c>
      <c r="U2" s="62"/>
      <c r="V2" s="63"/>
    </row>
    <row r="3" spans="1:22" ht="193.5" x14ac:dyDescent="0.25">
      <c r="A3" s="67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0</v>
      </c>
      <c r="E4" s="31"/>
      <c r="F4" s="31"/>
      <c r="G4" s="31">
        <f>E4-F4</f>
        <v>0</v>
      </c>
      <c r="H4" s="31"/>
      <c r="I4" s="31"/>
      <c r="J4" s="31">
        <v>0</v>
      </c>
      <c r="K4" s="31"/>
      <c r="L4" s="31"/>
      <c r="M4" s="31">
        <f>K4-L4</f>
        <v>0</v>
      </c>
      <c r="N4" s="31"/>
      <c r="O4" s="31"/>
      <c r="P4" s="31">
        <v>0</v>
      </c>
      <c r="Q4" s="31"/>
      <c r="R4" s="31"/>
      <c r="S4" s="31">
        <v>0</v>
      </c>
      <c r="T4" s="31"/>
      <c r="U4" s="31"/>
      <c r="V4" s="31">
        <f>T4-U4</f>
        <v>0</v>
      </c>
    </row>
    <row r="5" spans="1:22" s="32" customFormat="1" ht="26.1" customHeight="1" x14ac:dyDescent="0.4">
      <c r="A5" s="43">
        <v>43132</v>
      </c>
      <c r="B5" s="31">
        <v>100</v>
      </c>
      <c r="C5" s="31"/>
      <c r="D5" s="31">
        <f>D4+B5-C5</f>
        <v>100</v>
      </c>
      <c r="E5" s="31"/>
      <c r="F5" s="31"/>
      <c r="G5" s="31">
        <f>G4+E5-F5</f>
        <v>0</v>
      </c>
      <c r="H5" s="31">
        <v>100</v>
      </c>
      <c r="I5" s="31"/>
      <c r="J5" s="31">
        <f>J4+H5-I5</f>
        <v>100</v>
      </c>
      <c r="K5" s="31"/>
      <c r="L5" s="31"/>
      <c r="M5" s="31">
        <f>M4+K5-L5</f>
        <v>0</v>
      </c>
      <c r="N5" s="31">
        <v>100</v>
      </c>
      <c r="O5" s="31"/>
      <c r="P5" s="31">
        <f>P4+N5-O5</f>
        <v>100</v>
      </c>
      <c r="Q5" s="31">
        <v>100</v>
      </c>
      <c r="R5" s="31"/>
      <c r="S5" s="31">
        <f>S4+Q5-R5</f>
        <v>100</v>
      </c>
      <c r="T5" s="31"/>
      <c r="U5" s="31"/>
      <c r="V5" s="31">
        <f>V4+T5-U5</f>
        <v>0</v>
      </c>
    </row>
    <row r="6" spans="1:22" s="32" customFormat="1" ht="26.1" customHeight="1" x14ac:dyDescent="0.4">
      <c r="A6" s="43">
        <v>43133</v>
      </c>
      <c r="B6" s="31"/>
      <c r="C6" s="31">
        <v>100</v>
      </c>
      <c r="D6" s="31">
        <f t="shared" ref="D6:D36" si="0">D5+B6-C6</f>
        <v>0</v>
      </c>
      <c r="E6" s="31"/>
      <c r="F6" s="31"/>
      <c r="G6" s="31">
        <f t="shared" ref="G6:G36" si="1">G5+E6-F6</f>
        <v>0</v>
      </c>
      <c r="H6" s="31"/>
      <c r="I6" s="31">
        <v>100</v>
      </c>
      <c r="J6" s="31">
        <f t="shared" ref="J6:J36" si="2">J5+H6-I6</f>
        <v>0</v>
      </c>
      <c r="K6" s="31"/>
      <c r="L6" s="31"/>
      <c r="M6" s="31">
        <f t="shared" ref="M6:M21" si="3">M5+K6-L6</f>
        <v>0</v>
      </c>
      <c r="N6" s="31"/>
      <c r="O6" s="31">
        <v>100</v>
      </c>
      <c r="P6" s="31">
        <f t="shared" ref="P6:P7" si="4">P5+N6-O6</f>
        <v>0</v>
      </c>
      <c r="Q6" s="31"/>
      <c r="R6" s="31">
        <v>100</v>
      </c>
      <c r="S6" s="31">
        <f t="shared" ref="S6:S7" si="5">S5+Q6-R6</f>
        <v>0</v>
      </c>
      <c r="T6" s="31"/>
      <c r="U6" s="31"/>
      <c r="V6" s="31">
        <f t="shared" ref="V6:V7" si="6">V5+T6-U6</f>
        <v>0</v>
      </c>
    </row>
    <row r="7" spans="1:22" s="32" customFormat="1" ht="26.1" customHeight="1" x14ac:dyDescent="0.4">
      <c r="A7" s="43">
        <v>43134</v>
      </c>
      <c r="B7" s="31"/>
      <c r="C7" s="31"/>
      <c r="D7" s="31">
        <f t="shared" si="0"/>
        <v>0</v>
      </c>
      <c r="E7" s="31"/>
      <c r="F7" s="31"/>
      <c r="G7" s="31">
        <f t="shared" si="1"/>
        <v>0</v>
      </c>
      <c r="H7" s="31"/>
      <c r="I7" s="31"/>
      <c r="J7" s="31">
        <f t="shared" si="2"/>
        <v>0</v>
      </c>
      <c r="K7" s="31"/>
      <c r="L7" s="31"/>
      <c r="M7" s="31">
        <f t="shared" si="3"/>
        <v>0</v>
      </c>
      <c r="N7" s="31"/>
      <c r="O7" s="31"/>
      <c r="P7" s="31">
        <f t="shared" si="4"/>
        <v>0</v>
      </c>
      <c r="Q7" s="31"/>
      <c r="R7" s="31"/>
      <c r="S7" s="31">
        <f t="shared" si="5"/>
        <v>0</v>
      </c>
      <c r="T7" s="31"/>
      <c r="U7" s="31"/>
      <c r="V7" s="31">
        <f t="shared" si="6"/>
        <v>0</v>
      </c>
    </row>
    <row r="8" spans="1:22" s="32" customFormat="1" ht="26.1" customHeight="1" x14ac:dyDescent="0.4">
      <c r="A8" s="43">
        <v>43135</v>
      </c>
      <c r="B8" s="31"/>
      <c r="C8" s="31"/>
      <c r="D8" s="31">
        <f t="shared" si="0"/>
        <v>0</v>
      </c>
      <c r="E8" s="31"/>
      <c r="F8" s="31"/>
      <c r="G8" s="31">
        <f t="shared" si="1"/>
        <v>0</v>
      </c>
      <c r="H8" s="31"/>
      <c r="I8" s="31"/>
      <c r="J8" s="31">
        <f t="shared" si="2"/>
        <v>0</v>
      </c>
      <c r="K8" s="31"/>
      <c r="L8" s="31"/>
      <c r="M8" s="31">
        <f t="shared" si="3"/>
        <v>0</v>
      </c>
      <c r="N8" s="31"/>
      <c r="O8" s="31"/>
      <c r="P8" s="31">
        <f>P7+N8-O8</f>
        <v>0</v>
      </c>
      <c r="Q8" s="31"/>
      <c r="R8" s="31"/>
      <c r="S8" s="31">
        <f>S7+Q8-R8</f>
        <v>0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43136</v>
      </c>
      <c r="B9" s="31"/>
      <c r="C9" s="31"/>
      <c r="D9" s="31">
        <f t="shared" si="0"/>
        <v>0</v>
      </c>
      <c r="E9" s="31"/>
      <c r="F9" s="31"/>
      <c r="G9" s="31">
        <f t="shared" si="1"/>
        <v>0</v>
      </c>
      <c r="H9" s="31"/>
      <c r="I9" s="31"/>
      <c r="J9" s="31">
        <f t="shared" si="2"/>
        <v>0</v>
      </c>
      <c r="K9" s="31"/>
      <c r="L9" s="31"/>
      <c r="M9" s="31">
        <f t="shared" si="3"/>
        <v>0</v>
      </c>
      <c r="N9" s="31"/>
      <c r="O9" s="31"/>
      <c r="P9" s="31">
        <f t="shared" ref="P9:P36" si="7">P8+N9-O9</f>
        <v>0</v>
      </c>
      <c r="Q9" s="31"/>
      <c r="R9" s="31"/>
      <c r="S9" s="31">
        <f t="shared" ref="S9:S36" si="8">S8+Q9-R9</f>
        <v>0</v>
      </c>
      <c r="T9" s="31"/>
      <c r="U9" s="31"/>
      <c r="V9" s="31">
        <f t="shared" ref="V9:V36" si="9">V8+T9-U9</f>
        <v>0</v>
      </c>
    </row>
    <row r="10" spans="1:22" s="32" customFormat="1" ht="26.1" customHeight="1" x14ac:dyDescent="0.4">
      <c r="A10" s="43">
        <v>43137</v>
      </c>
      <c r="B10" s="31"/>
      <c r="C10" s="31"/>
      <c r="D10" s="31">
        <f t="shared" si="0"/>
        <v>0</v>
      </c>
      <c r="E10" s="31"/>
      <c r="F10" s="31"/>
      <c r="G10" s="31">
        <f t="shared" si="1"/>
        <v>0</v>
      </c>
      <c r="H10" s="31"/>
      <c r="I10" s="31"/>
      <c r="J10" s="31">
        <f t="shared" si="2"/>
        <v>0</v>
      </c>
      <c r="K10" s="31"/>
      <c r="L10" s="31"/>
      <c r="M10" s="31">
        <f t="shared" si="3"/>
        <v>0</v>
      </c>
      <c r="N10" s="31"/>
      <c r="O10" s="31"/>
      <c r="P10" s="31">
        <f t="shared" si="7"/>
        <v>0</v>
      </c>
      <c r="Q10" s="31"/>
      <c r="R10" s="31"/>
      <c r="S10" s="31">
        <f t="shared" si="8"/>
        <v>0</v>
      </c>
      <c r="T10" s="31"/>
      <c r="U10" s="31"/>
      <c r="V10" s="31">
        <f t="shared" si="9"/>
        <v>0</v>
      </c>
    </row>
    <row r="11" spans="1:22" s="32" customFormat="1" ht="26.1" customHeight="1" x14ac:dyDescent="0.4">
      <c r="A11" s="43">
        <v>43138</v>
      </c>
      <c r="B11" s="31"/>
      <c r="C11" s="31"/>
      <c r="D11" s="31">
        <f t="shared" si="0"/>
        <v>0</v>
      </c>
      <c r="E11" s="31"/>
      <c r="F11" s="31"/>
      <c r="G11" s="31">
        <f t="shared" si="1"/>
        <v>0</v>
      </c>
      <c r="H11" s="31"/>
      <c r="I11" s="31"/>
      <c r="J11" s="31">
        <f t="shared" si="2"/>
        <v>0</v>
      </c>
      <c r="K11" s="31"/>
      <c r="L11" s="31"/>
      <c r="M11" s="31">
        <f t="shared" si="3"/>
        <v>0</v>
      </c>
      <c r="N11" s="31"/>
      <c r="O11" s="31"/>
      <c r="P11" s="31">
        <f t="shared" si="7"/>
        <v>0</v>
      </c>
      <c r="Q11" s="31"/>
      <c r="R11" s="31"/>
      <c r="S11" s="31">
        <f t="shared" si="8"/>
        <v>0</v>
      </c>
      <c r="T11" s="31"/>
      <c r="U11" s="31"/>
      <c r="V11" s="31">
        <f t="shared" si="9"/>
        <v>0</v>
      </c>
    </row>
    <row r="12" spans="1:22" s="32" customFormat="1" ht="26.1" customHeight="1" x14ac:dyDescent="0.4">
      <c r="A12" s="43">
        <v>43139</v>
      </c>
      <c r="B12" s="31">
        <v>100</v>
      </c>
      <c r="C12" s="31"/>
      <c r="D12" s="31">
        <f t="shared" si="0"/>
        <v>100</v>
      </c>
      <c r="E12" s="31"/>
      <c r="F12" s="31"/>
      <c r="G12" s="31">
        <f t="shared" si="1"/>
        <v>0</v>
      </c>
      <c r="H12" s="31">
        <v>100</v>
      </c>
      <c r="I12" s="31"/>
      <c r="J12" s="31">
        <f t="shared" si="2"/>
        <v>100</v>
      </c>
      <c r="K12" s="31"/>
      <c r="L12" s="31"/>
      <c r="M12" s="31">
        <f t="shared" si="3"/>
        <v>0</v>
      </c>
      <c r="N12" s="31"/>
      <c r="O12" s="31"/>
      <c r="P12" s="31">
        <f t="shared" si="7"/>
        <v>0</v>
      </c>
      <c r="Q12" s="31">
        <v>100</v>
      </c>
      <c r="R12" s="31"/>
      <c r="S12" s="31">
        <f t="shared" si="8"/>
        <v>100</v>
      </c>
      <c r="T12" s="31"/>
      <c r="U12" s="31"/>
      <c r="V12" s="31">
        <f t="shared" si="9"/>
        <v>0</v>
      </c>
    </row>
    <row r="13" spans="1:22" s="32" customFormat="1" ht="26.1" customHeight="1" x14ac:dyDescent="0.4">
      <c r="A13" s="43">
        <v>43140</v>
      </c>
      <c r="B13" s="31">
        <v>100</v>
      </c>
      <c r="C13" s="31">
        <v>45</v>
      </c>
      <c r="D13" s="31">
        <f t="shared" si="0"/>
        <v>155</v>
      </c>
      <c r="E13" s="31"/>
      <c r="F13" s="31"/>
      <c r="G13" s="31">
        <f t="shared" si="1"/>
        <v>0</v>
      </c>
      <c r="H13" s="31">
        <v>100</v>
      </c>
      <c r="I13" s="31">
        <v>45</v>
      </c>
      <c r="J13" s="31">
        <f t="shared" si="2"/>
        <v>155</v>
      </c>
      <c r="K13" s="31"/>
      <c r="L13" s="31"/>
      <c r="M13" s="31">
        <f t="shared" si="3"/>
        <v>0</v>
      </c>
      <c r="N13" s="31"/>
      <c r="O13" s="31"/>
      <c r="P13" s="31">
        <f t="shared" si="7"/>
        <v>0</v>
      </c>
      <c r="Q13" s="31">
        <v>100</v>
      </c>
      <c r="R13" s="31">
        <v>48</v>
      </c>
      <c r="S13" s="31">
        <f t="shared" si="8"/>
        <v>152</v>
      </c>
      <c r="T13" s="31"/>
      <c r="U13" s="31"/>
      <c r="V13" s="31">
        <f t="shared" si="9"/>
        <v>0</v>
      </c>
    </row>
    <row r="14" spans="1:22" s="32" customFormat="1" ht="24" customHeight="1" x14ac:dyDescent="0.4">
      <c r="A14" s="43">
        <v>43141</v>
      </c>
      <c r="B14" s="31"/>
      <c r="C14" s="31">
        <v>155</v>
      </c>
      <c r="D14" s="31">
        <f t="shared" si="0"/>
        <v>0</v>
      </c>
      <c r="E14" s="34"/>
      <c r="F14" s="31"/>
      <c r="G14" s="31">
        <f t="shared" si="1"/>
        <v>0</v>
      </c>
      <c r="H14" s="34"/>
      <c r="I14" s="31">
        <v>155</v>
      </c>
      <c r="J14" s="31">
        <f t="shared" si="2"/>
        <v>0</v>
      </c>
      <c r="K14" s="34"/>
      <c r="L14" s="31"/>
      <c r="M14" s="31">
        <f t="shared" si="3"/>
        <v>0</v>
      </c>
      <c r="N14" s="34"/>
      <c r="O14" s="31"/>
      <c r="P14" s="31">
        <f t="shared" si="7"/>
        <v>0</v>
      </c>
      <c r="Q14" s="34"/>
      <c r="R14" s="31">
        <v>150</v>
      </c>
      <c r="S14" s="31">
        <f t="shared" si="8"/>
        <v>2</v>
      </c>
      <c r="T14" s="34"/>
      <c r="U14" s="31"/>
      <c r="V14" s="31">
        <f t="shared" si="9"/>
        <v>0</v>
      </c>
    </row>
    <row r="15" spans="1:22" s="32" customFormat="1" ht="26.1" customHeight="1" x14ac:dyDescent="0.4">
      <c r="A15" s="43">
        <v>43142</v>
      </c>
      <c r="B15" s="31"/>
      <c r="C15" s="31"/>
      <c r="D15" s="31">
        <f t="shared" si="0"/>
        <v>0</v>
      </c>
      <c r="E15" s="31"/>
      <c r="F15" s="31"/>
      <c r="G15" s="31">
        <f>G14+E15-F15</f>
        <v>0</v>
      </c>
      <c r="H15" s="31"/>
      <c r="I15" s="31"/>
      <c r="J15" s="31">
        <f t="shared" si="2"/>
        <v>0</v>
      </c>
      <c r="K15" s="31"/>
      <c r="L15" s="31"/>
      <c r="M15" s="31">
        <f t="shared" si="3"/>
        <v>0</v>
      </c>
      <c r="N15" s="31"/>
      <c r="O15" s="31"/>
      <c r="P15" s="31">
        <f t="shared" si="7"/>
        <v>0</v>
      </c>
      <c r="Q15" s="31"/>
      <c r="R15" s="31"/>
      <c r="S15" s="31">
        <f t="shared" si="8"/>
        <v>2</v>
      </c>
      <c r="T15" s="31"/>
      <c r="U15" s="31"/>
      <c r="V15" s="31">
        <f t="shared" si="9"/>
        <v>0</v>
      </c>
    </row>
    <row r="16" spans="1:22" s="32" customFormat="1" ht="26.1" customHeight="1" x14ac:dyDescent="0.4">
      <c r="A16" s="43">
        <v>43143</v>
      </c>
      <c r="B16" s="31"/>
      <c r="C16" s="31"/>
      <c r="D16" s="31">
        <f t="shared" si="0"/>
        <v>0</v>
      </c>
      <c r="E16" s="31"/>
      <c r="F16" s="31"/>
      <c r="G16" s="31">
        <f t="shared" si="1"/>
        <v>0</v>
      </c>
      <c r="H16" s="31"/>
      <c r="I16" s="31"/>
      <c r="J16" s="31">
        <f t="shared" si="2"/>
        <v>0</v>
      </c>
      <c r="K16" s="31"/>
      <c r="L16" s="31"/>
      <c r="M16" s="31">
        <f t="shared" si="3"/>
        <v>0</v>
      </c>
      <c r="N16" s="31"/>
      <c r="O16" s="31"/>
      <c r="P16" s="31">
        <f t="shared" si="7"/>
        <v>0</v>
      </c>
      <c r="Q16" s="31"/>
      <c r="R16" s="31"/>
      <c r="S16" s="31">
        <f t="shared" si="8"/>
        <v>2</v>
      </c>
      <c r="T16" s="31"/>
      <c r="U16" s="31"/>
      <c r="V16" s="31">
        <f t="shared" si="9"/>
        <v>0</v>
      </c>
    </row>
    <row r="17" spans="1:22" s="32" customFormat="1" ht="26.1" customHeight="1" x14ac:dyDescent="0.4">
      <c r="A17" s="43">
        <v>43144</v>
      </c>
      <c r="B17" s="31"/>
      <c r="C17" s="31"/>
      <c r="D17" s="31">
        <f t="shared" si="0"/>
        <v>0</v>
      </c>
      <c r="E17" s="31"/>
      <c r="F17" s="31"/>
      <c r="G17" s="31">
        <f t="shared" si="1"/>
        <v>0</v>
      </c>
      <c r="H17" s="31"/>
      <c r="I17" s="31"/>
      <c r="J17" s="31">
        <f t="shared" si="2"/>
        <v>0</v>
      </c>
      <c r="K17" s="31"/>
      <c r="L17" s="31"/>
      <c r="M17" s="31">
        <f t="shared" si="3"/>
        <v>0</v>
      </c>
      <c r="N17" s="31"/>
      <c r="O17" s="31"/>
      <c r="P17" s="31">
        <f t="shared" si="7"/>
        <v>0</v>
      </c>
      <c r="Q17" s="31"/>
      <c r="R17" s="31"/>
      <c r="S17" s="31">
        <f t="shared" si="8"/>
        <v>2</v>
      </c>
      <c r="T17" s="31"/>
      <c r="U17" s="31"/>
      <c r="V17" s="31">
        <f t="shared" si="9"/>
        <v>0</v>
      </c>
    </row>
    <row r="18" spans="1:22" s="32" customFormat="1" ht="26.25" x14ac:dyDescent="0.4">
      <c r="A18" s="43">
        <v>43145</v>
      </c>
      <c r="B18" s="31"/>
      <c r="C18" s="31"/>
      <c r="D18" s="31">
        <f t="shared" si="0"/>
        <v>0</v>
      </c>
      <c r="E18" s="31"/>
      <c r="F18" s="31"/>
      <c r="G18" s="31">
        <f t="shared" si="1"/>
        <v>0</v>
      </c>
      <c r="H18" s="31"/>
      <c r="I18" s="31"/>
      <c r="J18" s="31">
        <f t="shared" si="2"/>
        <v>0</v>
      </c>
      <c r="K18" s="31"/>
      <c r="L18" s="31"/>
      <c r="M18" s="31">
        <f t="shared" si="3"/>
        <v>0</v>
      </c>
      <c r="N18" s="31"/>
      <c r="O18" s="31"/>
      <c r="P18" s="31">
        <f t="shared" si="7"/>
        <v>0</v>
      </c>
      <c r="Q18" s="31"/>
      <c r="R18" s="31"/>
      <c r="S18" s="31">
        <f t="shared" si="8"/>
        <v>2</v>
      </c>
      <c r="T18" s="31"/>
      <c r="U18" s="31"/>
      <c r="V18" s="31">
        <f t="shared" si="9"/>
        <v>0</v>
      </c>
    </row>
    <row r="19" spans="1:22" s="32" customFormat="1" ht="26.25" x14ac:dyDescent="0.4">
      <c r="A19" s="43">
        <v>43146</v>
      </c>
      <c r="B19" s="31"/>
      <c r="C19" s="31"/>
      <c r="D19" s="31">
        <f t="shared" si="0"/>
        <v>0</v>
      </c>
      <c r="E19" s="31"/>
      <c r="F19" s="31"/>
      <c r="G19" s="31">
        <f t="shared" si="1"/>
        <v>0</v>
      </c>
      <c r="H19" s="31"/>
      <c r="I19" s="31"/>
      <c r="J19" s="31">
        <f t="shared" si="2"/>
        <v>0</v>
      </c>
      <c r="K19" s="31"/>
      <c r="L19" s="31"/>
      <c r="M19" s="31">
        <f t="shared" si="3"/>
        <v>0</v>
      </c>
      <c r="N19" s="31"/>
      <c r="O19" s="31"/>
      <c r="P19" s="31">
        <f t="shared" si="7"/>
        <v>0</v>
      </c>
      <c r="Q19" s="31"/>
      <c r="R19" s="31"/>
      <c r="S19" s="31">
        <f t="shared" si="8"/>
        <v>2</v>
      </c>
      <c r="T19" s="31"/>
      <c r="U19" s="31"/>
      <c r="V19" s="31">
        <f t="shared" si="9"/>
        <v>0</v>
      </c>
    </row>
    <row r="20" spans="1:22" s="32" customFormat="1" ht="26.25" x14ac:dyDescent="0.4">
      <c r="A20" s="43">
        <v>43147</v>
      </c>
      <c r="B20" s="31"/>
      <c r="C20" s="31"/>
      <c r="D20" s="31">
        <f t="shared" si="0"/>
        <v>0</v>
      </c>
      <c r="E20" s="31"/>
      <c r="F20" s="31"/>
      <c r="G20" s="31">
        <f t="shared" si="1"/>
        <v>0</v>
      </c>
      <c r="H20" s="31"/>
      <c r="I20" s="31"/>
      <c r="J20" s="31">
        <f t="shared" si="2"/>
        <v>0</v>
      </c>
      <c r="K20" s="31"/>
      <c r="L20" s="31"/>
      <c r="M20" s="31">
        <f t="shared" si="3"/>
        <v>0</v>
      </c>
      <c r="N20" s="31"/>
      <c r="O20" s="31"/>
      <c r="P20" s="31">
        <f t="shared" si="7"/>
        <v>0</v>
      </c>
      <c r="Q20" s="31"/>
      <c r="R20" s="31"/>
      <c r="S20" s="31">
        <f t="shared" si="8"/>
        <v>2</v>
      </c>
      <c r="T20" s="31"/>
      <c r="U20" s="31"/>
      <c r="V20" s="31">
        <f t="shared" si="9"/>
        <v>0</v>
      </c>
    </row>
    <row r="21" spans="1:22" s="32" customFormat="1" ht="26.25" x14ac:dyDescent="0.4">
      <c r="A21" s="43">
        <v>43148</v>
      </c>
      <c r="B21" s="31"/>
      <c r="C21" s="31"/>
      <c r="D21" s="31">
        <f t="shared" si="0"/>
        <v>0</v>
      </c>
      <c r="E21" s="31"/>
      <c r="F21" s="31"/>
      <c r="G21" s="31">
        <f t="shared" si="1"/>
        <v>0</v>
      </c>
      <c r="H21" s="31"/>
      <c r="I21" s="31"/>
      <c r="J21" s="31">
        <f t="shared" si="2"/>
        <v>0</v>
      </c>
      <c r="K21" s="31"/>
      <c r="L21" s="31"/>
      <c r="M21" s="31">
        <f t="shared" si="3"/>
        <v>0</v>
      </c>
      <c r="N21" s="31"/>
      <c r="O21" s="31"/>
      <c r="P21" s="31">
        <f t="shared" si="7"/>
        <v>0</v>
      </c>
      <c r="Q21" s="31"/>
      <c r="R21" s="31"/>
      <c r="S21" s="31">
        <f t="shared" si="8"/>
        <v>2</v>
      </c>
      <c r="T21" s="31"/>
      <c r="U21" s="31"/>
      <c r="V21" s="31">
        <f t="shared" si="9"/>
        <v>0</v>
      </c>
    </row>
    <row r="22" spans="1:22" s="32" customFormat="1" ht="26.25" x14ac:dyDescent="0.4">
      <c r="A22" s="43">
        <v>43149</v>
      </c>
      <c r="B22" s="31"/>
      <c r="C22" s="31"/>
      <c r="D22" s="31">
        <f t="shared" si="0"/>
        <v>0</v>
      </c>
      <c r="E22" s="31"/>
      <c r="F22" s="31"/>
      <c r="G22" s="31">
        <f t="shared" si="1"/>
        <v>0</v>
      </c>
      <c r="H22" s="31"/>
      <c r="I22" s="31"/>
      <c r="J22" s="31">
        <f t="shared" si="2"/>
        <v>0</v>
      </c>
      <c r="K22" s="31"/>
      <c r="L22" s="31"/>
      <c r="M22" s="31">
        <f>M21+K22-L22</f>
        <v>0</v>
      </c>
      <c r="N22" s="31"/>
      <c r="O22" s="31"/>
      <c r="P22" s="31">
        <f t="shared" si="7"/>
        <v>0</v>
      </c>
      <c r="Q22" s="31"/>
      <c r="R22" s="31"/>
      <c r="S22" s="31">
        <f t="shared" si="8"/>
        <v>2</v>
      </c>
      <c r="T22" s="31"/>
      <c r="U22" s="31"/>
      <c r="V22" s="31">
        <f t="shared" si="9"/>
        <v>0</v>
      </c>
    </row>
    <row r="23" spans="1:22" s="32" customFormat="1" ht="26.25" x14ac:dyDescent="0.4">
      <c r="A23" s="43">
        <v>43150</v>
      </c>
      <c r="B23" s="31"/>
      <c r="C23" s="31"/>
      <c r="D23" s="31">
        <f t="shared" si="0"/>
        <v>0</v>
      </c>
      <c r="E23" s="31"/>
      <c r="F23" s="31"/>
      <c r="G23" s="31">
        <f t="shared" si="1"/>
        <v>0</v>
      </c>
      <c r="H23" s="31"/>
      <c r="I23" s="31"/>
      <c r="J23" s="31">
        <f t="shared" si="2"/>
        <v>0</v>
      </c>
      <c r="K23" s="31"/>
      <c r="L23" s="31"/>
      <c r="M23" s="31">
        <f t="shared" ref="M23:M34" si="10">M22+K23-L23</f>
        <v>0</v>
      </c>
      <c r="N23" s="31"/>
      <c r="O23" s="31"/>
      <c r="P23" s="31">
        <f t="shared" si="7"/>
        <v>0</v>
      </c>
      <c r="Q23" s="31"/>
      <c r="R23" s="31"/>
      <c r="S23" s="31">
        <f t="shared" si="8"/>
        <v>2</v>
      </c>
      <c r="T23" s="31"/>
      <c r="U23" s="31"/>
      <c r="V23" s="31">
        <f t="shared" si="9"/>
        <v>0</v>
      </c>
    </row>
    <row r="24" spans="1:22" s="32" customFormat="1" ht="26.25" x14ac:dyDescent="0.4">
      <c r="A24" s="43">
        <v>43151</v>
      </c>
      <c r="B24" s="31"/>
      <c r="C24" s="31"/>
      <c r="D24" s="31">
        <f t="shared" si="0"/>
        <v>0</v>
      </c>
      <c r="E24" s="31"/>
      <c r="F24" s="31"/>
      <c r="G24" s="31">
        <f t="shared" si="1"/>
        <v>0</v>
      </c>
      <c r="H24" s="31"/>
      <c r="I24" s="31"/>
      <c r="J24" s="31">
        <f t="shared" si="2"/>
        <v>0</v>
      </c>
      <c r="K24" s="31"/>
      <c r="L24" s="31"/>
      <c r="M24" s="31">
        <f t="shared" si="10"/>
        <v>0</v>
      </c>
      <c r="N24" s="31"/>
      <c r="O24" s="31"/>
      <c r="P24" s="31">
        <f t="shared" si="7"/>
        <v>0</v>
      </c>
      <c r="Q24" s="31"/>
      <c r="R24" s="31"/>
      <c r="S24" s="31">
        <f t="shared" si="8"/>
        <v>2</v>
      </c>
      <c r="T24" s="31"/>
      <c r="U24" s="31"/>
      <c r="V24" s="31">
        <f t="shared" si="9"/>
        <v>0</v>
      </c>
    </row>
    <row r="25" spans="1:22" s="32" customFormat="1" ht="26.25" x14ac:dyDescent="0.4">
      <c r="A25" s="43">
        <v>43152</v>
      </c>
      <c r="B25" s="31"/>
      <c r="C25" s="31"/>
      <c r="D25" s="31">
        <f t="shared" si="0"/>
        <v>0</v>
      </c>
      <c r="E25" s="31"/>
      <c r="F25" s="31"/>
      <c r="G25" s="31">
        <f t="shared" si="1"/>
        <v>0</v>
      </c>
      <c r="H25" s="31"/>
      <c r="I25" s="31"/>
      <c r="J25" s="31">
        <f t="shared" si="2"/>
        <v>0</v>
      </c>
      <c r="K25" s="31"/>
      <c r="L25" s="31"/>
      <c r="M25" s="31">
        <f t="shared" si="10"/>
        <v>0</v>
      </c>
      <c r="N25" s="31"/>
      <c r="O25" s="31"/>
      <c r="P25" s="31">
        <f t="shared" si="7"/>
        <v>0</v>
      </c>
      <c r="Q25" s="31"/>
      <c r="R25" s="31"/>
      <c r="S25" s="31">
        <f t="shared" si="8"/>
        <v>2</v>
      </c>
      <c r="T25" s="31"/>
      <c r="U25" s="31"/>
      <c r="V25" s="31">
        <f t="shared" si="9"/>
        <v>0</v>
      </c>
    </row>
    <row r="26" spans="1:22" s="32" customFormat="1" ht="26.25" x14ac:dyDescent="0.4">
      <c r="A26" s="43">
        <v>43153</v>
      </c>
      <c r="B26" s="31"/>
      <c r="C26" s="31"/>
      <c r="D26" s="31">
        <f t="shared" si="0"/>
        <v>0</v>
      </c>
      <c r="E26" s="31"/>
      <c r="F26" s="31"/>
      <c r="G26" s="31">
        <f t="shared" si="1"/>
        <v>0</v>
      </c>
      <c r="H26" s="31"/>
      <c r="I26" s="31"/>
      <c r="J26" s="31">
        <f t="shared" si="2"/>
        <v>0</v>
      </c>
      <c r="K26" s="31"/>
      <c r="L26" s="31"/>
      <c r="M26" s="31">
        <f t="shared" si="10"/>
        <v>0</v>
      </c>
      <c r="N26" s="31"/>
      <c r="O26" s="31"/>
      <c r="P26" s="31">
        <f t="shared" si="7"/>
        <v>0</v>
      </c>
      <c r="Q26" s="31"/>
      <c r="R26" s="31"/>
      <c r="S26" s="31">
        <f t="shared" si="8"/>
        <v>2</v>
      </c>
      <c r="T26" s="31"/>
      <c r="U26" s="31"/>
      <c r="V26" s="31">
        <f t="shared" si="9"/>
        <v>0</v>
      </c>
    </row>
    <row r="27" spans="1:22" s="32" customFormat="1" ht="26.25" x14ac:dyDescent="0.4">
      <c r="A27" s="43">
        <v>43154</v>
      </c>
      <c r="B27" s="31"/>
      <c r="C27" s="31"/>
      <c r="D27" s="31">
        <f t="shared" si="0"/>
        <v>0</v>
      </c>
      <c r="E27" s="31"/>
      <c r="F27" s="31"/>
      <c r="G27" s="31">
        <f t="shared" si="1"/>
        <v>0</v>
      </c>
      <c r="H27" s="31"/>
      <c r="I27" s="31"/>
      <c r="J27" s="31">
        <f t="shared" si="2"/>
        <v>0</v>
      </c>
      <c r="K27" s="31"/>
      <c r="L27" s="31"/>
      <c r="M27" s="31">
        <f t="shared" si="10"/>
        <v>0</v>
      </c>
      <c r="N27" s="31"/>
      <c r="O27" s="31"/>
      <c r="P27" s="31">
        <f t="shared" si="7"/>
        <v>0</v>
      </c>
      <c r="Q27" s="31"/>
      <c r="R27" s="31"/>
      <c r="S27" s="31">
        <f t="shared" si="8"/>
        <v>2</v>
      </c>
      <c r="T27" s="31"/>
      <c r="U27" s="31"/>
      <c r="V27" s="31">
        <f t="shared" si="9"/>
        <v>0</v>
      </c>
    </row>
    <row r="28" spans="1:22" s="32" customFormat="1" ht="26.25" x14ac:dyDescent="0.4">
      <c r="A28" s="43">
        <v>43155</v>
      </c>
      <c r="B28" s="31"/>
      <c r="C28" s="31"/>
      <c r="D28" s="31">
        <f t="shared" si="0"/>
        <v>0</v>
      </c>
      <c r="E28" s="31"/>
      <c r="F28" s="31"/>
      <c r="G28" s="31">
        <f t="shared" si="1"/>
        <v>0</v>
      </c>
      <c r="H28" s="31"/>
      <c r="I28" s="31"/>
      <c r="J28" s="31">
        <f t="shared" si="2"/>
        <v>0</v>
      </c>
      <c r="K28" s="31"/>
      <c r="L28" s="31"/>
      <c r="M28" s="31">
        <f t="shared" si="10"/>
        <v>0</v>
      </c>
      <c r="N28" s="31"/>
      <c r="O28" s="31"/>
      <c r="P28" s="31">
        <f t="shared" si="7"/>
        <v>0</v>
      </c>
      <c r="Q28" s="31"/>
      <c r="R28" s="31"/>
      <c r="S28" s="31">
        <f t="shared" si="8"/>
        <v>2</v>
      </c>
      <c r="T28" s="31"/>
      <c r="U28" s="31"/>
      <c r="V28" s="31">
        <f t="shared" si="9"/>
        <v>0</v>
      </c>
    </row>
    <row r="29" spans="1:22" s="32" customFormat="1" ht="26.25" x14ac:dyDescent="0.4">
      <c r="A29" s="43">
        <v>43156</v>
      </c>
      <c r="B29" s="31"/>
      <c r="C29" s="31">
        <v>0</v>
      </c>
      <c r="D29" s="31">
        <f t="shared" si="0"/>
        <v>0</v>
      </c>
      <c r="E29" s="31"/>
      <c r="F29" s="31"/>
      <c r="G29" s="31">
        <f t="shared" si="1"/>
        <v>0</v>
      </c>
      <c r="H29" s="31"/>
      <c r="I29" s="31"/>
      <c r="J29" s="31">
        <f t="shared" si="2"/>
        <v>0</v>
      </c>
      <c r="K29" s="31"/>
      <c r="L29" s="31"/>
      <c r="M29" s="31">
        <f t="shared" si="10"/>
        <v>0</v>
      </c>
      <c r="N29" s="31"/>
      <c r="O29" s="31"/>
      <c r="P29" s="31">
        <f t="shared" si="7"/>
        <v>0</v>
      </c>
      <c r="Q29" s="31"/>
      <c r="R29" s="31"/>
      <c r="S29" s="31">
        <f t="shared" si="8"/>
        <v>2</v>
      </c>
      <c r="T29" s="31"/>
      <c r="U29" s="31"/>
      <c r="V29" s="31">
        <f t="shared" si="9"/>
        <v>0</v>
      </c>
    </row>
    <row r="30" spans="1:22" s="32" customFormat="1" ht="26.25" x14ac:dyDescent="0.4">
      <c r="A30" s="43">
        <v>43157</v>
      </c>
      <c r="B30" s="31">
        <v>120</v>
      </c>
      <c r="C30" s="31">
        <v>114</v>
      </c>
      <c r="D30" s="31">
        <f t="shared" si="0"/>
        <v>6</v>
      </c>
      <c r="E30" s="31"/>
      <c r="F30" s="31"/>
      <c r="G30" s="31">
        <f t="shared" si="1"/>
        <v>0</v>
      </c>
      <c r="H30" s="31">
        <v>120</v>
      </c>
      <c r="I30" s="31">
        <v>114</v>
      </c>
      <c r="J30" s="31">
        <f t="shared" si="2"/>
        <v>6</v>
      </c>
      <c r="K30" s="31"/>
      <c r="L30" s="31"/>
      <c r="M30" s="31">
        <f t="shared" si="10"/>
        <v>0</v>
      </c>
      <c r="N30" s="31">
        <v>120</v>
      </c>
      <c r="O30" s="31">
        <v>114</v>
      </c>
      <c r="P30" s="31">
        <f t="shared" si="7"/>
        <v>6</v>
      </c>
      <c r="Q30" s="31">
        <v>120</v>
      </c>
      <c r="R30" s="31">
        <v>114</v>
      </c>
      <c r="S30" s="31">
        <f t="shared" si="8"/>
        <v>8</v>
      </c>
      <c r="T30" s="31">
        <v>12</v>
      </c>
      <c r="U30" s="31">
        <v>12</v>
      </c>
      <c r="V30" s="31">
        <f t="shared" si="9"/>
        <v>0</v>
      </c>
    </row>
    <row r="31" spans="1:22" s="32" customFormat="1" ht="26.25" x14ac:dyDescent="0.4">
      <c r="A31" s="43">
        <v>43158</v>
      </c>
      <c r="B31" s="31"/>
      <c r="C31" s="33"/>
      <c r="D31" s="31">
        <f t="shared" si="0"/>
        <v>6</v>
      </c>
      <c r="E31" s="31"/>
      <c r="F31" s="33"/>
      <c r="G31" s="31">
        <f t="shared" si="1"/>
        <v>0</v>
      </c>
      <c r="H31" s="31"/>
      <c r="I31" s="33"/>
      <c r="J31" s="31">
        <f t="shared" si="2"/>
        <v>6</v>
      </c>
      <c r="K31" s="31"/>
      <c r="L31" s="33"/>
      <c r="M31" s="31">
        <f t="shared" si="10"/>
        <v>0</v>
      </c>
      <c r="N31" s="31"/>
      <c r="O31" s="33"/>
      <c r="P31" s="31">
        <f t="shared" si="7"/>
        <v>6</v>
      </c>
      <c r="Q31" s="31"/>
      <c r="R31" s="33"/>
      <c r="S31" s="31">
        <f t="shared" si="8"/>
        <v>8</v>
      </c>
      <c r="T31" s="31">
        <v>12</v>
      </c>
      <c r="U31" s="33"/>
      <c r="V31" s="31">
        <f t="shared" si="9"/>
        <v>12</v>
      </c>
    </row>
    <row r="32" spans="1:22" s="32" customFormat="1" ht="26.25" x14ac:dyDescent="0.4">
      <c r="A32" s="43">
        <v>43159</v>
      </c>
      <c r="B32" s="36"/>
      <c r="C32" s="36"/>
      <c r="D32" s="31">
        <f t="shared" si="0"/>
        <v>6</v>
      </c>
      <c r="E32" s="36"/>
      <c r="F32" s="36"/>
      <c r="G32" s="31">
        <f t="shared" si="1"/>
        <v>0</v>
      </c>
      <c r="H32" s="36"/>
      <c r="I32" s="36"/>
      <c r="J32" s="31">
        <f t="shared" si="2"/>
        <v>6</v>
      </c>
      <c r="K32" s="36"/>
      <c r="L32" s="36"/>
      <c r="M32" s="31">
        <f t="shared" si="10"/>
        <v>0</v>
      </c>
      <c r="N32" s="36"/>
      <c r="O32" s="36"/>
      <c r="P32" s="31">
        <f t="shared" si="7"/>
        <v>6</v>
      </c>
      <c r="Q32" s="36"/>
      <c r="R32" s="36"/>
      <c r="S32" s="31">
        <f t="shared" si="8"/>
        <v>8</v>
      </c>
      <c r="T32" s="36"/>
      <c r="U32" s="36"/>
      <c r="V32" s="31">
        <f t="shared" si="9"/>
        <v>12</v>
      </c>
    </row>
    <row r="33" spans="1:22" s="37" customFormat="1" ht="26.25" x14ac:dyDescent="0.4">
      <c r="A33" s="43">
        <v>43160</v>
      </c>
      <c r="B33" s="31"/>
      <c r="C33" s="31"/>
      <c r="D33" s="31">
        <f t="shared" si="0"/>
        <v>6</v>
      </c>
      <c r="E33" s="31"/>
      <c r="F33" s="31"/>
      <c r="G33" s="31">
        <f t="shared" si="1"/>
        <v>0</v>
      </c>
      <c r="H33" s="31"/>
      <c r="I33" s="31"/>
      <c r="J33" s="31">
        <f t="shared" si="2"/>
        <v>6</v>
      </c>
      <c r="K33" s="31"/>
      <c r="L33" s="31"/>
      <c r="M33" s="31">
        <f t="shared" si="10"/>
        <v>0</v>
      </c>
      <c r="N33" s="31"/>
      <c r="O33" s="31"/>
      <c r="P33" s="31">
        <f t="shared" si="7"/>
        <v>6</v>
      </c>
      <c r="Q33" s="31"/>
      <c r="R33" s="31"/>
      <c r="S33" s="31">
        <f t="shared" si="8"/>
        <v>8</v>
      </c>
      <c r="T33" s="31"/>
      <c r="U33" s="31"/>
      <c r="V33" s="31">
        <f t="shared" si="9"/>
        <v>12</v>
      </c>
    </row>
    <row r="34" spans="1:22" s="37" customFormat="1" ht="26.25" x14ac:dyDescent="0.4">
      <c r="A34" s="43">
        <v>43161</v>
      </c>
      <c r="B34" s="31"/>
      <c r="C34" s="31"/>
      <c r="D34" s="31">
        <f t="shared" si="0"/>
        <v>6</v>
      </c>
      <c r="E34" s="31"/>
      <c r="F34" s="31"/>
      <c r="G34" s="31">
        <f t="shared" si="1"/>
        <v>0</v>
      </c>
      <c r="H34" s="31"/>
      <c r="I34" s="33"/>
      <c r="J34" s="31">
        <f t="shared" si="2"/>
        <v>6</v>
      </c>
      <c r="K34" s="31"/>
      <c r="L34" s="33"/>
      <c r="M34" s="31">
        <f t="shared" si="10"/>
        <v>0</v>
      </c>
      <c r="N34" s="31"/>
      <c r="O34" s="31"/>
      <c r="P34" s="31">
        <f t="shared" si="7"/>
        <v>6</v>
      </c>
      <c r="Q34" s="31"/>
      <c r="R34" s="31"/>
      <c r="S34" s="31">
        <f t="shared" si="8"/>
        <v>8</v>
      </c>
      <c r="T34" s="31"/>
      <c r="U34" s="31"/>
      <c r="V34" s="31">
        <f t="shared" si="9"/>
        <v>12</v>
      </c>
    </row>
    <row r="35" spans="1:22" s="37" customFormat="1" ht="26.25" x14ac:dyDescent="0.4">
      <c r="A35" s="43">
        <v>43162</v>
      </c>
      <c r="B35" s="31"/>
      <c r="C35" s="31"/>
      <c r="D35" s="31">
        <f t="shared" si="0"/>
        <v>6</v>
      </c>
      <c r="E35" s="31"/>
      <c r="F35" s="31"/>
      <c r="G35" s="31">
        <f t="shared" si="1"/>
        <v>0</v>
      </c>
      <c r="H35" s="31"/>
      <c r="I35" s="31"/>
      <c r="J35" s="31">
        <f t="shared" si="2"/>
        <v>6</v>
      </c>
      <c r="K35" s="31"/>
      <c r="L35" s="33"/>
      <c r="M35" s="31">
        <f>M34+K35-L35</f>
        <v>0</v>
      </c>
      <c r="N35" s="31"/>
      <c r="O35" s="31"/>
      <c r="P35" s="31">
        <f t="shared" si="7"/>
        <v>6</v>
      </c>
      <c r="Q35" s="31"/>
      <c r="R35" s="31"/>
      <c r="S35" s="31">
        <f t="shared" si="8"/>
        <v>8</v>
      </c>
      <c r="T35" s="31"/>
      <c r="U35" s="31"/>
      <c r="V35" s="31">
        <f t="shared" si="9"/>
        <v>12</v>
      </c>
    </row>
    <row r="36" spans="1:22" s="39" customFormat="1" ht="26.25" x14ac:dyDescent="0.4">
      <c r="A36" s="35"/>
      <c r="B36" s="34"/>
      <c r="C36" s="34"/>
      <c r="D36" s="31">
        <f t="shared" si="0"/>
        <v>6</v>
      </c>
      <c r="E36" s="34"/>
      <c r="F36" s="34"/>
      <c r="G36" s="31">
        <f t="shared" si="1"/>
        <v>0</v>
      </c>
      <c r="H36" s="34"/>
      <c r="I36" s="38"/>
      <c r="J36" s="31">
        <f t="shared" si="2"/>
        <v>6</v>
      </c>
      <c r="K36" s="34"/>
      <c r="L36" s="34"/>
      <c r="M36" s="31">
        <f>M35+K36-L36</f>
        <v>0</v>
      </c>
      <c r="N36" s="34"/>
      <c r="O36" s="38"/>
      <c r="P36" s="31">
        <f t="shared" si="7"/>
        <v>6</v>
      </c>
      <c r="Q36" s="34"/>
      <c r="R36" s="34"/>
      <c r="S36" s="31">
        <f t="shared" si="8"/>
        <v>8</v>
      </c>
      <c r="T36" s="34"/>
      <c r="U36" s="34"/>
      <c r="V36" s="31">
        <f t="shared" si="9"/>
        <v>12</v>
      </c>
    </row>
    <row r="37" spans="1:22" s="32" customFormat="1" ht="27" thickBot="1" x14ac:dyDescent="0.45">
      <c r="A37" s="40" t="s">
        <v>10</v>
      </c>
      <c r="B37" s="41">
        <f>SUM(B4:B36)</f>
        <v>420</v>
      </c>
      <c r="C37" s="41">
        <f>SUM(C4:C36)</f>
        <v>414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420</v>
      </c>
      <c r="I37" s="41">
        <f>SUM(I4:I36)</f>
        <v>414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220</v>
      </c>
      <c r="O37" s="41">
        <f>SUM(O4:O36)</f>
        <v>214</v>
      </c>
      <c r="P37" s="41"/>
      <c r="Q37" s="41">
        <f>SUM(Q4:Q36)</f>
        <v>420</v>
      </c>
      <c r="R37" s="41">
        <f>SUM(R4:R36)</f>
        <v>412</v>
      </c>
      <c r="S37" s="42"/>
      <c r="T37" s="41">
        <f>SUM(T4:T36)</f>
        <v>24</v>
      </c>
      <c r="U37" s="41">
        <f>SUM(U4:U36)</f>
        <v>12</v>
      </c>
      <c r="V37" s="42"/>
    </row>
    <row r="38" spans="1:22" ht="7.5" customHeight="1" thickBot="1" x14ac:dyDescent="0.3"/>
    <row r="39" spans="1:22" ht="21" thickBot="1" x14ac:dyDescent="0.3">
      <c r="A39" s="15" t="s">
        <v>12</v>
      </c>
      <c r="B39" s="16">
        <f>B37-B4</f>
        <v>420</v>
      </c>
      <c r="E39" s="16">
        <f>E37-E4</f>
        <v>0</v>
      </c>
      <c r="H39" s="16">
        <f>H37-H4</f>
        <v>420</v>
      </c>
      <c r="K39" s="16">
        <f>K37-K4</f>
        <v>0</v>
      </c>
      <c r="N39" s="16">
        <f>N37-N4</f>
        <v>220</v>
      </c>
      <c r="Q39" s="16">
        <f>Q37-Q4</f>
        <v>420</v>
      </c>
      <c r="T39" s="16">
        <f>T37-T4</f>
        <v>24</v>
      </c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zoomScale="70" zoomScaleNormal="70" workbookViewId="0">
      <pane xSplit="12" ySplit="3" topLeftCell="M34" activePane="bottomRight" state="frozen"/>
      <selection pane="topRight" activeCell="M1" sqref="M1"/>
      <selection pane="bottomLeft" activeCell="A4" sqref="A4"/>
      <selection pane="bottomRight" activeCell="J36" sqref="J36"/>
    </sheetView>
  </sheetViews>
  <sheetFormatPr defaultRowHeight="15" x14ac:dyDescent="0.25"/>
  <cols>
    <col min="1" max="1" width="48.7109375" style="19" bestFit="1" customWidth="1"/>
    <col min="2" max="2" width="9.28515625" style="19" bestFit="1" customWidth="1"/>
    <col min="3" max="3" width="7.28515625" style="19" customWidth="1"/>
    <col min="4" max="4" width="6" style="19" bestFit="1" customWidth="1"/>
    <col min="5" max="5" width="9.28515625" style="19" bestFit="1" customWidth="1"/>
    <col min="6" max="7" width="7.140625" style="19" customWidth="1"/>
    <col min="8" max="8" width="9.28515625" style="19" customWidth="1"/>
    <col min="9" max="9" width="6" style="19" bestFit="1" customWidth="1"/>
    <col min="10" max="10" width="9.140625" style="19"/>
    <col min="11" max="11" width="9.28515625" style="19" bestFit="1" customWidth="1"/>
    <col min="12" max="12" width="8.140625" style="19" customWidth="1"/>
    <col min="13" max="14" width="9.140625" style="19"/>
    <col min="15" max="15" width="6" style="19" bestFit="1" customWidth="1"/>
    <col min="16" max="17" width="9.140625" style="19"/>
    <col min="18" max="18" width="5.28515625" style="19" bestFit="1" customWidth="1"/>
    <col min="19" max="20" width="9.140625" style="19"/>
    <col min="21" max="21" width="6" style="19" bestFit="1" customWidth="1"/>
    <col min="22" max="23" width="9.140625" style="19"/>
    <col min="24" max="24" width="6" style="19" bestFit="1" customWidth="1"/>
    <col min="25" max="16384" width="9.140625" style="19"/>
  </cols>
  <sheetData>
    <row r="1" spans="1:28" ht="30.75" thickBot="1" x14ac:dyDescent="0.45">
      <c r="A1" s="64" t="s">
        <v>42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</row>
    <row r="2" spans="1:28" ht="18.75" thickBot="1" x14ac:dyDescent="0.3">
      <c r="A2" s="66" t="s">
        <v>0</v>
      </c>
      <c r="B2" s="68" t="s">
        <v>40</v>
      </c>
      <c r="C2" s="69"/>
      <c r="D2" s="70"/>
      <c r="E2" s="68" t="s">
        <v>39</v>
      </c>
      <c r="F2" s="69"/>
      <c r="G2" s="70"/>
      <c r="H2" s="68" t="s">
        <v>41</v>
      </c>
      <c r="I2" s="69"/>
      <c r="J2" s="70"/>
      <c r="K2" s="71" t="s">
        <v>3</v>
      </c>
      <c r="L2" s="72"/>
      <c r="M2" s="73"/>
      <c r="N2" s="71" t="s">
        <v>5</v>
      </c>
      <c r="O2" s="72"/>
      <c r="P2" s="73"/>
      <c r="Q2" s="71" t="s">
        <v>38</v>
      </c>
      <c r="R2" s="72"/>
      <c r="S2" s="73"/>
      <c r="T2" s="71" t="s">
        <v>37</v>
      </c>
      <c r="U2" s="72"/>
      <c r="V2" s="73"/>
      <c r="W2" s="71" t="s">
        <v>36</v>
      </c>
      <c r="X2" s="72"/>
      <c r="Y2" s="73"/>
      <c r="Z2" s="71" t="s">
        <v>35</v>
      </c>
      <c r="AA2" s="72"/>
      <c r="AB2" s="73"/>
    </row>
    <row r="3" spans="1:28" ht="275.25" customHeight="1" x14ac:dyDescent="0.25">
      <c r="A3" s="67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3" t="s">
        <v>9</v>
      </c>
      <c r="T3" s="1" t="s">
        <v>7</v>
      </c>
      <c r="U3" s="1" t="s">
        <v>8</v>
      </c>
      <c r="V3" s="3" t="s">
        <v>9</v>
      </c>
      <c r="W3" s="1" t="s">
        <v>7</v>
      </c>
      <c r="X3" s="1" t="s">
        <v>8</v>
      </c>
      <c r="Y3" s="4" t="s">
        <v>9</v>
      </c>
      <c r="Z3" s="1" t="s">
        <v>7</v>
      </c>
      <c r="AA3" s="1" t="s">
        <v>8</v>
      </c>
      <c r="AB3" s="4" t="s">
        <v>9</v>
      </c>
    </row>
    <row r="4" spans="1:28" ht="26.25" x14ac:dyDescent="0.4">
      <c r="B4" s="5"/>
      <c r="C4" s="5"/>
      <c r="D4" s="6"/>
      <c r="E4" s="5"/>
      <c r="F4" s="5"/>
      <c r="G4" s="6"/>
      <c r="H4" s="5"/>
      <c r="I4" s="5"/>
      <c r="J4" s="6"/>
      <c r="K4" s="5"/>
      <c r="L4" s="5"/>
      <c r="M4" s="6"/>
      <c r="N4" s="5"/>
      <c r="O4" s="5"/>
      <c r="P4" s="6"/>
      <c r="Q4" s="5"/>
      <c r="R4" s="5"/>
      <c r="S4" s="6"/>
      <c r="T4" s="5"/>
      <c r="U4" s="5"/>
      <c r="V4" s="6"/>
      <c r="W4" s="5"/>
      <c r="X4" s="5"/>
      <c r="Y4" s="6"/>
      <c r="Z4" s="5"/>
      <c r="AA4" s="5"/>
      <c r="AB4" s="6"/>
    </row>
    <row r="5" spans="1:28" s="32" customFormat="1" ht="26.25" x14ac:dyDescent="0.4">
      <c r="A5" s="60" t="s">
        <v>34</v>
      </c>
      <c r="B5" s="31"/>
      <c r="C5" s="31"/>
      <c r="D5" s="31">
        <v>9</v>
      </c>
      <c r="E5" s="31"/>
      <c r="F5" s="31"/>
      <c r="G5" s="31">
        <v>4</v>
      </c>
      <c r="H5" s="31"/>
      <c r="I5" s="31"/>
      <c r="J5" s="31">
        <v>4</v>
      </c>
      <c r="K5" s="31">
        <v>0</v>
      </c>
      <c r="L5" s="31">
        <v>0</v>
      </c>
      <c r="M5" s="31">
        <v>24</v>
      </c>
      <c r="N5" s="31"/>
      <c r="O5" s="31"/>
      <c r="P5" s="31">
        <v>34</v>
      </c>
      <c r="Q5" s="31"/>
      <c r="R5" s="31">
        <v>0</v>
      </c>
      <c r="S5" s="31">
        <v>25</v>
      </c>
      <c r="T5" s="31"/>
      <c r="U5" s="31">
        <v>0</v>
      </c>
      <c r="V5" s="31">
        <v>1</v>
      </c>
      <c r="W5" s="31"/>
      <c r="X5" s="31"/>
      <c r="Y5" s="31">
        <v>26</v>
      </c>
      <c r="Z5" s="31"/>
      <c r="AA5" s="31">
        <v>0</v>
      </c>
      <c r="AB5" s="31">
        <v>10</v>
      </c>
    </row>
    <row r="6" spans="1:28" ht="26.25" x14ac:dyDescent="0.4">
      <c r="A6" s="57">
        <v>42401</v>
      </c>
      <c r="B6" s="5"/>
      <c r="C6" s="5"/>
      <c r="D6" s="55">
        <f t="shared" ref="D6:D36" si="0">D5+B6-C6</f>
        <v>9</v>
      </c>
      <c r="E6" s="5"/>
      <c r="F6" s="5"/>
      <c r="G6" s="55">
        <f t="shared" ref="G6:G36" si="1">G5+E6-F6</f>
        <v>4</v>
      </c>
      <c r="H6" s="5"/>
      <c r="I6" s="5"/>
      <c r="J6" s="55">
        <f t="shared" ref="J6:J36" si="2">J5+H6-I6</f>
        <v>4</v>
      </c>
      <c r="K6" s="5">
        <v>0</v>
      </c>
      <c r="L6" s="5"/>
      <c r="M6" s="55">
        <f t="shared" ref="M6:M36" si="3">M5+K6-L6</f>
        <v>24</v>
      </c>
      <c r="N6" s="5"/>
      <c r="O6" s="5"/>
      <c r="P6" s="55">
        <f t="shared" ref="P6:P36" si="4">P5+N6-O6</f>
        <v>34</v>
      </c>
      <c r="Q6" s="5"/>
      <c r="R6" s="5"/>
      <c r="S6" s="55">
        <f t="shared" ref="S6:S36" si="5">S5+Q6-R6</f>
        <v>25</v>
      </c>
      <c r="T6" s="5"/>
      <c r="U6" s="5"/>
      <c r="V6" s="55">
        <f t="shared" ref="V6:V36" si="6">V5+T6-U6</f>
        <v>1</v>
      </c>
      <c r="W6" s="5"/>
      <c r="X6" s="5"/>
      <c r="Y6" s="55">
        <f t="shared" ref="Y6:Y36" si="7">Y5+W6-X6</f>
        <v>26</v>
      </c>
      <c r="Z6" s="5"/>
      <c r="AA6" s="5"/>
      <c r="AB6" s="55">
        <f t="shared" ref="AB6:AB36" si="8">AB5+Z6-AA6</f>
        <v>10</v>
      </c>
    </row>
    <row r="7" spans="1:28" ht="26.25" x14ac:dyDescent="0.4">
      <c r="A7" s="57">
        <v>42402</v>
      </c>
      <c r="B7" s="5">
        <v>10</v>
      </c>
      <c r="C7" s="5"/>
      <c r="D7" s="55">
        <f t="shared" si="0"/>
        <v>19</v>
      </c>
      <c r="E7" s="5">
        <v>6</v>
      </c>
      <c r="F7" s="5"/>
      <c r="G7" s="55">
        <f t="shared" si="1"/>
        <v>10</v>
      </c>
      <c r="H7" s="5">
        <v>6</v>
      </c>
      <c r="I7" s="5"/>
      <c r="J7" s="55">
        <f t="shared" si="2"/>
        <v>10</v>
      </c>
      <c r="K7" s="5">
        <v>30</v>
      </c>
      <c r="L7" s="5"/>
      <c r="M7" s="55">
        <f t="shared" si="3"/>
        <v>54</v>
      </c>
      <c r="N7" s="5">
        <v>30</v>
      </c>
      <c r="O7" s="5"/>
      <c r="P7" s="55">
        <f t="shared" si="4"/>
        <v>64</v>
      </c>
      <c r="Q7" s="5">
        <v>40</v>
      </c>
      <c r="R7" s="5"/>
      <c r="S7" s="55">
        <f t="shared" si="5"/>
        <v>65</v>
      </c>
      <c r="T7" s="5"/>
      <c r="U7" s="5"/>
      <c r="V7" s="55">
        <f t="shared" si="6"/>
        <v>1</v>
      </c>
      <c r="W7" s="5">
        <v>30</v>
      </c>
      <c r="X7" s="5"/>
      <c r="Y7" s="55">
        <f t="shared" si="7"/>
        <v>56</v>
      </c>
      <c r="Z7" s="5">
        <v>39</v>
      </c>
      <c r="AA7" s="5"/>
      <c r="AB7" s="55">
        <f t="shared" si="8"/>
        <v>49</v>
      </c>
    </row>
    <row r="8" spans="1:28" ht="26.25" x14ac:dyDescent="0.4">
      <c r="A8" s="57">
        <v>42403</v>
      </c>
      <c r="B8" s="5"/>
      <c r="C8" s="5">
        <v>1</v>
      </c>
      <c r="D8" s="55">
        <f t="shared" si="0"/>
        <v>18</v>
      </c>
      <c r="E8" s="5"/>
      <c r="F8" s="5"/>
      <c r="G8" s="55">
        <f t="shared" si="1"/>
        <v>10</v>
      </c>
      <c r="H8" s="5"/>
      <c r="I8" s="5"/>
      <c r="J8" s="55">
        <f t="shared" si="2"/>
        <v>10</v>
      </c>
      <c r="K8" s="5"/>
      <c r="L8" s="5"/>
      <c r="M8" s="55">
        <f t="shared" si="3"/>
        <v>54</v>
      </c>
      <c r="N8" s="5"/>
      <c r="O8" s="5">
        <v>1</v>
      </c>
      <c r="P8" s="55">
        <f t="shared" si="4"/>
        <v>63</v>
      </c>
      <c r="Q8" s="5"/>
      <c r="R8" s="5">
        <v>1</v>
      </c>
      <c r="S8" s="55">
        <f t="shared" si="5"/>
        <v>64</v>
      </c>
      <c r="T8" s="5"/>
      <c r="U8" s="5"/>
      <c r="V8" s="55">
        <f t="shared" si="6"/>
        <v>1</v>
      </c>
      <c r="W8" s="5"/>
      <c r="X8" s="5">
        <v>1</v>
      </c>
      <c r="Y8" s="55">
        <f t="shared" si="7"/>
        <v>55</v>
      </c>
      <c r="Z8" s="5"/>
      <c r="AA8" s="5">
        <v>1</v>
      </c>
      <c r="AB8" s="55">
        <f t="shared" si="8"/>
        <v>48</v>
      </c>
    </row>
    <row r="9" spans="1:28" s="10" customFormat="1" ht="26.25" x14ac:dyDescent="0.4">
      <c r="A9" s="57">
        <v>42404</v>
      </c>
      <c r="B9" s="5"/>
      <c r="C9" s="5"/>
      <c r="D9" s="55">
        <f t="shared" si="0"/>
        <v>18</v>
      </c>
      <c r="E9" s="5"/>
      <c r="F9" s="5"/>
      <c r="G9" s="55">
        <f t="shared" si="1"/>
        <v>10</v>
      </c>
      <c r="H9" s="5"/>
      <c r="I9" s="5"/>
      <c r="J9" s="55">
        <f t="shared" si="2"/>
        <v>10</v>
      </c>
      <c r="K9" s="5"/>
      <c r="L9" s="5"/>
      <c r="M9" s="55">
        <f t="shared" si="3"/>
        <v>54</v>
      </c>
      <c r="N9" s="5"/>
      <c r="O9" s="5"/>
      <c r="P9" s="55">
        <f t="shared" si="4"/>
        <v>63</v>
      </c>
      <c r="Q9" s="5"/>
      <c r="R9" s="5"/>
      <c r="S9" s="55">
        <f t="shared" si="5"/>
        <v>64</v>
      </c>
      <c r="T9" s="5"/>
      <c r="U9" s="5"/>
      <c r="V9" s="55">
        <f t="shared" si="6"/>
        <v>1</v>
      </c>
      <c r="W9" s="5"/>
      <c r="X9" s="5"/>
      <c r="Y9" s="55">
        <f t="shared" si="7"/>
        <v>55</v>
      </c>
      <c r="Z9" s="5"/>
      <c r="AA9" s="5"/>
      <c r="AB9" s="5">
        <f t="shared" si="8"/>
        <v>48</v>
      </c>
    </row>
    <row r="10" spans="1:28" ht="26.25" x14ac:dyDescent="0.4">
      <c r="A10" s="57">
        <v>42405</v>
      </c>
      <c r="B10" s="5"/>
      <c r="C10" s="5"/>
      <c r="D10" s="55">
        <f t="shared" si="0"/>
        <v>18</v>
      </c>
      <c r="E10" s="5"/>
      <c r="F10" s="5"/>
      <c r="G10" s="55">
        <f t="shared" si="1"/>
        <v>10</v>
      </c>
      <c r="H10" s="5"/>
      <c r="I10" s="5"/>
      <c r="J10" s="55">
        <f t="shared" si="2"/>
        <v>10</v>
      </c>
      <c r="K10" s="5"/>
      <c r="L10" s="5"/>
      <c r="M10" s="55">
        <f t="shared" si="3"/>
        <v>54</v>
      </c>
      <c r="N10" s="5"/>
      <c r="O10" s="5"/>
      <c r="P10" s="55">
        <f t="shared" si="4"/>
        <v>63</v>
      </c>
      <c r="Q10" s="5"/>
      <c r="R10" s="5"/>
      <c r="S10" s="55">
        <f t="shared" si="5"/>
        <v>64</v>
      </c>
      <c r="T10" s="5"/>
      <c r="U10" s="5"/>
      <c r="V10" s="55">
        <f t="shared" si="6"/>
        <v>1</v>
      </c>
      <c r="W10" s="5"/>
      <c r="X10" s="5"/>
      <c r="Y10" s="55">
        <f t="shared" si="7"/>
        <v>55</v>
      </c>
      <c r="Z10" s="5"/>
      <c r="AA10" s="5"/>
      <c r="AB10" s="6">
        <f t="shared" si="8"/>
        <v>48</v>
      </c>
    </row>
    <row r="11" spans="1:28" ht="26.25" x14ac:dyDescent="0.4">
      <c r="A11" s="57">
        <v>42406</v>
      </c>
      <c r="B11" s="5"/>
      <c r="C11" s="5"/>
      <c r="D11" s="55">
        <f t="shared" si="0"/>
        <v>18</v>
      </c>
      <c r="E11" s="5"/>
      <c r="F11" s="5"/>
      <c r="G11" s="55">
        <f t="shared" si="1"/>
        <v>10</v>
      </c>
      <c r="H11" s="5"/>
      <c r="I11" s="5"/>
      <c r="J11" s="55">
        <f t="shared" si="2"/>
        <v>10</v>
      </c>
      <c r="K11" s="5"/>
      <c r="L11" s="5"/>
      <c r="M11" s="55">
        <f t="shared" si="3"/>
        <v>54</v>
      </c>
      <c r="N11" s="5"/>
      <c r="O11" s="5"/>
      <c r="P11" s="55">
        <f t="shared" si="4"/>
        <v>63</v>
      </c>
      <c r="Q11" s="5"/>
      <c r="R11" s="5"/>
      <c r="S11" s="55">
        <f t="shared" si="5"/>
        <v>64</v>
      </c>
      <c r="T11" s="5"/>
      <c r="U11" s="5"/>
      <c r="V11" s="55">
        <f t="shared" si="6"/>
        <v>1</v>
      </c>
      <c r="W11" s="5"/>
      <c r="X11" s="5"/>
      <c r="Y11" s="55">
        <f t="shared" si="7"/>
        <v>55</v>
      </c>
      <c r="Z11" s="5"/>
      <c r="AA11" s="5"/>
      <c r="AB11" s="6">
        <f t="shared" si="8"/>
        <v>48</v>
      </c>
    </row>
    <row r="12" spans="1:28" ht="26.25" x14ac:dyDescent="0.4">
      <c r="A12" s="57">
        <v>42407</v>
      </c>
      <c r="B12" s="5"/>
      <c r="C12" s="5">
        <v>1</v>
      </c>
      <c r="D12" s="55">
        <f t="shared" si="0"/>
        <v>17</v>
      </c>
      <c r="E12" s="5"/>
      <c r="F12" s="5"/>
      <c r="G12" s="55">
        <f t="shared" si="1"/>
        <v>10</v>
      </c>
      <c r="H12" s="5"/>
      <c r="I12" s="5"/>
      <c r="J12" s="55">
        <f t="shared" si="2"/>
        <v>10</v>
      </c>
      <c r="K12" s="5"/>
      <c r="L12" s="5"/>
      <c r="M12" s="55">
        <f t="shared" si="3"/>
        <v>54</v>
      </c>
      <c r="N12" s="5"/>
      <c r="O12" s="5">
        <v>1</v>
      </c>
      <c r="P12" s="55">
        <f t="shared" si="4"/>
        <v>62</v>
      </c>
      <c r="Q12" s="5"/>
      <c r="R12" s="5">
        <v>1</v>
      </c>
      <c r="S12" s="55">
        <f t="shared" si="5"/>
        <v>63</v>
      </c>
      <c r="T12" s="5"/>
      <c r="U12" s="5"/>
      <c r="V12" s="55">
        <f t="shared" si="6"/>
        <v>1</v>
      </c>
      <c r="W12" s="5"/>
      <c r="X12" s="5">
        <v>1</v>
      </c>
      <c r="Y12" s="55">
        <f t="shared" si="7"/>
        <v>54</v>
      </c>
      <c r="Z12" s="5"/>
      <c r="AA12" s="5">
        <v>1</v>
      </c>
      <c r="AB12" s="6">
        <f t="shared" si="8"/>
        <v>47</v>
      </c>
    </row>
    <row r="13" spans="1:28" ht="26.25" x14ac:dyDescent="0.4">
      <c r="A13" s="57">
        <v>42408</v>
      </c>
      <c r="B13" s="5"/>
      <c r="C13" s="5"/>
      <c r="D13" s="55">
        <f t="shared" si="0"/>
        <v>17</v>
      </c>
      <c r="E13" s="5"/>
      <c r="F13" s="5"/>
      <c r="G13" s="55">
        <f t="shared" si="1"/>
        <v>10</v>
      </c>
      <c r="H13" s="5"/>
      <c r="I13" s="5"/>
      <c r="J13" s="55">
        <f t="shared" si="2"/>
        <v>10</v>
      </c>
      <c r="K13" s="5"/>
      <c r="L13" s="5"/>
      <c r="M13" s="55">
        <f t="shared" si="3"/>
        <v>54</v>
      </c>
      <c r="N13" s="5"/>
      <c r="O13" s="5"/>
      <c r="P13" s="55">
        <f t="shared" si="4"/>
        <v>62</v>
      </c>
      <c r="Q13" s="5"/>
      <c r="R13" s="5"/>
      <c r="S13" s="55">
        <f t="shared" si="5"/>
        <v>63</v>
      </c>
      <c r="T13" s="5"/>
      <c r="U13" s="5"/>
      <c r="V13" s="55">
        <f t="shared" si="6"/>
        <v>1</v>
      </c>
      <c r="W13" s="5"/>
      <c r="X13" s="5"/>
      <c r="Y13" s="55">
        <f t="shared" si="7"/>
        <v>54</v>
      </c>
      <c r="Z13" s="5"/>
      <c r="AA13" s="5"/>
      <c r="AB13" s="6">
        <f t="shared" si="8"/>
        <v>47</v>
      </c>
    </row>
    <row r="14" spans="1:28" ht="26.25" x14ac:dyDescent="0.4">
      <c r="A14" s="57">
        <v>42409</v>
      </c>
      <c r="B14" s="5"/>
      <c r="C14" s="5"/>
      <c r="D14" s="55">
        <f t="shared" si="0"/>
        <v>17</v>
      </c>
      <c r="E14" s="7"/>
      <c r="F14" s="5"/>
      <c r="G14" s="55">
        <f t="shared" si="1"/>
        <v>10</v>
      </c>
      <c r="H14" s="7"/>
      <c r="I14" s="5"/>
      <c r="J14" s="55">
        <f t="shared" si="2"/>
        <v>10</v>
      </c>
      <c r="K14" s="7"/>
      <c r="L14" s="5"/>
      <c r="M14" s="55">
        <f t="shared" si="3"/>
        <v>54</v>
      </c>
      <c r="N14" s="7"/>
      <c r="O14" s="5"/>
      <c r="P14" s="55">
        <f t="shared" si="4"/>
        <v>62</v>
      </c>
      <c r="Q14" s="7"/>
      <c r="R14" s="7"/>
      <c r="S14" s="55">
        <f t="shared" si="5"/>
        <v>63</v>
      </c>
      <c r="T14" s="7"/>
      <c r="U14" s="5"/>
      <c r="V14" s="55">
        <f t="shared" si="6"/>
        <v>1</v>
      </c>
      <c r="W14" s="7"/>
      <c r="X14" s="5"/>
      <c r="Y14" s="55">
        <f t="shared" si="7"/>
        <v>54</v>
      </c>
      <c r="Z14" s="7"/>
      <c r="AA14" s="5"/>
      <c r="AB14" s="6">
        <f t="shared" si="8"/>
        <v>47</v>
      </c>
    </row>
    <row r="15" spans="1:28" ht="26.25" x14ac:dyDescent="0.4">
      <c r="A15" s="57">
        <v>42410</v>
      </c>
      <c r="B15" s="5"/>
      <c r="C15" s="5"/>
      <c r="D15" s="55">
        <f t="shared" si="0"/>
        <v>17</v>
      </c>
      <c r="E15" s="5"/>
      <c r="F15" s="5"/>
      <c r="G15" s="55">
        <f t="shared" si="1"/>
        <v>10</v>
      </c>
      <c r="H15" s="5"/>
      <c r="I15" s="5"/>
      <c r="J15" s="55">
        <f t="shared" si="2"/>
        <v>10</v>
      </c>
      <c r="K15" s="5"/>
      <c r="L15" s="5"/>
      <c r="M15" s="55">
        <f t="shared" si="3"/>
        <v>54</v>
      </c>
      <c r="N15" s="5"/>
      <c r="O15" s="5"/>
      <c r="P15" s="55">
        <f t="shared" si="4"/>
        <v>62</v>
      </c>
      <c r="Q15" s="5"/>
      <c r="R15" s="5"/>
      <c r="S15" s="55">
        <f t="shared" si="5"/>
        <v>63</v>
      </c>
      <c r="T15" s="5"/>
      <c r="U15" s="5"/>
      <c r="V15" s="55">
        <f t="shared" si="6"/>
        <v>1</v>
      </c>
      <c r="W15" s="5"/>
      <c r="X15" s="5"/>
      <c r="Y15" s="55">
        <f t="shared" si="7"/>
        <v>54</v>
      </c>
      <c r="Z15" s="5"/>
      <c r="AA15" s="5"/>
      <c r="AB15" s="6">
        <f t="shared" si="8"/>
        <v>47</v>
      </c>
    </row>
    <row r="16" spans="1:28" ht="26.25" x14ac:dyDescent="0.4">
      <c r="A16" s="57">
        <v>42411</v>
      </c>
      <c r="B16" s="5"/>
      <c r="C16" s="5"/>
      <c r="D16" s="55">
        <f t="shared" si="0"/>
        <v>17</v>
      </c>
      <c r="E16" s="5"/>
      <c r="F16" s="5"/>
      <c r="G16" s="55">
        <f t="shared" si="1"/>
        <v>10</v>
      </c>
      <c r="H16" s="5"/>
      <c r="I16" s="5"/>
      <c r="J16" s="55">
        <f t="shared" si="2"/>
        <v>10</v>
      </c>
      <c r="K16" s="5"/>
      <c r="L16" s="5"/>
      <c r="M16" s="55">
        <f t="shared" si="3"/>
        <v>54</v>
      </c>
      <c r="N16" s="5"/>
      <c r="O16" s="5"/>
      <c r="P16" s="55">
        <f t="shared" si="4"/>
        <v>62</v>
      </c>
      <c r="Q16" s="5"/>
      <c r="R16" s="5"/>
      <c r="S16" s="55">
        <f t="shared" si="5"/>
        <v>63</v>
      </c>
      <c r="T16" s="5"/>
      <c r="U16" s="5"/>
      <c r="V16" s="55">
        <f t="shared" si="6"/>
        <v>1</v>
      </c>
      <c r="W16" s="5"/>
      <c r="X16" s="5"/>
      <c r="Y16" s="55">
        <f t="shared" si="7"/>
        <v>54</v>
      </c>
      <c r="Z16" s="5"/>
      <c r="AA16" s="5"/>
      <c r="AB16" s="6">
        <f t="shared" si="8"/>
        <v>47</v>
      </c>
    </row>
    <row r="17" spans="1:28" ht="26.25" x14ac:dyDescent="0.4">
      <c r="A17" s="57">
        <v>42412</v>
      </c>
      <c r="B17" s="5"/>
      <c r="C17" s="5"/>
      <c r="D17" s="55">
        <f t="shared" si="0"/>
        <v>17</v>
      </c>
      <c r="E17" s="5"/>
      <c r="F17" s="5"/>
      <c r="G17" s="55">
        <f t="shared" si="1"/>
        <v>10</v>
      </c>
      <c r="H17" s="5"/>
      <c r="I17" s="5"/>
      <c r="J17" s="55">
        <f t="shared" si="2"/>
        <v>10</v>
      </c>
      <c r="K17" s="5"/>
      <c r="L17" s="5"/>
      <c r="M17" s="55">
        <f t="shared" si="3"/>
        <v>54</v>
      </c>
      <c r="N17" s="5"/>
      <c r="O17" s="5"/>
      <c r="P17" s="55">
        <f t="shared" si="4"/>
        <v>62</v>
      </c>
      <c r="Q17" s="5"/>
      <c r="R17" s="5"/>
      <c r="S17" s="55">
        <f t="shared" si="5"/>
        <v>63</v>
      </c>
      <c r="T17" s="5"/>
      <c r="U17" s="5"/>
      <c r="V17" s="55">
        <f t="shared" si="6"/>
        <v>1</v>
      </c>
      <c r="W17" s="5"/>
      <c r="X17" s="5"/>
      <c r="Y17" s="55">
        <f t="shared" si="7"/>
        <v>54</v>
      </c>
      <c r="Z17" s="5"/>
      <c r="AA17" s="5"/>
      <c r="AB17" s="6">
        <f t="shared" si="8"/>
        <v>47</v>
      </c>
    </row>
    <row r="18" spans="1:28" ht="26.25" x14ac:dyDescent="0.4">
      <c r="A18" s="57">
        <v>42413</v>
      </c>
      <c r="B18" s="5"/>
      <c r="C18" s="5"/>
      <c r="D18" s="55">
        <f t="shared" si="0"/>
        <v>17</v>
      </c>
      <c r="E18" s="5"/>
      <c r="F18" s="5"/>
      <c r="G18" s="55">
        <f t="shared" si="1"/>
        <v>10</v>
      </c>
      <c r="H18" s="5"/>
      <c r="I18" s="5"/>
      <c r="J18" s="55">
        <f t="shared" si="2"/>
        <v>10</v>
      </c>
      <c r="K18" s="5"/>
      <c r="L18" s="5"/>
      <c r="M18" s="55">
        <f t="shared" si="3"/>
        <v>54</v>
      </c>
      <c r="N18" s="5"/>
      <c r="O18" s="5"/>
      <c r="P18" s="55">
        <f t="shared" si="4"/>
        <v>62</v>
      </c>
      <c r="Q18" s="5"/>
      <c r="R18" s="5"/>
      <c r="S18" s="55">
        <f t="shared" si="5"/>
        <v>63</v>
      </c>
      <c r="T18" s="5"/>
      <c r="U18" s="5"/>
      <c r="V18" s="55">
        <f t="shared" si="6"/>
        <v>1</v>
      </c>
      <c r="W18" s="5"/>
      <c r="X18" s="5"/>
      <c r="Y18" s="55">
        <f t="shared" si="7"/>
        <v>54</v>
      </c>
      <c r="Z18" s="5"/>
      <c r="AA18" s="5"/>
      <c r="AB18" s="6">
        <f t="shared" si="8"/>
        <v>47</v>
      </c>
    </row>
    <row r="19" spans="1:28" ht="26.25" x14ac:dyDescent="0.4">
      <c r="A19" s="57">
        <v>42414</v>
      </c>
      <c r="B19" s="5"/>
      <c r="C19" s="5">
        <v>3</v>
      </c>
      <c r="D19" s="55">
        <f t="shared" si="0"/>
        <v>14</v>
      </c>
      <c r="E19" s="5"/>
      <c r="F19" s="5">
        <v>2</v>
      </c>
      <c r="G19" s="55">
        <f t="shared" si="1"/>
        <v>8</v>
      </c>
      <c r="H19" s="5"/>
      <c r="I19" s="5">
        <v>2</v>
      </c>
      <c r="J19" s="55">
        <f t="shared" si="2"/>
        <v>8</v>
      </c>
      <c r="K19" s="5"/>
      <c r="L19" s="5">
        <v>3</v>
      </c>
      <c r="M19" s="55">
        <f t="shared" si="3"/>
        <v>51</v>
      </c>
      <c r="N19" s="5"/>
      <c r="O19" s="5">
        <v>3</v>
      </c>
      <c r="P19" s="55">
        <f t="shared" si="4"/>
        <v>59</v>
      </c>
      <c r="Q19" s="5"/>
      <c r="R19" s="5">
        <v>3</v>
      </c>
      <c r="S19" s="55">
        <f t="shared" si="5"/>
        <v>60</v>
      </c>
      <c r="T19" s="5"/>
      <c r="U19" s="5"/>
      <c r="V19" s="55">
        <f t="shared" si="6"/>
        <v>1</v>
      </c>
      <c r="W19" s="5"/>
      <c r="X19" s="5">
        <v>3</v>
      </c>
      <c r="Y19" s="55">
        <f t="shared" si="7"/>
        <v>51</v>
      </c>
      <c r="Z19" s="5"/>
      <c r="AA19" s="5">
        <v>3</v>
      </c>
      <c r="AB19" s="6">
        <f t="shared" si="8"/>
        <v>44</v>
      </c>
    </row>
    <row r="20" spans="1:28" ht="26.25" x14ac:dyDescent="0.4">
      <c r="A20" s="57">
        <v>42415</v>
      </c>
      <c r="B20" s="5"/>
      <c r="C20" s="5"/>
      <c r="D20" s="55">
        <f t="shared" si="0"/>
        <v>14</v>
      </c>
      <c r="E20" s="5"/>
      <c r="F20" s="5"/>
      <c r="G20" s="55">
        <f t="shared" si="1"/>
        <v>8</v>
      </c>
      <c r="H20" s="5"/>
      <c r="I20" s="5"/>
      <c r="J20" s="55">
        <f t="shared" si="2"/>
        <v>8</v>
      </c>
      <c r="K20" s="5"/>
      <c r="L20" s="5"/>
      <c r="M20" s="55">
        <f t="shared" si="3"/>
        <v>51</v>
      </c>
      <c r="N20" s="5"/>
      <c r="O20" s="5"/>
      <c r="P20" s="55">
        <f t="shared" si="4"/>
        <v>59</v>
      </c>
      <c r="Q20" s="5"/>
      <c r="R20" s="5"/>
      <c r="S20" s="55">
        <f t="shared" si="5"/>
        <v>60</v>
      </c>
      <c r="T20" s="5"/>
      <c r="U20" s="5"/>
      <c r="V20" s="55">
        <f t="shared" si="6"/>
        <v>1</v>
      </c>
      <c r="W20" s="5"/>
      <c r="X20" s="5"/>
      <c r="Y20" s="55">
        <f t="shared" si="7"/>
        <v>51</v>
      </c>
      <c r="Z20" s="5"/>
      <c r="AA20" s="5"/>
      <c r="AB20" s="6">
        <f t="shared" si="8"/>
        <v>44</v>
      </c>
    </row>
    <row r="21" spans="1:28" ht="26.25" x14ac:dyDescent="0.4">
      <c r="A21" s="57">
        <v>42416</v>
      </c>
      <c r="B21" s="5"/>
      <c r="C21" s="5"/>
      <c r="D21" s="55">
        <f t="shared" si="0"/>
        <v>14</v>
      </c>
      <c r="E21" s="5"/>
      <c r="F21" s="5"/>
      <c r="G21" s="55">
        <f t="shared" si="1"/>
        <v>8</v>
      </c>
      <c r="H21" s="5"/>
      <c r="I21" s="5"/>
      <c r="J21" s="55">
        <f t="shared" si="2"/>
        <v>8</v>
      </c>
      <c r="K21" s="5"/>
      <c r="L21" s="5"/>
      <c r="M21" s="55">
        <f t="shared" si="3"/>
        <v>51</v>
      </c>
      <c r="N21" s="5"/>
      <c r="O21" s="5"/>
      <c r="P21" s="55">
        <f t="shared" si="4"/>
        <v>59</v>
      </c>
      <c r="Q21" s="5"/>
      <c r="R21" s="5"/>
      <c r="S21" s="55">
        <f t="shared" si="5"/>
        <v>60</v>
      </c>
      <c r="T21" s="5"/>
      <c r="U21" s="5"/>
      <c r="V21" s="55">
        <f t="shared" si="6"/>
        <v>1</v>
      </c>
      <c r="W21" s="5"/>
      <c r="X21" s="5"/>
      <c r="Y21" s="55">
        <f t="shared" si="7"/>
        <v>51</v>
      </c>
      <c r="Z21" s="5"/>
      <c r="AA21" s="5"/>
      <c r="AB21" s="6">
        <f t="shared" si="8"/>
        <v>44</v>
      </c>
    </row>
    <row r="22" spans="1:28" ht="26.25" x14ac:dyDescent="0.4">
      <c r="A22" s="57">
        <v>42417</v>
      </c>
      <c r="B22" s="5"/>
      <c r="C22" s="5"/>
      <c r="D22" s="55">
        <f t="shared" si="0"/>
        <v>14</v>
      </c>
      <c r="E22" s="5"/>
      <c r="F22" s="5"/>
      <c r="G22" s="55">
        <f t="shared" si="1"/>
        <v>8</v>
      </c>
      <c r="H22" s="5"/>
      <c r="I22" s="5"/>
      <c r="J22" s="55">
        <f t="shared" si="2"/>
        <v>8</v>
      </c>
      <c r="K22" s="5"/>
      <c r="L22" s="5"/>
      <c r="M22" s="55">
        <f t="shared" si="3"/>
        <v>51</v>
      </c>
      <c r="N22" s="5"/>
      <c r="O22" s="5"/>
      <c r="P22" s="55">
        <f t="shared" si="4"/>
        <v>59</v>
      </c>
      <c r="Q22" s="5"/>
      <c r="R22" s="5"/>
      <c r="S22" s="55">
        <f t="shared" si="5"/>
        <v>60</v>
      </c>
      <c r="T22" s="5"/>
      <c r="U22" s="5"/>
      <c r="V22" s="55">
        <f t="shared" si="6"/>
        <v>1</v>
      </c>
      <c r="W22" s="5"/>
      <c r="X22" s="5"/>
      <c r="Y22" s="55">
        <f t="shared" si="7"/>
        <v>51</v>
      </c>
      <c r="Z22" s="5"/>
      <c r="AA22" s="5"/>
      <c r="AB22" s="6">
        <f t="shared" si="8"/>
        <v>44</v>
      </c>
    </row>
    <row r="23" spans="1:28" s="12" customFormat="1" ht="26.25" x14ac:dyDescent="0.4">
      <c r="A23" s="57">
        <v>42418</v>
      </c>
      <c r="B23" s="5"/>
      <c r="C23" s="5"/>
      <c r="D23" s="55">
        <f t="shared" si="0"/>
        <v>14</v>
      </c>
      <c r="E23" s="5"/>
      <c r="F23" s="5"/>
      <c r="G23" s="55">
        <f t="shared" si="1"/>
        <v>8</v>
      </c>
      <c r="H23" s="5"/>
      <c r="I23" s="5"/>
      <c r="J23" s="55">
        <f t="shared" si="2"/>
        <v>8</v>
      </c>
      <c r="K23" s="5"/>
      <c r="L23" s="5"/>
      <c r="M23" s="55">
        <f t="shared" si="3"/>
        <v>51</v>
      </c>
      <c r="N23" s="5"/>
      <c r="O23" s="5"/>
      <c r="P23" s="55">
        <f t="shared" si="4"/>
        <v>59</v>
      </c>
      <c r="Q23" s="5"/>
      <c r="R23" s="5"/>
      <c r="S23" s="55">
        <f t="shared" si="5"/>
        <v>60</v>
      </c>
      <c r="T23" s="5"/>
      <c r="U23" s="5"/>
      <c r="V23" s="55">
        <f t="shared" si="6"/>
        <v>1</v>
      </c>
      <c r="W23" s="5"/>
      <c r="X23" s="5"/>
      <c r="Y23" s="55">
        <f t="shared" si="7"/>
        <v>51</v>
      </c>
      <c r="Z23" s="5"/>
      <c r="AA23" s="5"/>
      <c r="AB23" s="55">
        <f t="shared" si="8"/>
        <v>44</v>
      </c>
    </row>
    <row r="24" spans="1:28" ht="26.25" x14ac:dyDescent="0.4">
      <c r="A24" s="57">
        <v>42419</v>
      </c>
      <c r="B24" s="5"/>
      <c r="C24" s="5">
        <v>5</v>
      </c>
      <c r="D24" s="55">
        <f t="shared" si="0"/>
        <v>9</v>
      </c>
      <c r="E24" s="5"/>
      <c r="F24" s="5">
        <v>4</v>
      </c>
      <c r="G24" s="55">
        <f t="shared" si="1"/>
        <v>4</v>
      </c>
      <c r="H24" s="5"/>
      <c r="I24" s="5">
        <v>4</v>
      </c>
      <c r="J24" s="55">
        <f t="shared" si="2"/>
        <v>4</v>
      </c>
      <c r="K24" s="5"/>
      <c r="L24" s="5">
        <v>9</v>
      </c>
      <c r="M24" s="55">
        <f t="shared" si="3"/>
        <v>42</v>
      </c>
      <c r="N24" s="5"/>
      <c r="O24" s="5">
        <v>9</v>
      </c>
      <c r="P24" s="55">
        <f t="shared" si="4"/>
        <v>50</v>
      </c>
      <c r="Q24" s="5"/>
      <c r="R24" s="5">
        <v>9</v>
      </c>
      <c r="S24" s="55">
        <f t="shared" si="5"/>
        <v>51</v>
      </c>
      <c r="T24" s="5"/>
      <c r="U24" s="5"/>
      <c r="V24" s="55">
        <f t="shared" si="6"/>
        <v>1</v>
      </c>
      <c r="W24" s="5"/>
      <c r="X24" s="5">
        <v>5</v>
      </c>
      <c r="Y24" s="55">
        <f t="shared" si="7"/>
        <v>46</v>
      </c>
      <c r="Z24" s="5"/>
      <c r="AA24" s="5">
        <v>5</v>
      </c>
      <c r="AB24" s="6">
        <f t="shared" si="8"/>
        <v>39</v>
      </c>
    </row>
    <row r="25" spans="1:28" ht="26.25" x14ac:dyDescent="0.4">
      <c r="A25" s="57">
        <v>42420</v>
      </c>
      <c r="B25" s="5"/>
      <c r="C25" s="5">
        <v>1</v>
      </c>
      <c r="D25" s="55">
        <f t="shared" si="0"/>
        <v>8</v>
      </c>
      <c r="E25" s="5"/>
      <c r="F25" s="5"/>
      <c r="G25" s="55">
        <f t="shared" si="1"/>
        <v>4</v>
      </c>
      <c r="H25" s="5"/>
      <c r="I25" s="5"/>
      <c r="J25" s="55">
        <f t="shared" si="2"/>
        <v>4</v>
      </c>
      <c r="K25" s="5"/>
      <c r="L25" s="5"/>
      <c r="M25" s="55">
        <f t="shared" si="3"/>
        <v>42</v>
      </c>
      <c r="N25" s="5"/>
      <c r="O25" s="5">
        <v>1</v>
      </c>
      <c r="P25" s="55">
        <f t="shared" si="4"/>
        <v>49</v>
      </c>
      <c r="Q25" s="5"/>
      <c r="R25" s="5">
        <v>1</v>
      </c>
      <c r="S25" s="55">
        <f t="shared" si="5"/>
        <v>50</v>
      </c>
      <c r="T25" s="5"/>
      <c r="U25" s="5"/>
      <c r="V25" s="55">
        <f t="shared" si="6"/>
        <v>1</v>
      </c>
      <c r="W25" s="5"/>
      <c r="X25" s="5">
        <v>1</v>
      </c>
      <c r="Y25" s="55">
        <f t="shared" si="7"/>
        <v>45</v>
      </c>
      <c r="Z25" s="5"/>
      <c r="AA25" s="5">
        <v>1</v>
      </c>
      <c r="AB25" s="6">
        <f t="shared" si="8"/>
        <v>38</v>
      </c>
    </row>
    <row r="26" spans="1:28" ht="26.25" x14ac:dyDescent="0.4">
      <c r="A26" s="57">
        <v>42421</v>
      </c>
      <c r="B26" s="5"/>
      <c r="C26" s="5"/>
      <c r="D26" s="55">
        <f t="shared" si="0"/>
        <v>8</v>
      </c>
      <c r="E26" s="5"/>
      <c r="F26" s="5"/>
      <c r="G26" s="55">
        <f t="shared" si="1"/>
        <v>4</v>
      </c>
      <c r="H26" s="5"/>
      <c r="I26" s="5"/>
      <c r="J26" s="55">
        <f t="shared" si="2"/>
        <v>4</v>
      </c>
      <c r="K26" s="5"/>
      <c r="L26" s="5"/>
      <c r="M26" s="55">
        <f t="shared" si="3"/>
        <v>42</v>
      </c>
      <c r="N26" s="5"/>
      <c r="O26" s="5"/>
      <c r="P26" s="55">
        <f t="shared" si="4"/>
        <v>49</v>
      </c>
      <c r="Q26" s="5"/>
      <c r="R26" s="5"/>
      <c r="S26" s="55">
        <f t="shared" si="5"/>
        <v>50</v>
      </c>
      <c r="T26" s="5"/>
      <c r="U26" s="5"/>
      <c r="V26" s="55">
        <f t="shared" si="6"/>
        <v>1</v>
      </c>
      <c r="W26" s="5"/>
      <c r="X26" s="5"/>
      <c r="Y26" s="55">
        <f t="shared" si="7"/>
        <v>45</v>
      </c>
      <c r="Z26" s="5"/>
      <c r="AA26" s="5"/>
      <c r="AB26" s="6">
        <f t="shared" si="8"/>
        <v>38</v>
      </c>
    </row>
    <row r="27" spans="1:28" ht="26.25" x14ac:dyDescent="0.4">
      <c r="A27" s="57">
        <v>42422</v>
      </c>
      <c r="B27" s="5"/>
      <c r="C27" s="5"/>
      <c r="D27" s="55">
        <f t="shared" si="0"/>
        <v>8</v>
      </c>
      <c r="E27" s="5"/>
      <c r="F27" s="5"/>
      <c r="G27" s="55">
        <f t="shared" si="1"/>
        <v>4</v>
      </c>
      <c r="H27" s="5"/>
      <c r="I27" s="5"/>
      <c r="J27" s="55">
        <f t="shared" si="2"/>
        <v>4</v>
      </c>
      <c r="K27" s="5"/>
      <c r="L27" s="5"/>
      <c r="M27" s="55">
        <f t="shared" si="3"/>
        <v>42</v>
      </c>
      <c r="N27" s="5"/>
      <c r="O27" s="5"/>
      <c r="P27" s="55">
        <f t="shared" si="4"/>
        <v>49</v>
      </c>
      <c r="Q27" s="5"/>
      <c r="R27" s="5"/>
      <c r="S27" s="55">
        <f t="shared" si="5"/>
        <v>50</v>
      </c>
      <c r="T27" s="5"/>
      <c r="U27" s="5"/>
      <c r="V27" s="55">
        <f t="shared" si="6"/>
        <v>1</v>
      </c>
      <c r="W27" s="5"/>
      <c r="X27" s="5"/>
      <c r="Y27" s="55">
        <f t="shared" si="7"/>
        <v>45</v>
      </c>
      <c r="Z27" s="5"/>
      <c r="AA27" s="5"/>
      <c r="AB27" s="6">
        <f t="shared" si="8"/>
        <v>38</v>
      </c>
    </row>
    <row r="28" spans="1:28" ht="26.25" x14ac:dyDescent="0.4">
      <c r="A28" s="57">
        <v>42423</v>
      </c>
      <c r="B28" s="5"/>
      <c r="C28" s="5">
        <v>1</v>
      </c>
      <c r="D28" s="55">
        <f t="shared" si="0"/>
        <v>7</v>
      </c>
      <c r="E28" s="5"/>
      <c r="F28" s="5"/>
      <c r="G28" s="55">
        <f t="shared" si="1"/>
        <v>4</v>
      </c>
      <c r="H28" s="5"/>
      <c r="I28" s="5"/>
      <c r="J28" s="55">
        <f t="shared" si="2"/>
        <v>4</v>
      </c>
      <c r="K28" s="5"/>
      <c r="L28" s="5"/>
      <c r="M28" s="55">
        <f t="shared" si="3"/>
        <v>42</v>
      </c>
      <c r="N28" s="5"/>
      <c r="O28" s="5">
        <v>1</v>
      </c>
      <c r="P28" s="55">
        <f t="shared" si="4"/>
        <v>48</v>
      </c>
      <c r="Q28" s="5"/>
      <c r="R28" s="5">
        <v>1</v>
      </c>
      <c r="S28" s="55">
        <f t="shared" si="5"/>
        <v>49</v>
      </c>
      <c r="T28" s="5"/>
      <c r="U28" s="5"/>
      <c r="V28" s="55">
        <f t="shared" si="6"/>
        <v>1</v>
      </c>
      <c r="W28" s="5"/>
      <c r="X28" s="5">
        <v>1</v>
      </c>
      <c r="Y28" s="55">
        <f t="shared" si="7"/>
        <v>44</v>
      </c>
      <c r="Z28" s="5"/>
      <c r="AA28" s="5">
        <v>1</v>
      </c>
      <c r="AB28" s="6">
        <f t="shared" si="8"/>
        <v>37</v>
      </c>
    </row>
    <row r="29" spans="1:28" ht="26.25" x14ac:dyDescent="0.4">
      <c r="A29" s="57">
        <v>42424</v>
      </c>
      <c r="B29" s="5"/>
      <c r="C29" s="5"/>
      <c r="D29" s="55">
        <f t="shared" si="0"/>
        <v>7</v>
      </c>
      <c r="E29" s="5"/>
      <c r="F29" s="5"/>
      <c r="G29" s="55">
        <f t="shared" si="1"/>
        <v>4</v>
      </c>
      <c r="H29" s="5"/>
      <c r="I29" s="5"/>
      <c r="J29" s="55">
        <f t="shared" si="2"/>
        <v>4</v>
      </c>
      <c r="K29" s="5"/>
      <c r="L29" s="5"/>
      <c r="M29" s="55">
        <f t="shared" si="3"/>
        <v>42</v>
      </c>
      <c r="N29" s="5"/>
      <c r="O29" s="5"/>
      <c r="P29" s="55">
        <f t="shared" si="4"/>
        <v>48</v>
      </c>
      <c r="Q29" s="5"/>
      <c r="R29" s="5"/>
      <c r="S29" s="55">
        <f t="shared" si="5"/>
        <v>49</v>
      </c>
      <c r="T29" s="5"/>
      <c r="U29" s="5"/>
      <c r="V29" s="55">
        <f t="shared" si="6"/>
        <v>1</v>
      </c>
      <c r="W29" s="5"/>
      <c r="X29" s="5"/>
      <c r="Y29" s="55">
        <f t="shared" si="7"/>
        <v>44</v>
      </c>
      <c r="Z29" s="5"/>
      <c r="AA29" s="5"/>
      <c r="AB29" s="6">
        <f t="shared" si="8"/>
        <v>37</v>
      </c>
    </row>
    <row r="30" spans="1:28" ht="26.25" x14ac:dyDescent="0.4">
      <c r="A30" s="57">
        <v>42425</v>
      </c>
      <c r="B30" s="5"/>
      <c r="C30" s="5"/>
      <c r="D30" s="55">
        <f t="shared" si="0"/>
        <v>7</v>
      </c>
      <c r="E30" s="5"/>
      <c r="F30" s="5"/>
      <c r="G30" s="55">
        <f t="shared" si="1"/>
        <v>4</v>
      </c>
      <c r="H30" s="5"/>
      <c r="I30" s="5"/>
      <c r="J30" s="55">
        <f t="shared" si="2"/>
        <v>4</v>
      </c>
      <c r="K30" s="5"/>
      <c r="L30" s="5"/>
      <c r="M30" s="55">
        <f t="shared" si="3"/>
        <v>42</v>
      </c>
      <c r="N30" s="5"/>
      <c r="O30" s="5"/>
      <c r="P30" s="55">
        <f t="shared" si="4"/>
        <v>48</v>
      </c>
      <c r="Q30" s="5"/>
      <c r="R30" s="5"/>
      <c r="S30" s="55">
        <f t="shared" si="5"/>
        <v>49</v>
      </c>
      <c r="T30" s="5"/>
      <c r="U30" s="5"/>
      <c r="V30" s="55">
        <f t="shared" si="6"/>
        <v>1</v>
      </c>
      <c r="W30" s="5"/>
      <c r="X30" s="5"/>
      <c r="Y30" s="55">
        <f t="shared" si="7"/>
        <v>44</v>
      </c>
      <c r="Z30" s="5"/>
      <c r="AA30" s="5"/>
      <c r="AB30" s="6">
        <f t="shared" si="8"/>
        <v>37</v>
      </c>
    </row>
    <row r="31" spans="1:28" ht="26.25" x14ac:dyDescent="0.4">
      <c r="A31" s="57">
        <v>42426</v>
      </c>
      <c r="B31" s="5"/>
      <c r="C31" s="5">
        <v>1</v>
      </c>
      <c r="D31" s="55">
        <f t="shared" si="0"/>
        <v>6</v>
      </c>
      <c r="E31" s="5"/>
      <c r="F31" s="5">
        <v>1</v>
      </c>
      <c r="G31" s="55">
        <f t="shared" si="1"/>
        <v>3</v>
      </c>
      <c r="H31" s="5"/>
      <c r="I31" s="5">
        <v>1</v>
      </c>
      <c r="J31" s="55">
        <f t="shared" si="2"/>
        <v>3</v>
      </c>
      <c r="K31" s="5"/>
      <c r="L31" s="5">
        <v>3</v>
      </c>
      <c r="M31" s="55">
        <f t="shared" si="3"/>
        <v>39</v>
      </c>
      <c r="N31" s="5"/>
      <c r="O31" s="5">
        <v>2</v>
      </c>
      <c r="P31" s="55">
        <f t="shared" si="4"/>
        <v>46</v>
      </c>
      <c r="Q31" s="5"/>
      <c r="R31" s="5">
        <v>2</v>
      </c>
      <c r="S31" s="55">
        <f t="shared" si="5"/>
        <v>47</v>
      </c>
      <c r="T31" s="5"/>
      <c r="U31" s="5"/>
      <c r="V31" s="55">
        <f t="shared" si="6"/>
        <v>1</v>
      </c>
      <c r="W31" s="5"/>
      <c r="X31" s="5">
        <v>1</v>
      </c>
      <c r="Y31" s="55">
        <f t="shared" si="7"/>
        <v>43</v>
      </c>
      <c r="Z31" s="5"/>
      <c r="AA31" s="5">
        <v>1</v>
      </c>
      <c r="AB31" s="6">
        <f t="shared" si="8"/>
        <v>36</v>
      </c>
    </row>
    <row r="32" spans="1:28" ht="26.25" x14ac:dyDescent="0.4">
      <c r="A32" s="57">
        <v>42427</v>
      </c>
      <c r="B32" s="5"/>
      <c r="C32" s="5"/>
      <c r="D32" s="55">
        <f t="shared" si="0"/>
        <v>6</v>
      </c>
      <c r="E32" s="5"/>
      <c r="F32" s="5"/>
      <c r="G32" s="55">
        <f t="shared" si="1"/>
        <v>3</v>
      </c>
      <c r="H32" s="5"/>
      <c r="I32" s="5"/>
      <c r="J32" s="55">
        <f t="shared" si="2"/>
        <v>3</v>
      </c>
      <c r="K32" s="5"/>
      <c r="L32" s="5"/>
      <c r="M32" s="55">
        <f t="shared" si="3"/>
        <v>39</v>
      </c>
      <c r="N32" s="5"/>
      <c r="O32" s="5"/>
      <c r="P32" s="55">
        <f t="shared" si="4"/>
        <v>46</v>
      </c>
      <c r="Q32" s="5"/>
      <c r="R32" s="5"/>
      <c r="S32" s="55">
        <f t="shared" si="5"/>
        <v>47</v>
      </c>
      <c r="T32" s="5"/>
      <c r="U32" s="5"/>
      <c r="V32" s="55">
        <f t="shared" si="6"/>
        <v>1</v>
      </c>
      <c r="W32" s="5"/>
      <c r="X32" s="5"/>
      <c r="Y32" s="55">
        <f t="shared" si="7"/>
        <v>43</v>
      </c>
      <c r="Z32" s="5"/>
      <c r="AA32" s="5"/>
      <c r="AB32" s="6">
        <f t="shared" si="8"/>
        <v>36</v>
      </c>
    </row>
    <row r="33" spans="1:28" ht="26.25" x14ac:dyDescent="0.4">
      <c r="A33" s="57">
        <v>42428</v>
      </c>
      <c r="B33" s="5"/>
      <c r="C33" s="5"/>
      <c r="D33" s="55">
        <f t="shared" si="0"/>
        <v>6</v>
      </c>
      <c r="E33" s="5"/>
      <c r="F33" s="5"/>
      <c r="G33" s="55">
        <f t="shared" si="1"/>
        <v>3</v>
      </c>
      <c r="H33" s="5"/>
      <c r="I33" s="5"/>
      <c r="J33" s="55">
        <f t="shared" si="2"/>
        <v>3</v>
      </c>
      <c r="K33" s="5"/>
      <c r="L33" s="5"/>
      <c r="M33" s="55">
        <f t="shared" si="3"/>
        <v>39</v>
      </c>
      <c r="N33" s="5"/>
      <c r="O33" s="5"/>
      <c r="P33" s="55">
        <f t="shared" si="4"/>
        <v>46</v>
      </c>
      <c r="Q33" s="5"/>
      <c r="R33" s="5"/>
      <c r="S33" s="55">
        <f t="shared" si="5"/>
        <v>47</v>
      </c>
      <c r="T33" s="5"/>
      <c r="U33" s="5"/>
      <c r="V33" s="55">
        <f t="shared" si="6"/>
        <v>1</v>
      </c>
      <c r="W33" s="5"/>
      <c r="X33" s="5"/>
      <c r="Y33" s="55">
        <f t="shared" si="7"/>
        <v>43</v>
      </c>
      <c r="Z33" s="5"/>
      <c r="AA33" s="5"/>
      <c r="AB33" s="6">
        <f t="shared" si="8"/>
        <v>36</v>
      </c>
    </row>
    <row r="34" spans="1:28" ht="26.25" x14ac:dyDescent="0.4">
      <c r="A34" s="57">
        <v>42429</v>
      </c>
      <c r="B34" s="5"/>
      <c r="C34" s="5"/>
      <c r="D34" s="55">
        <f t="shared" si="0"/>
        <v>6</v>
      </c>
      <c r="E34" s="5"/>
      <c r="F34" s="5"/>
      <c r="G34" s="55">
        <f t="shared" si="1"/>
        <v>3</v>
      </c>
      <c r="H34" s="5"/>
      <c r="I34" s="5"/>
      <c r="J34" s="55">
        <f t="shared" si="2"/>
        <v>3</v>
      </c>
      <c r="K34" s="5"/>
      <c r="L34" s="5"/>
      <c r="M34" s="55">
        <f t="shared" si="3"/>
        <v>39</v>
      </c>
      <c r="N34" s="5"/>
      <c r="O34" s="5"/>
      <c r="P34" s="55">
        <f t="shared" si="4"/>
        <v>46</v>
      </c>
      <c r="Q34" s="5"/>
      <c r="R34" s="5"/>
      <c r="S34" s="55">
        <f t="shared" si="5"/>
        <v>47</v>
      </c>
      <c r="T34" s="5"/>
      <c r="U34" s="5"/>
      <c r="V34" s="55">
        <f t="shared" si="6"/>
        <v>1</v>
      </c>
      <c r="W34" s="5"/>
      <c r="X34" s="5"/>
      <c r="Y34" s="55">
        <f t="shared" si="7"/>
        <v>43</v>
      </c>
      <c r="Z34" s="5"/>
      <c r="AA34" s="5"/>
      <c r="AB34" s="6">
        <f t="shared" si="8"/>
        <v>36</v>
      </c>
    </row>
    <row r="35" spans="1:28" ht="26.25" x14ac:dyDescent="0.4">
      <c r="A35" s="57">
        <v>42430</v>
      </c>
      <c r="B35" s="59"/>
      <c r="C35" s="59"/>
      <c r="D35" s="55">
        <f t="shared" si="0"/>
        <v>6</v>
      </c>
      <c r="E35" s="59"/>
      <c r="F35" s="59"/>
      <c r="G35" s="55">
        <f t="shared" si="1"/>
        <v>3</v>
      </c>
      <c r="H35" s="59"/>
      <c r="I35" s="59"/>
      <c r="J35" s="55">
        <f t="shared" si="2"/>
        <v>3</v>
      </c>
      <c r="K35" s="59"/>
      <c r="L35" s="59"/>
      <c r="M35" s="55">
        <f t="shared" si="3"/>
        <v>39</v>
      </c>
      <c r="N35" s="59"/>
      <c r="O35" s="59"/>
      <c r="P35" s="55">
        <f t="shared" si="4"/>
        <v>46</v>
      </c>
      <c r="Q35" s="59"/>
      <c r="R35" s="59"/>
      <c r="S35" s="55">
        <f t="shared" si="5"/>
        <v>47</v>
      </c>
      <c r="T35" s="10"/>
      <c r="U35" s="59"/>
      <c r="V35" s="55">
        <f t="shared" si="6"/>
        <v>1</v>
      </c>
      <c r="W35" s="59"/>
      <c r="X35" s="59"/>
      <c r="Y35" s="55">
        <f t="shared" si="7"/>
        <v>43</v>
      </c>
      <c r="Z35" s="59"/>
      <c r="AA35" s="59"/>
      <c r="AB35" s="58">
        <f t="shared" si="8"/>
        <v>36</v>
      </c>
    </row>
    <row r="36" spans="1:28" ht="26.25" x14ac:dyDescent="0.4">
      <c r="A36" s="57">
        <v>42431</v>
      </c>
      <c r="B36" s="13"/>
      <c r="C36" s="13"/>
      <c r="D36" s="55">
        <f t="shared" si="0"/>
        <v>6</v>
      </c>
      <c r="E36" s="56"/>
      <c r="F36" s="56"/>
      <c r="G36" s="55">
        <f t="shared" si="1"/>
        <v>3</v>
      </c>
      <c r="H36" s="56"/>
      <c r="I36" s="56"/>
      <c r="J36" s="55">
        <f t="shared" si="2"/>
        <v>3</v>
      </c>
      <c r="K36" s="13"/>
      <c r="L36" s="13"/>
      <c r="M36" s="55">
        <f t="shared" si="3"/>
        <v>39</v>
      </c>
      <c r="N36" s="13"/>
      <c r="O36" s="13"/>
      <c r="P36" s="55">
        <f t="shared" si="4"/>
        <v>46</v>
      </c>
      <c r="Q36" s="13"/>
      <c r="R36" s="13"/>
      <c r="S36" s="55">
        <f t="shared" si="5"/>
        <v>47</v>
      </c>
      <c r="T36" s="13"/>
      <c r="U36" s="13"/>
      <c r="V36" s="55">
        <f t="shared" si="6"/>
        <v>1</v>
      </c>
      <c r="W36" s="13"/>
      <c r="X36" s="13"/>
      <c r="Y36" s="55">
        <f t="shared" si="7"/>
        <v>43</v>
      </c>
      <c r="Z36" s="13"/>
      <c r="AA36" s="13"/>
      <c r="AB36" s="6">
        <f t="shared" si="8"/>
        <v>36</v>
      </c>
    </row>
    <row r="37" spans="1:28" ht="20.25" x14ac:dyDescent="0.3">
      <c r="A37" s="54" t="s">
        <v>10</v>
      </c>
      <c r="B37" s="54">
        <f>SUM(B4:B36)</f>
        <v>10</v>
      </c>
      <c r="C37" s="54">
        <f>SUM(C4:C36)</f>
        <v>13</v>
      </c>
      <c r="D37" s="54"/>
      <c r="E37" s="54">
        <f>SUM(E4:E36)</f>
        <v>6</v>
      </c>
      <c r="F37" s="54">
        <f>SUM(F4:F36)</f>
        <v>7</v>
      </c>
      <c r="G37" s="54"/>
      <c r="H37" s="54">
        <f>SUM(H4:H36)</f>
        <v>6</v>
      </c>
      <c r="I37" s="54">
        <f>SUM(I4:I36)</f>
        <v>7</v>
      </c>
      <c r="J37" s="54"/>
      <c r="K37" s="54">
        <f>SUM(K4:K36)</f>
        <v>30</v>
      </c>
      <c r="L37" s="54">
        <f>SUM(L4:L36)</f>
        <v>15</v>
      </c>
      <c r="M37" s="54"/>
      <c r="N37" s="54">
        <f>SUM(N4:N36)</f>
        <v>30</v>
      </c>
      <c r="O37" s="54">
        <f>SUM(O4:O36)</f>
        <v>18</v>
      </c>
      <c r="P37" s="54"/>
      <c r="Q37" s="54">
        <f>SUM(Q4:Q36)</f>
        <v>40</v>
      </c>
      <c r="R37" s="54">
        <f>SUM(R4:R36)</f>
        <v>18</v>
      </c>
      <c r="S37" s="54"/>
      <c r="T37" s="54">
        <f>SUM(T4:T36)</f>
        <v>0</v>
      </c>
      <c r="U37" s="54">
        <f>SUM(U4:U36)</f>
        <v>0</v>
      </c>
      <c r="V37" s="54"/>
      <c r="W37" s="54">
        <f>SUM(W4:W36)</f>
        <v>30</v>
      </c>
      <c r="X37" s="54">
        <f>SUM(X4:X36)</f>
        <v>13</v>
      </c>
      <c r="Y37" s="54"/>
      <c r="Z37" s="54">
        <f>SUM(Z4:Z36)</f>
        <v>39</v>
      </c>
      <c r="AA37" s="54">
        <f>SUM(AA4:AA36)</f>
        <v>13</v>
      </c>
      <c r="AB37" s="54"/>
    </row>
    <row r="38" spans="1:28" ht="15.75" thickBot="1" x14ac:dyDescent="0.3"/>
    <row r="39" spans="1:28" ht="21" thickBot="1" x14ac:dyDescent="0.3">
      <c r="A39" s="15" t="s">
        <v>12</v>
      </c>
      <c r="B39" s="53">
        <f>B37-B5</f>
        <v>10</v>
      </c>
      <c r="E39" s="53">
        <f>E37-E5</f>
        <v>6</v>
      </c>
      <c r="H39" s="53">
        <f>H37-H5</f>
        <v>6</v>
      </c>
      <c r="K39" s="53">
        <f>K37-K5</f>
        <v>30</v>
      </c>
      <c r="N39" s="53">
        <f>N37-N5</f>
        <v>30</v>
      </c>
      <c r="Q39" s="53">
        <f>Q37-Q5</f>
        <v>40</v>
      </c>
      <c r="T39" s="53">
        <f>T37-T5</f>
        <v>0</v>
      </c>
      <c r="W39" s="53">
        <f>W37-W5</f>
        <v>30</v>
      </c>
      <c r="Z39" s="53">
        <f>Z37-Z5</f>
        <v>39</v>
      </c>
      <c r="AA39" s="50"/>
    </row>
    <row r="40" spans="1:28" x14ac:dyDescent="0.25">
      <c r="I40" s="52"/>
      <c r="W40" s="51"/>
      <c r="X40" s="50"/>
    </row>
    <row r="41" spans="1:28" x14ac:dyDescent="0.25">
      <c r="W41" s="51"/>
      <c r="X41" s="50"/>
    </row>
  </sheetData>
  <mergeCells count="11">
    <mergeCell ref="H2:J2"/>
    <mergeCell ref="W2:Y2"/>
    <mergeCell ref="Z2:AB2"/>
    <mergeCell ref="A1:S1"/>
    <mergeCell ref="A2:A3"/>
    <mergeCell ref="B2:D2"/>
    <mergeCell ref="E2:G2"/>
    <mergeCell ref="K2:M2"/>
    <mergeCell ref="N2:P2"/>
    <mergeCell ref="Q2:S2"/>
    <mergeCell ref="T2:V2"/>
  </mergeCells>
  <pageMargins left="0.7" right="0.7" top="0.75" bottom="0.75" header="0.3" footer="0.3"/>
  <pageSetup paperSize="9" scale="3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9"/>
  <sheetViews>
    <sheetView topLeftCell="A10" zoomScale="75" zoomScaleNormal="75" workbookViewId="0">
      <selection activeCell="E21" sqref="E21"/>
    </sheetView>
  </sheetViews>
  <sheetFormatPr defaultRowHeight="15" x14ac:dyDescent="0.25"/>
  <cols>
    <col min="1" max="1" width="25" bestFit="1" customWidth="1"/>
    <col min="2" max="2" width="9.5703125" bestFit="1" customWidth="1"/>
    <col min="5" max="6" width="9.5703125" bestFit="1" customWidth="1"/>
    <col min="7" max="7" width="9.140625" customWidth="1"/>
    <col min="14" max="15" width="9.5703125" bestFit="1" customWidth="1"/>
    <col min="17" max="19" width="9.5703125" bestFit="1" customWidth="1"/>
  </cols>
  <sheetData>
    <row r="1" spans="1:22" ht="27" customHeight="1" thickBot="1" x14ac:dyDescent="0.45">
      <c r="A1" s="64" t="s">
        <v>32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</row>
    <row r="2" spans="1:22" ht="21" customHeight="1" thickBot="1" x14ac:dyDescent="0.35">
      <c r="A2" s="66" t="s">
        <v>0</v>
      </c>
      <c r="B2" s="61" t="s">
        <v>1</v>
      </c>
      <c r="C2" s="62"/>
      <c r="D2" s="63"/>
      <c r="E2" s="61" t="s">
        <v>2</v>
      </c>
      <c r="F2" s="62"/>
      <c r="G2" s="63"/>
      <c r="H2" s="61" t="s">
        <v>28</v>
      </c>
      <c r="I2" s="62"/>
      <c r="J2" s="63"/>
      <c r="K2" s="61" t="s">
        <v>29</v>
      </c>
      <c r="L2" s="62"/>
      <c r="M2" s="63"/>
      <c r="N2" s="61" t="s">
        <v>5</v>
      </c>
      <c r="O2" s="62"/>
      <c r="P2" s="63"/>
      <c r="Q2" s="61" t="s">
        <v>6</v>
      </c>
      <c r="R2" s="62"/>
      <c r="S2" s="63"/>
      <c r="T2" s="61" t="s">
        <v>30</v>
      </c>
      <c r="U2" s="62"/>
      <c r="V2" s="63"/>
    </row>
    <row r="3" spans="1:22" ht="193.5" x14ac:dyDescent="0.25">
      <c r="A3" s="67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1" t="s">
        <v>7</v>
      </c>
      <c r="U3" s="1" t="s">
        <v>8</v>
      </c>
      <c r="V3" s="4" t="s">
        <v>9</v>
      </c>
    </row>
    <row r="4" spans="1:22" s="32" customFormat="1" ht="26.1" customHeight="1" x14ac:dyDescent="0.4">
      <c r="A4" s="35" t="s">
        <v>15</v>
      </c>
      <c r="B4" s="31"/>
      <c r="C4" s="31"/>
      <c r="D4" s="31">
        <v>27</v>
      </c>
      <c r="E4" s="31"/>
      <c r="F4" s="31"/>
      <c r="G4" s="31">
        <f>E4-F4</f>
        <v>0</v>
      </c>
      <c r="H4" s="31"/>
      <c r="I4" s="31"/>
      <c r="J4" s="31">
        <v>27</v>
      </c>
      <c r="K4" s="31"/>
      <c r="L4" s="31"/>
      <c r="M4" s="31">
        <f>K4-L4</f>
        <v>0</v>
      </c>
      <c r="N4" s="31"/>
      <c r="O4" s="31"/>
      <c r="P4" s="31">
        <v>27</v>
      </c>
      <c r="Q4" s="31"/>
      <c r="R4" s="31"/>
      <c r="S4" s="31">
        <v>27</v>
      </c>
      <c r="T4" s="31"/>
      <c r="U4" s="31"/>
      <c r="V4" s="31">
        <v>4</v>
      </c>
    </row>
    <row r="5" spans="1:22" s="32" customFormat="1" ht="26.1" customHeight="1" x14ac:dyDescent="0.4">
      <c r="A5" s="43">
        <v>43132</v>
      </c>
      <c r="B5" s="31"/>
      <c r="C5" s="31"/>
      <c r="D5" s="31">
        <f>D4+B5-C5</f>
        <v>27</v>
      </c>
      <c r="E5" s="31"/>
      <c r="F5" s="31"/>
      <c r="G5" s="31">
        <f>G4+E5-F5</f>
        <v>0</v>
      </c>
      <c r="H5" s="31"/>
      <c r="I5" s="31"/>
      <c r="J5" s="31">
        <f>J4+H5-I5</f>
        <v>27</v>
      </c>
      <c r="K5" s="31"/>
      <c r="L5" s="31"/>
      <c r="M5" s="31">
        <f>M4+K5-L5</f>
        <v>0</v>
      </c>
      <c r="N5" s="31"/>
      <c r="O5" s="31"/>
      <c r="P5" s="31">
        <f>P4+N5-O5</f>
        <v>27</v>
      </c>
      <c r="Q5" s="31"/>
      <c r="R5" s="31"/>
      <c r="S5" s="31">
        <f>S4+Q5-R5</f>
        <v>27</v>
      </c>
      <c r="T5" s="31"/>
      <c r="U5" s="31"/>
      <c r="V5" s="31">
        <f>V4+T5-U5</f>
        <v>4</v>
      </c>
    </row>
    <row r="6" spans="1:22" s="32" customFormat="1" ht="26.1" customHeight="1" x14ac:dyDescent="0.4">
      <c r="A6" s="43">
        <v>43133</v>
      </c>
      <c r="B6" s="31"/>
      <c r="C6" s="31"/>
      <c r="D6" s="31">
        <f t="shared" ref="D6:D7" si="0">D5+B6-C6</f>
        <v>27</v>
      </c>
      <c r="E6" s="31"/>
      <c r="F6" s="31"/>
      <c r="G6" s="31">
        <f t="shared" ref="G6:G7" si="1">G5+E6-F6</f>
        <v>0</v>
      </c>
      <c r="H6" s="31"/>
      <c r="I6" s="31"/>
      <c r="J6" s="31">
        <f t="shared" ref="J6:J7" si="2">J5+H6-I6</f>
        <v>27</v>
      </c>
      <c r="K6" s="31"/>
      <c r="L6" s="31"/>
      <c r="M6" s="31">
        <f t="shared" ref="M6:M7" si="3">M5+K6-L6</f>
        <v>0</v>
      </c>
      <c r="N6" s="31"/>
      <c r="O6" s="31"/>
      <c r="P6" s="31">
        <f t="shared" ref="P6:P7" si="4">P5+N6-O6</f>
        <v>27</v>
      </c>
      <c r="Q6" s="31"/>
      <c r="R6" s="31"/>
      <c r="S6" s="31">
        <f t="shared" ref="S6:S7" si="5">S5+Q6-R6</f>
        <v>27</v>
      </c>
      <c r="T6" s="31"/>
      <c r="U6" s="31"/>
      <c r="V6" s="31">
        <f t="shared" ref="V6:V7" si="6">V5+T6-U6</f>
        <v>4</v>
      </c>
    </row>
    <row r="7" spans="1:22" s="32" customFormat="1" ht="26.1" customHeight="1" x14ac:dyDescent="0.4">
      <c r="A7" s="43">
        <v>43134</v>
      </c>
      <c r="B7" s="31">
        <v>225</v>
      </c>
      <c r="C7" s="31">
        <v>252</v>
      </c>
      <c r="D7" s="31">
        <f t="shared" si="0"/>
        <v>0</v>
      </c>
      <c r="E7" s="31"/>
      <c r="F7" s="31"/>
      <c r="G7" s="31">
        <f t="shared" si="1"/>
        <v>0</v>
      </c>
      <c r="H7" s="31">
        <v>225</v>
      </c>
      <c r="I7" s="31">
        <v>252</v>
      </c>
      <c r="J7" s="31">
        <f t="shared" si="2"/>
        <v>0</v>
      </c>
      <c r="K7" s="31"/>
      <c r="L7" s="31"/>
      <c r="M7" s="31">
        <f t="shared" si="3"/>
        <v>0</v>
      </c>
      <c r="N7" s="31">
        <v>225</v>
      </c>
      <c r="O7" s="31">
        <v>252</v>
      </c>
      <c r="P7" s="31">
        <f t="shared" si="4"/>
        <v>0</v>
      </c>
      <c r="Q7" s="31">
        <v>225</v>
      </c>
      <c r="R7" s="31">
        <v>252</v>
      </c>
      <c r="S7" s="31">
        <f t="shared" si="5"/>
        <v>0</v>
      </c>
      <c r="T7" s="31"/>
      <c r="U7" s="31">
        <v>4</v>
      </c>
      <c r="V7" s="31">
        <f t="shared" si="6"/>
        <v>0</v>
      </c>
    </row>
    <row r="8" spans="1:22" s="32" customFormat="1" ht="26.1" customHeight="1" x14ac:dyDescent="0.4">
      <c r="A8" s="43">
        <v>43135</v>
      </c>
      <c r="B8" s="31"/>
      <c r="C8" s="31"/>
      <c r="D8" s="31">
        <f t="shared" ref="D8:D36" si="7">D7+B8-C8</f>
        <v>0</v>
      </c>
      <c r="E8" s="31"/>
      <c r="F8" s="31"/>
      <c r="G8" s="31">
        <f t="shared" ref="G8:G36" si="8">G7+E8-F8</f>
        <v>0</v>
      </c>
      <c r="H8" s="31"/>
      <c r="I8" s="31"/>
      <c r="J8" s="31">
        <f t="shared" ref="J8:J36" si="9">J7+H8-I8</f>
        <v>0</v>
      </c>
      <c r="K8" s="31"/>
      <c r="L8" s="31"/>
      <c r="M8" s="31">
        <f t="shared" ref="M8:M21" si="10">M7+K8-L8</f>
        <v>0</v>
      </c>
      <c r="N8" s="31"/>
      <c r="O8" s="31"/>
      <c r="P8" s="31">
        <f>P7+N8-O8</f>
        <v>0</v>
      </c>
      <c r="Q8" s="31"/>
      <c r="R8" s="31"/>
      <c r="S8" s="31">
        <f>S7+Q8-R8</f>
        <v>0</v>
      </c>
      <c r="T8" s="31"/>
      <c r="U8" s="31"/>
      <c r="V8" s="31">
        <f>V7+T8-U8</f>
        <v>0</v>
      </c>
    </row>
    <row r="9" spans="1:22" s="32" customFormat="1" ht="26.1" customHeight="1" x14ac:dyDescent="0.4">
      <c r="A9" s="43">
        <v>43136</v>
      </c>
      <c r="B9" s="31"/>
      <c r="C9" s="31"/>
      <c r="D9" s="31">
        <f t="shared" si="7"/>
        <v>0</v>
      </c>
      <c r="E9" s="31"/>
      <c r="F9" s="31"/>
      <c r="G9" s="31">
        <f t="shared" si="8"/>
        <v>0</v>
      </c>
      <c r="H9" s="31"/>
      <c r="I9" s="31"/>
      <c r="J9" s="31">
        <f t="shared" si="9"/>
        <v>0</v>
      </c>
      <c r="K9" s="31"/>
      <c r="L9" s="31"/>
      <c r="M9" s="31">
        <f t="shared" si="10"/>
        <v>0</v>
      </c>
      <c r="N9" s="31"/>
      <c r="O9" s="31"/>
      <c r="P9" s="31">
        <f t="shared" ref="P9:P36" si="11">P8+N9-O9</f>
        <v>0</v>
      </c>
      <c r="Q9" s="31"/>
      <c r="R9" s="31"/>
      <c r="S9" s="31">
        <f t="shared" ref="S9:S36" si="12">S8+Q9-R9</f>
        <v>0</v>
      </c>
      <c r="T9" s="31"/>
      <c r="U9" s="31"/>
      <c r="V9" s="31">
        <f t="shared" ref="V9:V36" si="13">V8+T9-U9</f>
        <v>0</v>
      </c>
    </row>
    <row r="10" spans="1:22" s="32" customFormat="1" ht="26.1" customHeight="1" x14ac:dyDescent="0.4">
      <c r="A10" s="43">
        <v>43137</v>
      </c>
      <c r="B10" s="31"/>
      <c r="C10" s="31"/>
      <c r="D10" s="31">
        <f t="shared" si="7"/>
        <v>0</v>
      </c>
      <c r="E10" s="31"/>
      <c r="F10" s="31"/>
      <c r="G10" s="31">
        <f t="shared" si="8"/>
        <v>0</v>
      </c>
      <c r="H10" s="31"/>
      <c r="I10" s="31"/>
      <c r="J10" s="31">
        <f t="shared" si="9"/>
        <v>0</v>
      </c>
      <c r="K10" s="31"/>
      <c r="L10" s="31"/>
      <c r="M10" s="31">
        <f t="shared" si="10"/>
        <v>0</v>
      </c>
      <c r="N10" s="31"/>
      <c r="O10" s="31"/>
      <c r="P10" s="31">
        <f t="shared" si="11"/>
        <v>0</v>
      </c>
      <c r="Q10" s="31"/>
      <c r="R10" s="31"/>
      <c r="S10" s="31">
        <f t="shared" si="12"/>
        <v>0</v>
      </c>
      <c r="T10" s="31"/>
      <c r="U10" s="31"/>
      <c r="V10" s="31">
        <f t="shared" si="13"/>
        <v>0</v>
      </c>
    </row>
    <row r="11" spans="1:22" s="32" customFormat="1" ht="26.1" customHeight="1" x14ac:dyDescent="0.4">
      <c r="A11" s="43">
        <v>43138</v>
      </c>
      <c r="B11" s="31"/>
      <c r="C11" s="31"/>
      <c r="D11" s="31">
        <f t="shared" si="7"/>
        <v>0</v>
      </c>
      <c r="E11" s="31"/>
      <c r="F11" s="31"/>
      <c r="G11" s="31">
        <f t="shared" si="8"/>
        <v>0</v>
      </c>
      <c r="H11" s="31"/>
      <c r="I11" s="31"/>
      <c r="J11" s="31">
        <f t="shared" si="9"/>
        <v>0</v>
      </c>
      <c r="K11" s="31"/>
      <c r="L11" s="31"/>
      <c r="M11" s="31">
        <f t="shared" si="10"/>
        <v>0</v>
      </c>
      <c r="N11" s="31"/>
      <c r="O11" s="31"/>
      <c r="P11" s="31">
        <f t="shared" si="11"/>
        <v>0</v>
      </c>
      <c r="Q11" s="31"/>
      <c r="R11" s="31"/>
      <c r="S11" s="31">
        <f t="shared" si="12"/>
        <v>0</v>
      </c>
      <c r="T11" s="31"/>
      <c r="U11" s="31"/>
      <c r="V11" s="31">
        <f t="shared" si="13"/>
        <v>0</v>
      </c>
    </row>
    <row r="12" spans="1:22" s="32" customFormat="1" ht="26.1" customHeight="1" x14ac:dyDescent="0.4">
      <c r="A12" s="43">
        <v>43139</v>
      </c>
      <c r="B12" s="31"/>
      <c r="C12" s="31"/>
      <c r="D12" s="31">
        <f t="shared" si="7"/>
        <v>0</v>
      </c>
      <c r="E12" s="31"/>
      <c r="F12" s="31"/>
      <c r="G12" s="31">
        <f t="shared" si="8"/>
        <v>0</v>
      </c>
      <c r="H12" s="31"/>
      <c r="I12" s="31"/>
      <c r="J12" s="31">
        <f t="shared" si="9"/>
        <v>0</v>
      </c>
      <c r="K12" s="31"/>
      <c r="L12" s="31"/>
      <c r="M12" s="31">
        <f t="shared" si="10"/>
        <v>0</v>
      </c>
      <c r="N12" s="31"/>
      <c r="O12" s="31"/>
      <c r="P12" s="31">
        <f t="shared" si="11"/>
        <v>0</v>
      </c>
      <c r="Q12" s="31"/>
      <c r="R12" s="31"/>
      <c r="S12" s="31">
        <f t="shared" si="12"/>
        <v>0</v>
      </c>
      <c r="T12" s="31"/>
      <c r="U12" s="31"/>
      <c r="V12" s="31">
        <f t="shared" si="13"/>
        <v>0</v>
      </c>
    </row>
    <row r="13" spans="1:22" s="32" customFormat="1" ht="26.1" customHeight="1" x14ac:dyDescent="0.4">
      <c r="A13" s="43">
        <v>43140</v>
      </c>
      <c r="B13" s="31"/>
      <c r="C13" s="31"/>
      <c r="D13" s="31">
        <f t="shared" si="7"/>
        <v>0</v>
      </c>
      <c r="E13" s="31"/>
      <c r="F13" s="31"/>
      <c r="G13" s="31">
        <f t="shared" si="8"/>
        <v>0</v>
      </c>
      <c r="H13" s="31"/>
      <c r="I13" s="31"/>
      <c r="J13" s="31">
        <f t="shared" si="9"/>
        <v>0</v>
      </c>
      <c r="K13" s="31"/>
      <c r="L13" s="31"/>
      <c r="M13" s="31">
        <f t="shared" si="10"/>
        <v>0</v>
      </c>
      <c r="N13" s="31"/>
      <c r="O13" s="31"/>
      <c r="P13" s="31">
        <f t="shared" si="11"/>
        <v>0</v>
      </c>
      <c r="Q13" s="31"/>
      <c r="R13" s="31"/>
      <c r="S13" s="31">
        <f t="shared" si="12"/>
        <v>0</v>
      </c>
      <c r="T13" s="31"/>
      <c r="U13" s="31"/>
      <c r="V13" s="31">
        <f t="shared" si="13"/>
        <v>0</v>
      </c>
    </row>
    <row r="14" spans="1:22" s="32" customFormat="1" ht="24" customHeight="1" x14ac:dyDescent="0.4">
      <c r="A14" s="43">
        <v>43141</v>
      </c>
      <c r="B14" s="31"/>
      <c r="C14" s="31"/>
      <c r="D14" s="31">
        <f t="shared" si="7"/>
        <v>0</v>
      </c>
      <c r="E14" s="34"/>
      <c r="F14" s="31"/>
      <c r="G14" s="31">
        <f t="shared" si="8"/>
        <v>0</v>
      </c>
      <c r="H14" s="34"/>
      <c r="I14" s="31"/>
      <c r="J14" s="31">
        <f t="shared" si="9"/>
        <v>0</v>
      </c>
      <c r="K14" s="34"/>
      <c r="L14" s="31"/>
      <c r="M14" s="31">
        <f t="shared" si="10"/>
        <v>0</v>
      </c>
      <c r="N14" s="34"/>
      <c r="O14" s="31"/>
      <c r="P14" s="31">
        <f t="shared" si="11"/>
        <v>0</v>
      </c>
      <c r="Q14" s="34"/>
      <c r="R14" s="31"/>
      <c r="S14" s="31">
        <f t="shared" si="12"/>
        <v>0</v>
      </c>
      <c r="T14" s="34"/>
      <c r="U14" s="31"/>
      <c r="V14" s="31">
        <f t="shared" si="13"/>
        <v>0</v>
      </c>
    </row>
    <row r="15" spans="1:22" s="32" customFormat="1" ht="26.1" customHeight="1" x14ac:dyDescent="0.4">
      <c r="A15" s="43">
        <v>43142</v>
      </c>
      <c r="B15" s="31"/>
      <c r="C15" s="31"/>
      <c r="D15" s="31">
        <f t="shared" si="7"/>
        <v>0</v>
      </c>
      <c r="E15" s="31"/>
      <c r="F15" s="31"/>
      <c r="G15" s="31">
        <f>G14+E15-F15</f>
        <v>0</v>
      </c>
      <c r="H15" s="31"/>
      <c r="I15" s="31"/>
      <c r="J15" s="31">
        <f t="shared" si="9"/>
        <v>0</v>
      </c>
      <c r="K15" s="31"/>
      <c r="L15" s="31"/>
      <c r="M15" s="31">
        <f t="shared" si="10"/>
        <v>0</v>
      </c>
      <c r="N15" s="31"/>
      <c r="O15" s="31"/>
      <c r="P15" s="31">
        <f t="shared" si="11"/>
        <v>0</v>
      </c>
      <c r="Q15" s="31"/>
      <c r="R15" s="31"/>
      <c r="S15" s="31">
        <f t="shared" si="12"/>
        <v>0</v>
      </c>
      <c r="T15" s="31"/>
      <c r="U15" s="31"/>
      <c r="V15" s="31">
        <f t="shared" si="13"/>
        <v>0</v>
      </c>
    </row>
    <row r="16" spans="1:22" s="32" customFormat="1" ht="26.1" customHeight="1" x14ac:dyDescent="0.4">
      <c r="A16" s="43">
        <v>43143</v>
      </c>
      <c r="B16" s="31"/>
      <c r="C16" s="31"/>
      <c r="D16" s="31">
        <f t="shared" si="7"/>
        <v>0</v>
      </c>
      <c r="E16" s="31"/>
      <c r="F16" s="31"/>
      <c r="G16" s="31">
        <f t="shared" si="8"/>
        <v>0</v>
      </c>
      <c r="H16" s="31"/>
      <c r="I16" s="31"/>
      <c r="J16" s="31">
        <f t="shared" si="9"/>
        <v>0</v>
      </c>
      <c r="K16" s="31"/>
      <c r="L16" s="31"/>
      <c r="M16" s="31">
        <f t="shared" si="10"/>
        <v>0</v>
      </c>
      <c r="N16" s="31"/>
      <c r="O16" s="31"/>
      <c r="P16" s="31">
        <f t="shared" si="11"/>
        <v>0</v>
      </c>
      <c r="Q16" s="31"/>
      <c r="R16" s="31"/>
      <c r="S16" s="31">
        <f t="shared" si="12"/>
        <v>0</v>
      </c>
      <c r="T16" s="31"/>
      <c r="U16" s="31"/>
      <c r="V16" s="31">
        <f t="shared" si="13"/>
        <v>0</v>
      </c>
    </row>
    <row r="17" spans="1:22" s="32" customFormat="1" ht="26.1" customHeight="1" x14ac:dyDescent="0.4">
      <c r="A17" s="43">
        <v>43144</v>
      </c>
      <c r="B17" s="31"/>
      <c r="C17" s="31"/>
      <c r="D17" s="31">
        <f t="shared" si="7"/>
        <v>0</v>
      </c>
      <c r="E17" s="31"/>
      <c r="F17" s="31"/>
      <c r="G17" s="31">
        <f t="shared" si="8"/>
        <v>0</v>
      </c>
      <c r="H17" s="31"/>
      <c r="I17" s="31"/>
      <c r="J17" s="31">
        <f t="shared" si="9"/>
        <v>0</v>
      </c>
      <c r="K17" s="31"/>
      <c r="L17" s="31"/>
      <c r="M17" s="31">
        <f t="shared" si="10"/>
        <v>0</v>
      </c>
      <c r="N17" s="31"/>
      <c r="O17" s="31"/>
      <c r="P17" s="31">
        <f t="shared" si="11"/>
        <v>0</v>
      </c>
      <c r="Q17" s="31"/>
      <c r="R17" s="31"/>
      <c r="S17" s="31">
        <f t="shared" si="12"/>
        <v>0</v>
      </c>
      <c r="T17" s="31"/>
      <c r="U17" s="31"/>
      <c r="V17" s="31">
        <f t="shared" si="13"/>
        <v>0</v>
      </c>
    </row>
    <row r="18" spans="1:22" s="32" customFormat="1" ht="26.25" x14ac:dyDescent="0.4">
      <c r="A18" s="43">
        <v>43145</v>
      </c>
      <c r="B18" s="31"/>
      <c r="C18" s="31"/>
      <c r="D18" s="31">
        <f t="shared" si="7"/>
        <v>0</v>
      </c>
      <c r="E18" s="31"/>
      <c r="F18" s="31"/>
      <c r="G18" s="31">
        <f t="shared" si="8"/>
        <v>0</v>
      </c>
      <c r="H18" s="31"/>
      <c r="I18" s="31"/>
      <c r="J18" s="31">
        <f t="shared" si="9"/>
        <v>0</v>
      </c>
      <c r="K18" s="31"/>
      <c r="L18" s="31"/>
      <c r="M18" s="31">
        <f t="shared" si="10"/>
        <v>0</v>
      </c>
      <c r="N18" s="31"/>
      <c r="O18" s="31"/>
      <c r="P18" s="31">
        <f t="shared" si="11"/>
        <v>0</v>
      </c>
      <c r="Q18" s="31"/>
      <c r="R18" s="31"/>
      <c r="S18" s="31">
        <f t="shared" si="12"/>
        <v>0</v>
      </c>
      <c r="T18" s="31"/>
      <c r="U18" s="31"/>
      <c r="V18" s="31">
        <f t="shared" si="13"/>
        <v>0</v>
      </c>
    </row>
    <row r="19" spans="1:22" s="32" customFormat="1" ht="26.25" x14ac:dyDescent="0.4">
      <c r="A19" s="43">
        <v>43146</v>
      </c>
      <c r="B19" s="31"/>
      <c r="C19" s="31"/>
      <c r="D19" s="31">
        <f t="shared" si="7"/>
        <v>0</v>
      </c>
      <c r="E19" s="31"/>
      <c r="F19" s="31"/>
      <c r="G19" s="31">
        <f t="shared" si="8"/>
        <v>0</v>
      </c>
      <c r="H19" s="31"/>
      <c r="I19" s="31"/>
      <c r="J19" s="31">
        <f t="shared" si="9"/>
        <v>0</v>
      </c>
      <c r="K19" s="31"/>
      <c r="L19" s="31"/>
      <c r="M19" s="31">
        <f t="shared" si="10"/>
        <v>0</v>
      </c>
      <c r="N19" s="31"/>
      <c r="O19" s="31"/>
      <c r="P19" s="31">
        <f t="shared" si="11"/>
        <v>0</v>
      </c>
      <c r="Q19" s="31"/>
      <c r="R19" s="31"/>
      <c r="S19" s="31">
        <f t="shared" si="12"/>
        <v>0</v>
      </c>
      <c r="T19" s="31"/>
      <c r="U19" s="31"/>
      <c r="V19" s="31">
        <f t="shared" si="13"/>
        <v>0</v>
      </c>
    </row>
    <row r="20" spans="1:22" s="32" customFormat="1" ht="26.25" x14ac:dyDescent="0.4">
      <c r="A20" s="43">
        <v>43147</v>
      </c>
      <c r="B20" s="31"/>
      <c r="C20" s="31"/>
      <c r="D20" s="31">
        <f t="shared" si="7"/>
        <v>0</v>
      </c>
      <c r="E20" s="31"/>
      <c r="F20" s="31"/>
      <c r="G20" s="31">
        <f t="shared" si="8"/>
        <v>0</v>
      </c>
      <c r="H20" s="31"/>
      <c r="I20" s="31"/>
      <c r="J20" s="31">
        <f t="shared" si="9"/>
        <v>0</v>
      </c>
      <c r="K20" s="31"/>
      <c r="L20" s="31"/>
      <c r="M20" s="31">
        <f t="shared" si="10"/>
        <v>0</v>
      </c>
      <c r="N20" s="31"/>
      <c r="O20" s="31"/>
      <c r="P20" s="31">
        <f t="shared" si="11"/>
        <v>0</v>
      </c>
      <c r="Q20" s="31"/>
      <c r="R20" s="31"/>
      <c r="S20" s="31">
        <f t="shared" si="12"/>
        <v>0</v>
      </c>
      <c r="T20" s="31"/>
      <c r="U20" s="31"/>
      <c r="V20" s="31">
        <f t="shared" si="13"/>
        <v>0</v>
      </c>
    </row>
    <row r="21" spans="1:22" s="32" customFormat="1" ht="26.25" x14ac:dyDescent="0.4">
      <c r="A21" s="43">
        <v>43148</v>
      </c>
      <c r="B21" s="31"/>
      <c r="C21" s="31"/>
      <c r="D21" s="31">
        <f t="shared" si="7"/>
        <v>0</v>
      </c>
      <c r="E21" s="31"/>
      <c r="F21" s="31"/>
      <c r="G21" s="31">
        <f t="shared" si="8"/>
        <v>0</v>
      </c>
      <c r="H21" s="31"/>
      <c r="I21" s="31"/>
      <c r="J21" s="31">
        <f t="shared" si="9"/>
        <v>0</v>
      </c>
      <c r="K21" s="31"/>
      <c r="L21" s="31"/>
      <c r="M21" s="31">
        <f t="shared" si="10"/>
        <v>0</v>
      </c>
      <c r="N21" s="31"/>
      <c r="O21" s="31"/>
      <c r="P21" s="31">
        <f t="shared" si="11"/>
        <v>0</v>
      </c>
      <c r="Q21" s="31"/>
      <c r="R21" s="31"/>
      <c r="S21" s="31">
        <f t="shared" si="12"/>
        <v>0</v>
      </c>
      <c r="T21" s="31"/>
      <c r="U21" s="31"/>
      <c r="V21" s="31">
        <f t="shared" si="13"/>
        <v>0</v>
      </c>
    </row>
    <row r="22" spans="1:22" s="32" customFormat="1" ht="26.25" x14ac:dyDescent="0.4">
      <c r="A22" s="43">
        <v>43149</v>
      </c>
      <c r="B22" s="31"/>
      <c r="C22" s="31"/>
      <c r="D22" s="31">
        <f t="shared" si="7"/>
        <v>0</v>
      </c>
      <c r="E22" s="31"/>
      <c r="F22" s="31"/>
      <c r="G22" s="31">
        <f t="shared" si="8"/>
        <v>0</v>
      </c>
      <c r="H22" s="31"/>
      <c r="I22" s="31"/>
      <c r="J22" s="31">
        <f t="shared" si="9"/>
        <v>0</v>
      </c>
      <c r="K22" s="31"/>
      <c r="L22" s="31"/>
      <c r="M22" s="31">
        <f>M21+K22-L22</f>
        <v>0</v>
      </c>
      <c r="N22" s="31"/>
      <c r="O22" s="31"/>
      <c r="P22" s="31">
        <f t="shared" si="11"/>
        <v>0</v>
      </c>
      <c r="Q22" s="31"/>
      <c r="R22" s="31"/>
      <c r="S22" s="31">
        <f t="shared" si="12"/>
        <v>0</v>
      </c>
      <c r="T22" s="31"/>
      <c r="U22" s="31"/>
      <c r="V22" s="31">
        <f t="shared" si="13"/>
        <v>0</v>
      </c>
    </row>
    <row r="23" spans="1:22" s="32" customFormat="1" ht="26.25" x14ac:dyDescent="0.4">
      <c r="A23" s="43">
        <v>43150</v>
      </c>
      <c r="B23" s="31"/>
      <c r="C23" s="31"/>
      <c r="D23" s="31">
        <f t="shared" si="7"/>
        <v>0</v>
      </c>
      <c r="E23" s="31"/>
      <c r="F23" s="31"/>
      <c r="G23" s="31">
        <f t="shared" si="8"/>
        <v>0</v>
      </c>
      <c r="H23" s="31"/>
      <c r="I23" s="31"/>
      <c r="J23" s="31">
        <f t="shared" si="9"/>
        <v>0</v>
      </c>
      <c r="K23" s="31"/>
      <c r="L23" s="31"/>
      <c r="M23" s="31">
        <f t="shared" ref="M23:M34" si="14">M22+K23-L23</f>
        <v>0</v>
      </c>
      <c r="N23" s="31"/>
      <c r="O23" s="31"/>
      <c r="P23" s="31">
        <f t="shared" si="11"/>
        <v>0</v>
      </c>
      <c r="Q23" s="31"/>
      <c r="R23" s="31"/>
      <c r="S23" s="31">
        <f t="shared" si="12"/>
        <v>0</v>
      </c>
      <c r="T23" s="31"/>
      <c r="U23" s="31"/>
      <c r="V23" s="31">
        <f t="shared" si="13"/>
        <v>0</v>
      </c>
    </row>
    <row r="24" spans="1:22" s="32" customFormat="1" ht="26.25" x14ac:dyDescent="0.4">
      <c r="A24" s="43">
        <v>43151</v>
      </c>
      <c r="B24" s="31"/>
      <c r="C24" s="31"/>
      <c r="D24" s="31">
        <f t="shared" si="7"/>
        <v>0</v>
      </c>
      <c r="E24" s="31"/>
      <c r="F24" s="31"/>
      <c r="G24" s="31">
        <f t="shared" si="8"/>
        <v>0</v>
      </c>
      <c r="H24" s="31"/>
      <c r="I24" s="31"/>
      <c r="J24" s="31">
        <f t="shared" si="9"/>
        <v>0</v>
      </c>
      <c r="K24" s="31"/>
      <c r="L24" s="31"/>
      <c r="M24" s="31">
        <f t="shared" si="14"/>
        <v>0</v>
      </c>
      <c r="N24" s="31"/>
      <c r="O24" s="31"/>
      <c r="P24" s="31">
        <f t="shared" si="11"/>
        <v>0</v>
      </c>
      <c r="Q24" s="31"/>
      <c r="R24" s="31"/>
      <c r="S24" s="31">
        <f t="shared" si="12"/>
        <v>0</v>
      </c>
      <c r="T24" s="31"/>
      <c r="U24" s="31"/>
      <c r="V24" s="31">
        <f t="shared" si="13"/>
        <v>0</v>
      </c>
    </row>
    <row r="25" spans="1:22" s="32" customFormat="1" ht="26.25" x14ac:dyDescent="0.4">
      <c r="A25" s="43">
        <v>43152</v>
      </c>
      <c r="B25" s="31"/>
      <c r="C25" s="31"/>
      <c r="D25" s="31">
        <f t="shared" si="7"/>
        <v>0</v>
      </c>
      <c r="E25" s="31"/>
      <c r="F25" s="31"/>
      <c r="G25" s="31">
        <f t="shared" si="8"/>
        <v>0</v>
      </c>
      <c r="H25" s="31"/>
      <c r="I25" s="31"/>
      <c r="J25" s="31">
        <f t="shared" si="9"/>
        <v>0</v>
      </c>
      <c r="K25" s="31"/>
      <c r="L25" s="31"/>
      <c r="M25" s="31">
        <f t="shared" si="14"/>
        <v>0</v>
      </c>
      <c r="N25" s="31"/>
      <c r="O25" s="31"/>
      <c r="P25" s="31">
        <f t="shared" si="11"/>
        <v>0</v>
      </c>
      <c r="Q25" s="31"/>
      <c r="R25" s="31"/>
      <c r="S25" s="31">
        <f t="shared" si="12"/>
        <v>0</v>
      </c>
      <c r="T25" s="31"/>
      <c r="U25" s="31"/>
      <c r="V25" s="31">
        <f t="shared" si="13"/>
        <v>0</v>
      </c>
    </row>
    <row r="26" spans="1:22" s="32" customFormat="1" ht="26.25" x14ac:dyDescent="0.4">
      <c r="A26" s="43">
        <v>43153</v>
      </c>
      <c r="B26" s="31"/>
      <c r="C26" s="31"/>
      <c r="D26" s="31">
        <f t="shared" si="7"/>
        <v>0</v>
      </c>
      <c r="E26" s="31"/>
      <c r="F26" s="31"/>
      <c r="G26" s="31">
        <f t="shared" si="8"/>
        <v>0</v>
      </c>
      <c r="H26" s="31"/>
      <c r="I26" s="31"/>
      <c r="J26" s="31">
        <f t="shared" si="9"/>
        <v>0</v>
      </c>
      <c r="K26" s="31"/>
      <c r="L26" s="31"/>
      <c r="M26" s="31">
        <f t="shared" si="14"/>
        <v>0</v>
      </c>
      <c r="N26" s="31"/>
      <c r="O26" s="31"/>
      <c r="P26" s="31">
        <f t="shared" si="11"/>
        <v>0</v>
      </c>
      <c r="Q26" s="31"/>
      <c r="R26" s="31"/>
      <c r="S26" s="31">
        <f t="shared" si="12"/>
        <v>0</v>
      </c>
      <c r="T26" s="31"/>
      <c r="U26" s="31"/>
      <c r="V26" s="31">
        <f t="shared" si="13"/>
        <v>0</v>
      </c>
    </row>
    <row r="27" spans="1:22" s="32" customFormat="1" ht="26.25" x14ac:dyDescent="0.4">
      <c r="A27" s="43">
        <v>43154</v>
      </c>
      <c r="B27" s="31"/>
      <c r="C27" s="31"/>
      <c r="D27" s="31">
        <f t="shared" si="7"/>
        <v>0</v>
      </c>
      <c r="E27" s="31"/>
      <c r="F27" s="31"/>
      <c r="G27" s="31">
        <f t="shared" si="8"/>
        <v>0</v>
      </c>
      <c r="H27" s="31"/>
      <c r="I27" s="31"/>
      <c r="J27" s="31">
        <f t="shared" si="9"/>
        <v>0</v>
      </c>
      <c r="K27" s="31"/>
      <c r="L27" s="31"/>
      <c r="M27" s="31">
        <f t="shared" si="14"/>
        <v>0</v>
      </c>
      <c r="N27" s="31"/>
      <c r="O27" s="31"/>
      <c r="P27" s="31">
        <f t="shared" si="11"/>
        <v>0</v>
      </c>
      <c r="Q27" s="31"/>
      <c r="R27" s="31"/>
      <c r="S27" s="31">
        <f t="shared" si="12"/>
        <v>0</v>
      </c>
      <c r="T27" s="31"/>
      <c r="U27" s="31"/>
      <c r="V27" s="31">
        <f t="shared" si="13"/>
        <v>0</v>
      </c>
    </row>
    <row r="28" spans="1:22" s="32" customFormat="1" ht="26.25" x14ac:dyDescent="0.4">
      <c r="A28" s="43">
        <v>43155</v>
      </c>
      <c r="B28" s="31"/>
      <c r="C28" s="31"/>
      <c r="D28" s="31">
        <f t="shared" si="7"/>
        <v>0</v>
      </c>
      <c r="E28" s="31"/>
      <c r="F28" s="31"/>
      <c r="G28" s="31">
        <f t="shared" si="8"/>
        <v>0</v>
      </c>
      <c r="H28" s="31"/>
      <c r="I28" s="31"/>
      <c r="J28" s="31">
        <f t="shared" si="9"/>
        <v>0</v>
      </c>
      <c r="K28" s="31"/>
      <c r="L28" s="31"/>
      <c r="M28" s="31">
        <f t="shared" si="14"/>
        <v>0</v>
      </c>
      <c r="N28" s="31"/>
      <c r="O28" s="31"/>
      <c r="P28" s="31">
        <f t="shared" si="11"/>
        <v>0</v>
      </c>
      <c r="Q28" s="31"/>
      <c r="R28" s="31"/>
      <c r="S28" s="31">
        <f t="shared" si="12"/>
        <v>0</v>
      </c>
      <c r="T28" s="31"/>
      <c r="U28" s="31"/>
      <c r="V28" s="31">
        <f t="shared" si="13"/>
        <v>0</v>
      </c>
    </row>
    <row r="29" spans="1:22" s="32" customFormat="1" ht="26.25" x14ac:dyDescent="0.4">
      <c r="A29" s="43">
        <v>43156</v>
      </c>
      <c r="B29" s="31"/>
      <c r="C29" s="31"/>
      <c r="D29" s="31">
        <f t="shared" si="7"/>
        <v>0</v>
      </c>
      <c r="E29" s="31"/>
      <c r="F29" s="31"/>
      <c r="G29" s="31">
        <f t="shared" si="8"/>
        <v>0</v>
      </c>
      <c r="H29" s="31"/>
      <c r="I29" s="31"/>
      <c r="J29" s="31">
        <f t="shared" si="9"/>
        <v>0</v>
      </c>
      <c r="K29" s="31"/>
      <c r="L29" s="31"/>
      <c r="M29" s="31">
        <f t="shared" si="14"/>
        <v>0</v>
      </c>
      <c r="N29" s="31"/>
      <c r="O29" s="31"/>
      <c r="P29" s="31">
        <f t="shared" si="11"/>
        <v>0</v>
      </c>
      <c r="Q29" s="31"/>
      <c r="R29" s="31"/>
      <c r="S29" s="31">
        <f t="shared" si="12"/>
        <v>0</v>
      </c>
      <c r="T29" s="31"/>
      <c r="U29" s="31"/>
      <c r="V29" s="31">
        <f t="shared" si="13"/>
        <v>0</v>
      </c>
    </row>
    <row r="30" spans="1:22" s="32" customFormat="1" ht="26.25" x14ac:dyDescent="0.4">
      <c r="A30" s="43">
        <v>43157</v>
      </c>
      <c r="B30" s="31"/>
      <c r="C30" s="31"/>
      <c r="D30" s="31">
        <f t="shared" si="7"/>
        <v>0</v>
      </c>
      <c r="E30" s="31"/>
      <c r="F30" s="31"/>
      <c r="G30" s="31">
        <f t="shared" si="8"/>
        <v>0</v>
      </c>
      <c r="H30" s="31"/>
      <c r="I30" s="31"/>
      <c r="J30" s="31">
        <f t="shared" si="9"/>
        <v>0</v>
      </c>
      <c r="K30" s="31"/>
      <c r="L30" s="31"/>
      <c r="M30" s="31">
        <f t="shared" si="14"/>
        <v>0</v>
      </c>
      <c r="N30" s="31"/>
      <c r="O30" s="31"/>
      <c r="P30" s="31">
        <f t="shared" si="11"/>
        <v>0</v>
      </c>
      <c r="Q30" s="31"/>
      <c r="R30" s="31"/>
      <c r="S30" s="31">
        <f t="shared" si="12"/>
        <v>0</v>
      </c>
      <c r="T30" s="31"/>
      <c r="U30" s="31"/>
      <c r="V30" s="31">
        <f t="shared" si="13"/>
        <v>0</v>
      </c>
    </row>
    <row r="31" spans="1:22" s="32" customFormat="1" ht="26.25" x14ac:dyDescent="0.4">
      <c r="A31" s="43">
        <v>43158</v>
      </c>
      <c r="B31" s="31"/>
      <c r="C31" s="33"/>
      <c r="D31" s="31">
        <f t="shared" si="7"/>
        <v>0</v>
      </c>
      <c r="E31" s="31"/>
      <c r="F31" s="33"/>
      <c r="G31" s="31">
        <f t="shared" si="8"/>
        <v>0</v>
      </c>
      <c r="H31" s="31"/>
      <c r="I31" s="33"/>
      <c r="J31" s="31">
        <f t="shared" si="9"/>
        <v>0</v>
      </c>
      <c r="K31" s="31"/>
      <c r="L31" s="33"/>
      <c r="M31" s="31">
        <f t="shared" si="14"/>
        <v>0</v>
      </c>
      <c r="N31" s="31"/>
      <c r="O31" s="33"/>
      <c r="P31" s="31">
        <f t="shared" si="11"/>
        <v>0</v>
      </c>
      <c r="Q31" s="31"/>
      <c r="R31" s="33"/>
      <c r="S31" s="31">
        <f t="shared" si="12"/>
        <v>0</v>
      </c>
      <c r="T31" s="31"/>
      <c r="U31" s="33"/>
      <c r="V31" s="31">
        <f t="shared" si="13"/>
        <v>0</v>
      </c>
    </row>
    <row r="32" spans="1:22" s="32" customFormat="1" ht="26.25" x14ac:dyDescent="0.4">
      <c r="A32" s="43">
        <v>43159</v>
      </c>
      <c r="B32" s="36"/>
      <c r="C32" s="36"/>
      <c r="D32" s="31">
        <f t="shared" si="7"/>
        <v>0</v>
      </c>
      <c r="E32" s="36"/>
      <c r="F32" s="36"/>
      <c r="G32" s="31">
        <f t="shared" si="8"/>
        <v>0</v>
      </c>
      <c r="H32" s="36"/>
      <c r="I32" s="36"/>
      <c r="J32" s="31">
        <f t="shared" si="9"/>
        <v>0</v>
      </c>
      <c r="K32" s="36"/>
      <c r="L32" s="36"/>
      <c r="M32" s="31">
        <f t="shared" si="14"/>
        <v>0</v>
      </c>
      <c r="N32" s="36"/>
      <c r="O32" s="36"/>
      <c r="P32" s="31">
        <f t="shared" si="11"/>
        <v>0</v>
      </c>
      <c r="Q32" s="36"/>
      <c r="R32" s="36"/>
      <c r="S32" s="31">
        <f t="shared" si="12"/>
        <v>0</v>
      </c>
      <c r="T32" s="36"/>
      <c r="U32" s="36"/>
      <c r="V32" s="31">
        <f t="shared" si="13"/>
        <v>0</v>
      </c>
    </row>
    <row r="33" spans="1:22" s="37" customFormat="1" ht="26.25" x14ac:dyDescent="0.4">
      <c r="A33" s="43">
        <v>43160</v>
      </c>
      <c r="B33" s="31"/>
      <c r="C33" s="31"/>
      <c r="D33" s="31">
        <f t="shared" si="7"/>
        <v>0</v>
      </c>
      <c r="E33" s="31"/>
      <c r="F33" s="31"/>
      <c r="G33" s="31">
        <f t="shared" si="8"/>
        <v>0</v>
      </c>
      <c r="H33" s="31"/>
      <c r="I33" s="31"/>
      <c r="J33" s="31">
        <f t="shared" si="9"/>
        <v>0</v>
      </c>
      <c r="K33" s="31"/>
      <c r="L33" s="31"/>
      <c r="M33" s="31">
        <f t="shared" si="14"/>
        <v>0</v>
      </c>
      <c r="N33" s="31"/>
      <c r="O33" s="31"/>
      <c r="P33" s="31">
        <f t="shared" si="11"/>
        <v>0</v>
      </c>
      <c r="Q33" s="31"/>
      <c r="R33" s="31"/>
      <c r="S33" s="31">
        <f t="shared" si="12"/>
        <v>0</v>
      </c>
      <c r="T33" s="31"/>
      <c r="U33" s="31"/>
      <c r="V33" s="31">
        <f t="shared" si="13"/>
        <v>0</v>
      </c>
    </row>
    <row r="34" spans="1:22" s="37" customFormat="1" ht="26.25" x14ac:dyDescent="0.4">
      <c r="A34" s="43">
        <v>43161</v>
      </c>
      <c r="B34" s="31"/>
      <c r="C34" s="31"/>
      <c r="D34" s="31">
        <f t="shared" si="7"/>
        <v>0</v>
      </c>
      <c r="E34" s="31"/>
      <c r="F34" s="31"/>
      <c r="G34" s="31">
        <f t="shared" si="8"/>
        <v>0</v>
      </c>
      <c r="H34" s="31"/>
      <c r="I34" s="33"/>
      <c r="J34" s="31">
        <f t="shared" si="9"/>
        <v>0</v>
      </c>
      <c r="K34" s="31"/>
      <c r="L34" s="33"/>
      <c r="M34" s="31">
        <f t="shared" si="14"/>
        <v>0</v>
      </c>
      <c r="N34" s="31"/>
      <c r="O34" s="31"/>
      <c r="P34" s="31">
        <f t="shared" si="11"/>
        <v>0</v>
      </c>
      <c r="Q34" s="31"/>
      <c r="R34" s="31"/>
      <c r="S34" s="31">
        <f t="shared" si="12"/>
        <v>0</v>
      </c>
      <c r="T34" s="31"/>
      <c r="U34" s="31"/>
      <c r="V34" s="31">
        <f t="shared" si="13"/>
        <v>0</v>
      </c>
    </row>
    <row r="35" spans="1:22" s="37" customFormat="1" ht="26.25" x14ac:dyDescent="0.4">
      <c r="A35" s="43">
        <v>43162</v>
      </c>
      <c r="B35" s="31"/>
      <c r="C35" s="31"/>
      <c r="D35" s="31">
        <f t="shared" si="7"/>
        <v>0</v>
      </c>
      <c r="E35" s="31"/>
      <c r="F35" s="31"/>
      <c r="G35" s="31">
        <f t="shared" si="8"/>
        <v>0</v>
      </c>
      <c r="H35" s="31"/>
      <c r="I35" s="31"/>
      <c r="J35" s="31">
        <f t="shared" si="9"/>
        <v>0</v>
      </c>
      <c r="K35" s="31"/>
      <c r="L35" s="33"/>
      <c r="M35" s="31">
        <f>M34+K35-L35</f>
        <v>0</v>
      </c>
      <c r="N35" s="31"/>
      <c r="O35" s="31"/>
      <c r="P35" s="31">
        <f t="shared" si="11"/>
        <v>0</v>
      </c>
      <c r="Q35" s="31"/>
      <c r="R35" s="31"/>
      <c r="S35" s="31">
        <f t="shared" si="12"/>
        <v>0</v>
      </c>
      <c r="T35" s="31"/>
      <c r="U35" s="31"/>
      <c r="V35" s="31">
        <f t="shared" si="13"/>
        <v>0</v>
      </c>
    </row>
    <row r="36" spans="1:22" s="39" customFormat="1" ht="26.25" x14ac:dyDescent="0.4">
      <c r="A36" s="35"/>
      <c r="B36" s="34"/>
      <c r="C36" s="34"/>
      <c r="D36" s="31">
        <f t="shared" si="7"/>
        <v>0</v>
      </c>
      <c r="E36" s="34"/>
      <c r="F36" s="34"/>
      <c r="G36" s="31">
        <f t="shared" si="8"/>
        <v>0</v>
      </c>
      <c r="H36" s="34"/>
      <c r="I36" s="38"/>
      <c r="J36" s="31">
        <f t="shared" si="9"/>
        <v>0</v>
      </c>
      <c r="K36" s="34"/>
      <c r="L36" s="34"/>
      <c r="M36" s="31">
        <f>M35+K36-L36</f>
        <v>0</v>
      </c>
      <c r="N36" s="34"/>
      <c r="O36" s="38"/>
      <c r="P36" s="31">
        <f t="shared" si="11"/>
        <v>0</v>
      </c>
      <c r="Q36" s="34"/>
      <c r="R36" s="34"/>
      <c r="S36" s="31">
        <f t="shared" si="12"/>
        <v>0</v>
      </c>
      <c r="T36" s="34"/>
      <c r="U36" s="34"/>
      <c r="V36" s="31">
        <f t="shared" si="13"/>
        <v>0</v>
      </c>
    </row>
    <row r="37" spans="1:22" s="32" customFormat="1" ht="27" thickBot="1" x14ac:dyDescent="0.45">
      <c r="A37" s="40" t="s">
        <v>10</v>
      </c>
      <c r="B37" s="41">
        <f>SUM(B4:B36)</f>
        <v>225</v>
      </c>
      <c r="C37" s="41">
        <f>SUM(C4:C36)</f>
        <v>252</v>
      </c>
      <c r="D37" s="41"/>
      <c r="E37" s="41">
        <f>SUM(E4:E36)</f>
        <v>0</v>
      </c>
      <c r="F37" s="41">
        <f>SUM(F4:F36)</f>
        <v>0</v>
      </c>
      <c r="G37" s="41"/>
      <c r="H37" s="41">
        <f>SUM(H4:H36)</f>
        <v>225</v>
      </c>
      <c r="I37" s="41">
        <f>SUM(I4:I36)</f>
        <v>252</v>
      </c>
      <c r="J37" s="41"/>
      <c r="K37" s="41">
        <f>SUM(K4:K36)</f>
        <v>0</v>
      </c>
      <c r="L37" s="41">
        <f>SUM(L4:L36)</f>
        <v>0</v>
      </c>
      <c r="M37" s="41"/>
      <c r="N37" s="41">
        <f>SUM(N4:N36)</f>
        <v>225</v>
      </c>
      <c r="O37" s="41">
        <f>SUM(O4:O36)</f>
        <v>252</v>
      </c>
      <c r="P37" s="41"/>
      <c r="Q37" s="41">
        <f>SUM(Q4:Q36)</f>
        <v>225</v>
      </c>
      <c r="R37" s="41">
        <f>SUM(R4:R36)</f>
        <v>252</v>
      </c>
      <c r="S37" s="42"/>
      <c r="T37" s="41">
        <f>SUM(T4:T36)</f>
        <v>0</v>
      </c>
      <c r="U37" s="41">
        <f>SUM(U4:U36)</f>
        <v>4</v>
      </c>
      <c r="V37" s="42"/>
    </row>
    <row r="38" spans="1:22" ht="7.5" customHeight="1" thickBot="1" x14ac:dyDescent="0.3">
      <c r="T38" s="19"/>
      <c r="U38" s="19"/>
      <c r="V38" s="19"/>
    </row>
    <row r="39" spans="1:22" ht="21" thickBot="1" x14ac:dyDescent="0.3">
      <c r="A39" s="15" t="s">
        <v>12</v>
      </c>
      <c r="B39" s="16">
        <f>B37-B4</f>
        <v>225</v>
      </c>
      <c r="E39" s="16">
        <f>E37-E4</f>
        <v>0</v>
      </c>
      <c r="H39" s="16">
        <f>H37-H4</f>
        <v>225</v>
      </c>
      <c r="K39" s="16">
        <f>K37-K4</f>
        <v>0</v>
      </c>
      <c r="N39" s="16">
        <f>N37-N4</f>
        <v>225</v>
      </c>
      <c r="Q39" s="16">
        <f>Q37-Q4</f>
        <v>225</v>
      </c>
      <c r="T39" s="16">
        <f>T37-T4</f>
        <v>0</v>
      </c>
      <c r="U39" s="19"/>
      <c r="V39" s="19"/>
    </row>
  </sheetData>
  <mergeCells count="9">
    <mergeCell ref="T2:V2"/>
    <mergeCell ref="A1:S1"/>
    <mergeCell ref="A2:A3"/>
    <mergeCell ref="B2:D2"/>
    <mergeCell ref="E2:G2"/>
    <mergeCell ref="H2:J2"/>
    <mergeCell ref="K2:M2"/>
    <mergeCell ref="N2:P2"/>
    <mergeCell ref="Q2:S2"/>
  </mergeCells>
  <pageMargins left="0" right="0" top="0" bottom="0" header="0" footer="0"/>
  <pageSetup paperSize="9" scale="51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9"/>
  <sheetViews>
    <sheetView zoomScale="70" zoomScaleNormal="70" workbookViewId="0">
      <pane ySplit="4" topLeftCell="A5" activePane="bottomLeft" state="frozen"/>
      <selection pane="bottomLeft" activeCell="U3" sqref="U3"/>
    </sheetView>
  </sheetViews>
  <sheetFormatPr defaultRowHeight="15" x14ac:dyDescent="0.25"/>
  <cols>
    <col min="1" max="1" width="24.85546875" bestFit="1" customWidth="1"/>
    <col min="2" max="2" width="13.42578125" bestFit="1" customWidth="1"/>
    <col min="3" max="3" width="9.5703125" bestFit="1" customWidth="1"/>
    <col min="4" max="4" width="7.5703125" bestFit="1" customWidth="1"/>
    <col min="5" max="5" width="11.28515625" customWidth="1"/>
    <col min="6" max="6" width="10.140625" customWidth="1"/>
    <col min="7" max="7" width="7.5703125" bestFit="1" customWidth="1"/>
    <col min="8" max="8" width="9" customWidth="1"/>
    <col min="9" max="9" width="9.42578125" bestFit="1" customWidth="1"/>
    <col min="10" max="10" width="5.5703125" bestFit="1" customWidth="1"/>
    <col min="11" max="11" width="10.28515625" customWidth="1"/>
    <col min="12" max="13" width="9.28515625" bestFit="1" customWidth="1"/>
    <col min="14" max="14" width="13.28515625" bestFit="1" customWidth="1"/>
    <col min="15" max="15" width="9.85546875" bestFit="1" customWidth="1"/>
    <col min="16" max="17" width="9.5703125" bestFit="1" customWidth="1"/>
    <col min="18" max="18" width="9.85546875" bestFit="1" customWidth="1"/>
    <col min="19" max="19" width="9.5703125" bestFit="1" customWidth="1"/>
    <col min="23" max="23" width="10.42578125" bestFit="1" customWidth="1"/>
    <col min="26" max="26" width="9.140625" style="19"/>
  </cols>
  <sheetData>
    <row r="1" spans="1:45" ht="27" customHeight="1" thickBot="1" x14ac:dyDescent="0.45">
      <c r="A1" s="64" t="s">
        <v>27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</row>
    <row r="2" spans="1:45" ht="21" thickBot="1" x14ac:dyDescent="0.35">
      <c r="A2" s="66" t="s">
        <v>0</v>
      </c>
      <c r="B2" s="61" t="s">
        <v>1</v>
      </c>
      <c r="C2" s="62"/>
      <c r="D2" s="63"/>
      <c r="E2" s="61" t="s">
        <v>2</v>
      </c>
      <c r="F2" s="62"/>
      <c r="G2" s="63"/>
      <c r="H2" s="61" t="s">
        <v>3</v>
      </c>
      <c r="I2" s="62"/>
      <c r="J2" s="63"/>
      <c r="K2" s="61" t="s">
        <v>4</v>
      </c>
      <c r="L2" s="62"/>
      <c r="M2" s="63"/>
      <c r="N2" s="61" t="s">
        <v>5</v>
      </c>
      <c r="O2" s="62"/>
      <c r="P2" s="63"/>
      <c r="Q2" s="61" t="s">
        <v>6</v>
      </c>
      <c r="R2" s="62"/>
      <c r="S2" s="63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</row>
    <row r="3" spans="1:45" ht="193.5" x14ac:dyDescent="0.25">
      <c r="A3" s="67"/>
      <c r="B3" s="1" t="s">
        <v>7</v>
      </c>
      <c r="C3" s="1" t="s">
        <v>8</v>
      </c>
      <c r="D3" s="2" t="s">
        <v>9</v>
      </c>
      <c r="E3" s="1" t="s">
        <v>7</v>
      </c>
      <c r="F3" s="1" t="s">
        <v>8</v>
      </c>
      <c r="G3" s="3" t="s">
        <v>9</v>
      </c>
      <c r="H3" s="1" t="s">
        <v>7</v>
      </c>
      <c r="I3" s="1" t="s">
        <v>8</v>
      </c>
      <c r="J3" s="3" t="s">
        <v>9</v>
      </c>
      <c r="K3" s="1" t="s">
        <v>7</v>
      </c>
      <c r="L3" s="1" t="s">
        <v>8</v>
      </c>
      <c r="M3" s="3" t="s">
        <v>9</v>
      </c>
      <c r="N3" s="1" t="s">
        <v>7</v>
      </c>
      <c r="O3" s="1" t="s">
        <v>8</v>
      </c>
      <c r="P3" s="3" t="s">
        <v>9</v>
      </c>
      <c r="Q3" s="1" t="s">
        <v>7</v>
      </c>
      <c r="R3" s="1" t="s">
        <v>8</v>
      </c>
      <c r="S3" s="4" t="s">
        <v>9</v>
      </c>
      <c r="T3" s="20"/>
      <c r="U3" s="20"/>
      <c r="V3" s="20" t="s">
        <v>25</v>
      </c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</row>
    <row r="4" spans="1:45" s="12" customFormat="1" ht="26.1" customHeight="1" x14ac:dyDescent="0.4">
      <c r="A4" s="14" t="s">
        <v>15</v>
      </c>
      <c r="B4" s="5"/>
      <c r="C4" s="5">
        <v>0</v>
      </c>
      <c r="D4" s="6">
        <f>B4-C4</f>
        <v>0</v>
      </c>
      <c r="E4" s="5"/>
      <c r="F4" s="5">
        <v>0</v>
      </c>
      <c r="G4" s="6">
        <f>E4-F4</f>
        <v>0</v>
      </c>
      <c r="H4" s="5"/>
      <c r="I4" s="5">
        <v>0</v>
      </c>
      <c r="J4" s="6">
        <f>H4-I4</f>
        <v>0</v>
      </c>
      <c r="K4" s="5"/>
      <c r="L4" s="5">
        <v>0</v>
      </c>
      <c r="M4" s="6">
        <f>K4-L4</f>
        <v>0</v>
      </c>
      <c r="N4" s="5"/>
      <c r="O4" s="5">
        <v>0</v>
      </c>
      <c r="P4" s="6">
        <f>N4-O4</f>
        <v>0</v>
      </c>
      <c r="Q4" s="5"/>
      <c r="R4" s="5">
        <v>0</v>
      </c>
      <c r="S4" s="6">
        <f>Q4-R4</f>
        <v>0</v>
      </c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spans="1:45" s="12" customFormat="1" ht="26.1" customHeight="1" thickBot="1" x14ac:dyDescent="0.45">
      <c r="A5" s="14">
        <v>42552</v>
      </c>
      <c r="B5" s="5"/>
      <c r="C5" s="5"/>
      <c r="D5" s="6">
        <f>D4+B5-C5</f>
        <v>0</v>
      </c>
      <c r="E5" s="5"/>
      <c r="F5" s="5"/>
      <c r="G5" s="6">
        <f>G4+E5-F5</f>
        <v>0</v>
      </c>
      <c r="H5" s="5"/>
      <c r="I5" s="5"/>
      <c r="J5" s="6">
        <f>J4+H5-I5</f>
        <v>0</v>
      </c>
      <c r="K5" s="5"/>
      <c r="L5" s="5"/>
      <c r="M5" s="6">
        <f>M4+K5-L5</f>
        <v>0</v>
      </c>
      <c r="N5" s="5"/>
      <c r="O5" s="5"/>
      <c r="P5" s="6">
        <f>P4+N5-O5</f>
        <v>0</v>
      </c>
      <c r="Q5" s="5"/>
      <c r="R5" s="5"/>
      <c r="S5" s="6">
        <f>S4+Q5-R5</f>
        <v>0</v>
      </c>
      <c r="T5" s="20">
        <f>C5+F5</f>
        <v>0</v>
      </c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spans="1:45" ht="26.1" customHeight="1" x14ac:dyDescent="0.4">
      <c r="A6" s="14">
        <v>42553</v>
      </c>
      <c r="B6" s="5"/>
      <c r="C6" s="5"/>
      <c r="D6" s="6">
        <f t="shared" ref="D6:D7" si="0">D5+B6-C6</f>
        <v>0</v>
      </c>
      <c r="E6" s="5"/>
      <c r="F6" s="5"/>
      <c r="G6" s="6">
        <f t="shared" ref="G6:G8" si="1">G5+E6-F6</f>
        <v>0</v>
      </c>
      <c r="H6" s="5"/>
      <c r="I6" s="5"/>
      <c r="J6" s="6">
        <f t="shared" ref="J6:J7" si="2">J5+H6-I6</f>
        <v>0</v>
      </c>
      <c r="K6" s="5"/>
      <c r="L6" s="5"/>
      <c r="M6" s="6">
        <f t="shared" ref="M6:M10" si="3">M5+K6-L6</f>
        <v>0</v>
      </c>
      <c r="N6" s="5"/>
      <c r="O6" s="5"/>
      <c r="P6" s="6">
        <f t="shared" ref="P6:P8" si="4">P5+N6-O6</f>
        <v>0</v>
      </c>
      <c r="Q6" s="5"/>
      <c r="R6" s="5"/>
      <c r="S6" s="6">
        <f t="shared" ref="S6:S12" si="5">S5+Q6-R6</f>
        <v>0</v>
      </c>
      <c r="T6" s="20">
        <f t="shared" ref="T6:T35" si="6">C6+F6</f>
        <v>0</v>
      </c>
      <c r="U6" s="20"/>
      <c r="V6" s="20"/>
      <c r="W6" s="74" t="s">
        <v>18</v>
      </c>
      <c r="X6" s="75"/>
      <c r="Y6" s="75"/>
      <c r="Z6" s="75"/>
      <c r="AA6" s="75"/>
      <c r="AB6" s="75"/>
      <c r="AC6" s="75"/>
      <c r="AD6" s="76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</row>
    <row r="7" spans="1:45" ht="26.1" customHeight="1" x14ac:dyDescent="0.4">
      <c r="A7" s="14">
        <v>42554</v>
      </c>
      <c r="B7" s="5"/>
      <c r="C7" s="5"/>
      <c r="D7" s="6">
        <f t="shared" si="0"/>
        <v>0</v>
      </c>
      <c r="E7" s="5"/>
      <c r="F7" s="5"/>
      <c r="G7" s="6">
        <f t="shared" si="1"/>
        <v>0</v>
      </c>
      <c r="H7" s="5"/>
      <c r="I7" s="5"/>
      <c r="J7" s="6">
        <f t="shared" si="2"/>
        <v>0</v>
      </c>
      <c r="K7" s="5"/>
      <c r="L7" s="5"/>
      <c r="M7" s="6">
        <f t="shared" si="3"/>
        <v>0</v>
      </c>
      <c r="N7" s="5"/>
      <c r="O7" s="5"/>
      <c r="P7" s="6">
        <f t="shared" si="4"/>
        <v>0</v>
      </c>
      <c r="Q7" s="5"/>
      <c r="R7" s="5"/>
      <c r="S7" s="6">
        <f t="shared" si="5"/>
        <v>0</v>
      </c>
      <c r="T7" s="20">
        <f t="shared" si="6"/>
        <v>0</v>
      </c>
      <c r="U7" s="20"/>
      <c r="V7" s="20"/>
      <c r="W7" s="77"/>
      <c r="X7" s="78"/>
      <c r="Y7" s="78"/>
      <c r="Z7" s="78"/>
      <c r="AA7" s="78"/>
      <c r="AB7" s="78"/>
      <c r="AC7" s="78"/>
      <c r="AD7" s="7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</row>
    <row r="8" spans="1:45" ht="26.1" customHeight="1" x14ac:dyDescent="0.4">
      <c r="A8" s="14">
        <v>42555</v>
      </c>
      <c r="B8" s="5"/>
      <c r="C8" s="5"/>
      <c r="D8" s="6">
        <f t="shared" ref="D8:D35" si="7">D7+B8-C8</f>
        <v>0</v>
      </c>
      <c r="E8" s="5"/>
      <c r="F8" s="5"/>
      <c r="G8" s="6">
        <f t="shared" si="1"/>
        <v>0</v>
      </c>
      <c r="H8" s="5"/>
      <c r="I8" s="5"/>
      <c r="J8" s="6">
        <f t="shared" ref="J8:J35" si="8">J7+H8-I8</f>
        <v>0</v>
      </c>
      <c r="K8" s="5"/>
      <c r="L8" s="5"/>
      <c r="M8" s="6">
        <f t="shared" si="3"/>
        <v>0</v>
      </c>
      <c r="N8" s="5"/>
      <c r="O8" s="5"/>
      <c r="P8" s="6">
        <f t="shared" si="4"/>
        <v>0</v>
      </c>
      <c r="Q8" s="5"/>
      <c r="R8" s="5"/>
      <c r="S8" s="6">
        <f t="shared" si="5"/>
        <v>0</v>
      </c>
      <c r="T8" s="20">
        <f t="shared" si="6"/>
        <v>0</v>
      </c>
      <c r="U8" s="20"/>
      <c r="V8" s="20"/>
      <c r="W8" s="23"/>
      <c r="X8" s="22" t="s">
        <v>19</v>
      </c>
      <c r="Y8" s="22" t="s">
        <v>20</v>
      </c>
      <c r="Z8" s="22" t="s">
        <v>21</v>
      </c>
      <c r="AA8" s="22" t="s">
        <v>22</v>
      </c>
      <c r="AB8" s="22" t="s">
        <v>23</v>
      </c>
      <c r="AC8" s="22" t="s">
        <v>24</v>
      </c>
      <c r="AD8" s="24" t="s">
        <v>11</v>
      </c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</row>
    <row r="9" spans="1:45" ht="26.1" customHeight="1" x14ac:dyDescent="0.4">
      <c r="A9" s="14">
        <v>42556</v>
      </c>
      <c r="B9" s="5"/>
      <c r="C9" s="5"/>
      <c r="D9" s="6">
        <f t="shared" si="7"/>
        <v>0</v>
      </c>
      <c r="E9" s="5"/>
      <c r="F9" s="5"/>
      <c r="G9" s="6">
        <f t="shared" ref="G9:G35" si="9">G8+E9-F9</f>
        <v>0</v>
      </c>
      <c r="H9" s="5"/>
      <c r="I9" s="5"/>
      <c r="J9" s="6">
        <f t="shared" si="8"/>
        <v>0</v>
      </c>
      <c r="K9" s="5"/>
      <c r="L9" s="5"/>
      <c r="M9" s="6">
        <f t="shared" si="3"/>
        <v>0</v>
      </c>
      <c r="N9" s="5"/>
      <c r="O9" s="5"/>
      <c r="P9" s="6">
        <f t="shared" ref="P9:P35" si="10">P8+N9-O9</f>
        <v>0</v>
      </c>
      <c r="Q9" s="5"/>
      <c r="R9" s="5"/>
      <c r="S9" s="6">
        <f t="shared" si="5"/>
        <v>0</v>
      </c>
      <c r="T9" s="20">
        <f t="shared" si="6"/>
        <v>0</v>
      </c>
      <c r="U9" s="20"/>
      <c r="V9" s="20"/>
      <c r="W9" s="25" t="s">
        <v>16</v>
      </c>
      <c r="X9" s="21">
        <v>21</v>
      </c>
      <c r="Y9" s="21">
        <v>30</v>
      </c>
      <c r="Z9" s="21">
        <v>12</v>
      </c>
      <c r="AA9" s="21">
        <v>12</v>
      </c>
      <c r="AB9" s="21">
        <v>3</v>
      </c>
      <c r="AC9" s="21"/>
      <c r="AD9" s="18">
        <f>SUM(X9:AC9)</f>
        <v>78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</row>
    <row r="10" spans="1:45" ht="26.1" customHeight="1" x14ac:dyDescent="0.4">
      <c r="A10" s="14">
        <v>42557</v>
      </c>
      <c r="B10" s="5"/>
      <c r="C10" s="5"/>
      <c r="D10" s="6">
        <f t="shared" si="7"/>
        <v>0</v>
      </c>
      <c r="E10" s="5"/>
      <c r="F10" s="5"/>
      <c r="G10" s="6">
        <f t="shared" si="9"/>
        <v>0</v>
      </c>
      <c r="H10" s="5"/>
      <c r="I10" s="5"/>
      <c r="J10" s="6">
        <f t="shared" si="8"/>
        <v>0</v>
      </c>
      <c r="K10" s="5"/>
      <c r="L10" s="5"/>
      <c r="M10" s="6">
        <f t="shared" si="3"/>
        <v>0</v>
      </c>
      <c r="N10" s="5"/>
      <c r="O10" s="5"/>
      <c r="P10" s="6">
        <f t="shared" si="10"/>
        <v>0</v>
      </c>
      <c r="Q10" s="5"/>
      <c r="R10" s="5"/>
      <c r="S10" s="6">
        <f t="shared" si="5"/>
        <v>0</v>
      </c>
      <c r="T10" s="20">
        <f>C10+F10</f>
        <v>0</v>
      </c>
      <c r="U10" s="20"/>
      <c r="V10" s="20"/>
      <c r="W10" s="25" t="s">
        <v>17</v>
      </c>
      <c r="X10" s="21">
        <v>6</v>
      </c>
      <c r="Y10" s="21">
        <v>12</v>
      </c>
      <c r="Z10" s="21">
        <v>0</v>
      </c>
      <c r="AA10" s="21">
        <v>12</v>
      </c>
      <c r="AB10" s="21">
        <v>18</v>
      </c>
      <c r="AC10" s="21">
        <v>21</v>
      </c>
      <c r="AD10" s="18">
        <f t="shared" ref="AD10" si="11">SUM(X10:AC10)</f>
        <v>69</v>
      </c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5" ht="26.1" customHeight="1" x14ac:dyDescent="0.4">
      <c r="A11" s="14">
        <v>42558</v>
      </c>
      <c r="B11" s="5"/>
      <c r="C11" s="5"/>
      <c r="D11" s="6">
        <f t="shared" si="7"/>
        <v>0</v>
      </c>
      <c r="E11" s="5"/>
      <c r="F11" s="5"/>
      <c r="G11" s="6">
        <f t="shared" si="9"/>
        <v>0</v>
      </c>
      <c r="H11" s="5"/>
      <c r="I11" s="5"/>
      <c r="J11" s="6">
        <f t="shared" si="8"/>
        <v>0</v>
      </c>
      <c r="K11" s="5"/>
      <c r="L11" s="5"/>
      <c r="M11" s="6">
        <f t="shared" ref="M11:M35" si="12">M10+K11-L11</f>
        <v>0</v>
      </c>
      <c r="N11" s="5"/>
      <c r="O11" s="5"/>
      <c r="P11" s="6">
        <f t="shared" si="10"/>
        <v>0</v>
      </c>
      <c r="Q11" s="5"/>
      <c r="R11" s="5"/>
      <c r="S11" s="6">
        <f t="shared" si="5"/>
        <v>0</v>
      </c>
      <c r="T11" s="20">
        <f t="shared" si="6"/>
        <v>0</v>
      </c>
      <c r="U11" s="20"/>
      <c r="V11" s="20"/>
      <c r="W11" s="25" t="s">
        <v>13</v>
      </c>
      <c r="X11" s="21">
        <f t="shared" ref="X11:AC11" si="13">SUM(X9:X10)</f>
        <v>27</v>
      </c>
      <c r="Y11" s="21">
        <f t="shared" si="13"/>
        <v>42</v>
      </c>
      <c r="Z11" s="21">
        <f t="shared" si="13"/>
        <v>12</v>
      </c>
      <c r="AA11" s="21">
        <f t="shared" si="13"/>
        <v>24</v>
      </c>
      <c r="AB11" s="21">
        <f t="shared" si="13"/>
        <v>21</v>
      </c>
      <c r="AC11" s="21">
        <f t="shared" si="13"/>
        <v>21</v>
      </c>
      <c r="AD11" s="18">
        <f>SUM(X11:AC11)</f>
        <v>147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</row>
    <row r="12" spans="1:45" s="12" customFormat="1" ht="26.1" customHeight="1" x14ac:dyDescent="0.4">
      <c r="A12" s="14">
        <v>42559</v>
      </c>
      <c r="B12" s="5"/>
      <c r="C12" s="5"/>
      <c r="D12" s="6">
        <f t="shared" si="7"/>
        <v>0</v>
      </c>
      <c r="E12" s="5"/>
      <c r="F12" s="5"/>
      <c r="G12" s="6">
        <f t="shared" si="9"/>
        <v>0</v>
      </c>
      <c r="H12" s="5"/>
      <c r="I12" s="5"/>
      <c r="J12" s="6">
        <f t="shared" si="8"/>
        <v>0</v>
      </c>
      <c r="K12" s="5"/>
      <c r="L12" s="5"/>
      <c r="M12" s="6">
        <f t="shared" si="12"/>
        <v>0</v>
      </c>
      <c r="N12" s="5"/>
      <c r="O12" s="5"/>
      <c r="P12" s="6">
        <f t="shared" si="10"/>
        <v>0</v>
      </c>
      <c r="Q12" s="5"/>
      <c r="R12" s="5"/>
      <c r="S12" s="6">
        <f t="shared" si="5"/>
        <v>0</v>
      </c>
      <c r="T12" s="20">
        <f t="shared" si="6"/>
        <v>0</v>
      </c>
      <c r="U12" s="20"/>
      <c r="V12" s="20"/>
      <c r="W12" s="27" t="s">
        <v>14</v>
      </c>
      <c r="X12" s="28">
        <f>X11</f>
        <v>27</v>
      </c>
      <c r="Y12" s="28">
        <f t="shared" ref="Y12:AC12" si="14">Y11</f>
        <v>42</v>
      </c>
      <c r="Z12" s="28">
        <f t="shared" si="14"/>
        <v>12</v>
      </c>
      <c r="AA12" s="28">
        <f t="shared" si="14"/>
        <v>24</v>
      </c>
      <c r="AB12" s="28">
        <f t="shared" si="14"/>
        <v>21</v>
      </c>
      <c r="AC12" s="28">
        <f t="shared" si="14"/>
        <v>21</v>
      </c>
      <c r="AD12" s="26">
        <f>SUM(X12:AC12)</f>
        <v>147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</row>
    <row r="13" spans="1:45" ht="26.1" customHeight="1" x14ac:dyDescent="0.4">
      <c r="A13" s="14">
        <v>42560</v>
      </c>
      <c r="B13" s="5"/>
      <c r="C13" s="5"/>
      <c r="D13" s="6">
        <f>D12+B13-C13</f>
        <v>0</v>
      </c>
      <c r="E13" s="5"/>
      <c r="F13" s="5"/>
      <c r="G13" s="6">
        <f>G12+E13-F13</f>
        <v>0</v>
      </c>
      <c r="H13" s="5"/>
      <c r="I13" s="5"/>
      <c r="J13" s="6">
        <f>J12+H13-I13</f>
        <v>0</v>
      </c>
      <c r="K13" s="5"/>
      <c r="L13" s="5"/>
      <c r="M13" s="6">
        <f>M12+K13-L13</f>
        <v>0</v>
      </c>
      <c r="N13" s="5"/>
      <c r="O13" s="5"/>
      <c r="P13" s="6">
        <f>P12+N13-O13</f>
        <v>0</v>
      </c>
      <c r="Q13" s="5"/>
      <c r="R13" s="5"/>
      <c r="S13" s="6">
        <f>S12+Q13-R13</f>
        <v>0</v>
      </c>
      <c r="T13" s="20">
        <f t="shared" si="6"/>
        <v>0</v>
      </c>
      <c r="U13" s="20"/>
      <c r="V13" s="20"/>
      <c r="W13" s="29" t="s">
        <v>26</v>
      </c>
      <c r="X13" s="21">
        <v>18</v>
      </c>
      <c r="Y13" s="21">
        <v>19</v>
      </c>
      <c r="Z13" s="21">
        <v>5</v>
      </c>
      <c r="AA13" s="21">
        <v>15</v>
      </c>
      <c r="AB13" s="21">
        <v>14</v>
      </c>
      <c r="AC13" s="21">
        <v>10</v>
      </c>
      <c r="AD13" s="30">
        <f>SUM(X13:AC13)</f>
        <v>81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</row>
    <row r="14" spans="1:45" ht="26.1" customHeight="1" x14ac:dyDescent="0.4">
      <c r="A14" s="14">
        <v>42561</v>
      </c>
      <c r="B14" s="5"/>
      <c r="C14" s="5"/>
      <c r="D14" s="6">
        <f t="shared" si="7"/>
        <v>0</v>
      </c>
      <c r="E14" s="7"/>
      <c r="F14" s="5"/>
      <c r="G14" s="6">
        <f t="shared" si="9"/>
        <v>0</v>
      </c>
      <c r="H14" s="7"/>
      <c r="I14" s="5"/>
      <c r="J14" s="6">
        <f t="shared" si="8"/>
        <v>0</v>
      </c>
      <c r="K14" s="7"/>
      <c r="L14" s="5"/>
      <c r="M14" s="6">
        <f t="shared" si="12"/>
        <v>0</v>
      </c>
      <c r="N14" s="7"/>
      <c r="O14" s="5"/>
      <c r="P14" s="6">
        <f t="shared" si="10"/>
        <v>0</v>
      </c>
      <c r="Q14" s="7"/>
      <c r="R14" s="5"/>
      <c r="S14" s="6">
        <f t="shared" ref="S14:S30" si="15">S13+Q14-R14</f>
        <v>0</v>
      </c>
      <c r="T14" s="20">
        <f t="shared" si="6"/>
        <v>0</v>
      </c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</row>
    <row r="15" spans="1:45" s="12" customFormat="1" ht="26.1" customHeight="1" x14ac:dyDescent="0.4">
      <c r="A15" s="14">
        <v>42562</v>
      </c>
      <c r="B15" s="5"/>
      <c r="C15" s="5"/>
      <c r="D15" s="6">
        <f t="shared" si="7"/>
        <v>0</v>
      </c>
      <c r="E15" s="5"/>
      <c r="F15" s="5"/>
      <c r="G15" s="6">
        <f t="shared" si="9"/>
        <v>0</v>
      </c>
      <c r="H15" s="5"/>
      <c r="I15" s="5"/>
      <c r="J15" s="6">
        <f t="shared" si="8"/>
        <v>0</v>
      </c>
      <c r="K15" s="5"/>
      <c r="L15" s="5"/>
      <c r="M15" s="6">
        <f t="shared" si="12"/>
        <v>0</v>
      </c>
      <c r="N15" s="5"/>
      <c r="O15" s="5"/>
      <c r="P15" s="6">
        <f>P14+N15-O15</f>
        <v>0</v>
      </c>
      <c r="Q15" s="5"/>
      <c r="R15" s="5"/>
      <c r="S15" s="6">
        <f t="shared" si="15"/>
        <v>0</v>
      </c>
      <c r="T15" s="20">
        <f t="shared" si="6"/>
        <v>0</v>
      </c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</row>
    <row r="16" spans="1:45" ht="26.1" customHeight="1" x14ac:dyDescent="0.4">
      <c r="A16" s="14">
        <v>42563</v>
      </c>
      <c r="B16" s="5"/>
      <c r="C16" s="5"/>
      <c r="D16" s="6">
        <f t="shared" si="7"/>
        <v>0</v>
      </c>
      <c r="E16" s="5"/>
      <c r="F16" s="5"/>
      <c r="G16" s="6">
        <f t="shared" si="9"/>
        <v>0</v>
      </c>
      <c r="H16" s="5"/>
      <c r="I16" s="5"/>
      <c r="J16" s="6">
        <f t="shared" si="8"/>
        <v>0</v>
      </c>
      <c r="K16" s="5"/>
      <c r="L16" s="5"/>
      <c r="M16" s="6">
        <f t="shared" si="12"/>
        <v>0</v>
      </c>
      <c r="N16" s="5"/>
      <c r="O16" s="5"/>
      <c r="P16" s="6">
        <f>P15+N16-O16</f>
        <v>0</v>
      </c>
      <c r="Q16" s="5"/>
      <c r="R16" s="5"/>
      <c r="S16" s="6">
        <f t="shared" si="15"/>
        <v>0</v>
      </c>
      <c r="T16" s="20">
        <f t="shared" si="6"/>
        <v>0</v>
      </c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</row>
    <row r="17" spans="1:45" ht="26.1" customHeight="1" x14ac:dyDescent="0.4">
      <c r="A17" s="14">
        <v>42564</v>
      </c>
      <c r="B17" s="5"/>
      <c r="C17" s="5"/>
      <c r="D17" s="6">
        <f t="shared" si="7"/>
        <v>0</v>
      </c>
      <c r="E17" s="5"/>
      <c r="F17" s="5"/>
      <c r="G17" s="6">
        <f t="shared" si="9"/>
        <v>0</v>
      </c>
      <c r="H17" s="5"/>
      <c r="I17" s="5"/>
      <c r="J17" s="6">
        <f t="shared" si="8"/>
        <v>0</v>
      </c>
      <c r="K17" s="5"/>
      <c r="L17" s="5"/>
      <c r="M17" s="6">
        <f t="shared" si="12"/>
        <v>0</v>
      </c>
      <c r="N17" s="5"/>
      <c r="O17" s="5"/>
      <c r="P17" s="6">
        <f t="shared" si="10"/>
        <v>0</v>
      </c>
      <c r="Q17" s="5"/>
      <c r="R17" s="5"/>
      <c r="S17" s="6">
        <f t="shared" si="15"/>
        <v>0</v>
      </c>
      <c r="T17" s="20">
        <f t="shared" si="6"/>
        <v>0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</row>
    <row r="18" spans="1:45" s="12" customFormat="1" ht="26.1" customHeight="1" x14ac:dyDescent="0.4">
      <c r="A18" s="14">
        <v>42565</v>
      </c>
      <c r="B18" s="5"/>
      <c r="C18" s="5"/>
      <c r="D18" s="6">
        <f t="shared" si="7"/>
        <v>0</v>
      </c>
      <c r="E18" s="5"/>
      <c r="F18" s="5"/>
      <c r="G18" s="6">
        <f t="shared" si="9"/>
        <v>0</v>
      </c>
      <c r="H18" s="5"/>
      <c r="I18" s="5"/>
      <c r="J18" s="6">
        <f t="shared" si="8"/>
        <v>0</v>
      </c>
      <c r="K18" s="5"/>
      <c r="L18" s="5"/>
      <c r="M18" s="6">
        <f t="shared" si="12"/>
        <v>0</v>
      </c>
      <c r="N18" s="5"/>
      <c r="O18" s="5"/>
      <c r="P18" s="6">
        <f t="shared" si="10"/>
        <v>0</v>
      </c>
      <c r="Q18" s="5"/>
      <c r="R18" s="5"/>
      <c r="S18" s="6">
        <f>S17+Q18-R18</f>
        <v>0</v>
      </c>
      <c r="T18" s="20">
        <f t="shared" si="6"/>
        <v>0</v>
      </c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</row>
    <row r="19" spans="1:45" ht="26.1" customHeight="1" x14ac:dyDescent="0.4">
      <c r="A19" s="14">
        <v>42566</v>
      </c>
      <c r="B19" s="5"/>
      <c r="C19" s="5"/>
      <c r="D19" s="6">
        <f t="shared" si="7"/>
        <v>0</v>
      </c>
      <c r="E19" s="5"/>
      <c r="F19" s="5"/>
      <c r="G19" s="6">
        <f t="shared" si="9"/>
        <v>0</v>
      </c>
      <c r="H19" s="5"/>
      <c r="I19" s="5"/>
      <c r="J19" s="6">
        <f t="shared" si="8"/>
        <v>0</v>
      </c>
      <c r="K19" s="5"/>
      <c r="L19" s="5"/>
      <c r="M19" s="6">
        <f t="shared" si="12"/>
        <v>0</v>
      </c>
      <c r="N19" s="5"/>
      <c r="O19" s="5"/>
      <c r="P19" s="6">
        <f t="shared" si="10"/>
        <v>0</v>
      </c>
      <c r="Q19" s="5"/>
      <c r="R19" s="5"/>
      <c r="S19" s="6">
        <f t="shared" si="15"/>
        <v>0</v>
      </c>
      <c r="T19" s="20">
        <f t="shared" si="6"/>
        <v>0</v>
      </c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</row>
    <row r="20" spans="1:45" ht="26.1" customHeight="1" x14ac:dyDescent="0.4">
      <c r="A20" s="14">
        <v>42567</v>
      </c>
      <c r="B20" s="5"/>
      <c r="C20" s="5"/>
      <c r="D20" s="6">
        <f t="shared" si="7"/>
        <v>0</v>
      </c>
      <c r="E20" s="5"/>
      <c r="F20" s="5"/>
      <c r="G20" s="6">
        <f t="shared" si="9"/>
        <v>0</v>
      </c>
      <c r="H20" s="5"/>
      <c r="I20" s="5"/>
      <c r="J20" s="6">
        <f t="shared" si="8"/>
        <v>0</v>
      </c>
      <c r="K20" s="5"/>
      <c r="L20" s="5"/>
      <c r="M20" s="6">
        <f t="shared" si="12"/>
        <v>0</v>
      </c>
      <c r="N20" s="5"/>
      <c r="O20" s="5"/>
      <c r="P20" s="6">
        <f t="shared" si="10"/>
        <v>0</v>
      </c>
      <c r="Q20" s="5"/>
      <c r="R20" s="5"/>
      <c r="S20" s="6">
        <f t="shared" si="15"/>
        <v>0</v>
      </c>
      <c r="T20" s="20">
        <f t="shared" si="6"/>
        <v>0</v>
      </c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</row>
    <row r="21" spans="1:45" ht="26.1" customHeight="1" x14ac:dyDescent="0.4">
      <c r="A21" s="14">
        <v>42568</v>
      </c>
      <c r="B21" s="5"/>
      <c r="C21" s="5"/>
      <c r="D21" s="6">
        <f t="shared" si="7"/>
        <v>0</v>
      </c>
      <c r="E21" s="5"/>
      <c r="F21" s="5"/>
      <c r="G21" s="6">
        <f t="shared" si="9"/>
        <v>0</v>
      </c>
      <c r="H21" s="5"/>
      <c r="I21" s="5"/>
      <c r="J21" s="6">
        <f t="shared" si="8"/>
        <v>0</v>
      </c>
      <c r="K21" s="5"/>
      <c r="L21" s="5"/>
      <c r="M21" s="6">
        <f t="shared" si="12"/>
        <v>0</v>
      </c>
      <c r="N21" s="5"/>
      <c r="O21" s="5"/>
      <c r="P21" s="6">
        <f t="shared" si="10"/>
        <v>0</v>
      </c>
      <c r="Q21" s="5"/>
      <c r="R21" s="5"/>
      <c r="S21" s="6">
        <f t="shared" si="15"/>
        <v>0</v>
      </c>
      <c r="T21" s="20">
        <f t="shared" si="6"/>
        <v>0</v>
      </c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</row>
    <row r="22" spans="1:45" s="10" customFormat="1" ht="26.1" customHeight="1" x14ac:dyDescent="0.4">
      <c r="A22" s="14">
        <v>42569</v>
      </c>
      <c r="B22" s="5"/>
      <c r="C22" s="5"/>
      <c r="D22" s="6">
        <f t="shared" si="7"/>
        <v>0</v>
      </c>
      <c r="E22" s="5"/>
      <c r="F22" s="5"/>
      <c r="G22" s="6">
        <f t="shared" si="9"/>
        <v>0</v>
      </c>
      <c r="H22" s="5"/>
      <c r="I22" s="5"/>
      <c r="J22" s="6">
        <f t="shared" si="8"/>
        <v>0</v>
      </c>
      <c r="K22" s="5"/>
      <c r="L22" s="5"/>
      <c r="M22" s="6">
        <f t="shared" si="12"/>
        <v>0</v>
      </c>
      <c r="N22" s="5"/>
      <c r="O22" s="5"/>
      <c r="P22" s="6">
        <f t="shared" si="10"/>
        <v>0</v>
      </c>
      <c r="Q22" s="5"/>
      <c r="R22" s="5"/>
      <c r="S22" s="6">
        <f t="shared" si="15"/>
        <v>0</v>
      </c>
      <c r="T22" s="20">
        <f t="shared" si="6"/>
        <v>0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</row>
    <row r="23" spans="1:45" ht="26.1" customHeight="1" x14ac:dyDescent="0.4">
      <c r="A23" s="14">
        <v>42570</v>
      </c>
      <c r="B23" s="5"/>
      <c r="C23" s="5"/>
      <c r="D23" s="6">
        <f t="shared" si="7"/>
        <v>0</v>
      </c>
      <c r="E23" s="5"/>
      <c r="F23" s="5"/>
      <c r="G23" s="6">
        <f t="shared" si="9"/>
        <v>0</v>
      </c>
      <c r="H23" s="5"/>
      <c r="I23" s="5"/>
      <c r="J23" s="6">
        <f t="shared" si="8"/>
        <v>0</v>
      </c>
      <c r="K23" s="5"/>
      <c r="L23" s="5"/>
      <c r="M23" s="6">
        <f t="shared" si="12"/>
        <v>0</v>
      </c>
      <c r="N23" s="5"/>
      <c r="O23" s="5"/>
      <c r="P23" s="6">
        <f t="shared" si="10"/>
        <v>0</v>
      </c>
      <c r="Q23" s="5"/>
      <c r="R23" s="5"/>
      <c r="S23" s="6">
        <f t="shared" si="15"/>
        <v>0</v>
      </c>
      <c r="T23" s="20">
        <f t="shared" si="6"/>
        <v>0</v>
      </c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</row>
    <row r="24" spans="1:45" ht="26.1" customHeight="1" x14ac:dyDescent="0.4">
      <c r="A24" s="14">
        <v>42571</v>
      </c>
      <c r="B24" s="5"/>
      <c r="C24" s="5"/>
      <c r="D24" s="6">
        <f t="shared" si="7"/>
        <v>0</v>
      </c>
      <c r="E24" s="5"/>
      <c r="F24" s="5"/>
      <c r="G24" s="6">
        <f t="shared" si="9"/>
        <v>0</v>
      </c>
      <c r="H24" s="5"/>
      <c r="I24" s="5"/>
      <c r="J24" s="6">
        <f t="shared" si="8"/>
        <v>0</v>
      </c>
      <c r="K24" s="5"/>
      <c r="L24" s="5"/>
      <c r="M24" s="6">
        <f t="shared" si="12"/>
        <v>0</v>
      </c>
      <c r="N24" s="5"/>
      <c r="O24" s="5"/>
      <c r="P24" s="6">
        <f t="shared" si="10"/>
        <v>0</v>
      </c>
      <c r="Q24" s="5"/>
      <c r="R24" s="5"/>
      <c r="S24" s="6">
        <f t="shared" si="15"/>
        <v>0</v>
      </c>
      <c r="T24" s="20">
        <f t="shared" si="6"/>
        <v>0</v>
      </c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</row>
    <row r="25" spans="1:45" ht="26.1" customHeight="1" x14ac:dyDescent="0.4">
      <c r="A25" s="14">
        <v>42572</v>
      </c>
      <c r="B25" s="5"/>
      <c r="C25" s="5"/>
      <c r="D25" s="6">
        <f t="shared" si="7"/>
        <v>0</v>
      </c>
      <c r="E25" s="5"/>
      <c r="F25" s="5"/>
      <c r="G25" s="6">
        <f t="shared" si="9"/>
        <v>0</v>
      </c>
      <c r="H25" s="5"/>
      <c r="I25" s="5"/>
      <c r="J25" s="6">
        <f t="shared" si="8"/>
        <v>0</v>
      </c>
      <c r="K25" s="5"/>
      <c r="L25" s="5"/>
      <c r="M25" s="6">
        <f t="shared" si="12"/>
        <v>0</v>
      </c>
      <c r="N25" s="5"/>
      <c r="O25" s="5"/>
      <c r="P25" s="6">
        <f t="shared" si="10"/>
        <v>0</v>
      </c>
      <c r="Q25" s="5"/>
      <c r="R25" s="5"/>
      <c r="S25" s="6">
        <f t="shared" si="15"/>
        <v>0</v>
      </c>
      <c r="T25" s="20">
        <f t="shared" si="6"/>
        <v>0</v>
      </c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</row>
    <row r="26" spans="1:45" s="12" customFormat="1" ht="26.1" customHeight="1" x14ac:dyDescent="0.4">
      <c r="A26" s="14">
        <v>42573</v>
      </c>
      <c r="B26" s="5"/>
      <c r="C26" s="5"/>
      <c r="D26" s="6">
        <f>D25+B26-C26</f>
        <v>0</v>
      </c>
      <c r="E26" s="5"/>
      <c r="F26" s="5"/>
      <c r="G26" s="6">
        <f t="shared" si="9"/>
        <v>0</v>
      </c>
      <c r="H26" s="5"/>
      <c r="I26" s="5"/>
      <c r="J26" s="6">
        <f t="shared" si="8"/>
        <v>0</v>
      </c>
      <c r="K26" s="5"/>
      <c r="L26" s="5"/>
      <c r="M26" s="6">
        <f t="shared" si="12"/>
        <v>0</v>
      </c>
      <c r="N26" s="5"/>
      <c r="O26" s="5"/>
      <c r="P26" s="6">
        <f t="shared" si="10"/>
        <v>0</v>
      </c>
      <c r="Q26" s="5"/>
      <c r="R26" s="5"/>
      <c r="S26" s="6">
        <f t="shared" si="15"/>
        <v>0</v>
      </c>
      <c r="T26" s="20">
        <f t="shared" si="6"/>
        <v>0</v>
      </c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</row>
    <row r="27" spans="1:45" ht="26.1" customHeight="1" x14ac:dyDescent="0.4">
      <c r="A27" s="14">
        <v>42574</v>
      </c>
      <c r="B27" s="5"/>
      <c r="C27" s="5"/>
      <c r="D27" s="6">
        <f t="shared" si="7"/>
        <v>0</v>
      </c>
      <c r="E27" s="5"/>
      <c r="F27" s="5"/>
      <c r="G27" s="6">
        <f t="shared" si="9"/>
        <v>0</v>
      </c>
      <c r="H27" s="5"/>
      <c r="I27" s="5"/>
      <c r="J27" s="6">
        <f t="shared" si="8"/>
        <v>0</v>
      </c>
      <c r="K27" s="5"/>
      <c r="L27" s="5"/>
      <c r="M27" s="6">
        <f t="shared" si="12"/>
        <v>0</v>
      </c>
      <c r="N27" s="5"/>
      <c r="O27" s="5"/>
      <c r="P27" s="6">
        <f t="shared" si="10"/>
        <v>0</v>
      </c>
      <c r="Q27" s="5"/>
      <c r="R27" s="5"/>
      <c r="S27" s="6">
        <f t="shared" si="15"/>
        <v>0</v>
      </c>
      <c r="T27" s="20">
        <f t="shared" si="6"/>
        <v>0</v>
      </c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</row>
    <row r="28" spans="1:45" s="10" customFormat="1" ht="26.1" customHeight="1" x14ac:dyDescent="0.4">
      <c r="A28" s="14">
        <v>42575</v>
      </c>
      <c r="B28" s="5"/>
      <c r="C28" s="5"/>
      <c r="D28" s="6">
        <f t="shared" si="7"/>
        <v>0</v>
      </c>
      <c r="E28" s="5"/>
      <c r="F28" s="5"/>
      <c r="G28" s="6">
        <f t="shared" si="9"/>
        <v>0</v>
      </c>
      <c r="H28" s="5"/>
      <c r="I28" s="5"/>
      <c r="J28" s="6">
        <f t="shared" si="8"/>
        <v>0</v>
      </c>
      <c r="K28" s="5"/>
      <c r="L28" s="5"/>
      <c r="M28" s="6">
        <f t="shared" si="12"/>
        <v>0</v>
      </c>
      <c r="N28" s="5"/>
      <c r="O28" s="5"/>
      <c r="P28" s="6">
        <f t="shared" si="10"/>
        <v>0</v>
      </c>
      <c r="Q28" s="5"/>
      <c r="R28" s="5"/>
      <c r="S28" s="6">
        <f t="shared" si="15"/>
        <v>0</v>
      </c>
      <c r="T28" s="20">
        <f t="shared" si="6"/>
        <v>0</v>
      </c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</row>
    <row r="29" spans="1:45" s="10" customFormat="1" ht="26.1" customHeight="1" x14ac:dyDescent="0.4">
      <c r="A29" s="14">
        <v>42576</v>
      </c>
      <c r="B29" s="5"/>
      <c r="C29" s="5"/>
      <c r="D29" s="6">
        <f t="shared" si="7"/>
        <v>0</v>
      </c>
      <c r="E29" s="5"/>
      <c r="F29" s="5"/>
      <c r="G29" s="6">
        <f t="shared" si="9"/>
        <v>0</v>
      </c>
      <c r="H29" s="5"/>
      <c r="I29" s="5"/>
      <c r="J29" s="6">
        <f t="shared" si="8"/>
        <v>0</v>
      </c>
      <c r="K29" s="5"/>
      <c r="L29" s="5"/>
      <c r="M29" s="6">
        <f t="shared" si="12"/>
        <v>0</v>
      </c>
      <c r="N29" s="5"/>
      <c r="O29" s="5"/>
      <c r="P29" s="6">
        <f t="shared" si="10"/>
        <v>0</v>
      </c>
      <c r="Q29" s="5"/>
      <c r="R29" s="5"/>
      <c r="S29" s="6">
        <f t="shared" si="15"/>
        <v>0</v>
      </c>
      <c r="T29" s="20">
        <f t="shared" si="6"/>
        <v>0</v>
      </c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</row>
    <row r="30" spans="1:45" s="12" customFormat="1" ht="26.1" customHeight="1" x14ac:dyDescent="0.4">
      <c r="A30" s="14">
        <v>42577</v>
      </c>
      <c r="B30" s="5"/>
      <c r="C30" s="5"/>
      <c r="D30" s="6">
        <f t="shared" si="7"/>
        <v>0</v>
      </c>
      <c r="E30" s="5"/>
      <c r="F30" s="5"/>
      <c r="G30" s="6">
        <f t="shared" si="9"/>
        <v>0</v>
      </c>
      <c r="H30" s="5"/>
      <c r="I30" s="5"/>
      <c r="J30" s="6">
        <f t="shared" si="8"/>
        <v>0</v>
      </c>
      <c r="K30" s="5"/>
      <c r="L30" s="5"/>
      <c r="M30" s="6">
        <f t="shared" si="12"/>
        <v>0</v>
      </c>
      <c r="N30" s="5"/>
      <c r="O30" s="5"/>
      <c r="P30" s="6">
        <f>P29+N30-O30</f>
        <v>0</v>
      </c>
      <c r="Q30" s="5"/>
      <c r="R30" s="5"/>
      <c r="S30" s="6">
        <f t="shared" si="15"/>
        <v>0</v>
      </c>
      <c r="T30" s="20">
        <f t="shared" si="6"/>
        <v>0</v>
      </c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</row>
    <row r="31" spans="1:45" ht="26.1" customHeight="1" x14ac:dyDescent="0.4">
      <c r="A31" s="14">
        <v>42578</v>
      </c>
      <c r="B31" s="5"/>
      <c r="C31" s="5"/>
      <c r="D31" s="6">
        <f t="shared" si="7"/>
        <v>0</v>
      </c>
      <c r="E31" s="5"/>
      <c r="F31" s="5"/>
      <c r="G31" s="6">
        <f>G30+E31-F31</f>
        <v>0</v>
      </c>
      <c r="H31" s="5"/>
      <c r="I31" s="5"/>
      <c r="J31" s="6">
        <f t="shared" si="8"/>
        <v>0</v>
      </c>
      <c r="K31" s="5"/>
      <c r="L31" s="5"/>
      <c r="M31" s="6">
        <f t="shared" si="12"/>
        <v>0</v>
      </c>
      <c r="N31" s="5"/>
      <c r="O31" s="5"/>
      <c r="P31" s="6">
        <f t="shared" si="10"/>
        <v>0</v>
      </c>
      <c r="Q31" s="5"/>
      <c r="R31" s="5"/>
      <c r="S31" s="6">
        <f>S30+Q31-R31</f>
        <v>0</v>
      </c>
      <c r="T31" s="20">
        <f t="shared" si="6"/>
        <v>0</v>
      </c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</row>
    <row r="32" spans="1:45" ht="26.1" customHeight="1" x14ac:dyDescent="0.4">
      <c r="A32" s="14">
        <v>42579</v>
      </c>
      <c r="B32" s="5"/>
      <c r="C32" s="5"/>
      <c r="D32" s="6">
        <f t="shared" si="7"/>
        <v>0</v>
      </c>
      <c r="E32" s="5"/>
      <c r="F32" s="5"/>
      <c r="G32" s="6">
        <f t="shared" si="9"/>
        <v>0</v>
      </c>
      <c r="H32" s="5"/>
      <c r="I32" s="5"/>
      <c r="J32" s="6">
        <f t="shared" si="8"/>
        <v>0</v>
      </c>
      <c r="K32" s="5"/>
      <c r="L32" s="5"/>
      <c r="M32" s="6">
        <f t="shared" si="12"/>
        <v>0</v>
      </c>
      <c r="N32" s="5"/>
      <c r="O32" s="5"/>
      <c r="P32" s="6">
        <f t="shared" si="10"/>
        <v>0</v>
      </c>
      <c r="Q32" s="5"/>
      <c r="R32" s="5"/>
      <c r="S32" s="6">
        <f>S31+Q32-R32</f>
        <v>0</v>
      </c>
      <c r="T32" s="20">
        <f t="shared" si="6"/>
        <v>0</v>
      </c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</row>
    <row r="33" spans="1:45" ht="26.25" x14ac:dyDescent="0.4">
      <c r="A33" s="14">
        <v>42580</v>
      </c>
      <c r="B33" s="7"/>
      <c r="C33" s="7"/>
      <c r="D33" s="6">
        <f t="shared" si="7"/>
        <v>0</v>
      </c>
      <c r="E33" s="7"/>
      <c r="F33" s="7"/>
      <c r="G33" s="6">
        <f t="shared" si="9"/>
        <v>0</v>
      </c>
      <c r="H33" s="7"/>
      <c r="I33" s="7"/>
      <c r="J33" s="6">
        <f t="shared" si="8"/>
        <v>0</v>
      </c>
      <c r="K33" s="7"/>
      <c r="L33" s="7"/>
      <c r="M33" s="6">
        <f t="shared" si="12"/>
        <v>0</v>
      </c>
      <c r="N33" s="7"/>
      <c r="O33" s="7"/>
      <c r="P33" s="6">
        <f t="shared" si="10"/>
        <v>0</v>
      </c>
      <c r="Q33" s="7"/>
      <c r="R33" s="7"/>
      <c r="S33" s="6">
        <f t="shared" ref="S33:S35" si="16">S32+Q33-R33</f>
        <v>0</v>
      </c>
      <c r="T33" s="20">
        <f t="shared" si="6"/>
        <v>0</v>
      </c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</row>
    <row r="34" spans="1:45" ht="26.25" x14ac:dyDescent="0.4">
      <c r="A34" s="14">
        <v>42581</v>
      </c>
      <c r="B34" s="13"/>
      <c r="C34" s="13"/>
      <c r="D34" s="6">
        <f t="shared" si="7"/>
        <v>0</v>
      </c>
      <c r="E34" s="13"/>
      <c r="F34" s="13"/>
      <c r="G34" s="6">
        <f t="shared" si="9"/>
        <v>0</v>
      </c>
      <c r="H34" s="13"/>
      <c r="I34" s="13"/>
      <c r="J34" s="6">
        <f t="shared" si="8"/>
        <v>0</v>
      </c>
      <c r="K34" s="13"/>
      <c r="L34" s="13"/>
      <c r="M34" s="6">
        <f t="shared" si="12"/>
        <v>0</v>
      </c>
      <c r="N34" s="13"/>
      <c r="O34" s="13"/>
      <c r="P34" s="6">
        <f t="shared" si="10"/>
        <v>0</v>
      </c>
      <c r="Q34" s="5"/>
      <c r="R34" s="13"/>
      <c r="S34" s="6">
        <f t="shared" si="16"/>
        <v>0</v>
      </c>
      <c r="T34" s="20">
        <f t="shared" si="6"/>
        <v>0</v>
      </c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</row>
    <row r="35" spans="1:45" ht="26.25" x14ac:dyDescent="0.4">
      <c r="A35" s="14">
        <v>42582</v>
      </c>
      <c r="B35" s="17"/>
      <c r="C35" s="17"/>
      <c r="D35" s="6">
        <f t="shared" si="7"/>
        <v>0</v>
      </c>
      <c r="E35" s="17"/>
      <c r="F35" s="17"/>
      <c r="G35" s="6">
        <f t="shared" si="9"/>
        <v>0</v>
      </c>
      <c r="H35" s="17"/>
      <c r="I35" s="17"/>
      <c r="J35" s="6">
        <f t="shared" si="8"/>
        <v>0</v>
      </c>
      <c r="K35" s="17"/>
      <c r="L35" s="17"/>
      <c r="M35" s="6">
        <f t="shared" si="12"/>
        <v>0</v>
      </c>
      <c r="N35" s="17"/>
      <c r="O35" s="17"/>
      <c r="P35" s="6">
        <f t="shared" si="10"/>
        <v>0</v>
      </c>
      <c r="Q35" s="17"/>
      <c r="R35" s="17"/>
      <c r="S35" s="6">
        <f t="shared" si="16"/>
        <v>0</v>
      </c>
      <c r="T35" s="20">
        <f t="shared" si="6"/>
        <v>0</v>
      </c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</row>
    <row r="36" spans="1:45" ht="27" thickBot="1" x14ac:dyDescent="0.45">
      <c r="A36" s="8" t="s">
        <v>10</v>
      </c>
      <c r="B36" s="11">
        <f>SUM(B2:B35)</f>
        <v>0</v>
      </c>
      <c r="C36" s="11">
        <f>SUM(C2:C35)</f>
        <v>0</v>
      </c>
      <c r="D36" s="9"/>
      <c r="E36" s="11">
        <f>SUM(E2:E35)</f>
        <v>0</v>
      </c>
      <c r="F36" s="11">
        <f>SUM(F2:F35)</f>
        <v>0</v>
      </c>
      <c r="G36" s="9"/>
      <c r="H36" s="11">
        <f>SUM(H2:H35)</f>
        <v>0</v>
      </c>
      <c r="I36" s="11">
        <f>SUM(I2:I35)</f>
        <v>0</v>
      </c>
      <c r="J36" s="9"/>
      <c r="K36" s="11">
        <f>SUM(K2:K35)</f>
        <v>0</v>
      </c>
      <c r="L36" s="11">
        <f>SUM(L2:L35)</f>
        <v>0</v>
      </c>
      <c r="M36" s="9"/>
      <c r="N36" s="11">
        <f>SUM(N2:N35)</f>
        <v>0</v>
      </c>
      <c r="O36" s="11">
        <f>SUM(O2:O35)</f>
        <v>0</v>
      </c>
      <c r="P36" s="9"/>
      <c r="Q36" s="11">
        <f>SUM(Q2:Q35)</f>
        <v>0</v>
      </c>
      <c r="R36" s="11">
        <f>SUM(R2:R35)</f>
        <v>0</v>
      </c>
      <c r="S36" s="9"/>
      <c r="T36" s="20">
        <f>SUM(T5:T35)</f>
        <v>0</v>
      </c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</row>
    <row r="37" spans="1:45" ht="15.75" thickBot="1" x14ac:dyDescent="0.3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</row>
    <row r="38" spans="1:45" ht="21" thickBot="1" x14ac:dyDescent="0.3">
      <c r="A38" s="15" t="s">
        <v>12</v>
      </c>
      <c r="B38" s="16">
        <f>B36-B4</f>
        <v>0</v>
      </c>
      <c r="C38" s="81"/>
      <c r="D38" s="82"/>
      <c r="E38" s="16">
        <f>E36-E4</f>
        <v>0</v>
      </c>
      <c r="F38" s="81"/>
      <c r="G38" s="82"/>
      <c r="H38" s="16">
        <f>H36-H4</f>
        <v>0</v>
      </c>
      <c r="I38" s="81"/>
      <c r="J38" s="82"/>
      <c r="K38" s="16">
        <f>K36-K4</f>
        <v>0</v>
      </c>
      <c r="L38" s="81"/>
      <c r="M38" s="82"/>
      <c r="N38" s="16">
        <f>N36-N4</f>
        <v>0</v>
      </c>
      <c r="O38" s="81"/>
      <c r="P38" s="82"/>
      <c r="Q38" s="16">
        <f>Q36-Q4</f>
        <v>0</v>
      </c>
      <c r="R38" s="81"/>
      <c r="S38" s="8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</row>
    <row r="39" spans="1:45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</row>
    <row r="40" spans="1:45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</row>
    <row r="41" spans="1:45" x14ac:dyDescent="0.2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</row>
    <row r="42" spans="1:45" x14ac:dyDescent="0.2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</row>
    <row r="43" spans="1:45" x14ac:dyDescent="0.2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</row>
    <row r="44" spans="1:45" x14ac:dyDescent="0.2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</row>
    <row r="45" spans="1:45" x14ac:dyDescent="0.2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</row>
    <row r="46" spans="1:45" x14ac:dyDescent="0.2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</row>
    <row r="47" spans="1:45" x14ac:dyDescent="0.2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</row>
    <row r="48" spans="1:45" x14ac:dyDescent="0.2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</row>
    <row r="49" spans="1:45" x14ac:dyDescent="0.2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</row>
    <row r="50" spans="1:45" x14ac:dyDescent="0.2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</row>
    <row r="51" spans="1:45" x14ac:dyDescent="0.2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</row>
    <row r="52" spans="1:45" x14ac:dyDescent="0.2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</row>
    <row r="53" spans="1:45" x14ac:dyDescent="0.2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</row>
    <row r="54" spans="1:45" x14ac:dyDescent="0.2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</row>
    <row r="55" spans="1:45" x14ac:dyDescent="0.2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</row>
    <row r="56" spans="1:45" x14ac:dyDescent="0.2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</row>
    <row r="57" spans="1:45" x14ac:dyDescent="0.25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</row>
    <row r="58" spans="1:45" x14ac:dyDescent="0.25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</row>
    <row r="59" spans="1:45" x14ac:dyDescent="0.25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</row>
    <row r="60" spans="1:45" x14ac:dyDescent="0.25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</row>
    <row r="61" spans="1:45" x14ac:dyDescent="0.25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</row>
    <row r="62" spans="1:45" x14ac:dyDescent="0.25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</row>
    <row r="63" spans="1:45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</row>
    <row r="64" spans="1:45" x14ac:dyDescent="0.25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</row>
    <row r="65" spans="1:45" x14ac:dyDescent="0.25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</row>
    <row r="66" spans="1:45" x14ac:dyDescent="0.25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</row>
    <row r="67" spans="1:45" x14ac:dyDescent="0.25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</row>
    <row r="68" spans="1:45" x14ac:dyDescent="0.25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</row>
    <row r="69" spans="1:45" x14ac:dyDescent="0.2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</row>
    <row r="70" spans="1:45" x14ac:dyDescent="0.25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</row>
    <row r="71" spans="1:45" x14ac:dyDescent="0.25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</row>
    <row r="72" spans="1:45" x14ac:dyDescent="0.25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</row>
    <row r="73" spans="1:45" x14ac:dyDescent="0.25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</row>
    <row r="74" spans="1:45" x14ac:dyDescent="0.25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</row>
    <row r="75" spans="1:45" x14ac:dyDescent="0.2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</row>
    <row r="76" spans="1:45" x14ac:dyDescent="0.25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</row>
    <row r="77" spans="1:45" x14ac:dyDescent="0.25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</row>
    <row r="78" spans="1:45" x14ac:dyDescent="0.25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</row>
    <row r="79" spans="1:45" x14ac:dyDescent="0.25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</row>
    <row r="80" spans="1:45" x14ac:dyDescent="0.25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</row>
    <row r="81" spans="1:45" x14ac:dyDescent="0.25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</row>
    <row r="82" spans="1:45" x14ac:dyDescent="0.25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</row>
    <row r="83" spans="1:45" x14ac:dyDescent="0.25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</row>
    <row r="84" spans="1:45" x14ac:dyDescent="0.25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</row>
    <row r="85" spans="1:45" x14ac:dyDescent="0.2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</row>
    <row r="86" spans="1:45" x14ac:dyDescent="0.25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</row>
    <row r="87" spans="1:45" x14ac:dyDescent="0.25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</row>
    <row r="88" spans="1:45" x14ac:dyDescent="0.25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</row>
    <row r="89" spans="1:45" x14ac:dyDescent="0.25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</row>
    <row r="90" spans="1:45" x14ac:dyDescent="0.25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</row>
    <row r="91" spans="1:45" x14ac:dyDescent="0.25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</row>
    <row r="92" spans="1:45" x14ac:dyDescent="0.25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</row>
    <row r="93" spans="1:45" x14ac:dyDescent="0.25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</row>
    <row r="94" spans="1:45" x14ac:dyDescent="0.25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</row>
    <row r="95" spans="1:45" x14ac:dyDescent="0.2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</row>
    <row r="96" spans="1:45" x14ac:dyDescent="0.25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</row>
    <row r="97" spans="1:45" x14ac:dyDescent="0.25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</row>
    <row r="98" spans="1:45" x14ac:dyDescent="0.25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</row>
    <row r="99" spans="1:45" x14ac:dyDescent="0.25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</row>
    <row r="100" spans="1:45" x14ac:dyDescent="0.25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</row>
    <row r="101" spans="1:45" x14ac:dyDescent="0.25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</row>
    <row r="102" spans="1:45" x14ac:dyDescent="0.25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</row>
    <row r="103" spans="1:45" x14ac:dyDescent="0.25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</row>
    <row r="104" spans="1:45" x14ac:dyDescent="0.25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</row>
    <row r="105" spans="1:45" x14ac:dyDescent="0.2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</row>
    <row r="106" spans="1:45" x14ac:dyDescent="0.25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</row>
    <row r="107" spans="1:45" x14ac:dyDescent="0.25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</row>
    <row r="108" spans="1:45" x14ac:dyDescent="0.25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</row>
    <row r="109" spans="1:45" x14ac:dyDescent="0.25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</row>
    <row r="110" spans="1:45" x14ac:dyDescent="0.25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</row>
    <row r="111" spans="1:45" x14ac:dyDescent="0.25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</row>
    <row r="112" spans="1:45" x14ac:dyDescent="0.25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</row>
    <row r="113" spans="1:45" x14ac:dyDescent="0.25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</row>
    <row r="114" spans="1:45" x14ac:dyDescent="0.25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</row>
    <row r="115" spans="1:45" x14ac:dyDescent="0.2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</row>
    <row r="116" spans="1:45" x14ac:dyDescent="0.25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</row>
    <row r="117" spans="1:45" x14ac:dyDescent="0.25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</row>
    <row r="118" spans="1:45" x14ac:dyDescent="0.25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</row>
    <row r="119" spans="1:45" x14ac:dyDescent="0.25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</row>
    <row r="120" spans="1:45" x14ac:dyDescent="0.25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</row>
    <row r="121" spans="1:45" x14ac:dyDescent="0.25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</row>
    <row r="122" spans="1:45" x14ac:dyDescent="0.25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</row>
    <row r="123" spans="1:45" x14ac:dyDescent="0.25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</row>
    <row r="124" spans="1:45" x14ac:dyDescent="0.25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</row>
    <row r="125" spans="1:45" x14ac:dyDescent="0.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</row>
    <row r="126" spans="1:45" x14ac:dyDescent="0.25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</row>
    <row r="127" spans="1:45" x14ac:dyDescent="0.25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</row>
    <row r="128" spans="1:45" x14ac:dyDescent="0.25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</row>
    <row r="129" spans="1:45" x14ac:dyDescent="0.25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</row>
    <row r="130" spans="1:45" x14ac:dyDescent="0.25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</row>
    <row r="131" spans="1:45" x14ac:dyDescent="0.25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</row>
    <row r="132" spans="1:45" x14ac:dyDescent="0.25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</row>
    <row r="133" spans="1:45" x14ac:dyDescent="0.25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</row>
    <row r="134" spans="1:45" x14ac:dyDescent="0.25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</row>
    <row r="135" spans="1:45" x14ac:dyDescent="0.2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</row>
    <row r="136" spans="1:45" x14ac:dyDescent="0.25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</row>
    <row r="137" spans="1:45" x14ac:dyDescent="0.25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</row>
    <row r="138" spans="1:45" x14ac:dyDescent="0.25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</row>
    <row r="139" spans="1:45" x14ac:dyDescent="0.25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</row>
    <row r="140" spans="1:45" x14ac:dyDescent="0.25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</row>
    <row r="141" spans="1:45" x14ac:dyDescent="0.25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</row>
    <row r="142" spans="1:45" x14ac:dyDescent="0.25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</row>
    <row r="143" spans="1:45" x14ac:dyDescent="0.25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</row>
    <row r="144" spans="1:45" x14ac:dyDescent="0.25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</row>
    <row r="145" spans="1:45" x14ac:dyDescent="0.2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x14ac:dyDescent="0.25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x14ac:dyDescent="0.25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x14ac:dyDescent="0.25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x14ac:dyDescent="0.25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 x14ac:dyDescent="0.25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 x14ac:dyDescent="0.25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  <row r="152" spans="1:45" x14ac:dyDescent="0.25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</row>
    <row r="153" spans="1:45" x14ac:dyDescent="0.25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</row>
    <row r="154" spans="1:45" x14ac:dyDescent="0.25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</row>
    <row r="155" spans="1:45" x14ac:dyDescent="0.2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</row>
    <row r="156" spans="1:45" x14ac:dyDescent="0.25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</row>
    <row r="157" spans="1:45" x14ac:dyDescent="0.25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</row>
    <row r="158" spans="1:45" x14ac:dyDescent="0.25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</row>
    <row r="159" spans="1:45" x14ac:dyDescent="0.25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</row>
    <row r="160" spans="1:45" x14ac:dyDescent="0.25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</row>
    <row r="161" spans="1:45" x14ac:dyDescent="0.25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</row>
    <row r="162" spans="1:45" x14ac:dyDescent="0.25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</row>
    <row r="163" spans="1:45" x14ac:dyDescent="0.25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</row>
    <row r="164" spans="1:45" x14ac:dyDescent="0.25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</row>
    <row r="165" spans="1:45" x14ac:dyDescent="0.2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</row>
    <row r="166" spans="1:45" x14ac:dyDescent="0.25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</row>
    <row r="167" spans="1:45" x14ac:dyDescent="0.25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</row>
    <row r="168" spans="1:45" x14ac:dyDescent="0.25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</row>
    <row r="169" spans="1:45" x14ac:dyDescent="0.25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</row>
    <row r="171" spans="1:45" x14ac:dyDescent="0.25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</row>
    <row r="172" spans="1:45" x14ac:dyDescent="0.25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</row>
    <row r="173" spans="1:45" x14ac:dyDescent="0.25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</row>
    <row r="174" spans="1:45" x14ac:dyDescent="0.25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</row>
    <row r="175" spans="1:45" x14ac:dyDescent="0.2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</row>
    <row r="176" spans="1:45" x14ac:dyDescent="0.25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</row>
    <row r="177" spans="1:45" x14ac:dyDescent="0.25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</row>
    <row r="178" spans="1:45" x14ac:dyDescent="0.25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</row>
    <row r="179" spans="1:45" x14ac:dyDescent="0.25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</row>
    <row r="180" spans="1:45" x14ac:dyDescent="0.25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</row>
    <row r="181" spans="1:45" x14ac:dyDescent="0.25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</row>
    <row r="182" spans="1:45" x14ac:dyDescent="0.25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</row>
    <row r="183" spans="1:45" x14ac:dyDescent="0.25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</row>
    <row r="184" spans="1:45" x14ac:dyDescent="0.25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</row>
    <row r="185" spans="1:45" x14ac:dyDescent="0.2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</row>
    <row r="186" spans="1:45" x14ac:dyDescent="0.25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</row>
    <row r="187" spans="1:45" x14ac:dyDescent="0.25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</row>
    <row r="188" spans="1:45" x14ac:dyDescent="0.25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</row>
    <row r="189" spans="1:45" x14ac:dyDescent="0.25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</row>
    <row r="190" spans="1:45" x14ac:dyDescent="0.25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</row>
    <row r="191" spans="1:45" x14ac:dyDescent="0.25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</row>
    <row r="192" spans="1:45" x14ac:dyDescent="0.25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</row>
    <row r="193" spans="1:45" x14ac:dyDescent="0.25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</row>
    <row r="194" spans="1:45" x14ac:dyDescent="0.25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</row>
    <row r="195" spans="1:45" x14ac:dyDescent="0.2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</row>
    <row r="196" spans="1:45" x14ac:dyDescent="0.25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</row>
    <row r="197" spans="1:45" x14ac:dyDescent="0.25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</row>
    <row r="198" spans="1:45" x14ac:dyDescent="0.25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</row>
    <row r="199" spans="1:45" x14ac:dyDescent="0.25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</row>
    <row r="200" spans="1:45" x14ac:dyDescent="0.25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</row>
    <row r="201" spans="1:45" x14ac:dyDescent="0.25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</row>
    <row r="202" spans="1:45" x14ac:dyDescent="0.25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</row>
    <row r="203" spans="1:45" x14ac:dyDescent="0.25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</row>
    <row r="204" spans="1:45" x14ac:dyDescent="0.25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</row>
    <row r="205" spans="1:45" x14ac:dyDescent="0.2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</row>
    <row r="206" spans="1:45" x14ac:dyDescent="0.25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</row>
    <row r="207" spans="1:45" x14ac:dyDescent="0.25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</row>
    <row r="208" spans="1:45" x14ac:dyDescent="0.25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</row>
    <row r="209" spans="1:45" x14ac:dyDescent="0.25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</row>
    <row r="210" spans="1:45" x14ac:dyDescent="0.25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</row>
    <row r="211" spans="1:45" x14ac:dyDescent="0.25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</row>
    <row r="212" spans="1:45" x14ac:dyDescent="0.25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</row>
    <row r="213" spans="1:45" x14ac:dyDescent="0.25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</row>
    <row r="214" spans="1:45" x14ac:dyDescent="0.25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</row>
    <row r="215" spans="1:45" x14ac:dyDescent="0.2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</row>
    <row r="216" spans="1:45" x14ac:dyDescent="0.25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</row>
    <row r="217" spans="1:45" x14ac:dyDescent="0.25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</row>
    <row r="218" spans="1:45" x14ac:dyDescent="0.25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</row>
    <row r="219" spans="1:45" x14ac:dyDescent="0.25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</row>
    <row r="220" spans="1:45" x14ac:dyDescent="0.25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</row>
    <row r="221" spans="1:45" x14ac:dyDescent="0.25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</row>
    <row r="222" spans="1:45" x14ac:dyDescent="0.25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</row>
    <row r="223" spans="1:45" x14ac:dyDescent="0.25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</row>
    <row r="224" spans="1:45" x14ac:dyDescent="0.25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</row>
    <row r="225" spans="1:45" x14ac:dyDescent="0.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</row>
    <row r="226" spans="1:45" x14ac:dyDescent="0.25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</row>
    <row r="227" spans="1:45" x14ac:dyDescent="0.25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</row>
    <row r="228" spans="1:45" x14ac:dyDescent="0.25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</row>
    <row r="229" spans="1:45" x14ac:dyDescent="0.25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</row>
  </sheetData>
  <mergeCells count="17">
    <mergeCell ref="W6:AD7"/>
    <mergeCell ref="A39:S229"/>
    <mergeCell ref="C38:D38"/>
    <mergeCell ref="F38:G38"/>
    <mergeCell ref="I38:J38"/>
    <mergeCell ref="L38:M38"/>
    <mergeCell ref="O38:P38"/>
    <mergeCell ref="R38:S38"/>
    <mergeCell ref="A37:S37"/>
    <mergeCell ref="A1:S1"/>
    <mergeCell ref="A2:A3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pageSetup paperSize="9" scale="4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Abid-ORW (3)</vt:lpstr>
      <vt:lpstr>Adnan-ORW (2)</vt:lpstr>
      <vt:lpstr>Haseeb-ORW</vt:lpstr>
      <vt:lpstr>Fayaz-ORW </vt:lpstr>
      <vt:lpstr>Zia Ulah Jan-ORW</vt:lpstr>
      <vt:lpstr>Imran-ORW </vt:lpstr>
      <vt:lpstr>Nayyar-HTC-FORW</vt:lpstr>
      <vt:lpstr>Ihtisham-ORW</vt:lpstr>
      <vt:lpstr>8-orw</vt:lpstr>
      <vt:lpstr>Shoaib-ORW</vt:lpstr>
      <vt:lpstr>Master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2018-06-09T06:29:27Z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053c60dc-b678-45fb-b338-6c5c0239d541</vt:lpwstr>
  </property>
</Properties>
</file>