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idaysa001\Documents\"/>
    </mc:Choice>
  </mc:AlternateContent>
  <bookViews>
    <workbookView xWindow="240" yWindow="19740" windowWidth="20115" windowHeight="1110"/>
  </bookViews>
  <sheets>
    <sheet name="ANALISA_SAE" sheetId="15" r:id="rId1"/>
    <sheet name="Sheet3" sheetId="17" r:id="rId2"/>
    <sheet name="Kunjungan" sheetId="7" r:id="rId3"/>
    <sheet name="Daftar Obat- Obatan " sheetId="14" r:id="rId4"/>
    <sheet name="Grafik Kunjungan" sheetId="13" r:id="rId5"/>
    <sheet name="Daftar Konsumable" sheetId="6" r:id="rId6"/>
    <sheet name="Infirmary Resume" sheetId="5" r:id="rId7"/>
    <sheet name="Appian Data for Health" sheetId="8" r:id="rId8"/>
    <sheet name="Top Ten Disease" sheetId="10" r:id="rId9"/>
    <sheet name="Back Med Kit" sheetId="11" r:id="rId10"/>
    <sheet name="Pengiriman Limbah Medis" sheetId="9" r:id="rId11"/>
    <sheet name="Total PAK 2023" sheetId="12" r:id="rId12"/>
    <sheet name="Sheet2" sheetId="16" r:id="rId13"/>
  </sheets>
  <definedNames>
    <definedName name="_xlnm._FilterDatabase" localSheetId="2" hidden="1">Kunjungan!$A$6:$T$235</definedName>
    <definedName name="_xlnm.Print_Area" localSheetId="3">'Daftar Obat- Obatan '!$A$1:$BV$171</definedName>
  </definedNames>
  <calcPr calcId="162913"/>
</workbook>
</file>

<file path=xl/calcChain.xml><?xml version="1.0" encoding="utf-8"?>
<calcChain xmlns="http://schemas.openxmlformats.org/spreadsheetml/2006/main">
  <c r="X60" i="15" l="1"/>
  <c r="I180" i="14" l="1"/>
  <c r="K180" i="14" s="1"/>
  <c r="J180" i="14"/>
  <c r="G61" i="6" l="1"/>
  <c r="H61" i="6"/>
  <c r="J171" i="14"/>
  <c r="J161" i="14"/>
  <c r="J155" i="14"/>
  <c r="J151" i="14"/>
  <c r="J178" i="14"/>
  <c r="I119" i="14"/>
  <c r="J132" i="14"/>
  <c r="J111" i="14"/>
  <c r="J102" i="14"/>
  <c r="J46" i="14"/>
  <c r="I179" i="14" l="1"/>
  <c r="J179" i="14"/>
  <c r="K179" i="14" l="1"/>
  <c r="I80" i="14"/>
  <c r="I9" i="14" l="1"/>
  <c r="J9" i="14"/>
  <c r="I10" i="14"/>
  <c r="J10" i="14"/>
  <c r="I11" i="14"/>
  <c r="J11" i="14"/>
  <c r="K11" i="14" s="1"/>
  <c r="I12" i="14"/>
  <c r="J12" i="14"/>
  <c r="I13" i="14"/>
  <c r="J13" i="14"/>
  <c r="I14" i="14"/>
  <c r="J14" i="14"/>
  <c r="I15" i="14"/>
  <c r="J15" i="14"/>
  <c r="K15" i="14" s="1"/>
  <c r="I16" i="14"/>
  <c r="J16" i="14"/>
  <c r="I17" i="14"/>
  <c r="J17" i="14"/>
  <c r="J18" i="14"/>
  <c r="K18" i="14" s="1"/>
  <c r="I19" i="14"/>
  <c r="J19" i="14"/>
  <c r="I20" i="14"/>
  <c r="J20" i="14"/>
  <c r="I21" i="14"/>
  <c r="J21" i="14"/>
  <c r="I23" i="14"/>
  <c r="J23" i="14"/>
  <c r="I24" i="14"/>
  <c r="J24" i="14"/>
  <c r="I25" i="14"/>
  <c r="J25" i="14"/>
  <c r="J26" i="14"/>
  <c r="I27" i="14"/>
  <c r="J27" i="14"/>
  <c r="I28" i="14"/>
  <c r="J28" i="14"/>
  <c r="I29" i="14"/>
  <c r="J29" i="14"/>
  <c r="I30" i="14"/>
  <c r="J30" i="14"/>
  <c r="I31" i="14"/>
  <c r="J31" i="14"/>
  <c r="K31" i="14" s="1"/>
  <c r="I32" i="14"/>
  <c r="J32" i="14"/>
  <c r="I33" i="14"/>
  <c r="J33" i="14"/>
  <c r="I34" i="14"/>
  <c r="J34" i="14"/>
  <c r="I35" i="14"/>
  <c r="J35" i="14"/>
  <c r="K35" i="14" s="1"/>
  <c r="I36" i="14"/>
  <c r="J36" i="14"/>
  <c r="K36" i="14" s="1"/>
  <c r="I37" i="14"/>
  <c r="J37" i="14"/>
  <c r="I39" i="14"/>
  <c r="J39" i="14"/>
  <c r="I40" i="14"/>
  <c r="J40" i="14"/>
  <c r="I41" i="14"/>
  <c r="J41" i="14"/>
  <c r="I42" i="14"/>
  <c r="J42" i="14"/>
  <c r="I43" i="14"/>
  <c r="J43" i="14"/>
  <c r="I44" i="14"/>
  <c r="J44" i="14"/>
  <c r="I45" i="14"/>
  <c r="J45" i="14"/>
  <c r="I46" i="14"/>
  <c r="I47" i="14"/>
  <c r="J47" i="14"/>
  <c r="I48" i="14"/>
  <c r="J48" i="14"/>
  <c r="I50" i="14"/>
  <c r="J50" i="14"/>
  <c r="I51" i="14"/>
  <c r="J51" i="14"/>
  <c r="I52" i="14"/>
  <c r="J52" i="14"/>
  <c r="I53" i="14"/>
  <c r="J53" i="14"/>
  <c r="I54" i="14"/>
  <c r="J54" i="14"/>
  <c r="K54" i="14" s="1"/>
  <c r="I55" i="14"/>
  <c r="J55" i="14"/>
  <c r="I56" i="14"/>
  <c r="J56" i="14"/>
  <c r="I57" i="14"/>
  <c r="J57" i="14"/>
  <c r="I58" i="14"/>
  <c r="J58" i="14"/>
  <c r="I59" i="14"/>
  <c r="J59" i="14"/>
  <c r="I60" i="14"/>
  <c r="J60" i="14"/>
  <c r="I61" i="14"/>
  <c r="J61" i="14"/>
  <c r="I62" i="14"/>
  <c r="J62" i="14"/>
  <c r="I63" i="14"/>
  <c r="J63" i="14"/>
  <c r="I65" i="14"/>
  <c r="J65" i="14"/>
  <c r="I66" i="14"/>
  <c r="J66" i="14"/>
  <c r="I67" i="14"/>
  <c r="J67" i="14"/>
  <c r="I68" i="14"/>
  <c r="J68" i="14"/>
  <c r="I70" i="14"/>
  <c r="J70" i="14"/>
  <c r="I71" i="14"/>
  <c r="J71" i="14"/>
  <c r="I72" i="14"/>
  <c r="J72" i="14"/>
  <c r="I73" i="14"/>
  <c r="J73" i="14"/>
  <c r="I74" i="14"/>
  <c r="J74" i="14"/>
  <c r="I75" i="14"/>
  <c r="J75" i="14"/>
  <c r="I76" i="14"/>
  <c r="J76" i="14"/>
  <c r="I77" i="14"/>
  <c r="J77" i="14"/>
  <c r="I78" i="14"/>
  <c r="J78" i="14"/>
  <c r="I79" i="14"/>
  <c r="J79" i="14"/>
  <c r="J80" i="14"/>
  <c r="K80" i="14" s="1"/>
  <c r="I81" i="14"/>
  <c r="J81" i="14"/>
  <c r="I82" i="14"/>
  <c r="J82" i="14"/>
  <c r="I84" i="14"/>
  <c r="J84" i="14"/>
  <c r="I85" i="14"/>
  <c r="K85" i="14" s="1"/>
  <c r="J85" i="14"/>
  <c r="I86" i="14"/>
  <c r="J86" i="14"/>
  <c r="I87" i="14"/>
  <c r="J87" i="14"/>
  <c r="I88" i="14"/>
  <c r="J88" i="14"/>
  <c r="I89" i="14"/>
  <c r="J89" i="14"/>
  <c r="I90" i="14"/>
  <c r="J90" i="14"/>
  <c r="I91" i="14"/>
  <c r="J91" i="14"/>
  <c r="I92" i="14"/>
  <c r="J92" i="14"/>
  <c r="I93" i="14"/>
  <c r="J93" i="14"/>
  <c r="I94" i="14"/>
  <c r="J94" i="14"/>
  <c r="I95" i="14"/>
  <c r="J95" i="14"/>
  <c r="I96" i="14"/>
  <c r="J96" i="14"/>
  <c r="I97" i="14"/>
  <c r="J97" i="14"/>
  <c r="I98" i="14"/>
  <c r="J98" i="14"/>
  <c r="I99" i="14"/>
  <c r="J99" i="14"/>
  <c r="I100" i="14"/>
  <c r="J100" i="14"/>
  <c r="K100" i="14" s="1"/>
  <c r="I101" i="14"/>
  <c r="J101" i="14"/>
  <c r="I102" i="14"/>
  <c r="I104" i="14"/>
  <c r="J104" i="14"/>
  <c r="I105" i="14"/>
  <c r="J105" i="14"/>
  <c r="I106" i="14"/>
  <c r="J106" i="14"/>
  <c r="I107" i="14"/>
  <c r="J107" i="14"/>
  <c r="K107" i="14" s="1"/>
  <c r="I108" i="14"/>
  <c r="J108" i="14"/>
  <c r="I109" i="14"/>
  <c r="J109" i="14"/>
  <c r="I110" i="14"/>
  <c r="J110" i="14"/>
  <c r="I111" i="14"/>
  <c r="K111" i="14"/>
  <c r="I112" i="14"/>
  <c r="J112" i="14"/>
  <c r="I113" i="14"/>
  <c r="J113" i="14"/>
  <c r="I114" i="14"/>
  <c r="J114" i="14"/>
  <c r="I115" i="14"/>
  <c r="J115" i="14"/>
  <c r="K115" i="14" s="1"/>
  <c r="I116" i="14"/>
  <c r="J116" i="14"/>
  <c r="I117" i="14"/>
  <c r="J117" i="14"/>
  <c r="I118" i="14"/>
  <c r="J118" i="14"/>
  <c r="J119" i="14"/>
  <c r="I120" i="14"/>
  <c r="J120" i="14"/>
  <c r="I121" i="14"/>
  <c r="J121" i="14"/>
  <c r="I122" i="14"/>
  <c r="J122" i="14"/>
  <c r="I123" i="14"/>
  <c r="J123" i="14"/>
  <c r="I124" i="14"/>
  <c r="J124" i="14"/>
  <c r="I126" i="14"/>
  <c r="J126" i="14"/>
  <c r="I127" i="14"/>
  <c r="J127" i="14"/>
  <c r="I128" i="14"/>
  <c r="J128" i="14"/>
  <c r="I129" i="14"/>
  <c r="J129" i="14"/>
  <c r="I130" i="14"/>
  <c r="J130" i="14"/>
  <c r="I131" i="14"/>
  <c r="J131" i="14"/>
  <c r="I132" i="14"/>
  <c r="I133" i="14"/>
  <c r="J133" i="14"/>
  <c r="I134" i="14"/>
  <c r="J134" i="14"/>
  <c r="I135" i="14"/>
  <c r="J135" i="14"/>
  <c r="I137" i="14"/>
  <c r="J137" i="14"/>
  <c r="I138" i="14"/>
  <c r="J138" i="14"/>
  <c r="I139" i="14"/>
  <c r="J139" i="14"/>
  <c r="I140" i="14"/>
  <c r="J140" i="14"/>
  <c r="I141" i="14"/>
  <c r="J141" i="14"/>
  <c r="J142" i="14"/>
  <c r="I143" i="14"/>
  <c r="J143" i="14"/>
  <c r="I144" i="14"/>
  <c r="K144" i="14" s="1"/>
  <c r="J144" i="14"/>
  <c r="I145" i="14"/>
  <c r="J145" i="14"/>
  <c r="I147" i="14"/>
  <c r="J147" i="14"/>
  <c r="I148" i="14"/>
  <c r="J148" i="14"/>
  <c r="I149" i="14"/>
  <c r="J149" i="14"/>
  <c r="I150" i="14"/>
  <c r="J150" i="14"/>
  <c r="I151" i="14"/>
  <c r="I152" i="14"/>
  <c r="J152" i="14"/>
  <c r="I153" i="14"/>
  <c r="J153" i="14"/>
  <c r="I154" i="14"/>
  <c r="J154" i="14"/>
  <c r="I155" i="14"/>
  <c r="I156" i="14"/>
  <c r="J156" i="14"/>
  <c r="I157" i="14"/>
  <c r="K157" i="14" s="1"/>
  <c r="J157" i="14"/>
  <c r="I158" i="14"/>
  <c r="J158" i="14"/>
  <c r="I159" i="14"/>
  <c r="J159" i="14"/>
  <c r="I160" i="14"/>
  <c r="J160" i="14"/>
  <c r="I161" i="14"/>
  <c r="I162" i="14"/>
  <c r="J162" i="14"/>
  <c r="K162" i="14" s="1"/>
  <c r="I163" i="14"/>
  <c r="J163" i="14"/>
  <c r="I164" i="14"/>
  <c r="J164" i="14"/>
  <c r="I165" i="14"/>
  <c r="J165" i="14"/>
  <c r="I166" i="14"/>
  <c r="J166" i="14"/>
  <c r="I167" i="14"/>
  <c r="J167" i="14"/>
  <c r="I168" i="14"/>
  <c r="J168" i="14"/>
  <c r="I169" i="14"/>
  <c r="J169" i="14"/>
  <c r="I170" i="14"/>
  <c r="J170" i="14"/>
  <c r="K170" i="14" s="1"/>
  <c r="I171" i="14"/>
  <c r="I173" i="14"/>
  <c r="J173" i="14"/>
  <c r="I174" i="14"/>
  <c r="J174" i="14"/>
  <c r="K174" i="14"/>
  <c r="I176" i="14"/>
  <c r="J176" i="14"/>
  <c r="I178" i="14"/>
  <c r="K154" i="14" l="1"/>
  <c r="K135" i="14"/>
  <c r="K123" i="14"/>
  <c r="K93" i="14"/>
  <c r="K176" i="14"/>
  <c r="K79" i="14"/>
  <c r="K71" i="14"/>
  <c r="K61" i="14"/>
  <c r="K169" i="14"/>
  <c r="K163" i="14"/>
  <c r="K127" i="14"/>
  <c r="K21" i="14"/>
  <c r="K155" i="14"/>
  <c r="K171" i="14"/>
  <c r="K160" i="14"/>
  <c r="K158" i="14"/>
  <c r="K153" i="14"/>
  <c r="K149" i="14"/>
  <c r="K147" i="14"/>
  <c r="K131" i="14"/>
  <c r="K88" i="14"/>
  <c r="K84" i="14"/>
  <c r="K76" i="14"/>
  <c r="K58" i="14"/>
  <c r="K41" i="14"/>
  <c r="K16" i="14"/>
  <c r="K173" i="14"/>
  <c r="K152" i="14"/>
  <c r="K150" i="14"/>
  <c r="K141" i="14"/>
  <c r="K137" i="14"/>
  <c r="K112" i="14"/>
  <c r="K51" i="14"/>
  <c r="K168" i="14"/>
  <c r="K24" i="14"/>
  <c r="K39" i="14"/>
  <c r="K165" i="14"/>
  <c r="K46" i="14"/>
  <c r="K75" i="14"/>
  <c r="K89" i="14"/>
  <c r="K27" i="14"/>
  <c r="K96" i="14"/>
  <c r="K130" i="14"/>
  <c r="K45" i="14"/>
  <c r="K50" i="14"/>
  <c r="K40" i="14"/>
  <c r="K106" i="14"/>
  <c r="K122" i="14"/>
  <c r="K19" i="14"/>
  <c r="K66" i="14"/>
  <c r="K44" i="14"/>
  <c r="K140" i="14"/>
  <c r="K99" i="14"/>
  <c r="K97" i="14"/>
  <c r="K81" i="14"/>
  <c r="K12" i="14"/>
  <c r="K145" i="14"/>
  <c r="K110" i="14"/>
  <c r="K118" i="14"/>
  <c r="K166" i="14"/>
  <c r="K101" i="14"/>
  <c r="K10" i="14"/>
  <c r="K55" i="14"/>
  <c r="K161" i="14"/>
  <c r="K62" i="14"/>
  <c r="K28" i="14"/>
  <c r="K32" i="14"/>
  <c r="K121" i="14"/>
  <c r="K114" i="14"/>
  <c r="K67" i="14"/>
  <c r="K37" i="14"/>
  <c r="K72" i="14"/>
  <c r="K30" i="14"/>
  <c r="K90" i="14"/>
  <c r="K74" i="14"/>
  <c r="K60" i="14"/>
  <c r="K17" i="14"/>
  <c r="K142" i="14"/>
  <c r="K178" i="14"/>
  <c r="K167" i="14"/>
  <c r="K164" i="14"/>
  <c r="K156" i="14"/>
  <c r="K159" i="14"/>
  <c r="K151" i="14"/>
  <c r="K148" i="14"/>
  <c r="K143" i="14"/>
  <c r="K138" i="14"/>
  <c r="K139" i="14"/>
  <c r="K133" i="14"/>
  <c r="K126" i="14"/>
  <c r="K132" i="14"/>
  <c r="K129" i="14"/>
  <c r="K134" i="14"/>
  <c r="K128" i="14"/>
  <c r="K124" i="14"/>
  <c r="K117" i="14"/>
  <c r="K120" i="14"/>
  <c r="K113" i="14"/>
  <c r="K104" i="14"/>
  <c r="K108" i="14"/>
  <c r="K119" i="14"/>
  <c r="K116" i="14"/>
  <c r="K109" i="14"/>
  <c r="K105" i="14"/>
  <c r="K98" i="14"/>
  <c r="K91" i="14"/>
  <c r="K102" i="14"/>
  <c r="K95" i="14"/>
  <c r="K86" i="14"/>
  <c r="K94" i="14"/>
  <c r="K92" i="14"/>
  <c r="K87" i="14"/>
  <c r="K70" i="14"/>
  <c r="K82" i="14"/>
  <c r="K73" i="14"/>
  <c r="K77" i="14"/>
  <c r="K78" i="14"/>
  <c r="K68" i="14"/>
  <c r="K65" i="14"/>
  <c r="K59" i="14"/>
  <c r="K57" i="14"/>
  <c r="K52" i="14"/>
  <c r="K63" i="14"/>
  <c r="K56" i="14"/>
  <c r="K53" i="14"/>
  <c r="K42" i="14"/>
  <c r="K47" i="14"/>
  <c r="K48" i="14"/>
  <c r="K43" i="14"/>
  <c r="K33" i="14"/>
  <c r="K26" i="14"/>
  <c r="K29" i="14"/>
  <c r="K34" i="14"/>
  <c r="K25" i="14"/>
  <c r="K23" i="14"/>
  <c r="K13" i="14"/>
  <c r="K20" i="14"/>
  <c r="K9" i="14"/>
  <c r="K14" i="14"/>
  <c r="C21" i="13"/>
  <c r="C12" i="5" l="1"/>
  <c r="C13" i="10"/>
  <c r="E5" i="13" l="1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4" i="13"/>
  <c r="D21" i="13"/>
  <c r="E21" i="13" l="1"/>
  <c r="H20" i="6" l="1"/>
  <c r="H18" i="6"/>
  <c r="G17" i="6"/>
  <c r="G16" i="6"/>
  <c r="H9" i="6"/>
  <c r="H16" i="6" l="1"/>
  <c r="H51" i="6"/>
  <c r="G14" i="6" l="1"/>
  <c r="H14" i="6" l="1"/>
  <c r="I14" i="6" s="1"/>
  <c r="H68" i="6" l="1"/>
  <c r="G68" i="6"/>
  <c r="I68" i="6" l="1"/>
  <c r="G65" i="6" l="1"/>
  <c r="G19" i="6" l="1"/>
  <c r="G20" i="6"/>
  <c r="I20" i="6" s="1"/>
  <c r="G26" i="6" l="1"/>
  <c r="H30" i="6" l="1"/>
  <c r="G30" i="6" l="1"/>
  <c r="I30" i="6" s="1"/>
  <c r="B118" i="12" l="1"/>
  <c r="C118" i="12"/>
  <c r="D118" i="12"/>
  <c r="E118" i="12"/>
  <c r="F118" i="12"/>
  <c r="B119" i="12"/>
  <c r="C119" i="12"/>
  <c r="D119" i="12"/>
  <c r="E119" i="12"/>
  <c r="F119" i="12"/>
  <c r="B120" i="12"/>
  <c r="C120" i="12"/>
  <c r="D120" i="12"/>
  <c r="E120" i="12"/>
  <c r="F120" i="12"/>
  <c r="B113" i="12" l="1"/>
  <c r="C113" i="12"/>
  <c r="D113" i="12"/>
  <c r="E113" i="12"/>
  <c r="F113" i="12"/>
  <c r="C110" i="12"/>
  <c r="D110" i="12"/>
  <c r="E110" i="12"/>
  <c r="F110" i="12"/>
  <c r="C111" i="12"/>
  <c r="D111" i="12"/>
  <c r="E111" i="12"/>
  <c r="F111" i="12"/>
  <c r="C112" i="12"/>
  <c r="D112" i="12"/>
  <c r="E112" i="12"/>
  <c r="F112" i="12"/>
  <c r="C114" i="12"/>
  <c r="D114" i="12"/>
  <c r="E114" i="12"/>
  <c r="F114" i="12"/>
  <c r="C115" i="12"/>
  <c r="D115" i="12"/>
  <c r="E115" i="12"/>
  <c r="F115" i="12"/>
  <c r="C116" i="12"/>
  <c r="D116" i="12"/>
  <c r="E116" i="12"/>
  <c r="F116" i="12"/>
  <c r="C117" i="12"/>
  <c r="D117" i="12"/>
  <c r="E117" i="12"/>
  <c r="F117" i="12"/>
  <c r="C121" i="12"/>
  <c r="D121" i="12"/>
  <c r="E121" i="12"/>
  <c r="F121" i="12"/>
  <c r="C122" i="12"/>
  <c r="D122" i="12"/>
  <c r="E122" i="12"/>
  <c r="F122" i="12"/>
  <c r="C123" i="12"/>
  <c r="D123" i="12"/>
  <c r="E123" i="12"/>
  <c r="F123" i="12"/>
  <c r="C124" i="12"/>
  <c r="D124" i="12"/>
  <c r="E124" i="12"/>
  <c r="F124" i="12"/>
  <c r="C125" i="12"/>
  <c r="D125" i="12"/>
  <c r="E125" i="12"/>
  <c r="F125" i="12"/>
  <c r="C126" i="12"/>
  <c r="D126" i="12"/>
  <c r="E126" i="12"/>
  <c r="F126" i="12"/>
  <c r="C127" i="12"/>
  <c r="D127" i="12"/>
  <c r="E127" i="12"/>
  <c r="F127" i="12"/>
  <c r="C128" i="12"/>
  <c r="D128" i="12"/>
  <c r="E128" i="12"/>
  <c r="F128" i="12"/>
  <c r="C129" i="12"/>
  <c r="D129" i="12"/>
  <c r="E129" i="12"/>
  <c r="F129" i="12"/>
  <c r="B111" i="12"/>
  <c r="B112" i="12"/>
  <c r="B114" i="12"/>
  <c r="B115" i="12"/>
  <c r="B116" i="12"/>
  <c r="B117" i="12"/>
  <c r="B121" i="12"/>
  <c r="B122" i="12"/>
  <c r="B123" i="12"/>
  <c r="B124" i="12"/>
  <c r="B125" i="12"/>
  <c r="B126" i="12"/>
  <c r="B127" i="12"/>
  <c r="B128" i="12"/>
  <c r="B129" i="12"/>
  <c r="B110" i="12"/>
  <c r="C130" i="12"/>
  <c r="D130" i="12" l="1"/>
  <c r="E130" i="12"/>
  <c r="F130" i="12"/>
  <c r="B130" i="12"/>
  <c r="R104" i="12"/>
  <c r="Q104" i="12"/>
  <c r="P104" i="12"/>
  <c r="O104" i="12"/>
  <c r="N104" i="12"/>
  <c r="L104" i="12"/>
  <c r="K104" i="12"/>
  <c r="J104" i="12"/>
  <c r="I104" i="12"/>
  <c r="H104" i="12"/>
  <c r="F104" i="12"/>
  <c r="E104" i="12"/>
  <c r="D104" i="12"/>
  <c r="C104" i="12"/>
  <c r="B104" i="12"/>
  <c r="R78" i="12"/>
  <c r="Q78" i="12"/>
  <c r="P78" i="12"/>
  <c r="O78" i="12"/>
  <c r="N78" i="12"/>
  <c r="L78" i="12"/>
  <c r="K78" i="12"/>
  <c r="J78" i="12"/>
  <c r="I78" i="12"/>
  <c r="H78" i="12"/>
  <c r="F78" i="12"/>
  <c r="E78" i="12"/>
  <c r="D78" i="12"/>
  <c r="C78" i="12"/>
  <c r="B78" i="12"/>
  <c r="R52" i="12"/>
  <c r="Q52" i="12"/>
  <c r="P52" i="12"/>
  <c r="O52" i="12"/>
  <c r="N52" i="12"/>
  <c r="L52" i="12"/>
  <c r="K52" i="12"/>
  <c r="J52" i="12"/>
  <c r="I52" i="12"/>
  <c r="H52" i="12"/>
  <c r="F52" i="12"/>
  <c r="E52" i="12"/>
  <c r="D52" i="12"/>
  <c r="C52" i="12"/>
  <c r="B52" i="12"/>
  <c r="R26" i="12"/>
  <c r="Q26" i="12"/>
  <c r="P26" i="12"/>
  <c r="O26" i="12"/>
  <c r="N26" i="12"/>
  <c r="N27" i="12" l="1"/>
  <c r="N79" i="12"/>
  <c r="H105" i="12"/>
  <c r="N105" i="12"/>
  <c r="B79" i="12"/>
  <c r="B131" i="12"/>
  <c r="B105" i="12"/>
  <c r="B53" i="12"/>
  <c r="H53" i="12"/>
  <c r="N53" i="12"/>
  <c r="H79" i="12"/>
  <c r="L26" i="12" l="1"/>
  <c r="K26" i="12"/>
  <c r="J26" i="12"/>
  <c r="I26" i="12"/>
  <c r="H26" i="12"/>
  <c r="H27" i="12" l="1"/>
  <c r="C26" i="12"/>
  <c r="D26" i="12"/>
  <c r="E26" i="12"/>
  <c r="F26" i="12"/>
  <c r="B26" i="12"/>
  <c r="B27" i="12" l="1"/>
  <c r="B15" i="8" l="1"/>
  <c r="B38" i="8" l="1"/>
  <c r="H41" i="6" l="1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I33" i="6" l="1"/>
  <c r="I38" i="6"/>
  <c r="I41" i="6"/>
  <c r="I36" i="6"/>
  <c r="I35" i="6"/>
  <c r="I37" i="6"/>
  <c r="I39" i="6"/>
  <c r="I40" i="6"/>
  <c r="I34" i="6"/>
  <c r="H19" i="6" l="1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H70" i="6"/>
  <c r="G70" i="6"/>
  <c r="H67" i="6"/>
  <c r="G67" i="6"/>
  <c r="H66" i="6"/>
  <c r="G66" i="6"/>
  <c r="H65" i="6"/>
  <c r="H64" i="6"/>
  <c r="G64" i="6"/>
  <c r="H63" i="6"/>
  <c r="H62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32" i="6"/>
  <c r="G32" i="6"/>
  <c r="H29" i="6"/>
  <c r="G29" i="6"/>
  <c r="H28" i="6"/>
  <c r="G28" i="6"/>
  <c r="H27" i="6"/>
  <c r="G27" i="6"/>
  <c r="H26" i="6"/>
  <c r="I26" i="6" s="1"/>
  <c r="H25" i="6"/>
  <c r="G25" i="6"/>
  <c r="H24" i="6"/>
  <c r="G24" i="6"/>
  <c r="H23" i="6"/>
  <c r="G23" i="6"/>
  <c r="H22" i="6"/>
  <c r="G22" i="6"/>
  <c r="G18" i="6"/>
  <c r="H17" i="6"/>
  <c r="H15" i="6"/>
  <c r="G15" i="6"/>
  <c r="H13" i="6"/>
  <c r="G13" i="6"/>
  <c r="H12" i="6"/>
  <c r="G12" i="6"/>
  <c r="H11" i="6"/>
  <c r="G11" i="6"/>
  <c r="H10" i="6"/>
  <c r="G10" i="6"/>
  <c r="G9" i="6"/>
  <c r="I22" i="6" l="1"/>
  <c r="I57" i="6"/>
  <c r="I28" i="6"/>
  <c r="I32" i="6"/>
  <c r="I23" i="6"/>
  <c r="I24" i="6"/>
  <c r="I25" i="6"/>
  <c r="I27" i="6"/>
  <c r="I29" i="6"/>
  <c r="I15" i="6"/>
  <c r="I17" i="6"/>
  <c r="I48" i="6"/>
  <c r="I61" i="6"/>
  <c r="I82" i="6"/>
  <c r="I19" i="6"/>
  <c r="I58" i="6"/>
  <c r="I75" i="6"/>
  <c r="I70" i="6"/>
  <c r="I76" i="6"/>
  <c r="I78" i="6"/>
  <c r="I65" i="6"/>
  <c r="I47" i="6"/>
  <c r="I51" i="6"/>
  <c r="I42" i="6"/>
  <c r="I44" i="6"/>
  <c r="I53" i="6"/>
  <c r="I59" i="6"/>
  <c r="I64" i="6"/>
  <c r="I81" i="6"/>
  <c r="I13" i="6"/>
  <c r="I43" i="6"/>
  <c r="I49" i="6"/>
  <c r="I67" i="6"/>
  <c r="I73" i="6"/>
  <c r="I77" i="6"/>
  <c r="I83" i="6"/>
  <c r="I12" i="6"/>
  <c r="I16" i="6"/>
  <c r="I50" i="6"/>
  <c r="I56" i="6"/>
  <c r="I60" i="6"/>
  <c r="I66" i="6"/>
  <c r="I74" i="6"/>
  <c r="I10" i="6"/>
  <c r="I46" i="6"/>
  <c r="I54" i="6"/>
  <c r="I63" i="6"/>
  <c r="I71" i="6"/>
  <c r="I80" i="6"/>
  <c r="I11" i="6"/>
  <c r="I18" i="6"/>
  <c r="I45" i="6"/>
  <c r="I55" i="6"/>
  <c r="I62" i="6"/>
  <c r="I72" i="6"/>
  <c r="I79" i="6"/>
  <c r="I9" i="6" l="1"/>
</calcChain>
</file>

<file path=xl/comments1.xml><?xml version="1.0" encoding="utf-8"?>
<comments xmlns="http://schemas.openxmlformats.org/spreadsheetml/2006/main">
  <authors>
    <author>Hidayat Saepul, ID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Hidayat Saepul, ID:</t>
        </r>
        <r>
          <rPr>
            <sz val="9"/>
            <color indexed="81"/>
            <rFont val="Tahoma"/>
            <family val="2"/>
          </rPr>
          <t xml:space="preserve">
Ketika vendor maka akan membuta entri baru dari data pasien agar nanti bisa trace nya gampang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Hidayat Saepul, ID:</t>
        </r>
        <r>
          <rPr>
            <sz val="9"/>
            <color indexed="81"/>
            <rFont val="Tahoma"/>
            <family val="2"/>
          </rPr>
          <t xml:space="preserve">
USIA DI AMBIL DARI TANGGAL LAHIR 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Hidayat Saepul, ID:</t>
        </r>
        <r>
          <rPr>
            <sz val="9"/>
            <color indexed="81"/>
            <rFont val="Tahoma"/>
            <family val="2"/>
          </rPr>
          <t xml:space="preserve">
OPSIONAL MASUK KE FORM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Hidayat Saepul, ID:</t>
        </r>
        <r>
          <rPr>
            <sz val="9"/>
            <color indexed="81"/>
            <rFont val="Tahoma"/>
            <family val="2"/>
          </rPr>
          <t xml:space="preserve">
MINUM OBAT 1x1 disini </t>
        </r>
      </text>
    </comment>
    <comment ref="X57" authorId="0" shapeId="0">
      <text>
        <r>
          <rPr>
            <b/>
            <sz val="9"/>
            <color indexed="81"/>
            <rFont val="Tahoma"/>
            <family val="2"/>
          </rPr>
          <t>Hidayat Saepul, ID:</t>
        </r>
        <r>
          <rPr>
            <sz val="9"/>
            <color indexed="81"/>
            <rFont val="Tahoma"/>
            <family val="2"/>
          </rPr>
          <t xml:space="preserve">
Stock ini di kurangi oleh is_out = 1</t>
        </r>
      </text>
    </comment>
    <comment ref="T63" authorId="0" shapeId="0">
      <text>
        <r>
          <rPr>
            <b/>
            <sz val="9"/>
            <color indexed="81"/>
            <rFont val="Tahoma"/>
            <family val="2"/>
          </rPr>
          <t>Hidayat Saepul, ID:</t>
        </r>
        <r>
          <rPr>
            <sz val="9"/>
            <color indexed="81"/>
            <rFont val="Tahoma"/>
            <family val="2"/>
          </rPr>
          <t xml:space="preserve">
INI ketika mau obat keluar maka 1(true) jika masuk maka 0(false)</t>
        </r>
      </text>
    </comment>
    <comment ref="AD63" authorId="0" shapeId="0">
      <text>
        <r>
          <rPr>
            <b/>
            <sz val="9"/>
            <color indexed="81"/>
            <rFont val="Tahoma"/>
            <family val="2"/>
          </rPr>
          <t>Hidayat Saepul, ID:</t>
        </r>
        <r>
          <rPr>
            <sz val="9"/>
            <color indexed="81"/>
            <rFont val="Tahoma"/>
            <family val="2"/>
          </rPr>
          <t xml:space="preserve">
KETIKA ADA STOCK OBAT MASUK, OTOMATIS tb_obat _detail sesuai dengan expired nya</t>
        </r>
      </text>
    </comment>
    <comment ref="T64" authorId="0" shapeId="0">
      <text>
        <r>
          <rPr>
            <b/>
            <sz val="9"/>
            <color indexed="81"/>
            <rFont val="Tahoma"/>
            <family val="2"/>
          </rPr>
          <t>Hidayat Saepul, ID:</t>
        </r>
        <r>
          <rPr>
            <sz val="9"/>
            <color indexed="81"/>
            <rFont val="Tahoma"/>
            <family val="2"/>
          </rPr>
          <t xml:space="preserve">
is_manual ketika dia mau keluar in obat yang udah expired</t>
        </r>
      </text>
    </comment>
    <comment ref="Z64" authorId="0" shapeId="0">
      <text>
        <r>
          <rPr>
            <b/>
            <sz val="9"/>
            <color indexed="81"/>
            <rFont val="Tahoma"/>
            <family val="2"/>
          </rPr>
          <t>Hidayat Saepul, ID:</t>
        </r>
        <r>
          <rPr>
            <sz val="9"/>
            <color indexed="81"/>
            <rFont val="Tahoma"/>
            <family val="2"/>
          </rPr>
          <t xml:space="preserve">
maka ini otomatis lewat form dokter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E9" authorId="0" shapeId="0">
      <text>
        <r>
          <rPr>
            <sz val="12"/>
            <color indexed="81"/>
            <rFont val="Tahoma"/>
            <family val="2"/>
          </rPr>
          <t xml:space="preserve">Nov-22 = 250
</t>
        </r>
      </text>
    </comment>
    <comment ref="E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Sep-21 = 10</t>
        </r>
      </text>
    </comment>
    <comment ref="E111" authorId="0" shapeId="0">
      <text>
        <r>
          <rPr>
            <sz val="11"/>
            <color indexed="81"/>
            <rFont val="Tahoma"/>
            <family val="2"/>
          </rPr>
          <t>Jan-21=6
Apr-21=21
Mei-21=10
Nov-21=20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Feb-23=11
Mei-23=15</t>
        </r>
      </text>
    </comment>
  </commentList>
</comments>
</file>

<file path=xl/sharedStrings.xml><?xml version="1.0" encoding="utf-8"?>
<sst xmlns="http://schemas.openxmlformats.org/spreadsheetml/2006/main" count="1868" uniqueCount="878">
  <si>
    <t>Assessment</t>
  </si>
  <si>
    <t>Medical Staff Name</t>
  </si>
  <si>
    <t>Waktu Kunjungan</t>
  </si>
  <si>
    <t>NIK</t>
  </si>
  <si>
    <t>Departemen</t>
  </si>
  <si>
    <t>Nama Pasien</t>
  </si>
  <si>
    <t>Perusahaan</t>
  </si>
  <si>
    <t>Jenis Kelamin</t>
  </si>
  <si>
    <t>Kewarga Negaraan</t>
  </si>
  <si>
    <t>Keluhan</t>
  </si>
  <si>
    <t>Pemeriksaan</t>
  </si>
  <si>
    <t>Pengobatan</t>
  </si>
  <si>
    <t>Status Pasien</t>
  </si>
  <si>
    <t xml:space="preserve"> -</t>
  </si>
  <si>
    <t>No</t>
  </si>
  <si>
    <t>Nama Dagang</t>
  </si>
  <si>
    <t>Stock Awal</t>
  </si>
  <si>
    <t>Jumlah Masuk</t>
  </si>
  <si>
    <t>Jumlah Keluar</t>
  </si>
  <si>
    <t>Stock Terakhir</t>
  </si>
  <si>
    <t>PENGELUARAN PENGGUNAAN HARIAN</t>
  </si>
  <si>
    <t>PEMASUKAN OBAT</t>
  </si>
  <si>
    <t>Ciprofloxacin</t>
  </si>
  <si>
    <t>Cefadroxil</t>
  </si>
  <si>
    <t>Winatin</t>
  </si>
  <si>
    <t>Ambroxol</t>
  </si>
  <si>
    <t>Bromhexine</t>
  </si>
  <si>
    <t>Salbutamol</t>
  </si>
  <si>
    <t>Clopidrogel</t>
  </si>
  <si>
    <t>Loperamide</t>
  </si>
  <si>
    <t>Electrolite</t>
  </si>
  <si>
    <t>Al(OH)3,Mg(OH)2,Simethicone</t>
  </si>
  <si>
    <t>Metocloperamide HCl</t>
  </si>
  <si>
    <t>Norvom</t>
  </si>
  <si>
    <t>Stock Standar</t>
  </si>
  <si>
    <t>ANTIBIOTIK</t>
  </si>
  <si>
    <t>ANALGESIC - ANTIPIRETIC</t>
  </si>
  <si>
    <t>MULTIVITAMIN</t>
  </si>
  <si>
    <t>BATUK DAN FLU</t>
  </si>
  <si>
    <t>ANTI HISTAMIN</t>
  </si>
  <si>
    <t>CARDIOVASCULAR</t>
  </si>
  <si>
    <t>GASTROINTESTINAL</t>
  </si>
  <si>
    <t>KULIT</t>
  </si>
  <si>
    <t>Placenta Extract ex Bovina</t>
  </si>
  <si>
    <t>Heparin Sodium</t>
  </si>
  <si>
    <t>Thrombophob gel 20gr</t>
  </si>
  <si>
    <t>Methyl Salisilat,Menthol,Eugenol</t>
  </si>
  <si>
    <t>Hydrocortisone</t>
  </si>
  <si>
    <t>Gentamicin</t>
  </si>
  <si>
    <t>Genoint Gentacimin</t>
  </si>
  <si>
    <t>Acyclovir 5%</t>
  </si>
  <si>
    <t>Captopril  25 mg</t>
  </si>
  <si>
    <t>MATA, TELINGA</t>
  </si>
  <si>
    <t>Ofloxacin</t>
  </si>
  <si>
    <t>Alcohol 70%</t>
  </si>
  <si>
    <t>Ondansetron 4 mg</t>
  </si>
  <si>
    <t>sachet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</si>
  <si>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</si>
  <si>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</si>
  <si>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</si>
  <si>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</si>
  <si>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</si>
  <si>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</si>
  <si>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</si>
  <si>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</si>
  <si>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</si>
  <si>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</si>
  <si>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Salicyl Acid</t>
  </si>
  <si>
    <t>Bedak Salicyl</t>
  </si>
  <si>
    <t>DAFTAR PENGGUNAAN OBAT -OBATAN</t>
  </si>
  <si>
    <t>PT EVOLUZIONE TYRES - KALI JATI - SUBANG</t>
  </si>
  <si>
    <t>Tanggal kedaluarsa</t>
  </si>
  <si>
    <t>Bentuk /Jenis</t>
  </si>
  <si>
    <t>Infirmary activities: type of service / activity</t>
  </si>
  <si>
    <t xml:space="preserve">Number </t>
  </si>
  <si>
    <t>Note</t>
  </si>
  <si>
    <t>Lost time injuries</t>
  </si>
  <si>
    <t>No lost time injuries</t>
  </si>
  <si>
    <t>Dressing of workplace injuries</t>
  </si>
  <si>
    <t>Dressing of extra work injuries</t>
  </si>
  <si>
    <t xml:space="preserve">Administration of OTC drugs </t>
  </si>
  <si>
    <t>Administration of drugs that require the presence of the doctor </t>
  </si>
  <si>
    <t>Other nursing activities</t>
  </si>
  <si>
    <t>Blood pressure measurement</t>
  </si>
  <si>
    <t>First Aid Interventions on the factory floor</t>
  </si>
  <si>
    <t>Sent to hospital</t>
  </si>
  <si>
    <t>Sent to home</t>
  </si>
  <si>
    <t>Intravenous injections</t>
  </si>
  <si>
    <t>Aerosol</t>
  </si>
  <si>
    <t>Vaccinations</t>
  </si>
  <si>
    <t>Medical visits to first aid</t>
  </si>
  <si>
    <t>Medical advice provided</t>
  </si>
  <si>
    <t>Preventive medical examinations</t>
  </si>
  <si>
    <t>Audiometry</t>
  </si>
  <si>
    <t>Electrocardiogram</t>
  </si>
  <si>
    <t>Spirometry</t>
  </si>
  <si>
    <t>Vision test</t>
  </si>
  <si>
    <t>Jenis Barang</t>
  </si>
  <si>
    <t>Kasa Roll</t>
  </si>
  <si>
    <t>Kasa Sterile</t>
  </si>
  <si>
    <t>Perban Elastis ukuran 7,5 cm x 4,5 m</t>
  </si>
  <si>
    <t>Perban Elastis ukuran 10 cm x 4,5 m</t>
  </si>
  <si>
    <t>Perban Elastis ukuran 15 cm x 4,5 m</t>
  </si>
  <si>
    <t>Hansaplast</t>
  </si>
  <si>
    <t>Cotton Bud</t>
  </si>
  <si>
    <t>Micropore 1 cm</t>
  </si>
  <si>
    <t>Leukoplast 7 cm</t>
  </si>
  <si>
    <t>Micropore 5 cm</t>
  </si>
  <si>
    <t>Pack</t>
  </si>
  <si>
    <t>Pcs</t>
  </si>
  <si>
    <t>Box</t>
  </si>
  <si>
    <t>RAK 1 (Atas)</t>
  </si>
  <si>
    <t>RAK 2 (Tengah)</t>
  </si>
  <si>
    <t>Infus Set Adult</t>
  </si>
  <si>
    <t>IV Surflo no.18 G</t>
  </si>
  <si>
    <t>IV Surflo no.20 G</t>
  </si>
  <si>
    <t>RAK 3 (Tengah)</t>
  </si>
  <si>
    <t>Gloves Sterile no.8</t>
  </si>
  <si>
    <t>Gloves  Non Sterile no.S</t>
  </si>
  <si>
    <t>Gloves Non Sterile no. M</t>
  </si>
  <si>
    <t>Gelas Pencuci Mata</t>
  </si>
  <si>
    <t>Wooden Tongue Depressor</t>
  </si>
  <si>
    <t>Pisau Bedah no. 10</t>
  </si>
  <si>
    <t>Softex</t>
  </si>
  <si>
    <t>XI</t>
  </si>
  <si>
    <t>INJEKSI (TROLLY &amp; REFRIGERATOR))</t>
  </si>
  <si>
    <t>H2O2 2%</t>
  </si>
  <si>
    <t>Hydrogen Peroksida (H2O2 2%)</t>
  </si>
  <si>
    <t>btl (liter)</t>
  </si>
  <si>
    <t>NaCl 0.9 % 100 ml</t>
  </si>
  <si>
    <t>NaCl 0.9 % 500 ml</t>
  </si>
  <si>
    <t>Ringer Lactat</t>
  </si>
  <si>
    <t>Tramadol HCl</t>
  </si>
  <si>
    <t>Hyoscine-N- butylbromide</t>
  </si>
  <si>
    <t>Buscopan 20 mg/ml</t>
  </si>
  <si>
    <t>Furosemide 10 mg/ml</t>
  </si>
  <si>
    <t>Furosemide</t>
  </si>
  <si>
    <t>Atropine 0.25 mg/ml</t>
  </si>
  <si>
    <t>Lidocain 40 mg/2ml</t>
  </si>
  <si>
    <t>Atropine</t>
  </si>
  <si>
    <t>Epineprine 1 mg/ml</t>
  </si>
  <si>
    <t>Anti Tetanus Serum 1.5000 UI/ml</t>
  </si>
  <si>
    <t>Ibuprofen 125 mg</t>
  </si>
  <si>
    <t>Proris</t>
  </si>
  <si>
    <t>Supp</t>
  </si>
  <si>
    <t>CAIRAN</t>
  </si>
  <si>
    <t>Glukose 5% 500 ml</t>
  </si>
  <si>
    <t>Glukose 5 % 500 ml</t>
  </si>
  <si>
    <t>Dextrose 40%</t>
  </si>
  <si>
    <t>Water Sterile for Injection</t>
  </si>
  <si>
    <t>Flac</t>
  </si>
  <si>
    <t>Suction Connecting Tube</t>
  </si>
  <si>
    <t>Suction Catheter With Control</t>
  </si>
  <si>
    <t>Adult Nebulizer Mask</t>
  </si>
  <si>
    <t>Simple Oxygen Mask</t>
  </si>
  <si>
    <t>Nasal Oxygen Canule</t>
  </si>
  <si>
    <t>Foley Catheter No. 12</t>
  </si>
  <si>
    <t>Foley Catheter No. 14</t>
  </si>
  <si>
    <t>Urinalysis Reagent Strips</t>
  </si>
  <si>
    <t>Btl</t>
  </si>
  <si>
    <t>Urine Bag</t>
  </si>
  <si>
    <t xml:space="preserve">Sterile Container Specimen </t>
  </si>
  <si>
    <t>RAK 4 (Tengah)</t>
  </si>
  <si>
    <t>DAFTAR PENGGUNAAN DISPOSIBLES</t>
  </si>
  <si>
    <t>Not Available item in the clinic</t>
  </si>
  <si>
    <t>Serum Anti Bisa Ular</t>
  </si>
  <si>
    <t>Case (Baru/Kontrol)</t>
  </si>
  <si>
    <t>Jenis Insiden (untuk kecelakaan)</t>
  </si>
  <si>
    <t>Tanggal Lahir</t>
  </si>
  <si>
    <t>GENERAL DATA</t>
  </si>
  <si>
    <t>DATA</t>
  </si>
  <si>
    <t>Jan</t>
  </si>
  <si>
    <t>Feb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</si>
  <si>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</si>
  <si>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</si>
  <si>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</si>
  <si>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</si>
  <si>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</si>
  <si>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</si>
  <si>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</si>
  <si>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</si>
  <si>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</si>
  <si>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NA</t>
  </si>
  <si>
    <t>PROFESSIONAL ILLNESSES</t>
  </si>
  <si>
    <t>ILLNESS</t>
  </si>
  <si>
    <t>Hearing Losses</t>
  </si>
  <si>
    <t>Limb Disorder</t>
  </si>
  <si>
    <t>Low Back Pain</t>
  </si>
  <si>
    <t>Cancers</t>
  </si>
  <si>
    <t>Others</t>
  </si>
  <si>
    <t>DEPARTMENT</t>
  </si>
  <si>
    <t>NUMBER OF DISEASES</t>
  </si>
  <si>
    <t>Raw Material Warehouse / SCM</t>
  </si>
  <si>
    <t>Components / Semi Finishing</t>
  </si>
  <si>
    <t>Finishing / Inspection,QC</t>
  </si>
  <si>
    <t>Industrial Services / NA</t>
  </si>
  <si>
    <t>R&amp;D Testing Room / NA</t>
  </si>
  <si>
    <t>R&amp;D Laboratory / Lab Kimia dan Fisika</t>
  </si>
  <si>
    <t>Forklift Workshop / Driver Forklift &amp; Scrubber(SPP)</t>
  </si>
  <si>
    <t>Spare Part warehouse / Maintenance</t>
  </si>
  <si>
    <t>External Area / Cleaning Services</t>
  </si>
  <si>
    <t>Canteen / Kantin</t>
  </si>
  <si>
    <t>Parking / Parkir,Security</t>
  </si>
  <si>
    <t>Offices / Semua Karyawan office</t>
  </si>
  <si>
    <t>*Total number of new disease cases</t>
  </si>
  <si>
    <t>*Total Effectively worked hours by Total Pirelli Employee</t>
  </si>
  <si>
    <t>NUMBER OF CASES</t>
  </si>
  <si>
    <t>Mar</t>
  </si>
  <si>
    <t>Dermatosis</t>
  </si>
  <si>
    <t>Maintenance Workshop / Maintenance</t>
  </si>
  <si>
    <t>NO</t>
  </si>
  <si>
    <t>TGL/BLN/THN</t>
  </si>
  <si>
    <t>KETERANGAN</t>
  </si>
  <si>
    <t>NOTE:</t>
  </si>
  <si>
    <t>Curing</t>
  </si>
  <si>
    <t>PENGIRIMAN LIMBAH MEDIS KLINIK PT.EVOLUZIONE TYRES</t>
  </si>
  <si>
    <t>JUMLAH LIMBAH MEDIS YANG DI KIRIM / KG</t>
  </si>
  <si>
    <t>Jenis limbah: Padat,Sharp/benda tajam,Infeksius.</t>
  </si>
  <si>
    <t>TOTAL</t>
  </si>
  <si>
    <t>Infirmary / Klinik</t>
  </si>
  <si>
    <t>Waste Storage Area / Nandang HSE Limbah</t>
  </si>
  <si>
    <t xml:space="preserve">Mixing </t>
  </si>
  <si>
    <t xml:space="preserve">Building </t>
  </si>
  <si>
    <t>Other / Lain-lain,HSE,Technology,IE</t>
  </si>
  <si>
    <t>Acyclovir</t>
  </si>
  <si>
    <t>Acyclovir 400 mg</t>
  </si>
  <si>
    <t>Syr</t>
  </si>
  <si>
    <t>Dextrose 40 % 25 ml</t>
  </si>
  <si>
    <t>Alcohol 70%(100 ml)</t>
  </si>
  <si>
    <t>Syringe 1 ml</t>
  </si>
  <si>
    <t>Syringe 3 ml</t>
  </si>
  <si>
    <t>Syringe 5 ml</t>
  </si>
  <si>
    <t>Syringe 10  ml</t>
  </si>
  <si>
    <t>Syringe 20  ml</t>
  </si>
  <si>
    <t>Ethyl Chloride (Spray)</t>
  </si>
  <si>
    <t>Endotracheal Tube No.7.0</t>
  </si>
  <si>
    <t>Ondansetron Inj</t>
  </si>
  <si>
    <t>Ondansetron HCL Inj</t>
  </si>
  <si>
    <t>Metocloperamide</t>
  </si>
  <si>
    <t>Ketorolac Inj</t>
  </si>
  <si>
    <t>Ketorolac 30 mg Inj</t>
  </si>
  <si>
    <t>DISEASE</t>
  </si>
  <si>
    <t>TOTAL VISIT</t>
  </si>
  <si>
    <t>Finished product warehouse / SCM</t>
  </si>
  <si>
    <t xml:space="preserve"> </t>
  </si>
  <si>
    <t>DAFTAR ISI BACKMED KIT</t>
  </si>
  <si>
    <t>JUMLAH</t>
  </si>
  <si>
    <t>TGL KEDALUARSA</t>
  </si>
  <si>
    <t>None</t>
  </si>
  <si>
    <t>NAMA BARANG</t>
  </si>
  <si>
    <t>BENTUK</t>
  </si>
  <si>
    <t>Set</t>
  </si>
  <si>
    <t>Perban 5 cm</t>
  </si>
  <si>
    <t>Perban 10 cm</t>
  </si>
  <si>
    <t>Plester Cepat Jumbo</t>
  </si>
  <si>
    <t>Plester Cepat Biasa</t>
  </si>
  <si>
    <t>Alcohol swab</t>
  </si>
  <si>
    <t>Gunting</t>
  </si>
  <si>
    <t>Pinset</t>
  </si>
  <si>
    <t>Senter</t>
  </si>
  <si>
    <t>Emergency blanket</t>
  </si>
  <si>
    <t>PERALATAN TAMBAHAN DARI KLINIK</t>
  </si>
  <si>
    <t>Tensimeter digital</t>
  </si>
  <si>
    <t>SAM Splint</t>
  </si>
  <si>
    <t>Infuset Adult</t>
  </si>
  <si>
    <t>Surflo No 18</t>
  </si>
  <si>
    <t>Surflo No 20</t>
  </si>
  <si>
    <t>NS 0,9% 500 ml</t>
  </si>
  <si>
    <t>Syringe 10 ml</t>
  </si>
  <si>
    <t>Needle No 23</t>
  </si>
  <si>
    <t>Needle No 25</t>
  </si>
  <si>
    <t xml:space="preserve">Minyak kayu putih </t>
  </si>
  <si>
    <t>Tourniquet</t>
  </si>
  <si>
    <t>Neck Collar</t>
  </si>
  <si>
    <t>Tab</t>
  </si>
  <si>
    <t>Syrup</t>
  </si>
  <si>
    <t>Allopurinol 100 mg</t>
  </si>
  <si>
    <t>Allopurinol</t>
  </si>
  <si>
    <t>Department</t>
  </si>
  <si>
    <t>Sub Total</t>
  </si>
  <si>
    <t>Jenis Kunjungan(cedera/ sakit biasa)</t>
  </si>
  <si>
    <t>Vial</t>
  </si>
  <si>
    <t>Kamadol</t>
  </si>
  <si>
    <t>Botol</t>
  </si>
  <si>
    <t>Tube</t>
  </si>
  <si>
    <t>Rohto Cool Tetes mata</t>
  </si>
  <si>
    <t>Amp</t>
  </si>
  <si>
    <t>Loz</t>
  </si>
  <si>
    <t>IV Surflo no.22 G</t>
  </si>
  <si>
    <t>Trolit /Pharolite/oralit</t>
  </si>
  <si>
    <t>syp</t>
  </si>
  <si>
    <t>Cotrimoxazole</t>
  </si>
  <si>
    <t>Methylprednisolon</t>
  </si>
  <si>
    <t>Neurobion inj</t>
  </si>
  <si>
    <t>Diazepam</t>
  </si>
  <si>
    <t>Dexamethasone 0.5</t>
  </si>
  <si>
    <t>Syringe 50 ML</t>
  </si>
  <si>
    <t>pcs</t>
  </si>
  <si>
    <t>Pseudoephedrine HCL,triprolifine HCL</t>
  </si>
  <si>
    <t>Dextromethorpahan Hbr, diphenhydramine HCL, ammonium HCL, Na citrat menthol</t>
  </si>
  <si>
    <t>Loratadine</t>
  </si>
  <si>
    <t>Salep 24</t>
  </si>
  <si>
    <t>btl</t>
  </si>
  <si>
    <t>Glibenclamid 5 mg</t>
  </si>
  <si>
    <t xml:space="preserve">Intramuscullar injections </t>
  </si>
  <si>
    <t>,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</si>
  <si>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</si>
  <si>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>Fixamol</t>
  </si>
  <si>
    <t>Strip Glucose</t>
  </si>
  <si>
    <t>Strip</t>
  </si>
  <si>
    <t xml:space="preserve">Strip Cholesterol </t>
  </si>
  <si>
    <t>Strip Uric Acid</t>
  </si>
  <si>
    <t>Microphore 3 cm</t>
  </si>
  <si>
    <t>Base on data from HRGA Dept.</t>
  </si>
  <si>
    <t>SCM</t>
  </si>
  <si>
    <t>DEPARTEMEN</t>
  </si>
  <si>
    <t>JUMLAH PASIEN</t>
  </si>
  <si>
    <t>MAINTENANCE</t>
  </si>
  <si>
    <t>TECHNOLOGY</t>
  </si>
  <si>
    <t>PURCHASING</t>
  </si>
  <si>
    <t>FINANCE &amp; ACCOUNTING</t>
  </si>
  <si>
    <t>HR/ GA</t>
  </si>
  <si>
    <t>SECURITY</t>
  </si>
  <si>
    <t>Total Pasien</t>
  </si>
  <si>
    <t>HSE/ KLINIK</t>
  </si>
  <si>
    <t xml:space="preserve">DAFTAR KUNJUNGAN PASIEN </t>
  </si>
  <si>
    <t>For all forklift operator base on order from HSE Department.</t>
  </si>
  <si>
    <t>Section</t>
  </si>
  <si>
    <t>ICT/IT</t>
  </si>
  <si>
    <t>CANTEEN</t>
  </si>
  <si>
    <t>DRIVER</t>
  </si>
  <si>
    <t>PRODUKSI (CURING, SEMI FINISHING, MIXING, BUILDING)</t>
  </si>
  <si>
    <t>QUALITY ( FINISHING,TQS,INDUSTRIAL,MARKET QUALITY )</t>
  </si>
  <si>
    <t>Stock Maximum</t>
  </si>
  <si>
    <t>Stock Minimum</t>
  </si>
  <si>
    <t xml:space="preserve">Betadine Cair 60 ml </t>
  </si>
  <si>
    <t>Stok Awal</t>
  </si>
  <si>
    <t>Domperidone</t>
  </si>
  <si>
    <t>Cetirizine</t>
  </si>
  <si>
    <t>CTM</t>
  </si>
  <si>
    <t>ketoconazole cream</t>
  </si>
  <si>
    <t>Asam Tranexamact</t>
  </si>
  <si>
    <t>Clopidrogel 75mg</t>
  </si>
  <si>
    <t>Hydrocortisone 2,5 mg</t>
  </si>
  <si>
    <t>Diaston / Novadium/Lodia</t>
  </si>
  <si>
    <t>Hypafix 10x5m</t>
  </si>
  <si>
    <t>Iremax</t>
  </si>
  <si>
    <t>Laxadin</t>
  </si>
  <si>
    <t>Syp</t>
  </si>
  <si>
    <t>Sukralfat 100ml</t>
  </si>
  <si>
    <t>Piroxicam 10mg</t>
  </si>
  <si>
    <t>Cordarone 150mg</t>
  </si>
  <si>
    <t>Dexamethasone 5mg</t>
  </si>
  <si>
    <t>Nebu</t>
  </si>
  <si>
    <t>Placenta Extract+Neomycin gel</t>
  </si>
  <si>
    <t>Centabio</t>
  </si>
  <si>
    <t>Recruitment medical examinations (MCU karyawan baru)</t>
  </si>
  <si>
    <t>Periodic medical examinations (MCU  berkala)</t>
  </si>
  <si>
    <t>Periodical medical examinations planned in the annual program (MCU tahunan yg di rencanakan)</t>
  </si>
  <si>
    <t>Doxycyline hy clate 100mg</t>
  </si>
  <si>
    <t>Farizol/Metronidazole</t>
  </si>
  <si>
    <t>Metronidazole 500mg</t>
  </si>
  <si>
    <t>Sulfametoxazole 400mg+trimetoprim 80mg</t>
  </si>
  <si>
    <t>Azitromycin 500mg</t>
  </si>
  <si>
    <t>Azitromycin</t>
  </si>
  <si>
    <t>Ciprofloxacin HCL 500mg</t>
  </si>
  <si>
    <t>Amoxicillin  trihydrate 500mg</t>
  </si>
  <si>
    <t>Cefadroxil monohydrate 500mg</t>
  </si>
  <si>
    <t>Cefixime trihydrate 100mg</t>
  </si>
  <si>
    <t>Cefixime</t>
  </si>
  <si>
    <t>Fradiomycin &amp; Gramicidin</t>
  </si>
  <si>
    <t>FG. Troches Meiji</t>
  </si>
  <si>
    <t>Mefenamic Acid 500mg</t>
  </si>
  <si>
    <t>Ibu profen 400mg</t>
  </si>
  <si>
    <t>Paracetamol 500mg</t>
  </si>
  <si>
    <t>Ibu profen 200mg, paracetamol 350mg</t>
  </si>
  <si>
    <t>Seremig/Flunarizine Hcl</t>
  </si>
  <si>
    <t>Flunarizine dihydrochloride 10mg/Flunarizine Hcl 5mg</t>
  </si>
  <si>
    <t>Keterolac Tromethamine 10mg</t>
  </si>
  <si>
    <t>Ketorolac tromethamine</t>
  </si>
  <si>
    <t>Meloxicam</t>
  </si>
  <si>
    <t>Piroxicam</t>
  </si>
  <si>
    <t>Betahistine mesilate 6mg</t>
  </si>
  <si>
    <t>Ventolin</t>
  </si>
  <si>
    <t>Betason -N</t>
  </si>
  <si>
    <t>Betason- N</t>
  </si>
  <si>
    <t>Caladine</t>
  </si>
  <si>
    <t>Rohto Cool Tetes Mata</t>
  </si>
  <si>
    <t>Biosat</t>
  </si>
  <si>
    <t>Pulmikot</t>
  </si>
  <si>
    <t>Hyoscine butylbromide, paracetamol</t>
  </si>
  <si>
    <t>SWAT</t>
  </si>
  <si>
    <t>Paracetamol 600mg/Sanmol Forte</t>
  </si>
  <si>
    <t>Tuzalos</t>
  </si>
  <si>
    <t>Santagesic</t>
  </si>
  <si>
    <t>Ocuson</t>
  </si>
  <si>
    <t>Testpek</t>
  </si>
  <si>
    <t>Counterpain/Lespain</t>
  </si>
  <si>
    <t>Gentamycin salep mata</t>
  </si>
  <si>
    <t>Forumen Ear Drop</t>
  </si>
  <si>
    <t>Bisturi no 15</t>
  </si>
  <si>
    <t>Bisturi no 20</t>
  </si>
  <si>
    <t>Kapas lidi</t>
  </si>
  <si>
    <t>Kasa steril 16x16</t>
  </si>
  <si>
    <t>Lmbr</t>
  </si>
  <si>
    <t>Kasa 4x10</t>
  </si>
  <si>
    <t>Masker Disposible</t>
  </si>
  <si>
    <t>Mertigo</t>
  </si>
  <si>
    <t xml:space="preserve">Parasetamol </t>
  </si>
  <si>
    <t>Scopma plus</t>
  </si>
  <si>
    <t>Sanmag</t>
  </si>
  <si>
    <t xml:space="preserve"> Cendo xitrol </t>
  </si>
  <si>
    <t xml:space="preserve">Cendo xitrol </t>
  </si>
  <si>
    <t>Morfphin hcl 10 mg</t>
  </si>
  <si>
    <t>Morfina</t>
  </si>
  <si>
    <t>Sanmol 500mg</t>
  </si>
  <si>
    <t>Sanmol 650mg</t>
  </si>
  <si>
    <t>Diclofenac Sodium 50mg</t>
  </si>
  <si>
    <t>Handscoon non steril</t>
  </si>
  <si>
    <t>Poket Mask</t>
  </si>
  <si>
    <t>Kasa Steril 16x16</t>
  </si>
  <si>
    <t>Perban 15 cm</t>
  </si>
  <si>
    <t>Plester</t>
  </si>
  <si>
    <t>Fresh care</t>
  </si>
  <si>
    <t>Elastic perban 7,5 cm</t>
  </si>
  <si>
    <t>Elastic perban 10 cm</t>
  </si>
  <si>
    <t>Betadin 60 ml</t>
  </si>
  <si>
    <t>Kasa Gulung</t>
  </si>
  <si>
    <t xml:space="preserve">Masker medis </t>
  </si>
  <si>
    <t>Oxycam</t>
  </si>
  <si>
    <t>Stetoskop</t>
  </si>
  <si>
    <t xml:space="preserve">Mitela </t>
  </si>
  <si>
    <t>Bag 1</t>
  </si>
  <si>
    <t>Bag 2</t>
  </si>
  <si>
    <t>Bag 3</t>
  </si>
  <si>
    <t>Bag 4</t>
  </si>
  <si>
    <t>Bag 5</t>
  </si>
  <si>
    <t>Bag 6</t>
  </si>
  <si>
    <t>Bag 3 &amp; 7</t>
  </si>
  <si>
    <t>Bag 7</t>
  </si>
  <si>
    <t>Simvastatin</t>
  </si>
  <si>
    <t>Leukoplast 1.25</t>
  </si>
  <si>
    <t>Pot 10 cc</t>
  </si>
  <si>
    <t>none</t>
  </si>
  <si>
    <t>Mask Nebu</t>
  </si>
  <si>
    <t>Bisolvon</t>
  </si>
  <si>
    <t>Betadine cair 30ml</t>
  </si>
  <si>
    <t>Episan</t>
  </si>
  <si>
    <t xml:space="preserve">Ranitidine </t>
  </si>
  <si>
    <t>Betadin Gurgle</t>
  </si>
  <si>
    <t>INDUSTRIAL ENGINEERING (IE)</t>
  </si>
  <si>
    <t>Dexamethasone/Cortidex</t>
  </si>
  <si>
    <t>ETT  NO.6.5</t>
  </si>
  <si>
    <t>ETT  NO.7</t>
  </si>
  <si>
    <t>Gloves Sterile no.7/7.5</t>
  </si>
  <si>
    <t>Ranitidine</t>
  </si>
  <si>
    <t>Lafalos</t>
  </si>
  <si>
    <t>Formuno</t>
  </si>
  <si>
    <t>XII</t>
  </si>
  <si>
    <t>SSP</t>
  </si>
  <si>
    <t>Madopar</t>
  </si>
  <si>
    <t>Capsul</t>
  </si>
  <si>
    <t>XIV</t>
  </si>
  <si>
    <t>HORMON</t>
  </si>
  <si>
    <t>Pil KB  andalan</t>
  </si>
  <si>
    <t>Blister</t>
  </si>
  <si>
    <t>Phenytoin</t>
  </si>
  <si>
    <t>Mucohexin</t>
  </si>
  <si>
    <t>Cinolon</t>
  </si>
  <si>
    <t>Health Talk</t>
  </si>
  <si>
    <t>Tanggal</t>
  </si>
  <si>
    <t>Salbutamol 2mg</t>
  </si>
  <si>
    <t>tab</t>
  </si>
  <si>
    <t>Biosanbe</t>
  </si>
  <si>
    <t>Boraginol N</t>
  </si>
  <si>
    <t>Sanbe C 500mg</t>
  </si>
  <si>
    <t>Isosorbid  5mg</t>
  </si>
  <si>
    <t>Scopma</t>
  </si>
  <si>
    <t>Vitamin C 250</t>
  </si>
  <si>
    <t>Vit C 50 mg</t>
  </si>
  <si>
    <t>Eflin/Tremenza</t>
  </si>
  <si>
    <t>Oseltamivir 75mg</t>
  </si>
  <si>
    <t>Metformin 500mg</t>
  </si>
  <si>
    <t>Neurosanbe plus</t>
  </si>
  <si>
    <t>Amlodipine 10 mg</t>
  </si>
  <si>
    <t xml:space="preserve">Scopma </t>
  </si>
  <si>
    <t>Povidon iodine</t>
  </si>
  <si>
    <t>Ibu profen / farsifen</t>
  </si>
  <si>
    <t xml:space="preserve"> Diclofenac Sodium / Megatic</t>
  </si>
  <si>
    <t>Tuzalos / Intunal Forte</t>
  </si>
  <si>
    <t>Needle  Uk 23</t>
  </si>
  <si>
    <t>Salbutamol 4mg</t>
  </si>
  <si>
    <t>Micropore 1/2 cm</t>
  </si>
  <si>
    <t>Ketoprofen 100mg</t>
  </si>
  <si>
    <t>Digoxin</t>
  </si>
  <si>
    <t>PLANNING</t>
  </si>
  <si>
    <t>Amoxicillin/Yusimox</t>
  </si>
  <si>
    <t>Ketokonazole 200</t>
  </si>
  <si>
    <t xml:space="preserve">Ketoconazole </t>
  </si>
  <si>
    <t>Meloxicam 15mg/Meloxicam 7,5mg</t>
  </si>
  <si>
    <t>Mefinal/Mefenamic acid</t>
  </si>
  <si>
    <t>Sanadryl DMP / Halmezin/ Sanadryl</t>
  </si>
  <si>
    <t>Isosorbid Dinitrate</t>
  </si>
  <si>
    <t xml:space="preserve">Captopril </t>
  </si>
  <si>
    <t xml:space="preserve">Amlodipine </t>
  </si>
  <si>
    <t>Amlodipine 5mg</t>
  </si>
  <si>
    <t>Simvastatin 20</t>
  </si>
  <si>
    <t>Metformin</t>
  </si>
  <si>
    <t xml:space="preserve">Ondansetron HCl </t>
  </si>
  <si>
    <t>Attapulgite</t>
  </si>
  <si>
    <t>Ketoconazole</t>
  </si>
  <si>
    <t xml:space="preserve">Triamcinolone </t>
  </si>
  <si>
    <t>Ofloxacin/Cendo Floxa</t>
  </si>
  <si>
    <t>Minyak Kayu Putih</t>
  </si>
  <si>
    <t>Minyak Kayu Putih 30ml/60ml</t>
  </si>
  <si>
    <t>Ethyl Chloride</t>
  </si>
  <si>
    <t>Sanmol Inf</t>
  </si>
  <si>
    <t xml:space="preserve">Ketoprofen </t>
  </si>
  <si>
    <t>Pil</t>
  </si>
  <si>
    <t>Furosemid</t>
  </si>
  <si>
    <t>Boraginol</t>
  </si>
  <si>
    <t>Zinc Sulfate</t>
  </si>
  <si>
    <t>Asam Askorbat</t>
  </si>
  <si>
    <t>Ephedrine HCl</t>
  </si>
  <si>
    <t>Ephedrine</t>
  </si>
  <si>
    <t>Lameson/Methyl</t>
  </si>
  <si>
    <t>Farsiretic</t>
  </si>
  <si>
    <t>Kalium Diclofenac  50mg</t>
  </si>
  <si>
    <t xml:space="preserve">Sotatic/Damaben </t>
  </si>
  <si>
    <t>Cefixime trihydrate 200mg</t>
  </si>
  <si>
    <t>Eperison HCL</t>
  </si>
  <si>
    <t>Jul-23 &amp; Agu-24</t>
  </si>
  <si>
    <t>Betadine Gargle</t>
  </si>
  <si>
    <t>%</t>
  </si>
  <si>
    <t>Diatab / Akita</t>
  </si>
  <si>
    <t>Dec-23</t>
  </si>
  <si>
    <t>BECOM C/BECOM ZET</t>
  </si>
  <si>
    <t>Omeprazole/ Lansoprazole</t>
  </si>
  <si>
    <t>Nexitra 500mg/Plasminex</t>
  </si>
  <si>
    <t>Fls</t>
  </si>
  <si>
    <t>Neurobion/neurosanbe</t>
  </si>
  <si>
    <t>Bioplacenton</t>
  </si>
  <si>
    <t>Mebo 60gr/Burnazin</t>
  </si>
  <si>
    <t>Foley Catheter No. 10</t>
  </si>
  <si>
    <t>Endotracheal Tube No.6.5</t>
  </si>
  <si>
    <t>Ispa</t>
  </si>
  <si>
    <t>Ampul</t>
  </si>
  <si>
    <t>Vit C</t>
  </si>
  <si>
    <t>Lactulose</t>
  </si>
  <si>
    <t>syr</t>
  </si>
  <si>
    <t>JUMLAH MP</t>
  </si>
  <si>
    <t xml:space="preserve">OTHER / KONTRAKTOR </t>
  </si>
  <si>
    <t>Estalex</t>
  </si>
  <si>
    <t xml:space="preserve">Mecobalamine </t>
  </si>
  <si>
    <t>Oxicobal/Megabal</t>
  </si>
  <si>
    <t>Diosmin 450mg, hesperidin 50mg</t>
  </si>
  <si>
    <t>Mineral, vitamin, folic acid</t>
  </si>
  <si>
    <t>Zinc Sulfate 10mg</t>
  </si>
  <si>
    <t>Digoxin 0,25mg</t>
  </si>
  <si>
    <t>Dexamethasone, neomycin sulfate, polymixin</t>
  </si>
  <si>
    <t xml:space="preserve">Polidemisin </t>
  </si>
  <si>
    <t>Caemellose sodium 5mg</t>
  </si>
  <si>
    <t>Cendo Cenfresh</t>
  </si>
  <si>
    <t>Cendo Fenicol SM</t>
  </si>
  <si>
    <t>Chloramphenicol 1%</t>
  </si>
  <si>
    <t>Polymyxin, neomycin, fludrocortisone, lidocaine</t>
  </si>
  <si>
    <t>Otopain TT</t>
  </si>
  <si>
    <t>Scacid</t>
  </si>
  <si>
    <t>Permethrin</t>
  </si>
  <si>
    <t>AlOH 200mg, MgOH 200mg</t>
  </si>
  <si>
    <t xml:space="preserve">Lactulose </t>
  </si>
  <si>
    <t>Vit C 500mg</t>
  </si>
  <si>
    <t>Vitacimin</t>
  </si>
  <si>
    <t>Vit C 50mg</t>
  </si>
  <si>
    <t>Vit C 250mg</t>
  </si>
  <si>
    <t>Methampyrone, Vit B Comp</t>
  </si>
  <si>
    <t>Vit C, Vit B Comp, Zinc</t>
  </si>
  <si>
    <t>Budesonide 0,25mg</t>
  </si>
  <si>
    <t>Combiven/Farbivent</t>
  </si>
  <si>
    <t>Ipatropium bromide 500mg, salbutamol 2,5mg</t>
  </si>
  <si>
    <t>Salbutamol sulfate 2,5mg</t>
  </si>
  <si>
    <t xml:space="preserve">Domperidone </t>
  </si>
  <si>
    <t xml:space="preserve">Doxycycline 100mg </t>
  </si>
  <si>
    <t>Kalium diklofenak 50mg</t>
  </si>
  <si>
    <t>Tablet tambah darah</t>
  </si>
  <si>
    <t>Caladine/Salisilk talk IKA</t>
  </si>
  <si>
    <t>Pisau Bedah no. 15</t>
  </si>
  <si>
    <t>Biosave</t>
  </si>
  <si>
    <t xml:space="preserve">Acyclovir 5% / Acifar </t>
  </si>
  <si>
    <t>Jun-25 &amp; Jan-26</t>
  </si>
  <si>
    <t>Antasida doen/besanmag</t>
  </si>
  <si>
    <t>amp</t>
  </si>
  <si>
    <t xml:space="preserve">FreshCare </t>
  </si>
  <si>
    <t>Mar-25, Agu-25</t>
  </si>
  <si>
    <t>Apr-23, Agu-23</t>
  </si>
  <si>
    <t>Jun-23, Okt-23</t>
  </si>
  <si>
    <t>Mar-24, Apr-2024</t>
  </si>
  <si>
    <t>Aspilet</t>
  </si>
  <si>
    <t>Cendo Pantocain</t>
  </si>
  <si>
    <t>Guaifenesin</t>
  </si>
  <si>
    <t>LAPORAN PENYAKIT AKIBAT KERJA PERIODE 2023</t>
  </si>
  <si>
    <t>GRAND TOTAL PAK 2023</t>
  </si>
  <si>
    <t>Dipenhydramine HCl</t>
  </si>
  <si>
    <t>Dipenhydramine HCl 150mg/15 Inj</t>
  </si>
  <si>
    <t>Jul-24, Aug-25</t>
  </si>
  <si>
    <t>Asetil salisilat</t>
  </si>
  <si>
    <t>Holicos/Epexol</t>
  </si>
  <si>
    <t>Kaps</t>
  </si>
  <si>
    <t>Acetylcistein</t>
  </si>
  <si>
    <t>Aug-24</t>
  </si>
  <si>
    <t>Farsifen plus</t>
  </si>
  <si>
    <t>Ibuprofen, paracetamol, caffein</t>
  </si>
  <si>
    <t>Jul-24 &amp; Sep-24</t>
  </si>
  <si>
    <t>Apr, May, Jun-24</t>
  </si>
  <si>
    <t>Indonesia</t>
  </si>
  <si>
    <t>New</t>
  </si>
  <si>
    <t>Underpad</t>
  </si>
  <si>
    <t>Aldisa</t>
  </si>
  <si>
    <t>Produksi</t>
  </si>
  <si>
    <t>Mixing</t>
  </si>
  <si>
    <t>Ruhyat</t>
  </si>
  <si>
    <t>Evoty</t>
  </si>
  <si>
    <t>Male</t>
  </si>
  <si>
    <t>OBSERVASI IN CLINIC</t>
  </si>
  <si>
    <t>Adrin</t>
  </si>
  <si>
    <t>SF</t>
  </si>
  <si>
    <t>ISPA</t>
  </si>
  <si>
    <t>MTC</t>
  </si>
  <si>
    <t>Engineering</t>
  </si>
  <si>
    <t>Female</t>
  </si>
  <si>
    <t>FIT TO WORK</t>
  </si>
  <si>
    <t>Obs. Febris</t>
  </si>
  <si>
    <t>Building</t>
  </si>
  <si>
    <t>dr. Gito</t>
  </si>
  <si>
    <t>Vertigo</t>
  </si>
  <si>
    <t>Quality</t>
  </si>
  <si>
    <t>CC</t>
  </si>
  <si>
    <t>Aji</t>
  </si>
  <si>
    <t>Rio</t>
  </si>
  <si>
    <t>Acep</t>
  </si>
  <si>
    <t>Des-24, Agu-25</t>
  </si>
  <si>
    <t>Mei-25, Nov-25</t>
  </si>
  <si>
    <t>Sep-24, Mei-25</t>
  </si>
  <si>
    <t>Agu, Sep, Okt-24</t>
  </si>
  <si>
    <t>Kenalog/bufacomb/sinocort</t>
  </si>
  <si>
    <t>Okt, Nov-26</t>
  </si>
  <si>
    <t>Anadium/ardium</t>
  </si>
  <si>
    <t>SPV</t>
  </si>
  <si>
    <t xml:space="preserve">                                    </t>
  </si>
  <si>
    <t>Dyspepsia</t>
  </si>
  <si>
    <t>SEND TO HOSPITAL</t>
  </si>
  <si>
    <t>Other</t>
  </si>
  <si>
    <t>Ibuprofen 3x1(6), Becom c 1x1(4)</t>
  </si>
  <si>
    <t xml:space="preserve">                                                            </t>
  </si>
  <si>
    <t>Cepalghia</t>
  </si>
  <si>
    <t>KONTRAKTOR</t>
  </si>
  <si>
    <t>Staff</t>
  </si>
  <si>
    <t>Operator</t>
  </si>
  <si>
    <t>Technology</t>
  </si>
  <si>
    <t>PT LENTERA</t>
  </si>
  <si>
    <t>Efficiensy</t>
  </si>
  <si>
    <t>Limbah medis</t>
  </si>
  <si>
    <t>IE</t>
  </si>
  <si>
    <t>M Rizal</t>
  </si>
  <si>
    <t>konsul</t>
  </si>
  <si>
    <t>Murbiyanto</t>
  </si>
  <si>
    <t>PT TOTAL FIRE</t>
  </si>
  <si>
    <t>Feb, Jun-24</t>
  </si>
  <si>
    <t>Jun-24 &amp; Nov-24</t>
  </si>
  <si>
    <t>Sep-25 &amp; Agu-26</t>
  </si>
  <si>
    <t>Sep, Nov-24</t>
  </si>
  <si>
    <t>Feb, Apr, May, Jun-24</t>
  </si>
  <si>
    <t>Oct-24</t>
  </si>
  <si>
    <t xml:space="preserve">Aug-26 </t>
  </si>
  <si>
    <t>Agu-24 &amp; Okt-25</t>
  </si>
  <si>
    <t>Feb-24, Apr-24</t>
  </si>
  <si>
    <t>Nov-23,  Feb-24, Sep-24</t>
  </si>
  <si>
    <t>May, Jun, Jul, Des-24</t>
  </si>
  <si>
    <t>Feb-24, Jun-24</t>
  </si>
  <si>
    <t>May, Okt-24</t>
  </si>
  <si>
    <t>May-25 &amp; Apr-24</t>
  </si>
  <si>
    <t>Sep-24 &amp; Agu-25</t>
  </si>
  <si>
    <t>Agu, Sep-24</t>
  </si>
  <si>
    <t>Feb, May-25</t>
  </si>
  <si>
    <t>Mei-23, Agu-25</t>
  </si>
  <si>
    <t>Jul-24 &amp; Jul, Sep-25</t>
  </si>
  <si>
    <t>Jul, Sep-24</t>
  </si>
  <si>
    <t>Jul, Sep, Okt-24</t>
  </si>
  <si>
    <t>Nov, Des-24</t>
  </si>
  <si>
    <t>Sep, Nov-25</t>
  </si>
  <si>
    <t>Okt, Nov-24</t>
  </si>
  <si>
    <t>May, Jul-26</t>
  </si>
  <si>
    <t>Des-24, Sep-25</t>
  </si>
  <si>
    <t>Apr, Des-27</t>
  </si>
  <si>
    <t>Agu, Nov-24</t>
  </si>
  <si>
    <t>Jul, Okt-24</t>
  </si>
  <si>
    <t>Sep, Okt-24</t>
  </si>
  <si>
    <t>Jul, Nov-27</t>
  </si>
  <si>
    <t>PERIOD : APRIL 2023</t>
  </si>
  <si>
    <t>PERIODE : APRIL 2023</t>
  </si>
  <si>
    <t>BULAN APRIL 2023 TIAP DEPARTEMEN</t>
  </si>
  <si>
    <t>PERIOD:  APRIL 2023</t>
  </si>
  <si>
    <t>TOP TEN DISEASE APRIL 2023</t>
  </si>
  <si>
    <t>Eko Ruli</t>
  </si>
  <si>
    <t xml:space="preserve">Non </t>
  </si>
  <si>
    <t>Work Related</t>
  </si>
  <si>
    <t>Pasien datang ke klinik menggunakan ambulance, pasien terjatuh dari scapholder akibat tertarik oleh mobil kontainer</t>
  </si>
  <si>
    <t>BP. 136/84 mmHg HR. 69 X/menit</t>
  </si>
  <si>
    <t>LBP post trauma jatuh dari ketinggian</t>
  </si>
  <si>
    <t>Saran untuk rontgen, rujuk RS Rayhan</t>
  </si>
  <si>
    <t>FA</t>
  </si>
  <si>
    <t>Rahma FS</t>
  </si>
  <si>
    <t>Non Work Related</t>
  </si>
  <si>
    <t>Mengeluh demam dan pusing baru hari ini</t>
  </si>
  <si>
    <t>BP. 102/78 mmHG HR. 90 X/menit s. 36,4 C</t>
  </si>
  <si>
    <t>Iremax 2x1 (6), becom c 1x1 (4)</t>
  </si>
  <si>
    <t>WH</t>
  </si>
  <si>
    <t>Dian Permana</t>
  </si>
  <si>
    <t>Mengeluh pusing terasa berputar,badan terasa pegel*</t>
  </si>
  <si>
    <t>BP. 99/63mmHg   HR. 91x/mnt</t>
  </si>
  <si>
    <t>Sanmol 2x1(4), Flunarizine 2x1(4), Neurosanbe plus 1x1(4)</t>
  </si>
  <si>
    <t>Lespain Cream (1)</t>
  </si>
  <si>
    <t>Mengeluh sakit dibagian dada</t>
  </si>
  <si>
    <t>BP.100/60mmHg   HR. 80x/mnt</t>
  </si>
  <si>
    <t>Jejen Atib</t>
  </si>
  <si>
    <t>Mengeluh demam baru sore tdi</t>
  </si>
  <si>
    <t>BP. 101/60 mmHG HR. 75 X/menit</t>
  </si>
  <si>
    <t>Pct 2x1 (4)</t>
  </si>
  <si>
    <t>BP. 107/75mmHg    HR. 71x/mnt</t>
  </si>
  <si>
    <t>Rhinitis</t>
  </si>
  <si>
    <t>Loratadine 2x1(6), Becom c 1x1(4)</t>
  </si>
  <si>
    <t>Mengeluh sakit/gatal dibagian anus</t>
  </si>
  <si>
    <t>BP. 138/93mmHg   HR. 78x/mnt</t>
  </si>
  <si>
    <t>Susp Pastulaani</t>
  </si>
  <si>
    <t>Betason-N Cream 3x1(1), Loratadine 1x1(6), Cefixime 2x1(6)</t>
  </si>
  <si>
    <t>Anggit s</t>
  </si>
  <si>
    <t>Mengeluh batuk berdahak, meriang, dan pusing, dari kemaren</t>
  </si>
  <si>
    <t>BP. 125/78 mmHg, HR. 108 X/menit, SH. 36,8 C</t>
  </si>
  <si>
    <t>Tuzalos 2x1 Tab(4), becom c 2x1 Tab(4)</t>
  </si>
  <si>
    <t>Pot Urine 50ML</t>
  </si>
  <si>
    <t>Double Spike</t>
  </si>
  <si>
    <t xml:space="preserve">Sancorbin 5ML </t>
  </si>
  <si>
    <t>Sofyan</t>
  </si>
  <si>
    <t>Mengeluh migren,bagian leher terasa sakit, badan terasa di tusuk-tusuk sejak semalam</t>
  </si>
  <si>
    <t>BP. 103/73mmHg   HR. 120x/mnt  S. 36,2 C</t>
  </si>
  <si>
    <t>Migren</t>
  </si>
  <si>
    <t>Lab</t>
  </si>
  <si>
    <t>Mengeluh sakit dibagian pergelangan tangan sebelah kiri sejak kemarin</t>
  </si>
  <si>
    <t>BP. 90/73mmHg   HR. 76x/mnt   S. 36,5 C</t>
  </si>
  <si>
    <t>Ganglion cyst whit join rmsta</t>
  </si>
  <si>
    <t>Lespain cream 3x1(1), MP 2x2(10), Meloxicam 7,5 mg 2x1(6)</t>
  </si>
  <si>
    <t>Mengeluh demam,pusing,badan terasa sakit sejak kemarin</t>
  </si>
  <si>
    <t>BP. 98/65mmHg    HR. 104x/mnt   S. 36,6 C</t>
  </si>
  <si>
    <t>Nanang K</t>
  </si>
  <si>
    <t>Myalgia + Susp Thypoid</t>
  </si>
  <si>
    <t>Iremax 3x1(6), Cefadroxil 2x1(6), Becom z 1x1(6), Ranitidine 2x1(6)</t>
  </si>
  <si>
    <t>Agung Purnama</t>
  </si>
  <si>
    <t>Mengeluh meriang,badan terasa linu sejak semalam</t>
  </si>
  <si>
    <t>BP. 101/71mmHg   HR. 99x/mnt   S. 36,6 C</t>
  </si>
  <si>
    <t>Sanmol 2x1(6),  Ranitidine 2x1(6), Antasid 2x1(6)</t>
  </si>
  <si>
    <t>Putri i</t>
  </si>
  <si>
    <t>Mengeluh mual, muntah 1x, sakit ulu hati, dan lemas, baru barusan</t>
  </si>
  <si>
    <t>BP. 91/59 mmhg, HR. 98 X/menit</t>
  </si>
  <si>
    <t>Domperidone 2x1 Tab(6), rantin 2x1 Tab(4), omz 2x1 Tab(6)</t>
  </si>
  <si>
    <t>M. Arju</t>
  </si>
  <si>
    <t>Mengeluh mual, muntah , sakit kepala, dan lemas, barusan</t>
  </si>
  <si>
    <t>BP. 129/88 mmHg, HR. 110 X/menit</t>
  </si>
  <si>
    <t>Domperidone 2x1 Tab(6), neurosanbe plus 1x1 Tab(4), ibu profen 3x1 Tab(6)</t>
  </si>
  <si>
    <t>Industrial</t>
  </si>
  <si>
    <t>Depajri</t>
  </si>
  <si>
    <t>Mengeluh pusing dan flu sudah 2 hari</t>
  </si>
  <si>
    <t>BP: 102/73 mmHg  HR: 71x/mnt  S: 36 2 C</t>
  </si>
  <si>
    <t>Iremax 3x1 (6),Tremenza 2x1 (6)</t>
  </si>
  <si>
    <t>MEDICAL RECORD</t>
  </si>
  <si>
    <t xml:space="preserve">NIK </t>
  </si>
  <si>
    <t xml:space="preserve">NAMA </t>
  </si>
  <si>
    <t>SAEPUL</t>
  </si>
  <si>
    <t>SEX</t>
  </si>
  <si>
    <t>M/F</t>
  </si>
  <si>
    <t>COMPANY</t>
  </si>
  <si>
    <t>DEPT</t>
  </si>
  <si>
    <t>POSITION</t>
  </si>
  <si>
    <t>TGL LAHIR</t>
  </si>
  <si>
    <t>TENSI</t>
  </si>
  <si>
    <t>EVOTY</t>
  </si>
  <si>
    <t>ICT</t>
  </si>
  <si>
    <t>STAFF</t>
  </si>
  <si>
    <t>Rekam Medis</t>
  </si>
  <si>
    <t>Apotek Storage</t>
  </si>
  <si>
    <t>Unit Obat / Satuan ???</t>
  </si>
  <si>
    <t>Anamnesa</t>
  </si>
  <si>
    <t>Pertanyaan Keluhan</t>
  </si>
  <si>
    <t>Resep</t>
  </si>
  <si>
    <t>Stock</t>
  </si>
  <si>
    <t>Hasil Pemeriksaan Fisik</t>
  </si>
  <si>
    <t>Rekomendasi/Suggestion</t>
  </si>
  <si>
    <t>Therapy</t>
  </si>
  <si>
    <t>Sistem Informasi Rekam Medik dan Stock Obat</t>
  </si>
  <si>
    <t>Data Pasien</t>
  </si>
  <si>
    <t>Buat Data Pasien</t>
  </si>
  <si>
    <t>Atau Ambil dari HR ( Kondisional)</t>
  </si>
  <si>
    <t>1</t>
  </si>
  <si>
    <t>Nama</t>
  </si>
  <si>
    <t>Alamat</t>
  </si>
  <si>
    <t>Golongan Darah</t>
  </si>
  <si>
    <t>Departement</t>
  </si>
  <si>
    <t>Data Petugas Klinik</t>
  </si>
  <si>
    <t>Buat Data Petugas Klinik</t>
  </si>
  <si>
    <t>Dokter dan Perawat</t>
  </si>
  <si>
    <t>Jabatan</t>
  </si>
  <si>
    <t>Asal Instansi</t>
  </si>
  <si>
    <t>Anamnesa ( Medical Record )</t>
  </si>
  <si>
    <t>Keluhan / Diganosa</t>
  </si>
  <si>
    <t>Tensi</t>
  </si>
  <si>
    <t>Pemeriksaan Fisik</t>
  </si>
  <si>
    <t>Date</t>
  </si>
  <si>
    <t>Work Related - Penyakit berhubungan dengan pekerjan</t>
  </si>
  <si>
    <t>Rujukan Plannng</t>
  </si>
  <si>
    <t>Resep Obat</t>
  </si>
  <si>
    <t>Remarks / Kterangan</t>
  </si>
  <si>
    <t>100/90</t>
  </si>
  <si>
    <t xml:space="preserve">AGE </t>
  </si>
  <si>
    <t>GOL DARAH</t>
  </si>
  <si>
    <t>B</t>
  </si>
  <si>
    <t>DAFTAR LIST</t>
  </si>
  <si>
    <t>DATE TIME</t>
  </si>
  <si>
    <t>ANAMNESE</t>
  </si>
  <si>
    <t>PROCEDURE</t>
  </si>
  <si>
    <t>Aktif</t>
  </si>
  <si>
    <t>WORK RELATED DISEASE</t>
  </si>
  <si>
    <t>BERAT BADAN</t>
  </si>
  <si>
    <t>TINGGI BADAN</t>
  </si>
  <si>
    <t>LIST OBAT</t>
  </si>
  <si>
    <t>Data Obat</t>
  </si>
  <si>
    <t>id</t>
  </si>
  <si>
    <t>id_kategori</t>
  </si>
  <si>
    <t>nama_obat</t>
  </si>
  <si>
    <t>nama_dagang</t>
  </si>
  <si>
    <t>bentuk/jenis</t>
  </si>
  <si>
    <t>max_stock</t>
  </si>
  <si>
    <t>min_stock</t>
  </si>
  <si>
    <t>tb_obat</t>
  </si>
  <si>
    <t>tb_obat_detail</t>
  </si>
  <si>
    <t>stock</t>
  </si>
  <si>
    <t>tgl_expired</t>
  </si>
  <si>
    <t>id_obat</t>
  </si>
  <si>
    <t>tb_obat_history</t>
  </si>
  <si>
    <t>is_out</t>
  </si>
  <si>
    <t>qty</t>
  </si>
  <si>
    <t>uid</t>
  </si>
  <si>
    <t>cid</t>
  </si>
  <si>
    <t>created_at</t>
  </si>
  <si>
    <t>is_manual</t>
  </si>
  <si>
    <t>RUJUKAN</t>
  </si>
  <si>
    <t>RS SUBANG</t>
  </si>
  <si>
    <t>id_transaksi</t>
  </si>
  <si>
    <t>tb_obat_kategori</t>
  </si>
  <si>
    <t>nama_kategori</t>
  </si>
  <si>
    <t>tb_obat_bentuk</t>
  </si>
  <si>
    <t>nama_bentuk</t>
  </si>
  <si>
    <t>tb_dept</t>
  </si>
  <si>
    <t>id_dept</t>
  </si>
  <si>
    <t>nama_dept</t>
  </si>
  <si>
    <t>tb_transaksi</t>
  </si>
  <si>
    <t>id_pasien</t>
  </si>
  <si>
    <t>tensi</t>
  </si>
  <si>
    <t>berat</t>
  </si>
  <si>
    <t>tinggi</t>
  </si>
  <si>
    <t>tb_transaksi_detail</t>
  </si>
  <si>
    <t>anamnese</t>
  </si>
  <si>
    <t>procedure</t>
  </si>
  <si>
    <t>work_ralated</t>
  </si>
  <si>
    <t>rujukan</t>
  </si>
  <si>
    <t>1/0</t>
  </si>
  <si>
    <t>keterangan</t>
  </si>
  <si>
    <t>opsi</t>
  </si>
  <si>
    <t>tb_transaksi_obat</t>
  </si>
  <si>
    <t>is_valid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</si>
</sst>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[$-409]d\-mmm\-yyyy;@"/>
    <numFmt numFmtId="166" formatCode="[$-409]d\-mmm\-yy;@"/>
    <numFmt numFmtId="167" formatCode="[$-409]mmm\-yy;@"/>
  </numFmts>
  <fonts count="6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rgb="FFC00000"/>
      <name val="Arial"/>
      <family val="2"/>
    </font>
    <font>
      <b/>
      <sz val="8"/>
      <color rgb="FFC00000"/>
      <name val="Arial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rgb="FFFF000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  <font>
      <sz val="10"/>
      <color rgb="FFC0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color theme="1"/>
      <name val="Century Gothic"/>
      <family val="2"/>
    </font>
    <font>
      <sz val="11"/>
      <color rgb="FFFF0000"/>
      <name val="Calibri"/>
      <family val="2"/>
      <scheme val="minor"/>
    </font>
    <font>
      <b/>
      <sz val="9"/>
      <color rgb="FFC00000"/>
      <name val="Arial"/>
      <family val="2"/>
    </font>
    <font>
      <sz val="10"/>
      <color theme="1"/>
      <name val="Century Gothic"/>
      <family val="2"/>
    </font>
    <font>
      <sz val="11"/>
      <color theme="1"/>
      <name val="Calibri"/>
      <family val="2"/>
    </font>
    <font>
      <sz val="11"/>
      <color theme="1"/>
      <name val="Century Gothic"/>
      <family val="2"/>
    </font>
    <font>
      <sz val="11"/>
      <color rgb="FF92D05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C00000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80"/>
    </font>
    <font>
      <sz val="11"/>
      <color theme="1"/>
      <name val="1"/>
    </font>
    <font>
      <sz val="11"/>
      <color theme="1"/>
      <name val="5"/>
    </font>
    <font>
      <sz val="11"/>
      <color rgb="FFC00000"/>
      <name val="5"/>
    </font>
    <font>
      <sz val="11"/>
      <color theme="1"/>
      <name val="4"/>
    </font>
    <font>
      <sz val="11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 "/>
    </font>
    <font>
      <sz val="11"/>
      <color rgb="FFC00000"/>
      <name val="4"/>
    </font>
    <font>
      <sz val="11"/>
      <color rgb="FF00B050"/>
      <name val="Calibri"/>
      <family val="2"/>
      <scheme val="minor"/>
    </font>
    <font>
      <sz val="9"/>
      <color rgb="FFC00000"/>
      <name val="Century Gothic"/>
      <family val="2"/>
    </font>
    <font>
      <b/>
      <sz val="24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800000"/>
      </left>
      <right style="medium">
        <color rgb="FF800000"/>
      </right>
      <top style="medium">
        <color rgb="FF800000"/>
      </top>
      <bottom style="thin">
        <color rgb="FF800000"/>
      </bottom>
      <diagonal/>
    </border>
    <border>
      <left style="medium">
        <color rgb="FF800000"/>
      </left>
      <right style="medium">
        <color rgb="FF800000"/>
      </right>
      <top style="thin">
        <color rgb="FF800000"/>
      </top>
      <bottom style="thin">
        <color rgb="FF800000"/>
      </bottom>
      <diagonal/>
    </border>
    <border>
      <left style="medium">
        <color rgb="FF800000"/>
      </left>
      <right style="medium">
        <color rgb="FF800000"/>
      </right>
      <top style="thin">
        <color rgb="FF800000"/>
      </top>
      <bottom style="medium">
        <color rgb="FF800000"/>
      </bottom>
      <diagonal/>
    </border>
    <border>
      <left style="medium">
        <color rgb="FF800000"/>
      </left>
      <right style="medium">
        <color rgb="FF800000"/>
      </right>
      <top style="medium">
        <color rgb="FF800000"/>
      </top>
      <bottom/>
      <diagonal/>
    </border>
    <border>
      <left style="medium">
        <color rgb="FF800000"/>
      </left>
      <right style="medium">
        <color rgb="FF800000"/>
      </right>
      <top/>
      <bottom/>
      <diagonal/>
    </border>
    <border>
      <left style="medium">
        <color rgb="FF800000"/>
      </left>
      <right style="thin">
        <color rgb="FF800000"/>
      </right>
      <top style="medium">
        <color rgb="FF800000"/>
      </top>
      <bottom style="thin">
        <color rgb="FF800000"/>
      </bottom>
      <diagonal/>
    </border>
    <border>
      <left style="thin">
        <color rgb="FF800000"/>
      </left>
      <right style="thin">
        <color rgb="FF800000"/>
      </right>
      <top style="medium">
        <color rgb="FF800000"/>
      </top>
      <bottom style="thin">
        <color rgb="FF800000"/>
      </bottom>
      <diagonal/>
    </border>
    <border>
      <left style="thin">
        <color rgb="FF800000"/>
      </left>
      <right style="medium">
        <color rgb="FF800000"/>
      </right>
      <top style="medium">
        <color rgb="FF800000"/>
      </top>
      <bottom style="thin">
        <color rgb="FF800000"/>
      </bottom>
      <diagonal/>
    </border>
    <border>
      <left style="medium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/>
    </border>
    <border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/>
    </border>
    <border>
      <left style="thin">
        <color rgb="FF800000"/>
      </left>
      <right style="medium">
        <color rgb="FF800000"/>
      </right>
      <top style="thin">
        <color rgb="FF800000"/>
      </top>
      <bottom style="thin">
        <color rgb="FF800000"/>
      </bottom>
      <diagonal/>
    </border>
    <border>
      <left style="medium">
        <color rgb="FF800000"/>
      </left>
      <right style="thin">
        <color rgb="FF800000"/>
      </right>
      <top style="thin">
        <color rgb="FF800000"/>
      </top>
      <bottom style="medium">
        <color rgb="FF800000"/>
      </bottom>
      <diagonal/>
    </border>
    <border>
      <left style="thin">
        <color rgb="FF800000"/>
      </left>
      <right style="thin">
        <color rgb="FF800000"/>
      </right>
      <top style="thin">
        <color rgb="FF800000"/>
      </top>
      <bottom style="medium">
        <color rgb="FF800000"/>
      </bottom>
      <diagonal/>
    </border>
    <border>
      <left style="thin">
        <color rgb="FF800000"/>
      </left>
      <right style="medium">
        <color rgb="FF800000"/>
      </right>
      <top style="thin">
        <color rgb="FF800000"/>
      </top>
      <bottom style="medium">
        <color rgb="FF800000"/>
      </bottom>
      <diagonal/>
    </border>
    <border>
      <left style="medium">
        <color rgb="FF800000"/>
      </left>
      <right style="medium">
        <color rgb="FF800000"/>
      </right>
      <top style="thin">
        <color rgb="FF800000"/>
      </top>
      <bottom/>
      <diagonal/>
    </border>
    <border>
      <left style="medium">
        <color rgb="FF800000"/>
      </left>
      <right style="medium">
        <color rgb="FF800000"/>
      </right>
      <top/>
      <bottom style="thin">
        <color rgb="FF800000"/>
      </bottom>
      <diagonal/>
    </border>
    <border>
      <left/>
      <right style="medium">
        <color rgb="FF800000"/>
      </right>
      <top style="medium">
        <color rgb="FF800000"/>
      </top>
      <bottom style="thin">
        <color rgb="FF800000"/>
      </bottom>
      <diagonal/>
    </border>
    <border>
      <left style="medium">
        <color rgb="FF800000"/>
      </left>
      <right/>
      <top style="thin">
        <color rgb="FF800000"/>
      </top>
      <bottom style="thin">
        <color rgb="FF800000"/>
      </bottom>
      <diagonal/>
    </border>
    <border>
      <left/>
      <right/>
      <top style="medium">
        <color rgb="FF800000"/>
      </top>
      <bottom style="thin">
        <color rgb="FF800000"/>
      </bottom>
      <diagonal/>
    </border>
    <border>
      <left style="medium">
        <color rgb="FF800000"/>
      </left>
      <right/>
      <top style="medium">
        <color rgb="FF800000"/>
      </top>
      <bottom style="thin">
        <color rgb="FF800000"/>
      </bottom>
      <diagonal/>
    </border>
    <border>
      <left style="medium">
        <color rgb="FF800000"/>
      </left>
      <right style="thin">
        <color rgb="FF800000"/>
      </right>
      <top style="thin">
        <color rgb="FF800000"/>
      </top>
      <bottom/>
      <diagonal/>
    </border>
    <border>
      <left style="medium">
        <color rgb="FF800000"/>
      </left>
      <right/>
      <top style="medium">
        <color rgb="FF800000"/>
      </top>
      <bottom/>
      <diagonal/>
    </border>
    <border>
      <left/>
      <right/>
      <top style="medium">
        <color rgb="FF800000"/>
      </top>
      <bottom/>
      <diagonal/>
    </border>
    <border>
      <left/>
      <right style="medium">
        <color rgb="FF800000"/>
      </right>
      <top style="medium">
        <color rgb="FF800000"/>
      </top>
      <bottom/>
      <diagonal/>
    </border>
    <border>
      <left style="medium">
        <color rgb="FF800000"/>
      </left>
      <right/>
      <top/>
      <bottom/>
      <diagonal/>
    </border>
    <border>
      <left style="thin">
        <color rgb="FF800000"/>
      </left>
      <right style="thin">
        <color rgb="FF800000"/>
      </right>
      <top style="thin">
        <color rgb="FF800000"/>
      </top>
      <bottom/>
      <diagonal/>
    </border>
    <border>
      <left style="thin">
        <color rgb="FF800000"/>
      </left>
      <right style="medium">
        <color rgb="FF800000"/>
      </right>
      <top style="thin">
        <color rgb="FF800000"/>
      </top>
      <bottom/>
      <diagonal/>
    </border>
    <border>
      <left style="medium">
        <color rgb="FF800000"/>
      </left>
      <right style="thin">
        <color rgb="FF800000"/>
      </right>
      <top/>
      <bottom style="thin">
        <color rgb="FF800000"/>
      </bottom>
      <diagonal/>
    </border>
    <border>
      <left style="thin">
        <color rgb="FF800000"/>
      </left>
      <right style="thin">
        <color rgb="FF800000"/>
      </right>
      <top/>
      <bottom style="thin">
        <color rgb="FF800000"/>
      </bottom>
      <diagonal/>
    </border>
    <border>
      <left style="thin">
        <color rgb="FF800000"/>
      </left>
      <right style="medium">
        <color rgb="FF800000"/>
      </right>
      <top/>
      <bottom style="thin">
        <color rgb="FF800000"/>
      </bottom>
      <diagonal/>
    </border>
    <border>
      <left style="medium">
        <color rgb="FF800000"/>
      </left>
      <right style="medium">
        <color rgb="FF800000"/>
      </right>
      <top style="medium">
        <color rgb="FF800000"/>
      </top>
      <bottom style="medium">
        <color rgb="FF800000"/>
      </bottom>
      <diagonal/>
    </border>
    <border>
      <left style="medium">
        <color rgb="FF800000"/>
      </left>
      <right/>
      <top style="medium">
        <color rgb="FF800000"/>
      </top>
      <bottom style="medium">
        <color rgb="FF800000"/>
      </bottom>
      <diagonal/>
    </border>
    <border>
      <left/>
      <right/>
      <top style="medium">
        <color rgb="FF800000"/>
      </top>
      <bottom style="medium">
        <color rgb="FF800000"/>
      </bottom>
      <diagonal/>
    </border>
    <border>
      <left/>
      <right style="medium">
        <color rgb="FF800000"/>
      </right>
      <top style="medium">
        <color rgb="FF800000"/>
      </top>
      <bottom style="medium">
        <color rgb="FF800000"/>
      </bottom>
      <diagonal/>
    </border>
    <border>
      <left/>
      <right/>
      <top/>
      <bottom style="medium">
        <color rgb="FF8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medium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medium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medium">
        <color rgb="FFC00000"/>
      </bottom>
      <diagonal/>
    </border>
    <border>
      <left style="medium">
        <color rgb="FF800000"/>
      </left>
      <right style="medium">
        <color rgb="FF800000"/>
      </right>
      <top/>
      <bottom style="medium">
        <color rgb="FF800000"/>
      </bottom>
      <diagonal/>
    </border>
    <border>
      <left style="medium">
        <color rgb="FFC00000"/>
      </left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/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rgb="FFC00000"/>
      </left>
      <right style="thin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800000"/>
      </left>
      <right style="medium">
        <color rgb="FF800000"/>
      </right>
      <top style="thin">
        <color rgb="FFC00000"/>
      </top>
      <bottom style="thin">
        <color rgb="FF800000"/>
      </bottom>
      <diagonal/>
    </border>
    <border>
      <left/>
      <right style="thin">
        <color rgb="FF800000"/>
      </right>
      <top style="thin">
        <color rgb="FF800000"/>
      </top>
      <bottom style="thin">
        <color rgb="FF8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800000"/>
      </left>
      <right style="thin">
        <color rgb="FF800000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800000"/>
      </bottom>
      <diagonal/>
    </border>
    <border>
      <left/>
      <right/>
      <top/>
      <bottom style="medium">
        <color rgb="FFC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800000"/>
      </left>
      <right style="thin">
        <color rgb="FF8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rgb="FF800000"/>
      </right>
      <top/>
      <bottom/>
      <diagonal/>
    </border>
    <border>
      <left style="medium">
        <color rgb="FF800000"/>
      </left>
      <right/>
      <top/>
      <bottom style="thin">
        <color rgb="FF800000"/>
      </bottom>
      <diagonal/>
    </border>
    <border>
      <left style="thin">
        <color rgb="FF800000"/>
      </left>
      <right/>
      <top style="thin">
        <color rgb="FF800000"/>
      </top>
      <bottom/>
      <diagonal/>
    </border>
    <border>
      <left/>
      <right style="thin">
        <color rgb="FF800000"/>
      </right>
      <top style="thin">
        <color rgb="FF8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800000"/>
      </left>
      <right/>
      <top style="thin">
        <color rgb="FF800000"/>
      </top>
      <bottom style="thin">
        <color rgb="FF8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800000"/>
      </bottom>
      <diagonal/>
    </border>
    <border>
      <left style="thin">
        <color indexed="64"/>
      </left>
      <right style="medium">
        <color rgb="FF800000"/>
      </right>
      <top style="thin">
        <color indexed="64"/>
      </top>
      <bottom style="thin">
        <color rgb="FF800000"/>
      </bottom>
      <diagonal/>
    </border>
    <border>
      <left style="medium">
        <color rgb="FF8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rgb="FF800000"/>
      </top>
      <bottom style="medium">
        <color rgb="FF800000"/>
      </bottom>
      <diagonal/>
    </border>
    <border>
      <left style="medium">
        <color rgb="FF800000"/>
      </left>
      <right/>
      <top style="thin">
        <color rgb="FF8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rgb="FF800000"/>
      </right>
      <top style="thin">
        <color rgb="FF800000"/>
      </top>
      <bottom style="thin">
        <color rgb="FF800000"/>
      </bottom>
      <diagonal/>
    </border>
    <border>
      <left style="medium">
        <color rgb="FF800000"/>
      </left>
      <right style="medium">
        <color rgb="FF800000"/>
      </right>
      <top style="thin">
        <color indexed="64"/>
      </top>
      <bottom style="thin">
        <color indexed="64"/>
      </bottom>
      <diagonal/>
    </border>
    <border>
      <left style="medium">
        <color rgb="FF800000"/>
      </left>
      <right style="medium">
        <color rgb="FF800000"/>
      </right>
      <top style="thin">
        <color indexed="64"/>
      </top>
      <bottom/>
      <diagonal/>
    </border>
    <border>
      <left style="thin">
        <color rgb="FF800000"/>
      </left>
      <right style="thin">
        <color rgb="FF800000"/>
      </right>
      <top style="thin">
        <color rgb="FF800000"/>
      </top>
      <bottom style="thin">
        <color indexed="64"/>
      </bottom>
      <diagonal/>
    </border>
    <border>
      <left style="medium">
        <color rgb="FF800000"/>
      </left>
      <right style="thin">
        <color indexed="64"/>
      </right>
      <top style="thin">
        <color rgb="FF800000"/>
      </top>
      <bottom style="medium">
        <color rgb="FF800000"/>
      </bottom>
      <diagonal/>
    </border>
    <border>
      <left/>
      <right style="thin">
        <color indexed="64"/>
      </right>
      <top style="thin">
        <color rgb="FF800000"/>
      </top>
      <bottom style="medium">
        <color rgb="FF800000"/>
      </bottom>
      <diagonal/>
    </border>
    <border>
      <left/>
      <right style="thin">
        <color rgb="FF800000"/>
      </right>
      <top/>
      <bottom style="thin">
        <color rgb="FF800000"/>
      </bottom>
      <diagonal/>
    </border>
    <border>
      <left style="medium">
        <color rgb="FF800000"/>
      </left>
      <right/>
      <top style="thin">
        <color indexed="64"/>
      </top>
      <bottom style="thin">
        <color indexed="64"/>
      </bottom>
      <diagonal/>
    </border>
    <border>
      <left style="thin">
        <color rgb="FF800000"/>
      </left>
      <right style="medium">
        <color rgb="FF800000"/>
      </right>
      <top/>
      <bottom/>
      <diagonal/>
    </border>
    <border>
      <left/>
      <right style="medium">
        <color rgb="FF800000"/>
      </right>
      <top/>
      <bottom style="thin">
        <color rgb="FF800000"/>
      </bottom>
      <diagonal/>
    </border>
    <border>
      <left style="thin">
        <color indexed="64"/>
      </left>
      <right style="thin">
        <color rgb="FF800000"/>
      </right>
      <top style="thin">
        <color indexed="64"/>
      </top>
      <bottom style="thin">
        <color indexed="64"/>
      </bottom>
      <diagonal/>
    </border>
    <border>
      <left style="thin">
        <color rgb="FF800000"/>
      </left>
      <right style="thin">
        <color rgb="FF800000"/>
      </right>
      <top style="thin">
        <color indexed="64"/>
      </top>
      <bottom style="thin">
        <color indexed="64"/>
      </bottom>
      <diagonal/>
    </border>
    <border>
      <left style="thin">
        <color rgb="FF8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 style="medium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medium">
        <color rgb="FF8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800000"/>
      </left>
      <right style="thin">
        <color rgb="FF800000"/>
      </right>
      <top/>
      <bottom style="medium">
        <color rgb="FF800000"/>
      </bottom>
      <diagonal/>
    </border>
    <border>
      <left style="thin">
        <color rgb="FF800000"/>
      </left>
      <right style="thin">
        <color rgb="FF800000"/>
      </right>
      <top/>
      <bottom style="medium">
        <color rgb="FF800000"/>
      </bottom>
      <diagonal/>
    </border>
    <border>
      <left style="thin">
        <color rgb="FF800000"/>
      </left>
      <right style="medium">
        <color rgb="FF800000"/>
      </right>
      <top/>
      <bottom style="medium">
        <color rgb="FF800000"/>
      </bottom>
      <diagonal/>
    </border>
    <border>
      <left style="medium">
        <color rgb="FF800000"/>
      </left>
      <right style="thin">
        <color rgb="FF800000"/>
      </right>
      <top style="thin">
        <color rgb="FF800000"/>
      </top>
      <bottom style="thin">
        <color indexed="64"/>
      </bottom>
      <diagonal/>
    </border>
    <border>
      <left style="thin">
        <color rgb="FF800000"/>
      </left>
      <right style="medium">
        <color rgb="FF800000"/>
      </right>
      <top style="thin">
        <color rgb="FF800000"/>
      </top>
      <bottom style="thin">
        <color indexed="64"/>
      </bottom>
      <diagonal/>
    </border>
    <border>
      <left style="medium">
        <color rgb="FF80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800000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rgb="FF800000"/>
      </bottom>
      <diagonal/>
    </border>
    <border>
      <left style="thin">
        <color rgb="FF800000"/>
      </left>
      <right style="medium">
        <color indexed="64"/>
      </right>
      <top style="thin">
        <color rgb="FF8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800000"/>
      </left>
      <right style="medium">
        <color rgb="FF800000"/>
      </right>
      <top style="medium">
        <color theme="5" tint="-0.249977111117893"/>
      </top>
      <bottom style="thin">
        <color rgb="FF800000"/>
      </bottom>
      <diagonal/>
    </border>
    <border>
      <left style="medium">
        <color rgb="FF800000"/>
      </left>
      <right style="medium">
        <color rgb="FF800000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rgb="FF800000"/>
      </left>
      <right style="medium">
        <color rgb="FF800000"/>
      </right>
      <top style="medium">
        <color theme="5" tint="-0.249977111117893"/>
      </top>
      <bottom/>
      <diagonal/>
    </border>
    <border>
      <left style="medium">
        <color rgb="FF800000"/>
      </left>
      <right style="medium">
        <color rgb="FF800000"/>
      </right>
      <top style="thin">
        <color rgb="FF800000"/>
      </top>
      <bottom style="medium">
        <color theme="5" tint="-0.249977111117893"/>
      </bottom>
      <diagonal/>
    </border>
    <border>
      <left style="medium">
        <color rgb="FF800000"/>
      </left>
      <right style="medium">
        <color rgb="FF800000"/>
      </right>
      <top style="thin">
        <color indexed="64"/>
      </top>
      <bottom style="thin">
        <color rgb="FF800000"/>
      </bottom>
      <diagonal/>
    </border>
    <border>
      <left/>
      <right style="medium">
        <color rgb="FF800000"/>
      </right>
      <top style="thin">
        <color indexed="64"/>
      </top>
      <bottom style="thin">
        <color rgb="FF800000"/>
      </bottom>
      <diagonal/>
    </border>
    <border>
      <left/>
      <right style="medium">
        <color rgb="FF800000"/>
      </right>
      <top/>
      <bottom style="medium">
        <color rgb="FF800000"/>
      </bottom>
      <diagonal/>
    </border>
    <border>
      <left style="medium">
        <color rgb="FF8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00000"/>
      </left>
      <right style="medium">
        <color rgb="FF800000"/>
      </right>
      <top style="medium">
        <color rgb="FF800000"/>
      </top>
      <bottom style="thin">
        <color indexed="64"/>
      </bottom>
      <diagonal/>
    </border>
    <border>
      <left style="medium">
        <color rgb="FF800000"/>
      </left>
      <right style="medium">
        <color rgb="FF800000"/>
      </right>
      <top style="thin">
        <color indexed="64"/>
      </top>
      <bottom style="medium">
        <color rgb="FF800000"/>
      </bottom>
      <diagonal/>
    </border>
    <border>
      <left style="medium">
        <color rgb="FF800000"/>
      </left>
      <right style="medium">
        <color rgb="FF800000"/>
      </right>
      <top style="thin">
        <color indexed="64"/>
      </top>
      <bottom style="thin">
        <color rgb="FFC00000"/>
      </bottom>
      <diagonal/>
    </border>
    <border>
      <left style="medium">
        <color rgb="FF800000"/>
      </left>
      <right/>
      <top style="thin">
        <color rgb="FF800000"/>
      </top>
      <bottom style="medium">
        <color rgb="FF800000"/>
      </bottom>
      <diagonal/>
    </border>
    <border>
      <left/>
      <right style="medium">
        <color rgb="FF800000"/>
      </right>
      <top style="medium">
        <color theme="5" tint="-0.249977111117893"/>
      </top>
      <bottom style="thin">
        <color rgb="FF800000"/>
      </bottom>
      <diagonal/>
    </border>
    <border>
      <left/>
      <right style="medium">
        <color rgb="FF800000"/>
      </right>
      <top style="thin">
        <color rgb="FF800000"/>
      </top>
      <bottom/>
      <diagonal/>
    </border>
  </borders>
  <cellStyleXfs count="13">
    <xf numFmtId="0" fontId="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48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9" fontId="47" fillId="0" borderId="0" applyFont="0" applyFill="0" applyBorder="0" applyAlignment="0" applyProtection="0"/>
  </cellStyleXfs>
  <cellXfs count="650">
    <xf numFmtId="0" fontId="0" fillId="0" borderId="0" xfId="0"/>
    <xf numFmtId="0" fontId="4" fillId="0" borderId="0" xfId="0" applyFont="1"/>
    <xf numFmtId="0" fontId="4" fillId="0" borderId="7" xfId="0" applyFont="1" applyBorder="1"/>
    <xf numFmtId="0" fontId="0" fillId="0" borderId="0" xfId="0" applyAlignment="1">
      <alignment horizontal="center" vertical="center"/>
    </xf>
    <xf numFmtId="3" fontId="6" fillId="3" borderId="3" xfId="2" applyNumberFormat="1" applyFont="1" applyFill="1" applyBorder="1" applyAlignment="1" applyProtection="1">
      <alignment horizontal="center" vertical="center" wrapText="1"/>
      <protection hidden="1"/>
    </xf>
    <xf numFmtId="3" fontId="6" fillId="3" borderId="5" xfId="2" applyNumberFormat="1" applyFont="1" applyFill="1" applyBorder="1" applyAlignment="1" applyProtection="1">
      <alignment horizontal="center" vertical="center" wrapText="1"/>
      <protection hidden="1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20" xfId="0" applyFont="1" applyFill="1" applyBorder="1"/>
    <xf numFmtId="0" fontId="0" fillId="6" borderId="21" xfId="0" applyFill="1" applyBorder="1" applyAlignment="1">
      <alignment horizontal="center" vertical="center"/>
    </xf>
    <xf numFmtId="0" fontId="4" fillId="6" borderId="21" xfId="0" applyFont="1" applyFill="1" applyBorder="1"/>
    <xf numFmtId="0" fontId="4" fillId="6" borderId="19" xfId="0" applyFont="1" applyFill="1" applyBorder="1"/>
    <xf numFmtId="0" fontId="2" fillId="6" borderId="3" xfId="0" applyFont="1" applyFill="1" applyBorder="1" applyAlignment="1">
      <alignment horizontal="center" vertical="center"/>
    </xf>
    <xf numFmtId="0" fontId="2" fillId="6" borderId="22" xfId="0" applyFont="1" applyFill="1" applyBorder="1"/>
    <xf numFmtId="0" fontId="4" fillId="6" borderId="21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 vertical="center"/>
    </xf>
    <xf numFmtId="0" fontId="2" fillId="6" borderId="27" xfId="0" applyFont="1" applyFill="1" applyBorder="1"/>
    <xf numFmtId="0" fontId="0" fillId="6" borderId="25" xfId="0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/>
    </xf>
    <xf numFmtId="0" fontId="4" fillId="6" borderId="25" xfId="0" applyFont="1" applyFill="1" applyBorder="1" applyAlignment="1">
      <alignment horizontal="center"/>
    </xf>
    <xf numFmtId="0" fontId="4" fillId="6" borderId="26" xfId="0" applyFont="1" applyFill="1" applyBorder="1" applyAlignment="1">
      <alignment horizontal="center"/>
    </xf>
    <xf numFmtId="0" fontId="2" fillId="6" borderId="3" xfId="0" applyFont="1" applyFill="1" applyBorder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4" fillId="6" borderId="22" xfId="0" applyFont="1" applyFill="1" applyBorder="1"/>
    <xf numFmtId="0" fontId="11" fillId="0" borderId="0" xfId="3" applyFont="1" applyAlignment="1">
      <alignment horizontal="center"/>
    </xf>
    <xf numFmtId="0" fontId="11" fillId="0" borderId="0" xfId="3" applyFont="1"/>
    <xf numFmtId="0" fontId="0" fillId="0" borderId="4" xfId="0" applyFont="1" applyBorder="1"/>
    <xf numFmtId="0" fontId="15" fillId="0" borderId="12" xfId="0" applyFon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167" fontId="0" fillId="6" borderId="21" xfId="0" applyNumberFormat="1" applyFill="1" applyBorder="1" applyAlignment="1">
      <alignment horizontal="center" vertical="center"/>
    </xf>
    <xf numFmtId="167" fontId="0" fillId="6" borderId="25" xfId="0" applyNumberFormat="1" applyFill="1" applyBorder="1" applyAlignment="1">
      <alignment horizontal="center" vertical="center"/>
    </xf>
    <xf numFmtId="0" fontId="0" fillId="8" borderId="4" xfId="0" applyFill="1" applyBorder="1"/>
    <xf numFmtId="0" fontId="0" fillId="8" borderId="17" xfId="0" applyFill="1" applyBorder="1"/>
    <xf numFmtId="0" fontId="0" fillId="8" borderId="4" xfId="0" applyFill="1" applyBorder="1" applyAlignment="1">
      <alignment horizontal="center" vertical="center"/>
    </xf>
    <xf numFmtId="167" fontId="0" fillId="8" borderId="4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167" fontId="0" fillId="8" borderId="17" xfId="0" applyNumberFormat="1" applyFill="1" applyBorder="1" applyAlignment="1">
      <alignment horizontal="center" vertical="center"/>
    </xf>
    <xf numFmtId="167" fontId="0" fillId="8" borderId="5" xfId="0" applyNumberFormat="1" applyFill="1" applyBorder="1" applyAlignment="1">
      <alignment horizontal="center" vertic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167" fontId="0" fillId="0" borderId="4" xfId="0" applyNumberFormat="1" applyBorder="1" applyAlignment="1">
      <alignment horizontal="center" vertical="center"/>
    </xf>
    <xf numFmtId="167" fontId="0" fillId="0" borderId="17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34" xfId="0" applyFont="1" applyFill="1" applyBorder="1"/>
    <xf numFmtId="0" fontId="0" fillId="6" borderId="35" xfId="0" applyFill="1" applyBorder="1" applyAlignment="1">
      <alignment horizontal="center" vertical="center"/>
    </xf>
    <xf numFmtId="167" fontId="0" fillId="6" borderId="35" xfId="0" applyNumberForma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/>
    </xf>
    <xf numFmtId="0" fontId="4" fillId="6" borderId="36" xfId="0" applyFont="1" applyFill="1" applyBorder="1" applyAlignment="1">
      <alignment horizontal="center"/>
    </xf>
    <xf numFmtId="0" fontId="4" fillId="0" borderId="37" xfId="0" applyFont="1" applyFill="1" applyBorder="1" applyAlignment="1">
      <alignment horizontal="center"/>
    </xf>
    <xf numFmtId="0" fontId="4" fillId="6" borderId="34" xfId="0" applyFont="1" applyFill="1" applyBorder="1" applyAlignment="1">
      <alignment horizontal="center"/>
    </xf>
    <xf numFmtId="0" fontId="11" fillId="0" borderId="38" xfId="3" applyFont="1" applyBorder="1" applyAlignment="1">
      <alignment horizontal="center"/>
    </xf>
    <xf numFmtId="0" fontId="12" fillId="0" borderId="39" xfId="3" applyFont="1" applyBorder="1"/>
    <xf numFmtId="0" fontId="9" fillId="2" borderId="48" xfId="3" applyFont="1" applyFill="1" applyBorder="1" applyAlignment="1">
      <alignment horizontal="center" vertical="center" wrapText="1"/>
    </xf>
    <xf numFmtId="0" fontId="9" fillId="2" borderId="49" xfId="3" applyFont="1" applyFill="1" applyBorder="1" applyAlignment="1">
      <alignment horizontal="center" vertical="center" wrapText="1"/>
    </xf>
    <xf numFmtId="0" fontId="9" fillId="2" borderId="50" xfId="3" applyFont="1" applyFill="1" applyBorder="1" applyAlignment="1">
      <alignment horizontal="center" vertical="center" wrapText="1"/>
    </xf>
    <xf numFmtId="0" fontId="11" fillId="6" borderId="38" xfId="3" applyFont="1" applyFill="1" applyBorder="1" applyAlignment="1">
      <alignment horizontal="center"/>
    </xf>
    <xf numFmtId="0" fontId="12" fillId="6" borderId="39" xfId="3" applyFont="1" applyFill="1" applyBorder="1"/>
    <xf numFmtId="0" fontId="11" fillId="10" borderId="38" xfId="3" applyFont="1" applyFill="1" applyBorder="1" applyAlignment="1">
      <alignment horizontal="center"/>
    </xf>
    <xf numFmtId="0" fontId="12" fillId="10" borderId="39" xfId="3" applyFont="1" applyFill="1" applyBorder="1"/>
    <xf numFmtId="0" fontId="11" fillId="11" borderId="38" xfId="3" applyFont="1" applyFill="1" applyBorder="1" applyAlignment="1">
      <alignment horizontal="center"/>
    </xf>
    <xf numFmtId="0" fontId="12" fillId="11" borderId="39" xfId="3" applyFont="1" applyFill="1" applyBorder="1"/>
    <xf numFmtId="0" fontId="11" fillId="9" borderId="38" xfId="3" applyFont="1" applyFill="1" applyBorder="1" applyAlignment="1">
      <alignment horizontal="center"/>
    </xf>
    <xf numFmtId="0" fontId="12" fillId="9" borderId="39" xfId="3" applyFont="1" applyFill="1" applyBorder="1"/>
    <xf numFmtId="0" fontId="11" fillId="9" borderId="41" xfId="3" applyFont="1" applyFill="1" applyBorder="1" applyAlignment="1">
      <alignment horizontal="center"/>
    </xf>
    <xf numFmtId="0" fontId="12" fillId="9" borderId="42" xfId="3" applyFont="1" applyFill="1" applyBorder="1"/>
    <xf numFmtId="0" fontId="11" fillId="12" borderId="45" xfId="3" applyFont="1" applyFill="1" applyBorder="1" applyAlignment="1">
      <alignment horizontal="center"/>
    </xf>
    <xf numFmtId="0" fontId="12" fillId="12" borderId="46" xfId="3" applyFont="1" applyFill="1" applyBorder="1"/>
    <xf numFmtId="0" fontId="11" fillId="12" borderId="38" xfId="3" applyFont="1" applyFill="1" applyBorder="1" applyAlignment="1">
      <alignment horizontal="center"/>
    </xf>
    <xf numFmtId="0" fontId="12" fillId="12" borderId="39" xfId="3" applyFont="1" applyFill="1" applyBorder="1"/>
    <xf numFmtId="0" fontId="11" fillId="13" borderId="38" xfId="3" applyFont="1" applyFill="1" applyBorder="1" applyAlignment="1">
      <alignment horizontal="center"/>
    </xf>
    <xf numFmtId="0" fontId="12" fillId="13" borderId="39" xfId="3" applyFont="1" applyFill="1" applyBorder="1"/>
    <xf numFmtId="0" fontId="16" fillId="0" borderId="0" xfId="0" applyFont="1" applyAlignment="1">
      <alignment vertical="center"/>
    </xf>
    <xf numFmtId="0" fontId="2" fillId="4" borderId="51" xfId="0" applyFont="1" applyFill="1" applyBorder="1" applyAlignment="1">
      <alignment horizontal="center" vertical="center"/>
    </xf>
    <xf numFmtId="0" fontId="2" fillId="4" borderId="52" xfId="0" applyFont="1" applyFill="1" applyBorder="1" applyAlignment="1">
      <alignment horizontal="center" vertical="center"/>
    </xf>
    <xf numFmtId="0" fontId="17" fillId="0" borderId="54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1" xfId="0" applyFont="1" applyBorder="1" applyAlignment="1">
      <alignment horizontal="center"/>
    </xf>
    <xf numFmtId="0" fontId="21" fillId="0" borderId="55" xfId="0" applyFont="1" applyBorder="1"/>
    <xf numFmtId="0" fontId="22" fillId="0" borderId="1" xfId="0" applyFont="1" applyFill="1" applyBorder="1" applyAlignment="1">
      <alignment horizontal="center"/>
    </xf>
    <xf numFmtId="0" fontId="23" fillId="0" borderId="1" xfId="0" applyFont="1" applyFill="1" applyBorder="1"/>
    <xf numFmtId="0" fontId="24" fillId="0" borderId="0" xfId="0" applyFont="1"/>
    <xf numFmtId="0" fontId="25" fillId="0" borderId="53" xfId="0" applyFont="1" applyBorder="1" applyAlignment="1">
      <alignment horizontal="left" vertical="center"/>
    </xf>
    <xf numFmtId="0" fontId="26" fillId="0" borderId="1" xfId="0" applyFont="1" applyBorder="1"/>
    <xf numFmtId="0" fontId="20" fillId="4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8" fillId="0" borderId="0" xfId="0" applyFont="1"/>
    <xf numFmtId="0" fontId="2" fillId="0" borderId="0" xfId="0" applyFont="1"/>
    <xf numFmtId="0" fontId="22" fillId="0" borderId="0" xfId="0" applyFont="1"/>
    <xf numFmtId="15" fontId="0" fillId="0" borderId="1" xfId="0" applyNumberForma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0" fillId="0" borderId="53" xfId="0" applyFont="1" applyBorder="1" applyAlignment="1">
      <alignment horizontal="center"/>
    </xf>
    <xf numFmtId="0" fontId="20" fillId="0" borderId="51" xfId="0" applyFont="1" applyBorder="1" applyAlignment="1">
      <alignment horizontal="center" vertical="center"/>
    </xf>
    <xf numFmtId="0" fontId="30" fillId="0" borderId="1" xfId="0" applyFont="1" applyFill="1" applyBorder="1"/>
    <xf numFmtId="0" fontId="21" fillId="0" borderId="0" xfId="0" applyFont="1" applyBorder="1"/>
    <xf numFmtId="0" fontId="25" fillId="0" borderId="1" xfId="0" applyFont="1" applyBorder="1"/>
    <xf numFmtId="0" fontId="2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24" fillId="8" borderId="4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58" xfId="0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/>
    <xf numFmtId="0" fontId="0" fillId="0" borderId="63" xfId="0" applyBorder="1" applyAlignment="1">
      <alignment horizontal="center"/>
    </xf>
    <xf numFmtId="0" fontId="0" fillId="0" borderId="52" xfId="0" applyBorder="1"/>
    <xf numFmtId="0" fontId="2" fillId="0" borderId="64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4" fillId="6" borderId="69" xfId="0" applyFont="1" applyFill="1" applyBorder="1" applyAlignment="1">
      <alignment horizontal="center"/>
    </xf>
    <xf numFmtId="0" fontId="4" fillId="14" borderId="68" xfId="0" applyFont="1" applyFill="1" applyBorder="1" applyAlignment="1">
      <alignment horizontal="center"/>
    </xf>
    <xf numFmtId="0" fontId="4" fillId="6" borderId="37" xfId="0" applyFont="1" applyFill="1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/>
    <xf numFmtId="0" fontId="0" fillId="0" borderId="73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73" xfId="0" applyFill="1" applyBorder="1"/>
    <xf numFmtId="0" fontId="0" fillId="0" borderId="73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61" xfId="0" applyFill="1" applyBorder="1"/>
    <xf numFmtId="0" fontId="0" fillId="0" borderId="61" xfId="0" applyFill="1" applyBorder="1" applyAlignment="1">
      <alignment horizontal="center"/>
    </xf>
    <xf numFmtId="0" fontId="2" fillId="15" borderId="71" xfId="0" applyFont="1" applyFill="1" applyBorder="1" applyAlignment="1">
      <alignment horizontal="center"/>
    </xf>
    <xf numFmtId="0" fontId="33" fillId="0" borderId="0" xfId="0" applyFont="1"/>
    <xf numFmtId="0" fontId="11" fillId="11" borderId="38" xfId="3" applyFont="1" applyFill="1" applyBorder="1" applyAlignment="1">
      <alignment horizontal="center" vertical="center"/>
    </xf>
    <xf numFmtId="0" fontId="12" fillId="11" borderId="39" xfId="3" applyFont="1" applyFill="1" applyBorder="1" applyAlignment="1">
      <alignment horizontal="left" vertical="center"/>
    </xf>
    <xf numFmtId="0" fontId="4" fillId="0" borderId="78" xfId="0" applyFont="1" applyFill="1" applyBorder="1" applyAlignment="1">
      <alignment horizontal="center"/>
    </xf>
    <xf numFmtId="0" fontId="0" fillId="0" borderId="71" xfId="0" applyBorder="1" applyAlignment="1">
      <alignment horizontal="center"/>
    </xf>
    <xf numFmtId="0" fontId="0" fillId="14" borderId="0" xfId="0" applyFill="1"/>
    <xf numFmtId="0" fontId="8" fillId="14" borderId="0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8" fillId="14" borderId="52" xfId="0" applyFont="1" applyFill="1" applyBorder="1" applyAlignment="1">
      <alignment horizontal="center"/>
    </xf>
    <xf numFmtId="0" fontId="0" fillId="14" borderId="52" xfId="0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0" fontId="21" fillId="14" borderId="0" xfId="0" applyFont="1" applyFill="1"/>
    <xf numFmtId="0" fontId="21" fillId="14" borderId="51" xfId="0" applyFont="1" applyFill="1" applyBorder="1" applyAlignment="1">
      <alignment horizontal="center"/>
    </xf>
    <xf numFmtId="0" fontId="21" fillId="14" borderId="80" xfId="0" applyFont="1" applyFill="1" applyBorder="1" applyAlignment="1">
      <alignment horizontal="center"/>
    </xf>
    <xf numFmtId="0" fontId="21" fillId="14" borderId="52" xfId="0" applyFont="1" applyFill="1" applyBorder="1" applyAlignment="1">
      <alignment horizontal="center"/>
    </xf>
    <xf numFmtId="0" fontId="26" fillId="20" borderId="80" xfId="0" applyFont="1" applyFill="1" applyBorder="1" applyAlignment="1">
      <alignment horizontal="center"/>
    </xf>
    <xf numFmtId="0" fontId="26" fillId="20" borderId="82" xfId="0" applyFont="1" applyFill="1" applyBorder="1" applyAlignment="1">
      <alignment horizontal="center"/>
    </xf>
    <xf numFmtId="0" fontId="26" fillId="20" borderId="83" xfId="0" applyFont="1" applyFill="1" applyBorder="1" applyAlignment="1">
      <alignment horizontal="center"/>
    </xf>
    <xf numFmtId="0" fontId="23" fillId="0" borderId="80" xfId="0" applyFont="1" applyFill="1" applyBorder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28" xfId="0" applyFont="1" applyBorder="1" applyAlignment="1" applyProtection="1">
      <alignment horizontal="center"/>
      <protection locked="0"/>
    </xf>
    <xf numFmtId="0" fontId="4" fillId="0" borderId="12" xfId="0" applyFont="1" applyBorder="1" applyAlignment="1" applyProtection="1">
      <alignment horizontal="center"/>
      <protection locked="0"/>
    </xf>
    <xf numFmtId="0" fontId="4" fillId="0" borderId="13" xfId="0" applyFont="1" applyBorder="1" applyAlignment="1" applyProtection="1">
      <alignment horizontal="center"/>
      <protection locked="0"/>
    </xf>
    <xf numFmtId="3" fontId="37" fillId="3" borderId="3" xfId="2" applyNumberFormat="1" applyFont="1" applyFill="1" applyBorder="1" applyAlignment="1" applyProtection="1">
      <alignment horizontal="center" vertical="center" wrapText="1"/>
      <protection hidden="1"/>
    </xf>
    <xf numFmtId="3" fontId="37" fillId="3" borderId="5" xfId="2" applyNumberFormat="1" applyFont="1" applyFill="1" applyBorder="1" applyAlignment="1" applyProtection="1">
      <alignment horizontal="center" vertical="center" wrapText="1"/>
      <protection hidden="1"/>
    </xf>
    <xf numFmtId="0" fontId="4" fillId="6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6" borderId="27" xfId="0" applyFont="1" applyFill="1" applyBorder="1" applyAlignment="1">
      <alignment horizontal="center"/>
    </xf>
    <xf numFmtId="0" fontId="4" fillId="6" borderId="84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4" fillId="0" borderId="86" xfId="0" applyFont="1" applyBorder="1" applyAlignment="1">
      <alignment horizontal="center"/>
    </xf>
    <xf numFmtId="0" fontId="4" fillId="0" borderId="87" xfId="0" applyFont="1" applyBorder="1" applyAlignment="1">
      <alignment horizontal="center"/>
    </xf>
    <xf numFmtId="0" fontId="0" fillId="0" borderId="88" xfId="0" applyFill="1" applyBorder="1"/>
    <xf numFmtId="0" fontId="0" fillId="0" borderId="0" xfId="0" applyFont="1" applyBorder="1" applyAlignment="1">
      <alignment vertical="center"/>
    </xf>
    <xf numFmtId="15" fontId="39" fillId="14" borderId="1" xfId="0" applyNumberFormat="1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165" fontId="39" fillId="21" borderId="1" xfId="0" applyNumberFormat="1" applyFont="1" applyFill="1" applyBorder="1" applyAlignment="1">
      <alignment horizontal="center" vertical="center" wrapText="1"/>
    </xf>
    <xf numFmtId="0" fontId="0" fillId="14" borderId="0" xfId="0" applyFont="1" applyFill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4" fillId="0" borderId="90" xfId="0" applyFont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7" fontId="36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4" borderId="28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0" fillId="0" borderId="0" xfId="0" applyFont="1" applyAlignment="1">
      <alignment vertical="center"/>
    </xf>
    <xf numFmtId="0" fontId="39" fillId="21" borderId="1" xfId="0" applyFont="1" applyFill="1" applyBorder="1" applyAlignment="1">
      <alignment horizontal="left" vertical="center" wrapText="1"/>
    </xf>
    <xf numFmtId="0" fontId="39" fillId="14" borderId="1" xfId="0" applyFont="1" applyFill="1" applyBorder="1" applyAlignment="1">
      <alignment horizontal="center" vertical="center"/>
    </xf>
    <xf numFmtId="0" fontId="42" fillId="0" borderId="2" xfId="0" applyFont="1" applyBorder="1" applyAlignment="1"/>
    <xf numFmtId="0" fontId="39" fillId="0" borderId="2" xfId="0" applyFont="1" applyBorder="1" applyAlignment="1"/>
    <xf numFmtId="0" fontId="39" fillId="0" borderId="2" xfId="0" applyFont="1" applyBorder="1" applyAlignment="1">
      <alignment horizontal="center"/>
    </xf>
    <xf numFmtId="0" fontId="39" fillId="14" borderId="2" xfId="0" applyFont="1" applyFill="1" applyBorder="1" applyAlignment="1">
      <alignment horizontal="center"/>
    </xf>
    <xf numFmtId="0" fontId="39" fillId="0" borderId="2" xfId="0" applyFont="1" applyBorder="1" applyAlignment="1">
      <alignment horizontal="left"/>
    </xf>
    <xf numFmtId="0" fontId="43" fillId="2" borderId="1" xfId="0" applyFont="1" applyFill="1" applyBorder="1" applyAlignment="1" applyProtection="1">
      <alignment horizontal="center" vertical="center" wrapText="1"/>
    </xf>
    <xf numFmtId="165" fontId="43" fillId="2" borderId="1" xfId="0" applyNumberFormat="1" applyFont="1" applyFill="1" applyBorder="1" applyAlignment="1" applyProtection="1">
      <alignment horizontal="center" vertical="center" wrapText="1"/>
    </xf>
    <xf numFmtId="0" fontId="43" fillId="2" borderId="1" xfId="0" quotePrefix="1" applyFont="1" applyFill="1" applyBorder="1" applyAlignment="1" applyProtection="1">
      <alignment horizontal="center" vertical="center" wrapText="1"/>
    </xf>
    <xf numFmtId="15" fontId="39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justify"/>
    </xf>
    <xf numFmtId="0" fontId="39" fillId="14" borderId="1" xfId="0" applyFont="1" applyFill="1" applyBorder="1" applyAlignment="1">
      <alignment horizontal="left" vertical="center" wrapText="1"/>
    </xf>
    <xf numFmtId="0" fontId="39" fillId="14" borderId="1" xfId="0" applyFont="1" applyFill="1" applyBorder="1" applyAlignment="1">
      <alignment horizontal="left" vertical="justify" wrapText="1"/>
    </xf>
    <xf numFmtId="0" fontId="39" fillId="14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vertical="center"/>
    </xf>
    <xf numFmtId="0" fontId="39" fillId="14" borderId="1" xfId="0" applyFont="1" applyFill="1" applyBorder="1" applyAlignment="1">
      <alignment vertical="center"/>
    </xf>
    <xf numFmtId="0" fontId="39" fillId="14" borderId="1" xfId="0" applyFont="1" applyFill="1" applyBorder="1" applyAlignment="1">
      <alignment horizontal="left" vertical="justify"/>
    </xf>
    <xf numFmtId="0" fontId="39" fillId="0" borderId="1" xfId="0" applyFont="1" applyBorder="1" applyAlignment="1">
      <alignment horizontal="left" vertical="center"/>
    </xf>
    <xf numFmtId="0" fontId="39" fillId="14" borderId="89" xfId="0" applyFont="1" applyFill="1" applyBorder="1" applyAlignment="1">
      <alignment horizontal="left" vertical="center" wrapText="1"/>
    </xf>
    <xf numFmtId="0" fontId="24" fillId="0" borderId="12" xfId="0" applyFont="1" applyBorder="1" applyAlignment="1">
      <alignment horizontal="center"/>
    </xf>
    <xf numFmtId="167" fontId="24" fillId="0" borderId="4" xfId="0" applyNumberFormat="1" applyFont="1" applyBorder="1" applyAlignment="1">
      <alignment horizontal="center" vertical="center"/>
    </xf>
    <xf numFmtId="166" fontId="45" fillId="0" borderId="1" xfId="4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>
      <alignment horizontal="center" vertical="center"/>
    </xf>
    <xf numFmtId="0" fontId="11" fillId="0" borderId="40" xfId="5" applyFont="1" applyBorder="1" applyAlignment="1">
      <alignment horizontal="center"/>
    </xf>
    <xf numFmtId="0" fontId="11" fillId="6" borderId="40" xfId="5" applyFont="1" applyFill="1" applyBorder="1" applyAlignment="1">
      <alignment horizontal="center"/>
    </xf>
    <xf numFmtId="0" fontId="11" fillId="10" borderId="40" xfId="5" applyFont="1" applyFill="1" applyBorder="1" applyAlignment="1">
      <alignment horizontal="center"/>
    </xf>
    <xf numFmtId="0" fontId="11" fillId="9" borderId="40" xfId="5" applyFont="1" applyFill="1" applyBorder="1" applyAlignment="1">
      <alignment horizontal="center"/>
    </xf>
    <xf numFmtId="0" fontId="11" fillId="9" borderId="43" xfId="5" applyFont="1" applyFill="1" applyBorder="1" applyAlignment="1">
      <alignment horizontal="center"/>
    </xf>
    <xf numFmtId="0" fontId="11" fillId="12" borderId="47" xfId="5" applyFont="1" applyFill="1" applyBorder="1" applyAlignment="1">
      <alignment horizontal="center"/>
    </xf>
    <xf numFmtId="0" fontId="11" fillId="13" borderId="40" xfId="5" applyFont="1" applyFill="1" applyBorder="1" applyAlignment="1">
      <alignment horizontal="center" wrapText="1"/>
    </xf>
    <xf numFmtId="0" fontId="11" fillId="13" borderId="40" xfId="5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" fontId="36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 vertical="justify"/>
    </xf>
    <xf numFmtId="0" fontId="39" fillId="0" borderId="2" xfId="0" applyFont="1" applyBorder="1" applyAlignment="1">
      <alignment horizontal="left" vertical="justify"/>
    </xf>
    <xf numFmtId="0" fontId="0" fillId="0" borderId="0" xfId="0" applyFont="1" applyAlignment="1">
      <alignment horizontal="left" vertical="justify"/>
    </xf>
    <xf numFmtId="167" fontId="46" fillId="0" borderId="4" xfId="0" applyNumberFormat="1" applyFon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67" fontId="0" fillId="8" borderId="4" xfId="0" applyNumberFormat="1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15" fontId="39" fillId="0" borderId="1" xfId="0" applyNumberFormat="1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vertical="center"/>
    </xf>
    <xf numFmtId="165" fontId="39" fillId="0" borderId="1" xfId="0" applyNumberFormat="1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left" vertical="center" wrapText="1"/>
    </xf>
    <xf numFmtId="0" fontId="39" fillId="0" borderId="1" xfId="0" applyFont="1" applyFill="1" applyBorder="1" applyAlignment="1">
      <alignment horizontal="left" vertical="justify" wrapText="1"/>
    </xf>
    <xf numFmtId="0" fontId="39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0" borderId="92" xfId="0" applyFill="1" applyBorder="1" applyAlignment="1">
      <alignment horizontal="center"/>
    </xf>
    <xf numFmtId="0" fontId="0" fillId="8" borderId="5" xfId="0" applyFill="1" applyBorder="1"/>
    <xf numFmtId="0" fontId="0" fillId="8" borderId="5" xfId="0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0" fillId="8" borderId="18" xfId="0" applyFill="1" applyBorder="1" applyAlignment="1">
      <alignment horizontal="center" vertical="center"/>
    </xf>
    <xf numFmtId="167" fontId="0" fillId="8" borderId="18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41" fillId="6" borderId="94" xfId="0" applyFont="1" applyFill="1" applyBorder="1" applyAlignment="1">
      <alignment horizontal="center"/>
    </xf>
    <xf numFmtId="0" fontId="0" fillId="8" borderId="18" xfId="0" applyFill="1" applyBorder="1"/>
    <xf numFmtId="0" fontId="4" fillId="6" borderId="35" xfId="0" applyFont="1" applyFill="1" applyBorder="1"/>
    <xf numFmtId="0" fontId="4" fillId="6" borderId="36" xfId="0" applyFont="1" applyFill="1" applyBorder="1"/>
    <xf numFmtId="0" fontId="0" fillId="22" borderId="18" xfId="0" applyFill="1" applyBorder="1"/>
    <xf numFmtId="0" fontId="0" fillId="22" borderId="4" xfId="0" applyFill="1" applyBorder="1"/>
    <xf numFmtId="0" fontId="0" fillId="22" borderId="17" xfId="0" applyFill="1" applyBorder="1"/>
    <xf numFmtId="0" fontId="0" fillId="22" borderId="56" xfId="0" applyFill="1" applyBorder="1"/>
    <xf numFmtId="0" fontId="0" fillId="8" borderId="85" xfId="0" applyFill="1" applyBorder="1"/>
    <xf numFmtId="0" fontId="0" fillId="8" borderId="20" xfId="0" applyFill="1" applyBorder="1"/>
    <xf numFmtId="0" fontId="0" fillId="8" borderId="95" xfId="0" applyFill="1" applyBorder="1"/>
    <xf numFmtId="0" fontId="24" fillId="8" borderId="95" xfId="0" applyFont="1" applyFill="1" applyBorder="1"/>
    <xf numFmtId="0" fontId="0" fillId="8" borderId="97" xfId="0" applyFill="1" applyBorder="1" applyAlignment="1">
      <alignment horizontal="center" vertical="center"/>
    </xf>
    <xf numFmtId="0" fontId="0" fillId="22" borderId="3" xfId="0" applyFill="1" applyBorder="1"/>
    <xf numFmtId="0" fontId="0" fillId="8" borderId="53" xfId="0" applyFill="1" applyBorder="1"/>
    <xf numFmtId="0" fontId="0" fillId="22" borderId="98" xfId="0" applyFill="1" applyBorder="1"/>
    <xf numFmtId="0" fontId="0" fillId="22" borderId="99" xfId="0" applyFill="1" applyBorder="1"/>
    <xf numFmtId="0" fontId="0" fillId="22" borderId="5" xfId="0" applyFill="1" applyBorder="1"/>
    <xf numFmtId="0" fontId="0" fillId="0" borderId="8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8" borderId="22" xfId="0" applyFill="1" applyBorder="1"/>
    <xf numFmtId="0" fontId="0" fillId="8" borderId="19" xfId="0" applyFill="1" applyBorder="1" applyAlignment="1">
      <alignment horizontal="center" vertical="center"/>
    </xf>
    <xf numFmtId="167" fontId="0" fillId="8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3" xfId="0" applyFill="1" applyBorder="1"/>
    <xf numFmtId="0" fontId="0" fillId="8" borderId="3" xfId="0" applyFill="1" applyBorder="1" applyAlignment="1">
      <alignment horizontal="center" vertical="center"/>
    </xf>
    <xf numFmtId="0" fontId="0" fillId="8" borderId="98" xfId="0" applyFill="1" applyBorder="1"/>
    <xf numFmtId="0" fontId="0" fillId="8" borderId="99" xfId="0" applyFill="1" applyBorder="1"/>
    <xf numFmtId="0" fontId="0" fillId="8" borderId="98" xfId="0" applyFill="1" applyBorder="1" applyAlignment="1">
      <alignment horizontal="center"/>
    </xf>
    <xf numFmtId="17" fontId="0" fillId="8" borderId="98" xfId="0" applyNumberFormat="1" applyFill="1" applyBorder="1" applyAlignment="1">
      <alignment horizontal="center"/>
    </xf>
    <xf numFmtId="0" fontId="0" fillId="8" borderId="99" xfId="0" applyFill="1" applyBorder="1" applyAlignment="1">
      <alignment horizontal="center"/>
    </xf>
    <xf numFmtId="0" fontId="38" fillId="8" borderId="4" xfId="4" applyFont="1" applyFill="1" applyBorder="1" applyAlignment="1" applyProtection="1">
      <alignment horizontal="left" vertical="center" wrapText="1"/>
      <protection locked="0"/>
    </xf>
    <xf numFmtId="17" fontId="0" fillId="8" borderId="4" xfId="0" applyNumberFormat="1" applyFill="1" applyBorder="1" applyAlignment="1">
      <alignment horizontal="center"/>
    </xf>
    <xf numFmtId="0" fontId="4" fillId="0" borderId="100" xfId="0" applyFont="1" applyBorder="1" applyAlignment="1">
      <alignment horizontal="center" vertical="center"/>
    </xf>
    <xf numFmtId="0" fontId="0" fillId="8" borderId="101" xfId="0" applyFill="1" applyBorder="1"/>
    <xf numFmtId="0" fontId="0" fillId="8" borderId="4" xfId="0" applyFill="1" applyBorder="1" applyAlignment="1">
      <alignment horizontal="center"/>
    </xf>
    <xf numFmtId="0" fontId="4" fillId="0" borderId="103" xfId="0" applyFont="1" applyBorder="1" applyAlignment="1">
      <alignment horizontal="center"/>
    </xf>
    <xf numFmtId="0" fontId="2" fillId="6" borderId="33" xfId="0" applyFont="1" applyFill="1" applyBorder="1"/>
    <xf numFmtId="0" fontId="0" fillId="6" borderId="33" xfId="0" applyFill="1" applyBorder="1" applyAlignment="1">
      <alignment horizontal="center" vertical="center"/>
    </xf>
    <xf numFmtId="167" fontId="0" fillId="6" borderId="33" xfId="0" applyNumberFormat="1" applyFill="1" applyBorder="1" applyAlignment="1">
      <alignment horizontal="center" vertical="center"/>
    </xf>
    <xf numFmtId="0" fontId="0" fillId="6" borderId="35" xfId="0" applyFill="1" applyBorder="1"/>
    <xf numFmtId="0" fontId="0" fillId="8" borderId="5" xfId="0" applyFill="1" applyBorder="1" applyAlignment="1">
      <alignment horizontal="center"/>
    </xf>
    <xf numFmtId="17" fontId="0" fillId="8" borderId="5" xfId="0" applyNumberFormat="1" applyFill="1" applyBorder="1" applyAlignment="1">
      <alignment horizontal="center"/>
    </xf>
    <xf numFmtId="0" fontId="0" fillId="6" borderId="33" xfId="0" applyFill="1" applyBorder="1"/>
    <xf numFmtId="0" fontId="0" fillId="8" borderId="104" xfId="0" applyFill="1" applyBorder="1"/>
    <xf numFmtId="0" fontId="2" fillId="6" borderId="6" xfId="0" applyFont="1" applyFill="1" applyBorder="1" applyAlignment="1">
      <alignment horizontal="center" vertical="center"/>
    </xf>
    <xf numFmtId="0" fontId="2" fillId="6" borderId="6" xfId="0" applyFont="1" applyFill="1" applyBorder="1"/>
    <xf numFmtId="0" fontId="0" fillId="9" borderId="4" xfId="0" applyFill="1" applyBorder="1" applyAlignment="1">
      <alignment horizontal="center"/>
    </xf>
    <xf numFmtId="0" fontId="0" fillId="22" borderId="4" xfId="0" applyFill="1" applyBorder="1" applyAlignment="1">
      <alignment horizontal="left"/>
    </xf>
    <xf numFmtId="0" fontId="0" fillId="5" borderId="4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4" fillId="0" borderId="103" xfId="0" applyFont="1" applyBorder="1" applyAlignment="1" applyProtection="1">
      <alignment horizontal="center"/>
      <protection locked="0"/>
    </xf>
    <xf numFmtId="0" fontId="4" fillId="0" borderId="31" xfId="0" applyFont="1" applyBorder="1" applyAlignment="1" applyProtection="1">
      <alignment horizontal="center"/>
      <protection locked="0"/>
    </xf>
    <xf numFmtId="0" fontId="4" fillId="0" borderId="32" xfId="0" applyFont="1" applyBorder="1" applyAlignment="1" applyProtection="1">
      <alignment horizontal="center"/>
      <protection locked="0"/>
    </xf>
    <xf numFmtId="0" fontId="4" fillId="0" borderId="86" xfId="0" applyFont="1" applyBorder="1" applyAlignment="1" applyProtection="1">
      <alignment horizontal="center"/>
      <protection locked="0"/>
    </xf>
    <xf numFmtId="0" fontId="4" fillId="0" borderId="78" xfId="0" applyFont="1" applyBorder="1" applyAlignment="1">
      <alignment horizontal="center"/>
    </xf>
    <xf numFmtId="0" fontId="4" fillId="0" borderId="105" xfId="0" applyFont="1" applyBorder="1" applyAlignment="1">
      <alignment horizontal="center"/>
    </xf>
    <xf numFmtId="3" fontId="35" fillId="0" borderId="12" xfId="2" applyNumberFormat="1" applyFont="1" applyFill="1" applyBorder="1" applyAlignment="1" applyProtection="1">
      <alignment horizontal="center" vertical="center" wrapText="1"/>
      <protection locked="0"/>
    </xf>
    <xf numFmtId="3" fontId="35" fillId="0" borderId="13" xfId="2" applyNumberFormat="1" applyFont="1" applyFill="1" applyBorder="1" applyAlignment="1" applyProtection="1">
      <alignment horizontal="center" vertical="center" wrapText="1"/>
      <protection locked="0"/>
    </xf>
    <xf numFmtId="0" fontId="4" fillId="6" borderId="30" xfId="0" applyFont="1" applyFill="1" applyBorder="1" applyAlignment="1">
      <alignment horizontal="center"/>
    </xf>
    <xf numFmtId="0" fontId="4" fillId="6" borderId="106" xfId="0" applyFont="1" applyFill="1" applyBorder="1" applyAlignment="1">
      <alignment horizontal="center"/>
    </xf>
    <xf numFmtId="0" fontId="4" fillId="0" borderId="1" xfId="0" applyFont="1" applyBorder="1"/>
    <xf numFmtId="0" fontId="4" fillId="14" borderId="11" xfId="0" applyFont="1" applyFill="1" applyBorder="1" applyAlignment="1">
      <alignment horizontal="center"/>
    </xf>
    <xf numFmtId="0" fontId="4" fillId="14" borderId="31" xfId="0" applyFont="1" applyFill="1" applyBorder="1" applyAlignment="1">
      <alignment horizontal="center"/>
    </xf>
    <xf numFmtId="0" fontId="4" fillId="6" borderId="107" xfId="0" applyFont="1" applyFill="1" applyBorder="1" applyAlignment="1">
      <alignment horizontal="center"/>
    </xf>
    <xf numFmtId="0" fontId="4" fillId="6" borderId="108" xfId="0" applyFont="1" applyFill="1" applyBorder="1" applyAlignment="1">
      <alignment horizontal="center"/>
    </xf>
    <xf numFmtId="0" fontId="4" fillId="6" borderId="109" xfId="0" applyFont="1" applyFill="1" applyBorder="1" applyAlignment="1">
      <alignment horizontal="center"/>
    </xf>
    <xf numFmtId="0" fontId="4" fillId="14" borderId="51" xfId="0" applyFont="1" applyFill="1" applyBorder="1" applyAlignment="1">
      <alignment horizontal="center"/>
    </xf>
    <xf numFmtId="0" fontId="0" fillId="0" borderId="0" xfId="0" applyBorder="1"/>
    <xf numFmtId="0" fontId="4" fillId="14" borderId="23" xfId="0" applyFont="1" applyFill="1" applyBorder="1" applyAlignment="1">
      <alignment horizontal="center"/>
    </xf>
    <xf numFmtId="0" fontId="4" fillId="0" borderId="110" xfId="0" applyFont="1" applyBorder="1" applyAlignment="1">
      <alignment horizontal="center"/>
    </xf>
    <xf numFmtId="0" fontId="4" fillId="0" borderId="111" xfId="0" applyFont="1" applyBorder="1" applyAlignment="1">
      <alignment horizontal="center"/>
    </xf>
    <xf numFmtId="0" fontId="0" fillId="0" borderId="111" xfId="0" applyBorder="1" applyAlignment="1">
      <alignment horizontal="center" vertical="center"/>
    </xf>
    <xf numFmtId="0" fontId="4" fillId="14" borderId="111" xfId="0" applyFont="1" applyFill="1" applyBorder="1" applyAlignment="1">
      <alignment horizontal="center"/>
    </xf>
    <xf numFmtId="0" fontId="4" fillId="0" borderId="112" xfId="0" applyFont="1" applyBorder="1" applyAlignment="1">
      <alignment horizontal="center"/>
    </xf>
    <xf numFmtId="0" fontId="0" fillId="8" borderId="113" xfId="0" applyFont="1" applyFill="1" applyBorder="1"/>
    <xf numFmtId="17" fontId="0" fillId="8" borderId="114" xfId="0" applyNumberFormat="1" applyFill="1" applyBorder="1" applyAlignment="1">
      <alignment horizontal="center"/>
    </xf>
    <xf numFmtId="0" fontId="0" fillId="8" borderId="4" xfId="0" applyFill="1" applyBorder="1" applyAlignment="1">
      <alignment wrapText="1"/>
    </xf>
    <xf numFmtId="0" fontId="0" fillId="8" borderId="99" xfId="0" applyFill="1" applyBorder="1" applyAlignment="1"/>
    <xf numFmtId="0" fontId="4" fillId="22" borderId="25" xfId="0" applyFont="1" applyFill="1" applyBorder="1" applyAlignment="1">
      <alignment horizontal="center"/>
    </xf>
    <xf numFmtId="0" fontId="4" fillId="22" borderId="9" xfId="0" applyFont="1" applyFill="1" applyBorder="1" applyAlignment="1">
      <alignment horizontal="center"/>
    </xf>
    <xf numFmtId="0" fontId="4" fillId="22" borderId="0" xfId="0" applyFont="1" applyFill="1" applyBorder="1" applyAlignment="1">
      <alignment horizontal="center"/>
    </xf>
    <xf numFmtId="0" fontId="49" fillId="5" borderId="3" xfId="0" applyFont="1" applyFill="1" applyBorder="1" applyAlignment="1">
      <alignment horizontal="center" vertical="center"/>
    </xf>
    <xf numFmtId="0" fontId="40" fillId="22" borderId="4" xfId="4" applyFont="1" applyFill="1" applyBorder="1" applyAlignment="1" applyProtection="1">
      <alignment horizontal="left" vertical="center"/>
      <protection locked="0"/>
    </xf>
    <xf numFmtId="0" fontId="4" fillId="0" borderId="115" xfId="0" applyFont="1" applyBorder="1" applyAlignment="1">
      <alignment horizontal="center"/>
    </xf>
    <xf numFmtId="0" fontId="4" fillId="0" borderId="116" xfId="0" applyFont="1" applyBorder="1" applyAlignment="1">
      <alignment horizontal="center"/>
    </xf>
    <xf numFmtId="0" fontId="4" fillId="14" borderId="116" xfId="0" applyFont="1" applyFill="1" applyBorder="1" applyAlignment="1">
      <alignment horizontal="center"/>
    </xf>
    <xf numFmtId="0" fontId="4" fillId="0" borderId="117" xfId="0" applyFont="1" applyBorder="1" applyAlignment="1">
      <alignment horizontal="center"/>
    </xf>
    <xf numFmtId="0" fontId="4" fillId="0" borderId="118" xfId="0" applyFont="1" applyBorder="1" applyAlignment="1">
      <alignment horizontal="center"/>
    </xf>
    <xf numFmtId="0" fontId="4" fillId="0" borderId="100" xfId="0" applyFont="1" applyBorder="1" applyAlignment="1">
      <alignment horizontal="center"/>
    </xf>
    <xf numFmtId="0" fontId="4" fillId="14" borderId="100" xfId="0" applyFont="1" applyFill="1" applyBorder="1" applyAlignment="1">
      <alignment horizontal="center"/>
    </xf>
    <xf numFmtId="0" fontId="4" fillId="0" borderId="119" xfId="0" applyFont="1" applyBorder="1" applyAlignment="1">
      <alignment horizontal="center"/>
    </xf>
    <xf numFmtId="167" fontId="0" fillId="14" borderId="4" xfId="0" applyNumberFormat="1" applyFill="1" applyBorder="1" applyAlignment="1">
      <alignment horizontal="center" vertical="center"/>
    </xf>
    <xf numFmtId="0" fontId="0" fillId="0" borderId="0" xfId="0" applyFill="1"/>
    <xf numFmtId="0" fontId="0" fillId="14" borderId="4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/>
    </xf>
    <xf numFmtId="0" fontId="4" fillId="14" borderId="0" xfId="0" applyFont="1" applyFill="1" applyAlignment="1">
      <alignment horizontal="center"/>
    </xf>
    <xf numFmtId="17" fontId="0" fillId="8" borderId="4" xfId="0" applyNumberFormat="1" applyFont="1" applyFill="1" applyBorder="1" applyAlignment="1">
      <alignment horizontal="center"/>
    </xf>
    <xf numFmtId="0" fontId="39" fillId="0" borderId="1" xfId="0" applyFont="1" applyBorder="1" applyAlignment="1">
      <alignment horizontal="left" vertical="center" wrapText="1"/>
    </xf>
    <xf numFmtId="0" fontId="4" fillId="14" borderId="0" xfId="0" applyFont="1" applyFill="1"/>
    <xf numFmtId="0" fontId="4" fillId="14" borderId="1" xfId="0" applyFont="1" applyFill="1" applyBorder="1"/>
    <xf numFmtId="0" fontId="4" fillId="0" borderId="57" xfId="0" applyFont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4" borderId="0" xfId="0" applyFont="1" applyFill="1" applyAlignment="1">
      <alignment vertical="center"/>
    </xf>
    <xf numFmtId="0" fontId="39" fillId="0" borderId="58" xfId="0" applyFont="1" applyFill="1" applyBorder="1" applyAlignment="1">
      <alignment horizontal="center" vertical="center"/>
    </xf>
    <xf numFmtId="0" fontId="39" fillId="14" borderId="1" xfId="0" applyFont="1" applyFill="1" applyBorder="1" applyAlignment="1">
      <alignment horizontal="left" vertical="top"/>
    </xf>
    <xf numFmtId="0" fontId="39" fillId="0" borderId="1" xfId="0" applyFont="1" applyBorder="1" applyAlignment="1">
      <alignment horizontal="left" vertical="top" wrapText="1"/>
    </xf>
    <xf numFmtId="0" fontId="39" fillId="14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left" wrapText="1"/>
    </xf>
    <xf numFmtId="0" fontId="39" fillId="0" borderId="1" xfId="0" applyFont="1" applyFill="1" applyBorder="1" applyAlignment="1">
      <alignment horizontal="left" vertical="center"/>
    </xf>
    <xf numFmtId="0" fontId="0" fillId="0" borderId="0" xfId="0" applyFont="1" applyFill="1"/>
    <xf numFmtId="0" fontId="39" fillId="0" borderId="1" xfId="0" applyFont="1" applyFill="1" applyBorder="1" applyAlignment="1">
      <alignment horizontal="center" vertical="justify"/>
    </xf>
    <xf numFmtId="0" fontId="39" fillId="0" borderId="1" xfId="0" applyFont="1" applyFill="1" applyBorder="1" applyAlignment="1">
      <alignment horizontal="left" vertical="justify"/>
    </xf>
    <xf numFmtId="0" fontId="39" fillId="0" borderId="59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left" vertical="top"/>
    </xf>
    <xf numFmtId="0" fontId="45" fillId="0" borderId="1" xfId="4" applyFont="1" applyFill="1" applyBorder="1" applyAlignment="1" applyProtection="1">
      <alignment horizontal="center" vertical="center" wrapText="1"/>
      <protection locked="0"/>
    </xf>
    <xf numFmtId="17" fontId="24" fillId="0" borderId="1" xfId="0" applyNumberFormat="1" applyFont="1" applyBorder="1" applyAlignment="1">
      <alignment horizontal="center"/>
    </xf>
    <xf numFmtId="0" fontId="0" fillId="0" borderId="74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58" xfId="0" applyFont="1" applyBorder="1"/>
    <xf numFmtId="0" fontId="4" fillId="0" borderId="104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120" xfId="0" applyFont="1" applyFill="1" applyBorder="1" applyAlignment="1">
      <alignment horizontal="center"/>
    </xf>
    <xf numFmtId="0" fontId="4" fillId="0" borderId="53" xfId="0" applyFont="1" applyBorder="1"/>
    <xf numFmtId="0" fontId="0" fillId="0" borderId="121" xfId="0" applyBorder="1"/>
    <xf numFmtId="0" fontId="4" fillId="0" borderId="59" xfId="0" applyFont="1" applyBorder="1"/>
    <xf numFmtId="0" fontId="4" fillId="0" borderId="122" xfId="0" applyFont="1" applyFill="1" applyBorder="1" applyAlignment="1">
      <alignment horizontal="center"/>
    </xf>
    <xf numFmtId="0" fontId="4" fillId="6" borderId="123" xfId="0" applyFont="1" applyFill="1" applyBorder="1" applyAlignment="1">
      <alignment horizontal="center"/>
    </xf>
    <xf numFmtId="0" fontId="4" fillId="0" borderId="124" xfId="0" applyFont="1" applyBorder="1" applyAlignment="1">
      <alignment horizontal="center"/>
    </xf>
    <xf numFmtId="0" fontId="4" fillId="0" borderId="125" xfId="0" applyFont="1" applyBorder="1"/>
    <xf numFmtId="0" fontId="4" fillId="0" borderId="51" xfId="0" applyFont="1" applyBorder="1"/>
    <xf numFmtId="0" fontId="4" fillId="14" borderId="51" xfId="0" applyFont="1" applyFill="1" applyBorder="1"/>
    <xf numFmtId="0" fontId="4" fillId="0" borderId="96" xfId="0" applyFont="1" applyBorder="1"/>
    <xf numFmtId="0" fontId="4" fillId="0" borderId="91" xfId="0" applyFont="1" applyBorder="1"/>
    <xf numFmtId="0" fontId="4" fillId="0" borderId="91" xfId="0" applyFont="1" applyBorder="1" applyAlignment="1">
      <alignment horizontal="center"/>
    </xf>
    <xf numFmtId="0" fontId="4" fillId="14" borderId="91" xfId="0" applyFont="1" applyFill="1" applyBorder="1"/>
    <xf numFmtId="0" fontId="52" fillId="0" borderId="12" xfId="0" applyFont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/>
    </xf>
    <xf numFmtId="0" fontId="0" fillId="14" borderId="1" xfId="0" applyFont="1" applyFill="1" applyBorder="1" applyAlignment="1">
      <alignment horizontal="justify" vertic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3" fillId="14" borderId="1" xfId="0" applyFont="1" applyFill="1" applyBorder="1" applyAlignment="1">
      <alignment horizontal="center" vertical="center"/>
    </xf>
    <xf numFmtId="0" fontId="0" fillId="5" borderId="126" xfId="0" applyFill="1" applyBorder="1" applyAlignment="1">
      <alignment horizontal="center" vertical="center"/>
    </xf>
    <xf numFmtId="0" fontId="0" fillId="6" borderId="127" xfId="0" applyFill="1" applyBorder="1" applyAlignment="1">
      <alignment horizontal="center" vertical="center"/>
    </xf>
    <xf numFmtId="0" fontId="0" fillId="6" borderId="128" xfId="0" applyFill="1" applyBorder="1" applyAlignment="1">
      <alignment horizontal="center" vertical="center"/>
    </xf>
    <xf numFmtId="0" fontId="0" fillId="0" borderId="126" xfId="0" applyBorder="1" applyAlignment="1">
      <alignment horizontal="center" vertical="center"/>
    </xf>
    <xf numFmtId="0" fontId="0" fillId="0" borderId="129" xfId="0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7" fontId="0" fillId="14" borderId="1" xfId="0" applyNumberFormat="1" applyFill="1" applyBorder="1" applyAlignment="1">
      <alignment horizontal="center"/>
    </xf>
    <xf numFmtId="17" fontId="0" fillId="14" borderId="61" xfId="0" applyNumberFormat="1" applyFill="1" applyBorder="1" applyAlignment="1">
      <alignment horizontal="center"/>
    </xf>
    <xf numFmtId="0" fontId="4" fillId="14" borderId="9" xfId="0" applyFont="1" applyFill="1" applyBorder="1" applyAlignment="1">
      <alignment horizontal="center"/>
    </xf>
    <xf numFmtId="0" fontId="4" fillId="14" borderId="15" xfId="0" applyFont="1" applyFill="1" applyBorder="1" applyAlignment="1">
      <alignment horizontal="center"/>
    </xf>
    <xf numFmtId="0" fontId="4" fillId="14" borderId="12" xfId="0" applyFont="1" applyFill="1" applyBorder="1" applyAlignment="1" applyProtection="1">
      <alignment horizontal="center"/>
      <protection locked="0"/>
    </xf>
    <xf numFmtId="0" fontId="4" fillId="14" borderId="31" xfId="0" applyFont="1" applyFill="1" applyBorder="1" applyAlignment="1" applyProtection="1">
      <alignment horizontal="center"/>
      <protection locked="0"/>
    </xf>
    <xf numFmtId="0" fontId="4" fillId="14" borderId="28" xfId="0" applyFont="1" applyFill="1" applyBorder="1" applyAlignment="1" applyProtection="1">
      <alignment horizontal="center"/>
      <protection locked="0"/>
    </xf>
    <xf numFmtId="0" fontId="0" fillId="0" borderId="0" xfId="0" applyFont="1" applyBorder="1" applyAlignment="1">
      <alignment horizontal="center" vertical="center"/>
    </xf>
    <xf numFmtId="15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167" fontId="0" fillId="8" borderId="4" xfId="0" applyNumberFormat="1" applyFill="1" applyBorder="1" applyAlignment="1">
      <alignment horizontal="center" vertical="center" wrapText="1"/>
    </xf>
    <xf numFmtId="0" fontId="56" fillId="14" borderId="1" xfId="0" applyFont="1" applyFill="1" applyBorder="1" applyAlignment="1">
      <alignment horizontal="center"/>
    </xf>
    <xf numFmtId="0" fontId="57" fillId="0" borderId="12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2" fillId="12" borderId="46" xfId="5" applyFont="1" applyFill="1" applyBorder="1" applyAlignment="1">
      <alignment horizontal="center" vertical="center"/>
    </xf>
    <xf numFmtId="0" fontId="12" fillId="0" borderId="39" xfId="3" applyFont="1" applyBorder="1" applyAlignment="1">
      <alignment wrapText="1"/>
    </xf>
    <xf numFmtId="0" fontId="4" fillId="22" borderId="31" xfId="0" applyFont="1" applyFill="1" applyBorder="1" applyAlignment="1">
      <alignment horizontal="center"/>
    </xf>
    <xf numFmtId="20" fontId="39" fillId="0" borderId="1" xfId="0" applyNumberFormat="1" applyFont="1" applyFill="1" applyBorder="1" applyAlignment="1">
      <alignment horizontal="center" vertical="center"/>
    </xf>
    <xf numFmtId="20" fontId="0" fillId="0" borderId="1" xfId="0" applyNumberFormat="1" applyFont="1" applyFill="1" applyBorder="1" applyAlignment="1">
      <alignment horizontal="center" vertical="center"/>
    </xf>
    <xf numFmtId="20" fontId="39" fillId="0" borderId="1" xfId="0" applyNumberFormat="1" applyFont="1" applyBorder="1" applyAlignment="1">
      <alignment horizontal="center" vertical="center"/>
    </xf>
    <xf numFmtId="167" fontId="0" fillId="24" borderId="4" xfId="0" applyNumberFormat="1" applyFill="1" applyBorder="1" applyAlignment="1">
      <alignment horizontal="center" vertical="center"/>
    </xf>
    <xf numFmtId="167" fontId="0" fillId="8" borderId="102" xfId="0" applyNumberFormat="1" applyFill="1" applyBorder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14" borderId="51" xfId="0" applyFont="1" applyFill="1" applyBorder="1" applyAlignment="1">
      <alignment horizontal="center" vertical="center"/>
    </xf>
    <xf numFmtId="0" fontId="4" fillId="6" borderId="108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6" borderId="6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111" xfId="0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0" borderId="11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91" xfId="0" applyFont="1" applyBorder="1" applyAlignment="1">
      <alignment horizontal="center" vertical="center"/>
    </xf>
    <xf numFmtId="0" fontId="0" fillId="22" borderId="130" xfId="0" applyFill="1" applyBorder="1"/>
    <xf numFmtId="0" fontId="0" fillId="8" borderId="130" xfId="0" applyFill="1" applyBorder="1" applyAlignment="1">
      <alignment horizontal="center"/>
    </xf>
    <xf numFmtId="17" fontId="0" fillId="8" borderId="131" xfId="0" applyNumberFormat="1" applyFill="1" applyBorder="1" applyAlignment="1">
      <alignment horizontal="center"/>
    </xf>
    <xf numFmtId="0" fontId="0" fillId="8" borderId="130" xfId="0" applyFont="1" applyFill="1" applyBorder="1"/>
    <xf numFmtId="0" fontId="4" fillId="14" borderId="88" xfId="0" applyFont="1" applyFill="1" applyBorder="1" applyAlignment="1">
      <alignment horizontal="center"/>
    </xf>
    <xf numFmtId="0" fontId="4" fillId="14" borderId="88" xfId="0" applyFont="1" applyFill="1" applyBorder="1" applyAlignment="1">
      <alignment horizontal="center" vertical="center"/>
    </xf>
    <xf numFmtId="0" fontId="58" fillId="0" borderId="28" xfId="0" applyFont="1" applyBorder="1" applyAlignment="1">
      <alignment horizontal="center"/>
    </xf>
    <xf numFmtId="167" fontId="0" fillId="8" borderId="3" xfId="0" applyNumberFormat="1" applyFont="1" applyFill="1" applyBorder="1" applyAlignment="1">
      <alignment horizontal="center" vertical="center" wrapText="1"/>
    </xf>
    <xf numFmtId="3" fontId="59" fillId="0" borderId="12" xfId="2" applyNumberFormat="1" applyFont="1" applyFill="1" applyBorder="1" applyAlignment="1" applyProtection="1">
      <alignment horizontal="center" vertical="center" wrapText="1"/>
      <protection locked="0"/>
    </xf>
    <xf numFmtId="0" fontId="12" fillId="9" borderId="42" xfId="5" applyFont="1" applyFill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5" fontId="0" fillId="8" borderId="1" xfId="0" applyNumberFormat="1" applyFill="1" applyBorder="1" applyAlignment="1">
      <alignment horizontal="center"/>
    </xf>
    <xf numFmtId="17" fontId="0" fillId="8" borderId="1" xfId="0" applyNumberFormat="1" applyFill="1" applyBorder="1" applyAlignment="1">
      <alignment horizontal="center"/>
    </xf>
    <xf numFmtId="17" fontId="0" fillId="8" borderId="17" xfId="0" applyNumberFormat="1" applyFill="1" applyBorder="1" applyAlignment="1">
      <alignment horizontal="center"/>
    </xf>
    <xf numFmtId="0" fontId="0" fillId="2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14" borderId="1" xfId="12" applyNumberFormat="1" applyFont="1" applyFill="1" applyBorder="1" applyAlignment="1">
      <alignment horizontal="center" vertical="center"/>
    </xf>
    <xf numFmtId="17" fontId="0" fillId="8" borderId="99" xfId="0" applyNumberFormat="1" applyFill="1" applyBorder="1" applyAlignment="1">
      <alignment horizontal="center"/>
    </xf>
    <xf numFmtId="0" fontId="2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39" fillId="0" borderId="2" xfId="0" applyFont="1" applyBorder="1" applyAlignment="1">
      <alignment horizontal="left" wrapText="1"/>
    </xf>
    <xf numFmtId="0" fontId="39" fillId="0" borderId="1" xfId="0" applyFont="1" applyBorder="1" applyAlignment="1">
      <alignment horizontal="left" vertical="justify" wrapText="1"/>
    </xf>
    <xf numFmtId="0" fontId="39" fillId="0" borderId="1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15" fontId="0" fillId="6" borderId="1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26" xfId="0" applyFill="1" applyBorder="1" applyAlignment="1">
      <alignment horizontal="center" vertical="center"/>
    </xf>
    <xf numFmtId="0" fontId="0" fillId="6" borderId="0" xfId="0" applyFill="1" applyBorder="1"/>
    <xf numFmtId="0" fontId="4" fillId="6" borderId="1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0" fillId="6" borderId="0" xfId="0" applyFill="1"/>
    <xf numFmtId="0" fontId="4" fillId="6" borderId="12" xfId="0" applyFont="1" applyFill="1" applyBorder="1" applyAlignment="1">
      <alignment horizontal="center" vertical="center"/>
    </xf>
    <xf numFmtId="167" fontId="24" fillId="8" borderId="4" xfId="0" applyNumberFormat="1" applyFont="1" applyFill="1" applyBorder="1" applyAlignment="1">
      <alignment horizontal="center" vertical="center" wrapText="1"/>
    </xf>
    <xf numFmtId="17" fontId="0" fillId="14" borderId="4" xfId="0" applyNumberForma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9" fillId="14" borderId="0" xfId="0" applyFont="1" applyFill="1" applyBorder="1" applyAlignment="1">
      <alignment horizontal="center" vertical="center"/>
    </xf>
    <xf numFmtId="17" fontId="24" fillId="8" borderId="4" xfId="0" applyNumberFormat="1" applyFont="1" applyFill="1" applyBorder="1" applyAlignment="1">
      <alignment horizontal="center"/>
    </xf>
    <xf numFmtId="0" fontId="0" fillId="7" borderId="91" xfId="0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44" xfId="0" applyFont="1" applyFill="1" applyBorder="1"/>
    <xf numFmtId="0" fontId="0" fillId="6" borderId="37" xfId="0" applyFill="1" applyBorder="1" applyAlignment="1">
      <alignment horizontal="center" vertical="center"/>
    </xf>
    <xf numFmtId="167" fontId="0" fillId="6" borderId="37" xfId="0" applyNumberFormat="1" applyFill="1" applyBorder="1" applyAlignment="1">
      <alignment horizontal="center" vertical="center"/>
    </xf>
    <xf numFmtId="0" fontId="4" fillId="6" borderId="132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/>
    <xf numFmtId="0" fontId="0" fillId="7" borderId="1" xfId="0" applyFill="1" applyBorder="1" applyAlignment="1">
      <alignment horizontal="center" vertical="center"/>
    </xf>
    <xf numFmtId="0" fontId="0" fillId="0" borderId="51" xfId="0" applyBorder="1"/>
    <xf numFmtId="0" fontId="0" fillId="0" borderId="51" xfId="0" applyBorder="1" applyAlignment="1">
      <alignment horizontal="center"/>
    </xf>
    <xf numFmtId="17" fontId="0" fillId="8" borderId="51" xfId="0" applyNumberFormat="1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17" fontId="0" fillId="0" borderId="51" xfId="0" applyNumberFormat="1" applyBorder="1" applyAlignment="1">
      <alignment horizontal="center"/>
    </xf>
    <xf numFmtId="0" fontId="0" fillId="25" borderId="1" xfId="0" applyFill="1" applyBorder="1"/>
    <xf numFmtId="0" fontId="0" fillId="25" borderId="17" xfId="0" applyFill="1" applyBorder="1"/>
    <xf numFmtId="0" fontId="0" fillId="25" borderId="4" xfId="0" applyFill="1" applyBorder="1"/>
    <xf numFmtId="0" fontId="0" fillId="25" borderId="5" xfId="0" applyFill="1" applyBorder="1"/>
    <xf numFmtId="0" fontId="0" fillId="8" borderId="1" xfId="0" applyFill="1" applyBorder="1" applyAlignment="1">
      <alignment horizontal="center"/>
    </xf>
    <xf numFmtId="0" fontId="0" fillId="8" borderId="93" xfId="0" applyFill="1" applyBorder="1"/>
    <xf numFmtId="0" fontId="0" fillId="8" borderId="88" xfId="0" applyFill="1" applyBorder="1" applyAlignment="1">
      <alignment horizontal="center"/>
    </xf>
    <xf numFmtId="0" fontId="0" fillId="8" borderId="51" xfId="0" applyFill="1" applyBorder="1" applyAlignment="1">
      <alignment horizontal="center"/>
    </xf>
    <xf numFmtId="0" fontId="0" fillId="22" borderId="1" xfId="0" applyFill="1" applyBorder="1"/>
    <xf numFmtId="0" fontId="0" fillId="22" borderId="51" xfId="0" applyFill="1" applyBorder="1"/>
    <xf numFmtId="0" fontId="0" fillId="22" borderId="4" xfId="0" applyFill="1" applyBorder="1" applyAlignment="1">
      <alignment wrapText="1"/>
    </xf>
    <xf numFmtId="0" fontId="0" fillId="8" borderId="133" xfId="0" applyFont="1" applyFill="1" applyBorder="1"/>
    <xf numFmtId="0" fontId="0" fillId="7" borderId="99" xfId="0" applyFill="1" applyBorder="1" applyAlignment="1">
      <alignment horizontal="center" vertical="center"/>
    </xf>
    <xf numFmtId="0" fontId="0" fillId="5" borderId="99" xfId="0" applyFill="1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134" xfId="0" applyBorder="1" applyAlignment="1">
      <alignment horizontal="center" vertical="center"/>
    </xf>
    <xf numFmtId="0" fontId="0" fillId="0" borderId="130" xfId="0" applyBorder="1" applyAlignment="1">
      <alignment horizontal="center" vertical="center"/>
    </xf>
    <xf numFmtId="0" fontId="0" fillId="5" borderId="130" xfId="0" applyFill="1" applyBorder="1" applyAlignment="1">
      <alignment horizontal="center" vertical="center"/>
    </xf>
    <xf numFmtId="0" fontId="49" fillId="5" borderId="6" xfId="0" applyFont="1" applyFill="1" applyBorder="1" applyAlignment="1">
      <alignment horizontal="center" vertical="center"/>
    </xf>
    <xf numFmtId="0" fontId="0" fillId="5" borderId="135" xfId="0" applyFill="1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2" fillId="6" borderId="25" xfId="0" applyFont="1" applyFill="1" applyBorder="1"/>
    <xf numFmtId="0" fontId="2" fillId="6" borderId="37" xfId="0" applyFont="1" applyFill="1" applyBorder="1"/>
    <xf numFmtId="0" fontId="2" fillId="6" borderId="35" xfId="0" applyFont="1" applyFill="1" applyBorder="1"/>
    <xf numFmtId="0" fontId="39" fillId="14" borderId="1" xfId="0" applyFont="1" applyFill="1" applyBorder="1" applyAlignment="1">
      <alignment horizontal="left" wrapText="1"/>
    </xf>
    <xf numFmtId="167" fontId="24" fillId="9" borderId="4" xfId="0" applyNumberFormat="1" applyFont="1" applyFill="1" applyBorder="1" applyAlignment="1">
      <alignment horizontal="center" vertical="center"/>
    </xf>
    <xf numFmtId="17" fontId="36" fillId="8" borderId="4" xfId="0" applyNumberFormat="1" applyFont="1" applyFill="1" applyBorder="1" applyAlignment="1">
      <alignment horizontal="center"/>
    </xf>
    <xf numFmtId="20" fontId="39" fillId="14" borderId="1" xfId="0" applyNumberFormat="1" applyFont="1" applyFill="1" applyBorder="1" applyAlignment="1">
      <alignment horizontal="center" vertical="center"/>
    </xf>
    <xf numFmtId="0" fontId="39" fillId="14" borderId="1" xfId="0" applyFont="1" applyFill="1" applyBorder="1" applyAlignment="1">
      <alignment horizontal="left" vertical="center"/>
    </xf>
    <xf numFmtId="165" fontId="39" fillId="14" borderId="1" xfId="0" applyNumberFormat="1" applyFont="1" applyFill="1" applyBorder="1" applyAlignment="1">
      <alignment horizontal="center" vertical="center" wrapText="1"/>
    </xf>
    <xf numFmtId="166" fontId="39" fillId="14" borderId="1" xfId="0" applyNumberFormat="1" applyFont="1" applyFill="1" applyBorder="1" applyAlignment="1">
      <alignment horizontal="center" vertical="center"/>
    </xf>
    <xf numFmtId="0" fontId="39" fillId="14" borderId="59" xfId="0" applyFont="1" applyFill="1" applyBorder="1" applyAlignment="1">
      <alignment horizontal="center" vertical="center" wrapText="1"/>
    </xf>
    <xf numFmtId="14" fontId="39" fillId="14" borderId="1" xfId="0" applyNumberFormat="1" applyFont="1" applyFill="1" applyBorder="1" applyAlignment="1">
      <alignment horizontal="center" vertical="center"/>
    </xf>
    <xf numFmtId="20" fontId="0" fillId="0" borderId="0" xfId="0" applyNumberFormat="1"/>
    <xf numFmtId="0" fontId="0" fillId="22" borderId="136" xfId="0" applyFill="1" applyBorder="1"/>
    <xf numFmtId="16" fontId="0" fillId="0" borderId="1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15" fontId="0" fillId="0" borderId="1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15" fontId="0" fillId="0" borderId="1" xfId="0" applyNumberFormat="1" applyFont="1" applyFill="1" applyBorder="1" applyAlignment="1">
      <alignment horizontal="left" vertical="top" wrapText="1"/>
    </xf>
    <xf numFmtId="15" fontId="0" fillId="0" borderId="1" xfId="0" applyNumberFormat="1" applyFont="1" applyFill="1" applyBorder="1" applyAlignment="1">
      <alignment horizontal="left" vertical="center" wrapText="1"/>
    </xf>
    <xf numFmtId="15" fontId="0" fillId="0" borderId="1" xfId="0" applyNumberFormat="1" applyFont="1" applyFill="1" applyBorder="1" applyAlignment="1">
      <alignment horizontal="left" vertical="center"/>
    </xf>
    <xf numFmtId="15" fontId="0" fillId="0" borderId="1" xfId="0" applyNumberFormat="1" applyFont="1" applyFill="1" applyBorder="1" applyAlignment="1">
      <alignment horizontal="left" vertical="top"/>
    </xf>
    <xf numFmtId="0" fontId="39" fillId="0" borderId="1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justify" wrapText="1"/>
    </xf>
    <xf numFmtId="0" fontId="0" fillId="0" borderId="1" xfId="0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166" fontId="39" fillId="0" borderId="1" xfId="0" applyNumberFormat="1" applyFont="1" applyFill="1" applyBorder="1" applyAlignment="1">
      <alignment horizontal="center" vertical="center"/>
    </xf>
    <xf numFmtId="0" fontId="39" fillId="0" borderId="1" xfId="0" applyNumberFormat="1" applyFont="1" applyFill="1" applyBorder="1" applyAlignment="1">
      <alignment horizontal="center" vertical="center" wrapText="1"/>
    </xf>
    <xf numFmtId="0" fontId="0" fillId="5" borderId="95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37" xfId="0" applyFill="1" applyBorder="1" applyAlignment="1">
      <alignment horizontal="center" vertical="center"/>
    </xf>
    <xf numFmtId="0" fontId="0" fillId="0" borderId="138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139" xfId="0" applyBorder="1" applyAlignment="1">
      <alignment horizontal="center" vertical="center"/>
    </xf>
    <xf numFmtId="17" fontId="0" fillId="16" borderId="1" xfId="0" applyNumberFormat="1" applyFill="1" applyBorder="1" applyAlignment="1">
      <alignment horizontal="center"/>
    </xf>
    <xf numFmtId="0" fontId="0" fillId="2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20" borderId="1" xfId="0" applyFon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167" fontId="36" fillId="8" borderId="4" xfId="0" applyNumberFormat="1" applyFont="1" applyFill="1" applyBorder="1" applyAlignment="1">
      <alignment horizontal="center" vertical="center"/>
    </xf>
    <xf numFmtId="17" fontId="24" fillId="16" borderId="1" xfId="0" applyNumberFormat="1" applyFont="1" applyFill="1" applyBorder="1" applyAlignment="1">
      <alignment horizontal="center"/>
    </xf>
    <xf numFmtId="167" fontId="0" fillId="16" borderId="4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9" fillId="0" borderId="1" xfId="0" applyNumberFormat="1" applyFont="1" applyFill="1" applyBorder="1" applyAlignment="1">
      <alignment horizontal="center" vertical="center"/>
    </xf>
    <xf numFmtId="166" fontId="39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43" fillId="2" borderId="1" xfId="0" applyFont="1" applyFill="1" applyBorder="1" applyAlignment="1" applyProtection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center" vertical="center"/>
    </xf>
    <xf numFmtId="3" fontId="5" fillId="3" borderId="6" xfId="2" applyNumberFormat="1" applyFont="1" applyFill="1" applyBorder="1" applyAlignment="1" applyProtection="1">
      <alignment horizontal="center" vertical="center" wrapText="1"/>
      <protection hidden="1"/>
    </xf>
    <xf numFmtId="0" fontId="9" fillId="9" borderId="3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44" xfId="0" applyFont="1" applyFill="1" applyBorder="1" applyAlignment="1">
      <alignment horizontal="center" vertical="center" wrapText="1"/>
    </xf>
    <xf numFmtId="0" fontId="0" fillId="14" borderId="0" xfId="0" applyFont="1" applyFill="1" applyAlignment="1">
      <alignment horizontal="center"/>
    </xf>
    <xf numFmtId="0" fontId="0" fillId="14" borderId="2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0" borderId="70" xfId="0" applyFont="1" applyBorder="1" applyAlignment="1">
      <alignment horizontal="center"/>
    </xf>
    <xf numFmtId="0" fontId="0" fillId="0" borderId="70" xfId="0" applyBorder="1" applyAlignment="1">
      <alignment horizontal="center"/>
    </xf>
    <xf numFmtId="0" fontId="22" fillId="4" borderId="51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8" fillId="15" borderId="75" xfId="0" applyFont="1" applyFill="1" applyBorder="1" applyAlignment="1">
      <alignment horizontal="center"/>
    </xf>
    <xf numFmtId="0" fontId="8" fillId="15" borderId="76" xfId="0" applyFont="1" applyFill="1" applyBorder="1" applyAlignment="1">
      <alignment horizontal="center"/>
    </xf>
    <xf numFmtId="0" fontId="8" fillId="15" borderId="77" xfId="0" applyFont="1" applyFill="1" applyBorder="1" applyAlignment="1">
      <alignment horizontal="center"/>
    </xf>
    <xf numFmtId="0" fontId="34" fillId="16" borderId="0" xfId="0" applyFont="1" applyFill="1" applyAlignment="1">
      <alignment horizontal="center"/>
    </xf>
    <xf numFmtId="17" fontId="8" fillId="4" borderId="53" xfId="0" quotePrefix="1" applyNumberFormat="1" applyFont="1" applyFill="1" applyBorder="1" applyAlignment="1">
      <alignment horizontal="center"/>
    </xf>
    <xf numFmtId="0" fontId="8" fillId="4" borderId="79" xfId="0" applyFont="1" applyFill="1" applyBorder="1" applyAlignment="1">
      <alignment horizontal="center"/>
    </xf>
    <xf numFmtId="0" fontId="8" fillId="4" borderId="54" xfId="0" applyFont="1" applyFill="1" applyBorder="1" applyAlignment="1">
      <alignment horizontal="center"/>
    </xf>
    <xf numFmtId="0" fontId="8" fillId="17" borderId="51" xfId="0" applyFont="1" applyFill="1" applyBorder="1" applyAlignment="1">
      <alignment horizontal="center" vertical="center"/>
    </xf>
    <xf numFmtId="0" fontId="8" fillId="17" borderId="81" xfId="0" applyFont="1" applyFill="1" applyBorder="1" applyAlignment="1">
      <alignment horizontal="center" vertical="center"/>
    </xf>
    <xf numFmtId="0" fontId="8" fillId="18" borderId="53" xfId="0" applyFont="1" applyFill="1" applyBorder="1" applyAlignment="1">
      <alignment horizontal="center"/>
    </xf>
    <xf numFmtId="0" fontId="8" fillId="18" borderId="79" xfId="0" applyFont="1" applyFill="1" applyBorder="1" applyAlignment="1">
      <alignment horizontal="center"/>
    </xf>
    <xf numFmtId="0" fontId="8" fillId="18" borderId="54" xfId="0" applyFont="1" applyFill="1" applyBorder="1" applyAlignment="1">
      <alignment horizontal="center"/>
    </xf>
    <xf numFmtId="17" fontId="8" fillId="4" borderId="53" xfId="0" applyNumberFormat="1" applyFont="1" applyFill="1" applyBorder="1" applyAlignment="1">
      <alignment horizontal="center"/>
    </xf>
    <xf numFmtId="0" fontId="2" fillId="19" borderId="53" xfId="0" applyFont="1" applyFill="1" applyBorder="1" applyAlignment="1">
      <alignment horizontal="center"/>
    </xf>
    <xf numFmtId="0" fontId="2" fillId="19" borderId="79" xfId="0" applyFont="1" applyFill="1" applyBorder="1" applyAlignment="1">
      <alignment horizontal="center"/>
    </xf>
    <xf numFmtId="0" fontId="2" fillId="19" borderId="54" xfId="0" applyFont="1" applyFill="1" applyBorder="1" applyAlignment="1">
      <alignment horizontal="center"/>
    </xf>
    <xf numFmtId="0" fontId="60" fillId="0" borderId="0" xfId="0" applyFont="1" applyAlignment="1">
      <alignment horizontal="center"/>
    </xf>
    <xf numFmtId="0" fontId="0" fillId="0" borderId="0" xfId="0" applyNumberFormat="1"/>
    <xf numFmtId="20" fontId="0" fillId="0" borderId="0" xfId="0" quotePrefix="1" applyNumberFormat="1"/>
    <xf numFmtId="14" fontId="0" fillId="0" borderId="1" xfId="0" applyNumberFormat="1" applyBorder="1"/>
    <xf numFmtId="14" fontId="0" fillId="0" borderId="0" xfId="0" applyNumberFormat="1" applyBorder="1"/>
  </cellXfs>
  <cellStyles count="13">
    <cellStyle name="Comma 2" xfId="6"/>
    <cellStyle name="Normal" xfId="0" builtinId="0"/>
    <cellStyle name="Normal 2" xfId="4"/>
    <cellStyle name="Normal 2 2" xfId="7"/>
    <cellStyle name="Normal 3" xfId="3"/>
    <cellStyle name="Normal 3 2" xfId="5"/>
    <cellStyle name="Normal 3 3" xfId="8"/>
    <cellStyle name="Normal 4" xfId="9"/>
    <cellStyle name="Normal 5" xfId="10"/>
    <cellStyle name="Normal 6" xfId="11"/>
    <cellStyle name="Normal 6 2" xfId="1"/>
    <cellStyle name="Normal_Book3" xfId="2"/>
    <cellStyle name="Percent" xfId="12" builtinId="5"/>
  </cellStyles>
  <dxfs count="26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FFF99"/>
      <color rgb="FF80000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FF0000"/>
                </a:solidFill>
              </a:defRPr>
            </a:pPr>
            <a:r>
              <a:rPr lang="en-US">
                <a:solidFill>
                  <a:srgbClr val="FF0000"/>
                </a:solidFill>
              </a:rPr>
              <a:t>DAFTAR KUNJUNGAN PASIEN </a:t>
            </a:r>
          </a:p>
          <a:p>
            <a:pPr>
              <a:defRPr>
                <a:solidFill>
                  <a:srgbClr val="FF0000"/>
                </a:solidFill>
              </a:defRPr>
            </a:pPr>
            <a:r>
              <a:rPr lang="en-US">
                <a:solidFill>
                  <a:srgbClr val="FF0000"/>
                </a:solidFill>
              </a:rPr>
              <a:t>BULAN </a:t>
            </a:r>
            <a:r>
              <a:rPr lang="id-ID">
                <a:solidFill>
                  <a:srgbClr val="FF0000"/>
                </a:solidFill>
              </a:rPr>
              <a:t>APRIL 2023 </a:t>
            </a:r>
            <a:r>
              <a:rPr lang="en-US">
                <a:solidFill>
                  <a:srgbClr val="FF0000"/>
                </a:solidFill>
              </a:rPr>
              <a:t>TIAP DEPARTEMEN </a:t>
            </a:r>
          </a:p>
        </c:rich>
      </c:tx>
      <c:layout>
        <c:manualLayout>
          <c:xMode val="edge"/>
          <c:yMode val="edge"/>
          <c:x val="0.2194486751587596"/>
          <c:y val="1.362862010221465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5319483075373519E-2"/>
          <c:y val="0.11978871935613855"/>
          <c:w val="0.64823508781008066"/>
          <c:h val="0.420051628637029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'Grafik Kunjungan'!$C$1:$C$3</c:f>
              <c:strCache>
                <c:ptCount val="3"/>
                <c:pt idx="0">
                  <c:v>DAFTAR KUNJUNGAN PASIEN </c:v>
                </c:pt>
                <c:pt idx="1">
                  <c:v>BULAN APRIL 2023 TIAP DEPARTEMEN</c:v>
                </c:pt>
                <c:pt idx="2">
                  <c:v>JUMLAH PASIEN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AADD-4126-A1E9-F1E7740AAB0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AADD-4126-A1E9-F1E7740AAB06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AADD-4126-A1E9-F1E7740AAB06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7-AADD-4126-A1E9-F1E7740AAB06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9-AADD-4126-A1E9-F1E7740AAB0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AADD-4126-A1E9-F1E7740AAB06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D-AADD-4126-A1E9-F1E7740AAB0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AADD-4126-A1E9-F1E7740AAB0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1-AADD-4126-A1E9-F1E7740AAB06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DD-4126-A1E9-F1E7740AAB06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ADD-4126-A1E9-F1E7740AAB06}"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ADD-4126-A1E9-F1E7740AAB06}"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AADD-4126-A1E9-F1E7740AAB06}"/>
                </c:ext>
              </c:extLst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ADD-4126-A1E9-F1E7740AAB06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ADD-4126-A1E9-F1E7740AAB06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DD-4126-A1E9-F1E7740AAB06}"/>
                </c:ext>
              </c:extLst>
            </c:dLbl>
            <c:dLbl>
              <c:idx val="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AADD-4126-A1E9-F1E7740AAB06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ADD-4126-A1E9-F1E7740AAB06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ADD-4126-A1E9-F1E7740AAB06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ADD-4126-A1E9-F1E7740AAB06}"/>
                </c:ext>
              </c:extLst>
            </c:dLbl>
            <c:dLbl>
              <c:idx val="1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AADD-4126-A1E9-F1E7740AAB06}"/>
                </c:ext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ADD-4126-A1E9-F1E7740AAB06}"/>
                </c:ext>
              </c:extLst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ADD-4126-A1E9-F1E7740AAB0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'Grafik Kunjungan'!$A$4:$B$20</c:f>
              <c:multiLvlStrCache>
                <c:ptCount val="17"/>
                <c:lvl>
                  <c:pt idx="0">
                    <c:v>HSE/ KLINIK</c:v>
                  </c:pt>
                  <c:pt idx="1">
                    <c:v>PRODUKSI (CURING, SEMI FINISHING, MIXING, BUILDING)</c:v>
                  </c:pt>
                  <c:pt idx="2">
                    <c:v>MAINTENANCE</c:v>
                  </c:pt>
                  <c:pt idx="3">
                    <c:v>QUALITY ( FINISHING,TQS,INDUSTRIAL,MARKET QUALITY )</c:v>
                  </c:pt>
                  <c:pt idx="4">
                    <c:v>TECHNOLOGY</c:v>
                  </c:pt>
                  <c:pt idx="5">
                    <c:v>ICT/IT</c:v>
                  </c:pt>
                  <c:pt idx="6">
                    <c:v>PURCHASING</c:v>
                  </c:pt>
                  <c:pt idx="7">
                    <c:v>FINANCE &amp; ACCOUNTING</c:v>
                  </c:pt>
                  <c:pt idx="8">
                    <c:v>SCM</c:v>
                  </c:pt>
                  <c:pt idx="9">
                    <c:v>HR/ GA</c:v>
                  </c:pt>
                  <c:pt idx="10">
                    <c:v>SECURITY</c:v>
                  </c:pt>
                  <c:pt idx="11">
                    <c:v>SWAT</c:v>
                  </c:pt>
                  <c:pt idx="12">
                    <c:v>INDUSTRIAL ENGINEERING (IE)</c:v>
                  </c:pt>
                  <c:pt idx="13">
                    <c:v>CANTEEN</c:v>
                  </c:pt>
                  <c:pt idx="14">
                    <c:v>DRIVER</c:v>
                  </c:pt>
                  <c:pt idx="15">
                    <c:v>PLANNING</c:v>
                  </c:pt>
                  <c:pt idx="16">
                    <c:v>OTHER / KONTRAKTOR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</c:multiLvlStrCache>
            </c:multiLvlStrRef>
          </c:cat>
          <c:val>
            <c:numRef>
              <c:f>'Grafik Kunjungan'!$C$4:$C$20</c:f>
              <c:numCache>
                <c:formatCode>General</c:formatCode>
                <c:ptCount val="17"/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11">
                  <c:v>1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ADD-4126-A1E9-F1E7740AA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406016"/>
        <c:axId val="126563456"/>
      </c:barChart>
      <c:catAx>
        <c:axId val="12640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prstDash val="solid"/>
          </a:ln>
        </c:spPr>
        <c:crossAx val="126563456"/>
        <c:crosses val="autoZero"/>
        <c:auto val="1"/>
        <c:lblAlgn val="ctr"/>
        <c:lblOffset val="100"/>
        <c:noMultiLvlLbl val="0"/>
      </c:catAx>
      <c:valAx>
        <c:axId val="12656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40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38100">
      <a:solidFill>
        <a:srgbClr val="0070C0"/>
      </a:solidFill>
    </a:ln>
  </c:spPr>
  <c:txPr>
    <a:bodyPr/>
    <a:lstStyle/>
    <a:p>
      <a:pPr>
        <a:defRPr b="1"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PAK 2023'!$B$107:$B$109</c:f>
              <c:strCache>
                <c:ptCount val="3"/>
                <c:pt idx="0">
                  <c:v>GRAND TOTAL PAK 2023</c:v>
                </c:pt>
                <c:pt idx="1">
                  <c:v>ILLNESS</c:v>
                </c:pt>
                <c:pt idx="2">
                  <c:v>Hearing Losses</c:v>
                </c:pt>
              </c:strCache>
            </c:strRef>
          </c:tx>
          <c:invertIfNegative val="0"/>
          <c:cat>
            <c:strRef>
              <c:f>'Total PAK 2023'!$A$110:$A$131</c:f>
              <c:strCache>
                <c:ptCount val="22"/>
                <c:pt idx="0">
                  <c:v>Raw Material Warehouse / SCM</c:v>
                </c:pt>
                <c:pt idx="1">
                  <c:v>Mixing </c:v>
                </c:pt>
                <c:pt idx="2">
                  <c:v>Components / Semi Finishing</c:v>
                </c:pt>
                <c:pt idx="3">
                  <c:v>Building </c:v>
                </c:pt>
                <c:pt idx="4">
                  <c:v>Curing</c:v>
                </c:pt>
                <c:pt idx="5">
                  <c:v>Finishing / Inspection,QC</c:v>
                </c:pt>
                <c:pt idx="6">
                  <c:v>Finished product warehouse / SCM</c:v>
                </c:pt>
                <c:pt idx="7">
                  <c:v>Industrial Services / NA</c:v>
                </c:pt>
                <c:pt idx="8">
                  <c:v>Maintenance Workshop / Maintenance</c:v>
                </c:pt>
                <c:pt idx="9">
                  <c:v>R&amp;D Testing Room / NA</c:v>
                </c:pt>
                <c:pt idx="10">
                  <c:v>R&amp;D Laboratory / Lab Kimia dan Fisika</c:v>
                </c:pt>
                <c:pt idx="11">
                  <c:v>Forklift Workshop / Driver Forklift &amp; Scrubber(SPP)</c:v>
                </c:pt>
                <c:pt idx="12">
                  <c:v>Spare Part warehouse / Maintenance</c:v>
                </c:pt>
                <c:pt idx="13">
                  <c:v>External Area / Cleaning Services</c:v>
                </c:pt>
                <c:pt idx="14">
                  <c:v>Waste Storage Area / Nandang HSE Limbah</c:v>
                </c:pt>
                <c:pt idx="15">
                  <c:v>Canteen / Kantin</c:v>
                </c:pt>
                <c:pt idx="16">
                  <c:v>Infirmary / Klinik</c:v>
                </c:pt>
                <c:pt idx="17">
                  <c:v>Parking / Parkir,Security</c:v>
                </c:pt>
                <c:pt idx="18">
                  <c:v>Other / Lain-lain,HSE,Technology,IE</c:v>
                </c:pt>
                <c:pt idx="19">
                  <c:v>Offices / Semua Karyawan office</c:v>
                </c:pt>
                <c:pt idx="20">
                  <c:v>Sub Total</c:v>
                </c:pt>
                <c:pt idx="21">
                  <c:v>TOTAL</c:v>
                </c:pt>
              </c:strCache>
            </c:strRef>
          </c:cat>
          <c:val>
            <c:numRef>
              <c:f>'Total PAK 2023'!$B$110:$B$131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E-4904-9C8A-D82030391CC7}"/>
            </c:ext>
          </c:extLst>
        </c:ser>
        <c:ser>
          <c:idx val="1"/>
          <c:order val="1"/>
          <c:tx>
            <c:strRef>
              <c:f>'Total PAK 2023'!$C$107:$C$109</c:f>
              <c:strCache>
                <c:ptCount val="3"/>
                <c:pt idx="0">
                  <c:v>GRAND TOTAL PAK 2023</c:v>
                </c:pt>
                <c:pt idx="1">
                  <c:v>ILLNESS</c:v>
                </c:pt>
                <c:pt idx="2">
                  <c:v>Limb Disorder</c:v>
                </c:pt>
              </c:strCache>
            </c:strRef>
          </c:tx>
          <c:invertIfNegative val="0"/>
          <c:cat>
            <c:strRef>
              <c:f>'Total PAK 2023'!$A$110:$A$131</c:f>
              <c:strCache>
                <c:ptCount val="22"/>
                <c:pt idx="0">
                  <c:v>Raw Material Warehouse / SCM</c:v>
                </c:pt>
                <c:pt idx="1">
                  <c:v>Mixing </c:v>
                </c:pt>
                <c:pt idx="2">
                  <c:v>Components / Semi Finishing</c:v>
                </c:pt>
                <c:pt idx="3">
                  <c:v>Building </c:v>
                </c:pt>
                <c:pt idx="4">
                  <c:v>Curing</c:v>
                </c:pt>
                <c:pt idx="5">
                  <c:v>Finishing / Inspection,QC</c:v>
                </c:pt>
                <c:pt idx="6">
                  <c:v>Finished product warehouse / SCM</c:v>
                </c:pt>
                <c:pt idx="7">
                  <c:v>Industrial Services / NA</c:v>
                </c:pt>
                <c:pt idx="8">
                  <c:v>Maintenance Workshop / Maintenance</c:v>
                </c:pt>
                <c:pt idx="9">
                  <c:v>R&amp;D Testing Room / NA</c:v>
                </c:pt>
                <c:pt idx="10">
                  <c:v>R&amp;D Laboratory / Lab Kimia dan Fisika</c:v>
                </c:pt>
                <c:pt idx="11">
                  <c:v>Forklift Workshop / Driver Forklift &amp; Scrubber(SPP)</c:v>
                </c:pt>
                <c:pt idx="12">
                  <c:v>Spare Part warehouse / Maintenance</c:v>
                </c:pt>
                <c:pt idx="13">
                  <c:v>External Area / Cleaning Services</c:v>
                </c:pt>
                <c:pt idx="14">
                  <c:v>Waste Storage Area / Nandang HSE Limbah</c:v>
                </c:pt>
                <c:pt idx="15">
                  <c:v>Canteen / Kantin</c:v>
                </c:pt>
                <c:pt idx="16">
                  <c:v>Infirmary / Klinik</c:v>
                </c:pt>
                <c:pt idx="17">
                  <c:v>Parking / Parkir,Security</c:v>
                </c:pt>
                <c:pt idx="18">
                  <c:v>Other / Lain-lain,HSE,Technology,IE</c:v>
                </c:pt>
                <c:pt idx="19">
                  <c:v>Offices / Semua Karyawan office</c:v>
                </c:pt>
                <c:pt idx="20">
                  <c:v>Sub Total</c:v>
                </c:pt>
                <c:pt idx="21">
                  <c:v>TOTAL</c:v>
                </c:pt>
              </c:strCache>
            </c:strRef>
          </c:cat>
          <c:val>
            <c:numRef>
              <c:f>'Total PAK 2023'!$C$110:$C$131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E-4904-9C8A-D82030391CC7}"/>
            </c:ext>
          </c:extLst>
        </c:ser>
        <c:ser>
          <c:idx val="2"/>
          <c:order val="2"/>
          <c:tx>
            <c:strRef>
              <c:f>'Total PAK 2023'!$D$107:$D$109</c:f>
              <c:strCache>
                <c:ptCount val="3"/>
                <c:pt idx="0">
                  <c:v>GRAND TOTAL PAK 2023</c:v>
                </c:pt>
                <c:pt idx="1">
                  <c:v>ILLNESS</c:v>
                </c:pt>
                <c:pt idx="2">
                  <c:v>Low Back Pain</c:v>
                </c:pt>
              </c:strCache>
            </c:strRef>
          </c:tx>
          <c:invertIfNegative val="0"/>
          <c:cat>
            <c:strRef>
              <c:f>'Total PAK 2023'!$A$110:$A$131</c:f>
              <c:strCache>
                <c:ptCount val="22"/>
                <c:pt idx="0">
                  <c:v>Raw Material Warehouse / SCM</c:v>
                </c:pt>
                <c:pt idx="1">
                  <c:v>Mixing </c:v>
                </c:pt>
                <c:pt idx="2">
                  <c:v>Components / Semi Finishing</c:v>
                </c:pt>
                <c:pt idx="3">
                  <c:v>Building </c:v>
                </c:pt>
                <c:pt idx="4">
                  <c:v>Curing</c:v>
                </c:pt>
                <c:pt idx="5">
                  <c:v>Finishing / Inspection,QC</c:v>
                </c:pt>
                <c:pt idx="6">
                  <c:v>Finished product warehouse / SCM</c:v>
                </c:pt>
                <c:pt idx="7">
                  <c:v>Industrial Services / NA</c:v>
                </c:pt>
                <c:pt idx="8">
                  <c:v>Maintenance Workshop / Maintenance</c:v>
                </c:pt>
                <c:pt idx="9">
                  <c:v>R&amp;D Testing Room / NA</c:v>
                </c:pt>
                <c:pt idx="10">
                  <c:v>R&amp;D Laboratory / Lab Kimia dan Fisika</c:v>
                </c:pt>
                <c:pt idx="11">
                  <c:v>Forklift Workshop / Driver Forklift &amp; Scrubber(SPP)</c:v>
                </c:pt>
                <c:pt idx="12">
                  <c:v>Spare Part warehouse / Maintenance</c:v>
                </c:pt>
                <c:pt idx="13">
                  <c:v>External Area / Cleaning Services</c:v>
                </c:pt>
                <c:pt idx="14">
                  <c:v>Waste Storage Area / Nandang HSE Limbah</c:v>
                </c:pt>
                <c:pt idx="15">
                  <c:v>Canteen / Kantin</c:v>
                </c:pt>
                <c:pt idx="16">
                  <c:v>Infirmary / Klinik</c:v>
                </c:pt>
                <c:pt idx="17">
                  <c:v>Parking / Parkir,Security</c:v>
                </c:pt>
                <c:pt idx="18">
                  <c:v>Other / Lain-lain,HSE,Technology,IE</c:v>
                </c:pt>
                <c:pt idx="19">
                  <c:v>Offices / Semua Karyawan office</c:v>
                </c:pt>
                <c:pt idx="20">
                  <c:v>Sub Total</c:v>
                </c:pt>
                <c:pt idx="21">
                  <c:v>TOTAL</c:v>
                </c:pt>
              </c:strCache>
            </c:strRef>
          </c:cat>
          <c:val>
            <c:numRef>
              <c:f>'Total PAK 2023'!$D$110:$D$131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E-4904-9C8A-D82030391CC7}"/>
            </c:ext>
          </c:extLst>
        </c:ser>
        <c:ser>
          <c:idx val="3"/>
          <c:order val="3"/>
          <c:tx>
            <c:strRef>
              <c:f>'Total PAK 2023'!$E$107:$E$109</c:f>
              <c:strCache>
                <c:ptCount val="3"/>
                <c:pt idx="0">
                  <c:v>GRAND TOTAL PAK 2023</c:v>
                </c:pt>
                <c:pt idx="1">
                  <c:v>ILLNESS</c:v>
                </c:pt>
                <c:pt idx="2">
                  <c:v>Dermatosis</c:v>
                </c:pt>
              </c:strCache>
            </c:strRef>
          </c:tx>
          <c:invertIfNegative val="0"/>
          <c:cat>
            <c:strRef>
              <c:f>'Total PAK 2023'!$A$110:$A$131</c:f>
              <c:strCache>
                <c:ptCount val="22"/>
                <c:pt idx="0">
                  <c:v>Raw Material Warehouse / SCM</c:v>
                </c:pt>
                <c:pt idx="1">
                  <c:v>Mixing </c:v>
                </c:pt>
                <c:pt idx="2">
                  <c:v>Components / Semi Finishing</c:v>
                </c:pt>
                <c:pt idx="3">
                  <c:v>Building </c:v>
                </c:pt>
                <c:pt idx="4">
                  <c:v>Curing</c:v>
                </c:pt>
                <c:pt idx="5">
                  <c:v>Finishing / Inspection,QC</c:v>
                </c:pt>
                <c:pt idx="6">
                  <c:v>Finished product warehouse / SCM</c:v>
                </c:pt>
                <c:pt idx="7">
                  <c:v>Industrial Services / NA</c:v>
                </c:pt>
                <c:pt idx="8">
                  <c:v>Maintenance Workshop / Maintenance</c:v>
                </c:pt>
                <c:pt idx="9">
                  <c:v>R&amp;D Testing Room / NA</c:v>
                </c:pt>
                <c:pt idx="10">
                  <c:v>R&amp;D Laboratory / Lab Kimia dan Fisika</c:v>
                </c:pt>
                <c:pt idx="11">
                  <c:v>Forklift Workshop / Driver Forklift &amp; Scrubber(SPP)</c:v>
                </c:pt>
                <c:pt idx="12">
                  <c:v>Spare Part warehouse / Maintenance</c:v>
                </c:pt>
                <c:pt idx="13">
                  <c:v>External Area / Cleaning Services</c:v>
                </c:pt>
                <c:pt idx="14">
                  <c:v>Waste Storage Area / Nandang HSE Limbah</c:v>
                </c:pt>
                <c:pt idx="15">
                  <c:v>Canteen / Kantin</c:v>
                </c:pt>
                <c:pt idx="16">
                  <c:v>Infirmary / Klinik</c:v>
                </c:pt>
                <c:pt idx="17">
                  <c:v>Parking / Parkir,Security</c:v>
                </c:pt>
                <c:pt idx="18">
                  <c:v>Other / Lain-lain,HSE,Technology,IE</c:v>
                </c:pt>
                <c:pt idx="19">
                  <c:v>Offices / Semua Karyawan office</c:v>
                </c:pt>
                <c:pt idx="20">
                  <c:v>Sub Total</c:v>
                </c:pt>
                <c:pt idx="21">
                  <c:v>TOTAL</c:v>
                </c:pt>
              </c:strCache>
            </c:strRef>
          </c:cat>
          <c:val>
            <c:numRef>
              <c:f>'Total PAK 2023'!$E$110:$E$131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E-4904-9C8A-D82030391CC7}"/>
            </c:ext>
          </c:extLst>
        </c:ser>
        <c:ser>
          <c:idx val="4"/>
          <c:order val="4"/>
          <c:tx>
            <c:strRef>
              <c:f>'Total PAK 2023'!$F$107:$F$109</c:f>
              <c:strCache>
                <c:ptCount val="3"/>
                <c:pt idx="0">
                  <c:v>GRAND TOTAL PAK 2023</c:v>
                </c:pt>
                <c:pt idx="1">
                  <c:v>ILLNESS</c:v>
                </c:pt>
                <c:pt idx="2">
                  <c:v>Cancers</c:v>
                </c:pt>
              </c:strCache>
            </c:strRef>
          </c:tx>
          <c:invertIfNegative val="0"/>
          <c:cat>
            <c:strRef>
              <c:f>'Total PAK 2023'!$A$110:$A$131</c:f>
              <c:strCache>
                <c:ptCount val="22"/>
                <c:pt idx="0">
                  <c:v>Raw Material Warehouse / SCM</c:v>
                </c:pt>
                <c:pt idx="1">
                  <c:v>Mixing </c:v>
                </c:pt>
                <c:pt idx="2">
                  <c:v>Components / Semi Finishing</c:v>
                </c:pt>
                <c:pt idx="3">
                  <c:v>Building </c:v>
                </c:pt>
                <c:pt idx="4">
                  <c:v>Curing</c:v>
                </c:pt>
                <c:pt idx="5">
                  <c:v>Finishing / Inspection,QC</c:v>
                </c:pt>
                <c:pt idx="6">
                  <c:v>Finished product warehouse / SCM</c:v>
                </c:pt>
                <c:pt idx="7">
                  <c:v>Industrial Services / NA</c:v>
                </c:pt>
                <c:pt idx="8">
                  <c:v>Maintenance Workshop / Maintenance</c:v>
                </c:pt>
                <c:pt idx="9">
                  <c:v>R&amp;D Testing Room / NA</c:v>
                </c:pt>
                <c:pt idx="10">
                  <c:v>R&amp;D Laboratory / Lab Kimia dan Fisika</c:v>
                </c:pt>
                <c:pt idx="11">
                  <c:v>Forklift Workshop / Driver Forklift &amp; Scrubber(SPP)</c:v>
                </c:pt>
                <c:pt idx="12">
                  <c:v>Spare Part warehouse / Maintenance</c:v>
                </c:pt>
                <c:pt idx="13">
                  <c:v>External Area / Cleaning Services</c:v>
                </c:pt>
                <c:pt idx="14">
                  <c:v>Waste Storage Area / Nandang HSE Limbah</c:v>
                </c:pt>
                <c:pt idx="15">
                  <c:v>Canteen / Kantin</c:v>
                </c:pt>
                <c:pt idx="16">
                  <c:v>Infirmary / Klinik</c:v>
                </c:pt>
                <c:pt idx="17">
                  <c:v>Parking / Parkir,Security</c:v>
                </c:pt>
                <c:pt idx="18">
                  <c:v>Other / Lain-lain,HSE,Technology,IE</c:v>
                </c:pt>
                <c:pt idx="19">
                  <c:v>Offices / Semua Karyawan office</c:v>
                </c:pt>
                <c:pt idx="20">
                  <c:v>Sub Total</c:v>
                </c:pt>
                <c:pt idx="21">
                  <c:v>TOTAL</c:v>
                </c:pt>
              </c:strCache>
            </c:strRef>
          </c:cat>
          <c:val>
            <c:numRef>
              <c:f>'Total PAK 2023'!$F$110:$F$131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E-4904-9C8A-D82030391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58400"/>
        <c:axId val="133159936"/>
      </c:barChart>
      <c:catAx>
        <c:axId val="13315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59936"/>
        <c:crosses val="autoZero"/>
        <c:auto val="1"/>
        <c:lblAlgn val="ctr"/>
        <c:lblOffset val="100"/>
        <c:noMultiLvlLbl val="0"/>
      </c:catAx>
      <c:valAx>
        <c:axId val="13315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5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395287</xdr:colOff>
      <xdr:row>0</xdr:row>
      <xdr:rowOff>161925</xdr:rowOff>
    </xdr:from>
    <xdr:to>
      <xdr:col>14</xdr:col>
      <xdr:colOff>542925</xdr:colOff>
      <xdr:row>40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0662" y="161925"/>
          <a:ext cx="4414838" cy="7848600"/>
        </a:xfrm>
        <a:prstGeom prst="rect">
          <a:avLst/>
        </a:prstGeom>
      </xdr:spPr>
    </xdr:pic>
    <xdr:clientData/>
  </xdr:twoCellAnchor>
  <xdr:twoCellAnchor>
    <xdr:from>
      <xdr:col>25</xdr:col>
      <xdr:colOff>95250</xdr:colOff>
      <xdr:row>56</xdr:row>
      <xdr:rowOff>85725</xdr:rowOff>
    </xdr:from>
    <xdr:to>
      <xdr:col>31</xdr:col>
      <xdr:colOff>495300</xdr:colOff>
      <xdr:row>62</xdr:row>
      <xdr:rowOff>38100</xdr:rowOff>
    </xdr:to>
    <xdr:cxnSp macro="">
      <xdr:nvCxnSpPr>
        <xdr:cNvPr id="4" name="Straight Arrow Connector 3"/>
        <xdr:cNvCxnSpPr/>
      </xdr:nvCxnSpPr>
      <xdr:spPr>
        <a:xfrm flipH="1" flipV="1">
          <a:off x="22345650" y="10772775"/>
          <a:ext cx="4295775" cy="1095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123825</xdr:colOff>
      <xdr:row>53</xdr:row>
      <xdr:rowOff>76200</xdr:rowOff>
    </xdr:from>
    <xdr:to>
      <xdr:col>26</xdr:col>
      <xdr:colOff>304800</xdr:colOff>
      <xdr:row>63</xdr:row>
      <xdr:rowOff>57150</xdr:rowOff>
    </xdr:to>
    <xdr:cxnSp macro="">
      <xdr:nvCxnSpPr>
        <xdr:cNvPr id="8" name="Straight Arrow Connector 7"/>
        <xdr:cNvCxnSpPr/>
      </xdr:nvCxnSpPr>
      <xdr:spPr>
        <a:xfrm flipH="1" flipV="1">
          <a:off x="23117175" y="10191750"/>
          <a:ext cx="180975" cy="1885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942975</xdr:colOff>
      <xdr:row>42</xdr:row>
      <xdr:rowOff>114300</xdr:rowOff>
    </xdr:from>
    <xdr:to>
      <xdr:col>24</xdr:col>
      <xdr:colOff>571500</xdr:colOff>
      <xdr:row>49</xdr:row>
      <xdr:rowOff>114300</xdr:rowOff>
    </xdr:to>
    <xdr:cxnSp macro="">
      <xdr:nvCxnSpPr>
        <xdr:cNvPr id="11" name="Straight Arrow Connector 10"/>
        <xdr:cNvCxnSpPr/>
      </xdr:nvCxnSpPr>
      <xdr:spPr>
        <a:xfrm flipV="1">
          <a:off x="18440400" y="8324850"/>
          <a:ext cx="4572000" cy="133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971550</xdr:colOff>
      <xdr:row>21</xdr:row>
      <xdr:rowOff>66675</xdr:rowOff>
    </xdr:from>
    <xdr:to>
      <xdr:col>24</xdr:col>
      <xdr:colOff>504825</xdr:colOff>
      <xdr:row>51</xdr:row>
      <xdr:rowOff>95251</xdr:rowOff>
    </xdr:to>
    <xdr:cxnSp macro="">
      <xdr:nvCxnSpPr>
        <xdr:cNvPr id="16" name="Straight Arrow Connector 15"/>
        <xdr:cNvCxnSpPr/>
      </xdr:nvCxnSpPr>
      <xdr:spPr>
        <a:xfrm flipV="1">
          <a:off x="18468975" y="4276725"/>
          <a:ext cx="4476750" cy="57435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27214</xdr:rowOff>
    </xdr:from>
    <xdr:to>
      <xdr:col>2</xdr:col>
      <xdr:colOff>352424</xdr:colOff>
      <xdr:row>2</xdr:row>
      <xdr:rowOff>93889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214"/>
          <a:ext cx="1809749" cy="4435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16099" cy="449943"/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6099" cy="449943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59611</xdr:colOff>
      <xdr:row>0</xdr:row>
      <xdr:rowOff>74915</xdr:rowOff>
    </xdr:from>
    <xdr:to>
      <xdr:col>21</xdr:col>
      <xdr:colOff>574391</xdr:colOff>
      <xdr:row>35</xdr:row>
      <xdr:rowOff>53724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876299</xdr:colOff>
      <xdr:row>2</xdr:row>
      <xdr:rowOff>5443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09749" cy="4435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1428749</xdr:colOff>
      <xdr:row>2</xdr:row>
      <xdr:rowOff>62593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09749" cy="44359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775606</xdr:colOff>
      <xdr:row>107</xdr:row>
      <xdr:rowOff>145595</xdr:rowOff>
    </xdr:from>
    <xdr:to>
      <xdr:col>12</xdr:col>
      <xdr:colOff>2190749</xdr:colOff>
      <xdr:row>130</xdr:row>
      <xdr:rowOff>176892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AD73"/>
  <sheetViews>
    <sheetView tabSelected="1" zoomScaleNormal="100" workbookViewId="0">
      <selection activeCell="F6" sqref="F6"/>
    </sheetView>
  </sheetViews>
  <sheetFormatPr defaultRowHeight="15"/>
  <cols>
    <col min="1" max="1" width="9.85546875" bestFit="1" customWidth="1"/>
    <col min="2" max="2" width="11.140625" bestFit="1" customWidth="1"/>
    <col min="3" max="3" width="11.5703125" bestFit="1" customWidth="1"/>
    <col min="4" max="4" width="22.7109375" bestFit="1" customWidth="1"/>
    <col min="5" max="6" width="13.28515625" bestFit="1" customWidth="1"/>
    <col min="16" max="16" width="2" bestFit="1" customWidth="1"/>
    <col min="17" max="17" width="43" bestFit="1" customWidth="1"/>
    <col min="18" max="18" width="51.28515625" bestFit="1" customWidth="1"/>
    <col min="19" max="19" width="2" bestFit="1" customWidth="1"/>
    <col min="20" max="20" width="15.140625" bestFit="1" customWidth="1"/>
    <col min="21" max="21" width="14.7109375" bestFit="1" customWidth="1"/>
    <col min="22" max="22" width="11" bestFit="1" customWidth="1"/>
    <col min="23" max="23" width="20.85546875" bestFit="1" customWidth="1"/>
    <col min="24" max="24" width="14.28515625" bestFit="1" customWidth="1"/>
    <col min="25" max="25" width="11.140625" bestFit="1" customWidth="1"/>
    <col min="26" max="26" width="16.28515625" bestFit="1" customWidth="1"/>
    <col min="27" max="27" width="14.28515625" bestFit="1" customWidth="1"/>
    <col min="29" max="29" width="10.7109375" bestFit="1" customWidth="1"/>
  </cols>
  <sheetData>
    <row r="5" spans="1:23" ht="31.5">
      <c r="B5" s="645" t="s">
        <v>773</v>
      </c>
      <c r="C5" s="645"/>
      <c r="D5" s="645"/>
      <c r="P5" s="646">
        <v>1</v>
      </c>
      <c r="Q5" t="s">
        <v>787</v>
      </c>
      <c r="U5" t="s">
        <v>788</v>
      </c>
      <c r="W5" t="s">
        <v>789</v>
      </c>
    </row>
    <row r="6" spans="1:23">
      <c r="P6" s="646"/>
      <c r="Q6" t="s">
        <v>790</v>
      </c>
      <c r="R6" t="s">
        <v>791</v>
      </c>
      <c r="U6" t="s">
        <v>792</v>
      </c>
      <c r="W6" t="s">
        <v>793</v>
      </c>
    </row>
    <row r="7" spans="1:23">
      <c r="A7" s="117" t="s">
        <v>774</v>
      </c>
      <c r="B7">
        <v>3567</v>
      </c>
      <c r="D7" s="117" t="s">
        <v>779</v>
      </c>
      <c r="E7" t="s">
        <v>784</v>
      </c>
      <c r="P7" s="646"/>
      <c r="Q7" t="s">
        <v>794</v>
      </c>
    </row>
    <row r="8" spans="1:23">
      <c r="A8" s="117" t="s">
        <v>775</v>
      </c>
      <c r="B8" t="s">
        <v>776</v>
      </c>
      <c r="D8" s="117" t="s">
        <v>780</v>
      </c>
      <c r="E8" t="s">
        <v>785</v>
      </c>
      <c r="P8" s="646"/>
      <c r="Q8" t="s">
        <v>795</v>
      </c>
    </row>
    <row r="9" spans="1:23">
      <c r="A9" s="117" t="s">
        <v>777</v>
      </c>
      <c r="B9" t="s">
        <v>778</v>
      </c>
      <c r="D9" s="117" t="s">
        <v>781</v>
      </c>
      <c r="E9" t="s">
        <v>786</v>
      </c>
      <c r="P9" s="646"/>
      <c r="Q9" t="s">
        <v>796</v>
      </c>
    </row>
    <row r="10" spans="1:23">
      <c r="A10" s="117" t="s">
        <v>782</v>
      </c>
      <c r="D10" s="117" t="s">
        <v>783</v>
      </c>
      <c r="E10" t="s">
        <v>820</v>
      </c>
      <c r="P10" s="646"/>
      <c r="U10" t="s">
        <v>860</v>
      </c>
      <c r="V10" t="s">
        <v>861</v>
      </c>
    </row>
    <row r="11" spans="1:23">
      <c r="A11" s="117" t="s">
        <v>821</v>
      </c>
      <c r="B11">
        <v>23</v>
      </c>
      <c r="D11" s="117" t="s">
        <v>822</v>
      </c>
      <c r="E11" t="s">
        <v>823</v>
      </c>
      <c r="P11" s="646"/>
      <c r="V11" t="s">
        <v>862</v>
      </c>
      <c r="W11" s="117" t="s">
        <v>324</v>
      </c>
    </row>
    <row r="12" spans="1:23">
      <c r="A12" s="117" t="s">
        <v>825</v>
      </c>
      <c r="D12" s="117" t="s">
        <v>830</v>
      </c>
      <c r="E12">
        <v>64</v>
      </c>
      <c r="P12" s="646"/>
      <c r="W12" s="117" t="s">
        <v>331</v>
      </c>
    </row>
    <row r="13" spans="1:23">
      <c r="A13" s="117"/>
      <c r="D13" s="117" t="s">
        <v>831</v>
      </c>
      <c r="E13">
        <v>155</v>
      </c>
      <c r="P13" s="646"/>
      <c r="W13" s="117" t="s">
        <v>317</v>
      </c>
    </row>
    <row r="14" spans="1:23">
      <c r="P14" s="646"/>
      <c r="Q14" t="s">
        <v>797</v>
      </c>
      <c r="W14" s="117" t="s">
        <v>332</v>
      </c>
    </row>
    <row r="15" spans="1:23">
      <c r="A15" s="117" t="s">
        <v>824</v>
      </c>
      <c r="P15" s="646">
        <v>1</v>
      </c>
      <c r="Q15" t="s">
        <v>798</v>
      </c>
      <c r="R15" t="s">
        <v>799</v>
      </c>
      <c r="W15" s="117" t="s">
        <v>318</v>
      </c>
    </row>
    <row r="16" spans="1:23">
      <c r="A16" s="117" t="s">
        <v>210</v>
      </c>
      <c r="B16" s="117" t="s">
        <v>826</v>
      </c>
      <c r="C16" s="117" t="s">
        <v>827</v>
      </c>
      <c r="D16" s="117" t="s">
        <v>829</v>
      </c>
      <c r="E16" s="117" t="s">
        <v>853</v>
      </c>
      <c r="F16" s="117" t="s">
        <v>212</v>
      </c>
      <c r="P16" s="646"/>
      <c r="R16" t="s">
        <v>800</v>
      </c>
      <c r="S16" s="647" t="s">
        <v>801</v>
      </c>
      <c r="T16" t="s">
        <v>3</v>
      </c>
      <c r="W16" s="117" t="s">
        <v>328</v>
      </c>
    </row>
    <row r="17" spans="1:29">
      <c r="A17">
        <v>1</v>
      </c>
      <c r="E17">
        <v>1</v>
      </c>
      <c r="F17" t="s">
        <v>854</v>
      </c>
      <c r="P17" s="646"/>
      <c r="S17">
        <v>2</v>
      </c>
      <c r="T17" t="s">
        <v>802</v>
      </c>
      <c r="W17" s="117" t="s">
        <v>319</v>
      </c>
    </row>
    <row r="18" spans="1:29">
      <c r="A18">
        <v>2</v>
      </c>
      <c r="P18" s="646"/>
      <c r="S18">
        <v>3</v>
      </c>
      <c r="T18" t="s">
        <v>803</v>
      </c>
      <c r="W18" s="117" t="s">
        <v>320</v>
      </c>
    </row>
    <row r="19" spans="1:29">
      <c r="A19">
        <v>3</v>
      </c>
      <c r="P19" s="646"/>
      <c r="S19">
        <v>4</v>
      </c>
      <c r="T19" t="s">
        <v>168</v>
      </c>
      <c r="W19" s="117" t="s">
        <v>314</v>
      </c>
    </row>
    <row r="20" spans="1:29">
      <c r="P20" s="646"/>
      <c r="S20">
        <v>5</v>
      </c>
      <c r="T20" t="s">
        <v>804</v>
      </c>
      <c r="W20" s="117" t="s">
        <v>321</v>
      </c>
    </row>
    <row r="21" spans="1:29">
      <c r="P21" s="646"/>
      <c r="S21">
        <v>6</v>
      </c>
      <c r="T21" t="s">
        <v>7</v>
      </c>
      <c r="W21" s="117" t="s">
        <v>322</v>
      </c>
    </row>
    <row r="22" spans="1:29">
      <c r="A22" t="s">
        <v>832</v>
      </c>
      <c r="P22" s="646"/>
      <c r="S22">
        <v>7</v>
      </c>
      <c r="T22" t="s">
        <v>805</v>
      </c>
      <c r="W22" s="117" t="s">
        <v>391</v>
      </c>
      <c r="Z22" t="s">
        <v>858</v>
      </c>
      <c r="AA22" t="s">
        <v>834</v>
      </c>
      <c r="AC22" t="s">
        <v>274</v>
      </c>
    </row>
    <row r="23" spans="1:29">
      <c r="A23" s="133" t="s">
        <v>834</v>
      </c>
      <c r="B23" s="133" t="s">
        <v>845</v>
      </c>
      <c r="C23" s="133" t="s">
        <v>848</v>
      </c>
      <c r="D23" s="133" t="s">
        <v>855</v>
      </c>
      <c r="E23" s="157" t="s">
        <v>877</v>
      </c>
      <c r="P23" s="646"/>
      <c r="S23">
        <v>8</v>
      </c>
      <c r="T23" t="s">
        <v>327</v>
      </c>
      <c r="W23" s="117" t="s">
        <v>450</v>
      </c>
      <c r="AA23" t="s">
        <v>859</v>
      </c>
      <c r="AC23" t="s">
        <v>287</v>
      </c>
    </row>
    <row r="24" spans="1:29">
      <c r="A24" s="133">
        <v>1</v>
      </c>
      <c r="B24" s="133">
        <v>1</v>
      </c>
      <c r="C24" s="133">
        <v>5</v>
      </c>
      <c r="D24" s="133">
        <v>4</v>
      </c>
      <c r="E24" s="157">
        <v>1</v>
      </c>
      <c r="P24" s="646"/>
      <c r="S24">
        <v>9</v>
      </c>
      <c r="T24" t="s">
        <v>6</v>
      </c>
      <c r="W24" s="117" t="s">
        <v>329</v>
      </c>
      <c r="AC24" t="s">
        <v>546</v>
      </c>
    </row>
    <row r="25" spans="1:29">
      <c r="A25" s="133">
        <v>2</v>
      </c>
      <c r="B25" s="133">
        <v>2</v>
      </c>
      <c r="C25" s="133">
        <v>2</v>
      </c>
      <c r="D25" s="133">
        <v>4</v>
      </c>
      <c r="E25" s="157">
        <v>1</v>
      </c>
      <c r="P25" s="646"/>
      <c r="W25" s="117" t="s">
        <v>330</v>
      </c>
      <c r="AC25" t="s">
        <v>607</v>
      </c>
    </row>
    <row r="26" spans="1:29">
      <c r="A26" s="133">
        <v>3</v>
      </c>
      <c r="B26" s="133">
        <v>3</v>
      </c>
      <c r="C26" s="133">
        <v>1</v>
      </c>
      <c r="D26" s="133">
        <v>4</v>
      </c>
      <c r="E26" s="157">
        <v>1</v>
      </c>
      <c r="P26" s="646">
        <v>2</v>
      </c>
      <c r="Q26" t="s">
        <v>806</v>
      </c>
      <c r="R26" t="s">
        <v>807</v>
      </c>
      <c r="W26" s="117" t="s">
        <v>495</v>
      </c>
      <c r="AC26" t="s">
        <v>275</v>
      </c>
    </row>
    <row r="27" spans="1:29">
      <c r="A27" s="133"/>
      <c r="B27" s="133"/>
      <c r="C27" s="133"/>
      <c r="D27" s="133"/>
      <c r="E27" s="133"/>
      <c r="P27" s="646"/>
      <c r="R27" t="s">
        <v>808</v>
      </c>
      <c r="S27">
        <v>1</v>
      </c>
      <c r="T27" t="s">
        <v>3</v>
      </c>
      <c r="W27" s="117" t="s">
        <v>551</v>
      </c>
      <c r="AC27" t="s">
        <v>353</v>
      </c>
    </row>
    <row r="28" spans="1:29">
      <c r="P28" s="646"/>
      <c r="S28">
        <v>2</v>
      </c>
      <c r="T28" t="s">
        <v>809</v>
      </c>
      <c r="AC28" t="s">
        <v>290</v>
      </c>
    </row>
    <row r="29" spans="1:29">
      <c r="P29" s="646"/>
      <c r="S29">
        <v>3</v>
      </c>
      <c r="T29" t="s">
        <v>802</v>
      </c>
      <c r="AC29" t="s">
        <v>286</v>
      </c>
    </row>
    <row r="30" spans="1:29">
      <c r="P30" s="646"/>
      <c r="S30">
        <v>4</v>
      </c>
      <c r="T30" t="s">
        <v>803</v>
      </c>
      <c r="AC30" t="s">
        <v>226</v>
      </c>
    </row>
    <row r="31" spans="1:29">
      <c r="A31" t="s">
        <v>863</v>
      </c>
      <c r="P31" s="646"/>
      <c r="S31">
        <v>5</v>
      </c>
      <c r="T31" t="s">
        <v>168</v>
      </c>
      <c r="AC31" t="s">
        <v>56</v>
      </c>
    </row>
    <row r="32" spans="1:29">
      <c r="B32" t="s">
        <v>834</v>
      </c>
      <c r="P32" s="646"/>
      <c r="S32">
        <v>6</v>
      </c>
      <c r="T32" t="s">
        <v>810</v>
      </c>
      <c r="AC32" t="s">
        <v>144</v>
      </c>
    </row>
    <row r="33" spans="1:29">
      <c r="B33" t="s">
        <v>864</v>
      </c>
      <c r="P33" s="646"/>
      <c r="S33">
        <v>7</v>
      </c>
      <c r="T33" t="s">
        <v>828</v>
      </c>
      <c r="AC33" t="s">
        <v>284</v>
      </c>
    </row>
    <row r="34" spans="1:29">
      <c r="B34" t="s">
        <v>865</v>
      </c>
      <c r="P34" s="646"/>
      <c r="AC34" t="s">
        <v>283</v>
      </c>
    </row>
    <row r="35" spans="1:29">
      <c r="B35" t="s">
        <v>866</v>
      </c>
      <c r="C35" t="s">
        <v>875</v>
      </c>
      <c r="P35" s="646">
        <v>3</v>
      </c>
      <c r="Q35" t="s">
        <v>811</v>
      </c>
      <c r="AC35" t="s">
        <v>159</v>
      </c>
    </row>
    <row r="36" spans="1:29">
      <c r="B36" t="s">
        <v>867</v>
      </c>
      <c r="C36" t="s">
        <v>875</v>
      </c>
      <c r="P36" s="646"/>
      <c r="R36" t="s">
        <v>812</v>
      </c>
      <c r="AC36" t="s">
        <v>539</v>
      </c>
    </row>
    <row r="37" spans="1:29">
      <c r="P37" s="646"/>
      <c r="R37" t="s">
        <v>813</v>
      </c>
      <c r="AC37" t="s">
        <v>128</v>
      </c>
    </row>
    <row r="38" spans="1:29">
      <c r="A38" t="s">
        <v>868</v>
      </c>
      <c r="D38" t="s">
        <v>876</v>
      </c>
      <c r="P38" s="646"/>
      <c r="R38" t="s">
        <v>814</v>
      </c>
      <c r="AC38" t="s">
        <v>281</v>
      </c>
    </row>
    <row r="39" spans="1:29">
      <c r="B39" t="s">
        <v>834</v>
      </c>
      <c r="E39" t="s">
        <v>834</v>
      </c>
      <c r="P39" s="646"/>
      <c r="R39" t="s">
        <v>815</v>
      </c>
      <c r="AC39" t="s">
        <v>150</v>
      </c>
    </row>
    <row r="40" spans="1:29">
      <c r="B40" t="s">
        <v>855</v>
      </c>
      <c r="E40" t="s">
        <v>855</v>
      </c>
      <c r="P40" s="646"/>
      <c r="R40" t="s">
        <v>804</v>
      </c>
      <c r="AC40" t="s">
        <v>461</v>
      </c>
    </row>
    <row r="41" spans="1:29">
      <c r="B41" t="s">
        <v>869</v>
      </c>
      <c r="E41" t="s">
        <v>845</v>
      </c>
      <c r="P41" s="646"/>
      <c r="R41" t="s">
        <v>813</v>
      </c>
      <c r="AC41" t="s">
        <v>465</v>
      </c>
    </row>
    <row r="42" spans="1:29">
      <c r="B42" t="s">
        <v>870</v>
      </c>
      <c r="E42" t="s">
        <v>848</v>
      </c>
      <c r="P42" s="646"/>
      <c r="R42" t="s">
        <v>816</v>
      </c>
    </row>
    <row r="43" spans="1:29">
      <c r="B43" t="s">
        <v>871</v>
      </c>
      <c r="E43" t="s">
        <v>877</v>
      </c>
      <c r="P43" s="646"/>
      <c r="R43" t="s">
        <v>817</v>
      </c>
      <c r="Z43" t="s">
        <v>856</v>
      </c>
      <c r="AA43" t="s">
        <v>834</v>
      </c>
      <c r="AC43" t="s">
        <v>35</v>
      </c>
    </row>
    <row r="44" spans="1:29">
      <c r="B44" t="s">
        <v>872</v>
      </c>
      <c r="C44" t="s">
        <v>873</v>
      </c>
      <c r="P44" s="646"/>
      <c r="R44" t="s">
        <v>818</v>
      </c>
      <c r="AA44" t="s">
        <v>857</v>
      </c>
      <c r="AC44" t="s">
        <v>36</v>
      </c>
    </row>
    <row r="45" spans="1:29">
      <c r="B45" t="s">
        <v>874</v>
      </c>
      <c r="C45" t="s">
        <v>875</v>
      </c>
      <c r="P45" s="646"/>
      <c r="R45" t="s">
        <v>819</v>
      </c>
      <c r="AC45" t="s">
        <v>37</v>
      </c>
    </row>
    <row r="46" spans="1:29">
      <c r="AC46" t="s">
        <v>38</v>
      </c>
    </row>
    <row r="47" spans="1:29">
      <c r="Q47" t="s">
        <v>833</v>
      </c>
      <c r="AC47" t="s">
        <v>39</v>
      </c>
    </row>
    <row r="48" spans="1:29">
      <c r="R48" t="s">
        <v>841</v>
      </c>
      <c r="S48">
        <v>1</v>
      </c>
      <c r="T48" t="s">
        <v>834</v>
      </c>
      <c r="AC48" t="s">
        <v>40</v>
      </c>
    </row>
    <row r="49" spans="18:30">
      <c r="S49">
        <v>2</v>
      </c>
      <c r="T49" t="s">
        <v>836</v>
      </c>
      <c r="AC49" t="s">
        <v>41</v>
      </c>
    </row>
    <row r="50" spans="18:30">
      <c r="S50">
        <v>3</v>
      </c>
      <c r="T50" t="s">
        <v>835</v>
      </c>
      <c r="AC50" t="s">
        <v>42</v>
      </c>
    </row>
    <row r="51" spans="18:30">
      <c r="S51">
        <v>3</v>
      </c>
      <c r="T51" t="s">
        <v>837</v>
      </c>
      <c r="AC51" t="s">
        <v>52</v>
      </c>
    </row>
    <row r="52" spans="18:30">
      <c r="S52">
        <v>4</v>
      </c>
      <c r="T52" t="s">
        <v>838</v>
      </c>
      <c r="AC52" t="s">
        <v>145</v>
      </c>
    </row>
    <row r="53" spans="18:30">
      <c r="S53">
        <v>5</v>
      </c>
      <c r="T53" t="s">
        <v>840</v>
      </c>
      <c r="AC53" t="s">
        <v>125</v>
      </c>
    </row>
    <row r="54" spans="18:30">
      <c r="S54">
        <v>6</v>
      </c>
      <c r="T54" t="s">
        <v>839</v>
      </c>
      <c r="AC54" t="s">
        <v>459</v>
      </c>
    </row>
    <row r="55" spans="18:30">
      <c r="AC55" t="s">
        <v>463</v>
      </c>
    </row>
    <row r="56" spans="18:30">
      <c r="R56" t="s">
        <v>842</v>
      </c>
      <c r="S56">
        <v>1</v>
      </c>
      <c r="T56" t="s">
        <v>834</v>
      </c>
      <c r="V56" s="133" t="s">
        <v>834</v>
      </c>
      <c r="W56" s="133" t="s">
        <v>845</v>
      </c>
      <c r="X56" s="133" t="s">
        <v>848</v>
      </c>
      <c r="Y56" s="133" t="s">
        <v>844</v>
      </c>
      <c r="Z56" s="346"/>
    </row>
    <row r="57" spans="18:30">
      <c r="S57">
        <v>2</v>
      </c>
      <c r="T57" t="s">
        <v>845</v>
      </c>
      <c r="V57" s="133">
        <v>1</v>
      </c>
      <c r="W57" s="133">
        <v>1</v>
      </c>
      <c r="X57" s="133">
        <v>10</v>
      </c>
      <c r="Y57" s="648">
        <v>45031</v>
      </c>
      <c r="Z57" s="649"/>
    </row>
    <row r="58" spans="18:30">
      <c r="S58">
        <v>3</v>
      </c>
      <c r="T58" t="s">
        <v>843</v>
      </c>
      <c r="V58" s="133">
        <v>2</v>
      </c>
      <c r="W58" s="133">
        <v>1</v>
      </c>
      <c r="X58" s="133">
        <v>15</v>
      </c>
      <c r="Y58" s="648">
        <v>45043</v>
      </c>
      <c r="Z58" s="649"/>
    </row>
    <row r="59" spans="18:30">
      <c r="S59">
        <v>4</v>
      </c>
      <c r="T59" t="s">
        <v>844</v>
      </c>
      <c r="V59" s="133">
        <v>3</v>
      </c>
      <c r="W59" s="133">
        <v>1</v>
      </c>
      <c r="X59" s="133">
        <v>0</v>
      </c>
      <c r="Y59" s="648">
        <v>45013</v>
      </c>
      <c r="Z59" s="649"/>
    </row>
    <row r="60" spans="18:30">
      <c r="X60">
        <f>SUM(X57:X59)</f>
        <v>25</v>
      </c>
    </row>
    <row r="61" spans="18:30">
      <c r="R61" t="s">
        <v>846</v>
      </c>
      <c r="S61">
        <v>1</v>
      </c>
      <c r="T61" t="s">
        <v>834</v>
      </c>
    </row>
    <row r="62" spans="18:30">
      <c r="S62">
        <v>2</v>
      </c>
      <c r="T62" t="s">
        <v>845</v>
      </c>
      <c r="W62" s="133" t="s">
        <v>834</v>
      </c>
      <c r="X62" s="133" t="s">
        <v>845</v>
      </c>
      <c r="Y62" s="133" t="s">
        <v>847</v>
      </c>
      <c r="Z62" s="133" t="s">
        <v>852</v>
      </c>
      <c r="AA62" s="133" t="s">
        <v>848</v>
      </c>
      <c r="AB62" s="133" t="s">
        <v>850</v>
      </c>
      <c r="AC62" s="133" t="s">
        <v>851</v>
      </c>
    </row>
    <row r="63" spans="18:30">
      <c r="S63">
        <v>3</v>
      </c>
      <c r="T63" t="s">
        <v>847</v>
      </c>
      <c r="W63" s="133">
        <v>1</v>
      </c>
      <c r="X63" s="133">
        <v>1</v>
      </c>
      <c r="Y63" s="133">
        <v>0</v>
      </c>
      <c r="Z63" s="133">
        <v>0</v>
      </c>
      <c r="AA63" s="133">
        <v>10</v>
      </c>
      <c r="AB63" s="133">
        <v>1</v>
      </c>
      <c r="AC63" s="648">
        <v>45026</v>
      </c>
    </row>
    <row r="64" spans="18:30">
      <c r="S64">
        <v>4</v>
      </c>
      <c r="T64" t="s">
        <v>852</v>
      </c>
      <c r="W64" s="133">
        <v>1</v>
      </c>
      <c r="X64" s="133">
        <v>1</v>
      </c>
      <c r="Y64" s="133">
        <v>1</v>
      </c>
      <c r="Z64" s="133">
        <v>0</v>
      </c>
      <c r="AA64" s="133">
        <v>5</v>
      </c>
      <c r="AB64" s="133">
        <v>1</v>
      </c>
      <c r="AC64" s="648">
        <v>45027</v>
      </c>
    </row>
    <row r="65" spans="19:29">
      <c r="S65">
        <v>4</v>
      </c>
      <c r="T65" t="s">
        <v>848</v>
      </c>
      <c r="W65" s="133"/>
      <c r="X65" s="133"/>
      <c r="Y65" s="133"/>
      <c r="Z65" s="133"/>
      <c r="AA65" s="133"/>
      <c r="AB65" s="133"/>
      <c r="AC65" s="133"/>
    </row>
    <row r="66" spans="19:29">
      <c r="S66">
        <v>5</v>
      </c>
      <c r="T66" t="s">
        <v>850</v>
      </c>
      <c r="W66" s="133"/>
      <c r="X66" s="133"/>
      <c r="Y66" s="133"/>
      <c r="Z66" s="133"/>
      <c r="AA66" s="133"/>
      <c r="AB66" s="133"/>
      <c r="AC66" s="133"/>
    </row>
    <row r="67" spans="19:29">
      <c r="S67">
        <v>6</v>
      </c>
      <c r="T67" t="s">
        <v>849</v>
      </c>
      <c r="W67" s="133"/>
      <c r="X67" s="133"/>
      <c r="Y67" s="133"/>
      <c r="Z67" s="133"/>
      <c r="AA67" s="133"/>
      <c r="AB67" s="133"/>
      <c r="AC67" s="133"/>
    </row>
    <row r="68" spans="19:29">
      <c r="S68">
        <v>7</v>
      </c>
      <c r="T68" t="s">
        <v>851</v>
      </c>
      <c r="W68" s="133"/>
      <c r="X68" s="133"/>
      <c r="Y68" s="133"/>
      <c r="Z68" s="133"/>
      <c r="AA68" s="133"/>
      <c r="AB68" s="133"/>
      <c r="AC68" s="133"/>
    </row>
    <row r="69" spans="19:29">
      <c r="W69" s="133"/>
      <c r="X69" s="133"/>
      <c r="Y69" s="133"/>
      <c r="Z69" s="133"/>
      <c r="AA69" s="133"/>
      <c r="AB69" s="133"/>
      <c r="AC69" s="133"/>
    </row>
    <row r="70" spans="19:29">
      <c r="W70" s="133"/>
      <c r="X70" s="133"/>
      <c r="Y70" s="133"/>
      <c r="Z70" s="133"/>
      <c r="AA70" s="133"/>
      <c r="AB70" s="133"/>
      <c r="AC70" s="133"/>
    </row>
    <row r="71" spans="19:29">
      <c r="W71" s="133"/>
      <c r="X71" s="133"/>
      <c r="Y71" s="133"/>
      <c r="Z71" s="133"/>
      <c r="AA71" s="133"/>
      <c r="AB71" s="133"/>
      <c r="AC71" s="133"/>
    </row>
    <row r="72" spans="19:29">
      <c r="W72" s="133"/>
      <c r="X72" s="133"/>
      <c r="Y72" s="133"/>
      <c r="Z72" s="133"/>
      <c r="AA72" s="133"/>
      <c r="AB72" s="133"/>
      <c r="AC72" s="133"/>
    </row>
    <row r="73" spans="19:29">
      <c r="W73" s="133"/>
      <c r="X73" s="133"/>
      <c r="Y73" s="133"/>
      <c r="Z73" s="133"/>
      <c r="AA73" s="133"/>
      <c r="AB73" s="133"/>
      <c r="AC73" s="133"/>
    </row>
  </sheetData>
  <mergeCells count="1">
    <mergeCell ref="B5:D5"/>
  </mergeCells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H54"/>
  <sheetViews>
    <sheetView zoomScale="91" zoomScaleNormal="91" workbookViewId="0">
      <selection activeCell="N23" sqref="N23"/>
    </sheetView>
  </sheetViews>
  <sheetFormatPr defaultRowHeight="15"/>
  <cols>
    <col min="1" max="1" width="5.85546875" customWidth="1"/>
    <col min="2" max="2" width="21" bestFit="1" customWidth="1"/>
    <col min="3" max="4" width="12.42578125" customWidth="1"/>
    <col min="5" max="5" width="16.5703125" bestFit="1" customWidth="1"/>
    <col min="6" max="6" width="17" customWidth="1"/>
  </cols>
  <sheetData>
    <row r="1" spans="1:6" ht="24" thickBot="1">
      <c r="A1" s="628" t="s">
        <v>245</v>
      </c>
      <c r="B1" s="628"/>
      <c r="C1" s="628"/>
      <c r="D1" s="628"/>
      <c r="E1" s="628"/>
      <c r="F1" s="628"/>
    </row>
    <row r="2" spans="1:6" ht="23.25" customHeight="1" thickBot="1">
      <c r="A2" s="161" t="s">
        <v>210</v>
      </c>
      <c r="B2" s="161" t="s">
        <v>249</v>
      </c>
      <c r="C2" s="161" t="s">
        <v>246</v>
      </c>
      <c r="D2" s="161" t="s">
        <v>250</v>
      </c>
      <c r="E2" s="161" t="s">
        <v>247</v>
      </c>
      <c r="F2" s="161" t="s">
        <v>212</v>
      </c>
    </row>
    <row r="3" spans="1:6">
      <c r="A3" s="147">
        <v>1</v>
      </c>
      <c r="B3" s="148" t="s">
        <v>418</v>
      </c>
      <c r="C3" s="149">
        <v>8</v>
      </c>
      <c r="D3" s="149" t="s">
        <v>109</v>
      </c>
      <c r="E3" s="149" t="s">
        <v>248</v>
      </c>
      <c r="F3" s="150" t="s">
        <v>432</v>
      </c>
    </row>
    <row r="4" spans="1:6">
      <c r="A4" s="134">
        <v>2</v>
      </c>
      <c r="B4" s="133" t="s">
        <v>256</v>
      </c>
      <c r="C4" s="104">
        <v>32</v>
      </c>
      <c r="D4" s="104" t="s">
        <v>109</v>
      </c>
      <c r="E4" s="104" t="s">
        <v>248</v>
      </c>
      <c r="F4" s="151" t="s">
        <v>432</v>
      </c>
    </row>
    <row r="5" spans="1:6">
      <c r="A5" s="134">
        <v>3</v>
      </c>
      <c r="B5" s="133" t="s">
        <v>419</v>
      </c>
      <c r="C5" s="104">
        <v>1</v>
      </c>
      <c r="D5" s="104" t="s">
        <v>109</v>
      </c>
      <c r="E5" s="209" t="s">
        <v>248</v>
      </c>
      <c r="F5" s="151"/>
    </row>
    <row r="6" spans="1:6">
      <c r="A6" s="134">
        <v>4</v>
      </c>
      <c r="B6" s="133" t="s">
        <v>254</v>
      </c>
      <c r="C6" s="104">
        <v>15</v>
      </c>
      <c r="D6" s="104" t="s">
        <v>109</v>
      </c>
      <c r="E6" s="209" t="s">
        <v>248</v>
      </c>
      <c r="F6" s="151" t="s">
        <v>433</v>
      </c>
    </row>
    <row r="7" spans="1:6">
      <c r="A7" s="134">
        <v>5</v>
      </c>
      <c r="B7" s="133" t="s">
        <v>255</v>
      </c>
      <c r="C7" s="104">
        <v>15</v>
      </c>
      <c r="D7" s="104" t="s">
        <v>109</v>
      </c>
      <c r="E7" s="104" t="s">
        <v>248</v>
      </c>
      <c r="F7" s="151" t="s">
        <v>433</v>
      </c>
    </row>
    <row r="8" spans="1:6">
      <c r="A8" s="134">
        <v>6</v>
      </c>
      <c r="B8" s="133" t="s">
        <v>260</v>
      </c>
      <c r="C8" s="104">
        <v>1</v>
      </c>
      <c r="D8" s="104" t="s">
        <v>109</v>
      </c>
      <c r="E8" s="104" t="s">
        <v>248</v>
      </c>
      <c r="F8" s="151" t="s">
        <v>433</v>
      </c>
    </row>
    <row r="9" spans="1:6">
      <c r="A9" s="134">
        <v>7</v>
      </c>
      <c r="B9" s="133" t="s">
        <v>420</v>
      </c>
      <c r="C9" s="104">
        <v>7</v>
      </c>
      <c r="D9" s="104" t="s">
        <v>110</v>
      </c>
      <c r="E9" s="104" t="s">
        <v>248</v>
      </c>
      <c r="F9" s="151" t="s">
        <v>438</v>
      </c>
    </row>
    <row r="10" spans="1:6">
      <c r="A10" s="134">
        <v>8</v>
      </c>
      <c r="B10" s="133" t="s">
        <v>252</v>
      </c>
      <c r="C10" s="104">
        <v>8</v>
      </c>
      <c r="D10" s="104" t="s">
        <v>109</v>
      </c>
      <c r="E10" s="209" t="s">
        <v>248</v>
      </c>
      <c r="F10" s="151" t="s">
        <v>435</v>
      </c>
    </row>
    <row r="11" spans="1:6">
      <c r="A11" s="134">
        <v>9</v>
      </c>
      <c r="B11" s="133" t="s">
        <v>253</v>
      </c>
      <c r="C11" s="104">
        <v>6</v>
      </c>
      <c r="D11" s="104" t="s">
        <v>109</v>
      </c>
      <c r="E11" s="209" t="s">
        <v>248</v>
      </c>
      <c r="F11" s="151" t="s">
        <v>435</v>
      </c>
    </row>
    <row r="12" spans="1:6">
      <c r="A12" s="134">
        <v>10</v>
      </c>
      <c r="B12" s="133" t="s">
        <v>421</v>
      </c>
      <c r="C12" s="104">
        <v>1</v>
      </c>
      <c r="D12" s="104" t="s">
        <v>109</v>
      </c>
      <c r="E12" s="104" t="s">
        <v>248</v>
      </c>
      <c r="F12" s="151" t="s">
        <v>435</v>
      </c>
    </row>
    <row r="13" spans="1:6">
      <c r="A13" s="134">
        <v>11</v>
      </c>
      <c r="B13" s="133" t="s">
        <v>104</v>
      </c>
      <c r="C13" s="104">
        <v>2</v>
      </c>
      <c r="D13" s="104" t="s">
        <v>108</v>
      </c>
      <c r="E13" s="104" t="s">
        <v>248</v>
      </c>
      <c r="F13" s="151" t="s">
        <v>435</v>
      </c>
    </row>
    <row r="14" spans="1:6">
      <c r="A14" s="134">
        <v>12</v>
      </c>
      <c r="B14" s="133" t="s">
        <v>422</v>
      </c>
      <c r="C14" s="104">
        <v>2</v>
      </c>
      <c r="D14" s="104" t="s">
        <v>109</v>
      </c>
      <c r="E14" s="104" t="s">
        <v>248</v>
      </c>
      <c r="F14" s="151" t="s">
        <v>436</v>
      </c>
    </row>
    <row r="15" spans="1:6">
      <c r="A15" s="134">
        <v>13</v>
      </c>
      <c r="B15" s="133" t="s">
        <v>423</v>
      </c>
      <c r="C15" s="104">
        <v>1</v>
      </c>
      <c r="D15" s="104" t="s">
        <v>109</v>
      </c>
      <c r="E15" s="589">
        <v>44958</v>
      </c>
      <c r="F15" s="151" t="s">
        <v>436</v>
      </c>
    </row>
    <row r="16" spans="1:6">
      <c r="A16" s="134">
        <v>14</v>
      </c>
      <c r="B16" s="133" t="s">
        <v>424</v>
      </c>
      <c r="C16" s="104">
        <v>0</v>
      </c>
      <c r="D16" s="104" t="s">
        <v>109</v>
      </c>
      <c r="E16" s="431"/>
      <c r="F16" s="151" t="s">
        <v>437</v>
      </c>
    </row>
    <row r="17" spans="1:6">
      <c r="A17" s="134">
        <v>15</v>
      </c>
      <c r="B17" s="133" t="s">
        <v>425</v>
      </c>
      <c r="C17" s="104">
        <v>1</v>
      </c>
      <c r="D17" s="104" t="s">
        <v>109</v>
      </c>
      <c r="E17" s="154">
        <v>45352</v>
      </c>
      <c r="F17" s="151" t="s">
        <v>437</v>
      </c>
    </row>
    <row r="18" spans="1:6">
      <c r="A18" s="134">
        <v>16</v>
      </c>
      <c r="B18" s="133" t="s">
        <v>426</v>
      </c>
      <c r="C18" s="104">
        <v>1</v>
      </c>
      <c r="D18" s="104" t="s">
        <v>159</v>
      </c>
      <c r="E18" s="431"/>
      <c r="F18" s="151" t="s">
        <v>437</v>
      </c>
    </row>
    <row r="19" spans="1:6">
      <c r="A19" s="134">
        <v>17</v>
      </c>
      <c r="B19" s="133" t="s">
        <v>427</v>
      </c>
      <c r="C19" s="104">
        <v>2</v>
      </c>
      <c r="D19" s="104" t="s">
        <v>109</v>
      </c>
      <c r="E19" s="154" t="s">
        <v>248</v>
      </c>
      <c r="F19" s="151" t="s">
        <v>439</v>
      </c>
    </row>
    <row r="20" spans="1:6">
      <c r="A20" s="134">
        <v>18</v>
      </c>
      <c r="B20" s="133" t="s">
        <v>428</v>
      </c>
      <c r="C20" s="104">
        <v>8</v>
      </c>
      <c r="D20" s="104" t="s">
        <v>109</v>
      </c>
      <c r="E20" s="119" t="s">
        <v>248</v>
      </c>
      <c r="F20" s="151" t="s">
        <v>439</v>
      </c>
    </row>
    <row r="21" spans="1:6">
      <c r="A21" s="134">
        <v>19</v>
      </c>
      <c r="B21" s="133" t="s">
        <v>259</v>
      </c>
      <c r="C21" s="104">
        <v>1</v>
      </c>
      <c r="D21" s="104" t="s">
        <v>297</v>
      </c>
      <c r="E21" s="154" t="s">
        <v>248</v>
      </c>
      <c r="F21" s="151"/>
    </row>
    <row r="22" spans="1:6">
      <c r="A22" s="134">
        <v>20</v>
      </c>
      <c r="B22" s="133" t="s">
        <v>258</v>
      </c>
      <c r="C22" s="104">
        <v>1</v>
      </c>
      <c r="D22" s="104" t="s">
        <v>109</v>
      </c>
      <c r="E22" s="104" t="s">
        <v>248</v>
      </c>
      <c r="F22" s="151"/>
    </row>
    <row r="23" spans="1:6">
      <c r="A23" s="134">
        <v>21</v>
      </c>
      <c r="B23" s="133" t="s">
        <v>257</v>
      </c>
      <c r="C23" s="104">
        <v>1</v>
      </c>
      <c r="D23" s="104" t="s">
        <v>109</v>
      </c>
      <c r="E23" s="396" t="s">
        <v>248</v>
      </c>
      <c r="F23" s="151"/>
    </row>
    <row r="24" spans="1:6">
      <c r="A24" s="134">
        <v>22</v>
      </c>
      <c r="B24" s="133" t="s">
        <v>429</v>
      </c>
      <c r="C24" s="104">
        <v>1</v>
      </c>
      <c r="D24" s="104" t="s">
        <v>159</v>
      </c>
      <c r="E24" s="431"/>
      <c r="F24" s="151"/>
    </row>
    <row r="25" spans="1:6">
      <c r="A25" s="134">
        <v>23</v>
      </c>
      <c r="B25" s="133" t="s">
        <v>430</v>
      </c>
      <c r="C25" s="104">
        <v>1</v>
      </c>
      <c r="D25" s="104" t="s">
        <v>109</v>
      </c>
      <c r="E25" s="104" t="s">
        <v>248</v>
      </c>
      <c r="F25" s="151"/>
    </row>
    <row r="26" spans="1:6">
      <c r="A26" s="134">
        <v>24</v>
      </c>
      <c r="B26" s="133" t="s">
        <v>431</v>
      </c>
      <c r="C26" s="104">
        <v>18</v>
      </c>
      <c r="D26" s="104" t="s">
        <v>109</v>
      </c>
      <c r="E26" s="104" t="s">
        <v>248</v>
      </c>
      <c r="F26" s="151"/>
    </row>
    <row r="27" spans="1:6">
      <c r="A27" s="134">
        <v>25</v>
      </c>
      <c r="B27" s="133"/>
      <c r="C27" s="104"/>
      <c r="D27" s="104"/>
      <c r="E27" s="104"/>
      <c r="F27" s="151"/>
    </row>
    <row r="28" spans="1:6">
      <c r="A28" s="134">
        <v>26</v>
      </c>
      <c r="B28" s="133"/>
      <c r="C28" s="104"/>
      <c r="D28" s="104"/>
      <c r="E28" s="104"/>
      <c r="F28" s="151"/>
    </row>
    <row r="29" spans="1:6">
      <c r="A29" s="134">
        <v>27</v>
      </c>
      <c r="B29" s="133"/>
      <c r="C29" s="104"/>
      <c r="D29" s="104"/>
      <c r="E29" s="104"/>
      <c r="F29" s="151"/>
    </row>
    <row r="30" spans="1:6">
      <c r="A30" s="134">
        <v>28</v>
      </c>
      <c r="B30" s="133"/>
      <c r="C30" s="104"/>
      <c r="D30" s="104"/>
      <c r="E30" s="104"/>
      <c r="F30" s="151"/>
    </row>
    <row r="31" spans="1:6">
      <c r="A31" s="134">
        <v>29</v>
      </c>
      <c r="B31" s="133"/>
      <c r="C31" s="104"/>
      <c r="D31" s="104"/>
      <c r="E31" s="104"/>
      <c r="F31" s="151"/>
    </row>
    <row r="32" spans="1:6" ht="15.75" thickBot="1">
      <c r="A32" s="136">
        <v>30</v>
      </c>
      <c r="B32" s="137"/>
      <c r="C32" s="152"/>
      <c r="D32" s="152"/>
      <c r="E32" s="152"/>
      <c r="F32" s="153"/>
    </row>
    <row r="33" spans="1:6" ht="21.75" customHeight="1" thickBot="1">
      <c r="A33" s="629" t="s">
        <v>261</v>
      </c>
      <c r="B33" s="630"/>
      <c r="C33" s="630"/>
      <c r="D33" s="630"/>
      <c r="E33" s="630"/>
      <c r="F33" s="631"/>
    </row>
    <row r="34" spans="1:6">
      <c r="A34" s="147">
        <v>31</v>
      </c>
      <c r="B34" s="155" t="s">
        <v>262</v>
      </c>
      <c r="C34" s="156">
        <v>0</v>
      </c>
      <c r="D34" s="156" t="s">
        <v>251</v>
      </c>
      <c r="E34" s="156" t="s">
        <v>248</v>
      </c>
      <c r="F34" s="397"/>
    </row>
    <row r="35" spans="1:6">
      <c r="A35" s="134">
        <v>32</v>
      </c>
      <c r="B35" s="157" t="s">
        <v>263</v>
      </c>
      <c r="C35" s="158">
        <v>2</v>
      </c>
      <c r="D35" s="158" t="s">
        <v>109</v>
      </c>
      <c r="E35" s="158" t="s">
        <v>248</v>
      </c>
      <c r="F35" s="398"/>
    </row>
    <row r="36" spans="1:6">
      <c r="A36" s="134">
        <v>33</v>
      </c>
      <c r="B36" s="157" t="s">
        <v>273</v>
      </c>
      <c r="C36" s="158">
        <v>1</v>
      </c>
      <c r="D36" s="158" t="s">
        <v>109</v>
      </c>
      <c r="E36" s="158" t="s">
        <v>248</v>
      </c>
      <c r="F36" s="398"/>
    </row>
    <row r="37" spans="1:6">
      <c r="A37" s="134">
        <v>34</v>
      </c>
      <c r="B37" s="157" t="s">
        <v>264</v>
      </c>
      <c r="C37" s="158">
        <v>2</v>
      </c>
      <c r="D37" s="158" t="s">
        <v>109</v>
      </c>
      <c r="E37" s="154" t="s">
        <v>248</v>
      </c>
      <c r="F37" s="398" t="s">
        <v>439</v>
      </c>
    </row>
    <row r="38" spans="1:6">
      <c r="A38" s="134">
        <v>35</v>
      </c>
      <c r="B38" s="157" t="s">
        <v>265</v>
      </c>
      <c r="C38" s="158">
        <v>3</v>
      </c>
      <c r="D38" s="158" t="s">
        <v>109</v>
      </c>
      <c r="E38" s="248"/>
      <c r="F38" s="398" t="s">
        <v>434</v>
      </c>
    </row>
    <row r="39" spans="1:6">
      <c r="A39" s="134">
        <v>36</v>
      </c>
      <c r="B39" s="157" t="s">
        <v>266</v>
      </c>
      <c r="C39" s="158">
        <v>3</v>
      </c>
      <c r="D39" s="158" t="s">
        <v>109</v>
      </c>
      <c r="E39" s="248"/>
      <c r="F39" s="398" t="s">
        <v>434</v>
      </c>
    </row>
    <row r="40" spans="1:6">
      <c r="A40" s="134">
        <v>37</v>
      </c>
      <c r="B40" s="157" t="s">
        <v>267</v>
      </c>
      <c r="C40" s="158">
        <v>0</v>
      </c>
      <c r="D40" s="158" t="s">
        <v>159</v>
      </c>
      <c r="E40" s="154"/>
      <c r="F40" s="398"/>
    </row>
    <row r="41" spans="1:6">
      <c r="A41" s="134">
        <v>38</v>
      </c>
      <c r="B41" s="157" t="s">
        <v>272</v>
      </c>
      <c r="C41" s="158">
        <v>2</v>
      </c>
      <c r="D41" s="158" t="s">
        <v>109</v>
      </c>
      <c r="E41" s="154" t="s">
        <v>248</v>
      </c>
      <c r="F41" s="398"/>
    </row>
    <row r="42" spans="1:6">
      <c r="A42" s="134">
        <v>39</v>
      </c>
      <c r="B42" s="157" t="s">
        <v>230</v>
      </c>
      <c r="C42" s="158">
        <v>0</v>
      </c>
      <c r="D42" s="158" t="s">
        <v>109</v>
      </c>
      <c r="E42" s="154"/>
      <c r="F42" s="398"/>
    </row>
    <row r="43" spans="1:6">
      <c r="A43" s="134">
        <v>40</v>
      </c>
      <c r="B43" s="157" t="s">
        <v>231</v>
      </c>
      <c r="C43" s="158">
        <v>0</v>
      </c>
      <c r="D43" s="158" t="s">
        <v>109</v>
      </c>
      <c r="E43" s="154"/>
      <c r="F43" s="398"/>
    </row>
    <row r="44" spans="1:6">
      <c r="A44" s="134">
        <v>41</v>
      </c>
      <c r="B44" s="157" t="s">
        <v>268</v>
      </c>
      <c r="C44" s="158">
        <v>0</v>
      </c>
      <c r="D44" s="158" t="s">
        <v>109</v>
      </c>
      <c r="E44" s="154"/>
      <c r="F44" s="398"/>
    </row>
    <row r="45" spans="1:6">
      <c r="A45" s="134">
        <v>42</v>
      </c>
      <c r="B45" s="157" t="s">
        <v>269</v>
      </c>
      <c r="C45" s="158">
        <v>0</v>
      </c>
      <c r="D45" s="158" t="s">
        <v>109</v>
      </c>
      <c r="E45" s="208"/>
      <c r="F45" s="398"/>
    </row>
    <row r="46" spans="1:6">
      <c r="A46" s="134">
        <v>43</v>
      </c>
      <c r="B46" s="157" t="s">
        <v>270</v>
      </c>
      <c r="C46" s="158">
        <v>0</v>
      </c>
      <c r="D46" s="158" t="s">
        <v>109</v>
      </c>
      <c r="E46" s="154"/>
      <c r="F46" s="398"/>
    </row>
    <row r="47" spans="1:6" ht="15.75" thickBot="1">
      <c r="A47" s="136">
        <v>44</v>
      </c>
      <c r="B47" s="159" t="s">
        <v>271</v>
      </c>
      <c r="C47" s="160">
        <v>0</v>
      </c>
      <c r="D47" s="160" t="s">
        <v>159</v>
      </c>
      <c r="E47" s="432"/>
      <c r="F47" s="399" t="s">
        <v>436</v>
      </c>
    </row>
    <row r="54" spans="8:8">
      <c r="H54" s="162"/>
    </row>
  </sheetData>
  <mergeCells count="2">
    <mergeCell ref="A1:F1"/>
    <mergeCell ref="A33:F3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-0.249977111117893"/>
  </sheetPr>
  <dimension ref="A1:D10"/>
  <sheetViews>
    <sheetView workbookViewId="0">
      <selection activeCell="C6" sqref="C6"/>
    </sheetView>
  </sheetViews>
  <sheetFormatPr defaultRowHeight="15"/>
  <cols>
    <col min="1" max="1" width="5.140625" customWidth="1"/>
    <col min="2" max="2" width="15.7109375" bestFit="1" customWidth="1"/>
    <col min="3" max="3" width="48.140625" bestFit="1" customWidth="1"/>
    <col min="4" max="4" width="30.28515625" customWidth="1"/>
  </cols>
  <sheetData>
    <row r="1" spans="1:4" ht="21">
      <c r="A1" s="116" t="s">
        <v>215</v>
      </c>
    </row>
    <row r="2" spans="1:4">
      <c r="A2" s="118" t="s">
        <v>699</v>
      </c>
    </row>
    <row r="3" spans="1:4" ht="21" customHeight="1">
      <c r="A3" s="120" t="s">
        <v>210</v>
      </c>
      <c r="B3" s="120" t="s">
        <v>211</v>
      </c>
      <c r="C3" s="120" t="s">
        <v>216</v>
      </c>
      <c r="D3" s="108" t="s">
        <v>212</v>
      </c>
    </row>
    <row r="4" spans="1:4">
      <c r="A4" s="104">
        <v>1</v>
      </c>
      <c r="B4" s="564"/>
      <c r="C4" s="395"/>
      <c r="D4" s="247" t="s">
        <v>661</v>
      </c>
    </row>
    <row r="5" spans="1:4">
      <c r="A5" s="104">
        <v>2</v>
      </c>
      <c r="B5" s="564"/>
      <c r="C5" s="395"/>
      <c r="D5" s="247"/>
    </row>
    <row r="6" spans="1:4">
      <c r="A6" s="104">
        <v>3</v>
      </c>
      <c r="B6" s="237"/>
      <c r="C6" s="395"/>
      <c r="D6" s="247"/>
    </row>
    <row r="7" spans="1:4">
      <c r="A7" s="104">
        <v>4</v>
      </c>
      <c r="B7" s="119"/>
      <c r="C7" s="104"/>
      <c r="D7" s="247"/>
    </row>
    <row r="9" spans="1:4">
      <c r="A9" s="117" t="s">
        <v>213</v>
      </c>
    </row>
    <row r="10" spans="1:4">
      <c r="A10" s="118" t="s">
        <v>217</v>
      </c>
    </row>
  </sheetData>
  <dataValidations count="2">
    <dataValidation allowBlank="1" showInputMessage="1" showErrorMessage="1" prompt="Input the biomedical waste name/description_x000a_e.g: Box I (Content of expired drugs), Box II (Content of expired disposables),.... etc" sqref="C4:C6"/>
    <dataValidation allowBlank="1" showInputMessage="1" showErrorMessage="1" prompt="Writing format date recommended : MM/DD/YY" sqref="B4:B6"/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R131"/>
  <sheetViews>
    <sheetView topLeftCell="A10" zoomScale="74" zoomScaleNormal="74" workbookViewId="0">
      <selection activeCell="I47" sqref="I47"/>
    </sheetView>
  </sheetViews>
  <sheetFormatPr defaultRowHeight="15"/>
  <cols>
    <col min="1" max="1" width="39.85546875" style="167" customWidth="1"/>
    <col min="2" max="3" width="13" style="167" customWidth="1"/>
    <col min="4" max="4" width="12.5703125" style="167" customWidth="1"/>
    <col min="5" max="6" width="11.140625" style="167" customWidth="1"/>
    <col min="7" max="7" width="39.85546875" style="167" customWidth="1"/>
    <col min="8" max="9" width="12.85546875" style="167" customWidth="1"/>
    <col min="10" max="10" width="12.5703125" style="167" customWidth="1"/>
    <col min="11" max="12" width="11.140625" style="167" customWidth="1"/>
    <col min="13" max="13" width="39.85546875" style="167" customWidth="1"/>
    <col min="14" max="15" width="12.85546875" style="167" customWidth="1"/>
    <col min="16" max="16" width="12.5703125" style="167" customWidth="1"/>
    <col min="17" max="18" width="11.140625" style="167" customWidth="1"/>
    <col min="19" max="16384" width="9.140625" style="167"/>
  </cols>
  <sheetData>
    <row r="1" spans="1:18" ht="21">
      <c r="A1" s="632" t="s">
        <v>600</v>
      </c>
      <c r="B1" s="632"/>
      <c r="C1" s="632"/>
      <c r="D1" s="632"/>
      <c r="E1" s="632"/>
      <c r="F1" s="632"/>
      <c r="G1" s="632"/>
      <c r="H1" s="632"/>
      <c r="I1" s="632"/>
      <c r="J1" s="632"/>
      <c r="K1" s="632"/>
      <c r="L1" s="632"/>
      <c r="M1" s="632"/>
      <c r="N1" s="632"/>
      <c r="O1" s="632"/>
      <c r="P1" s="632"/>
      <c r="Q1" s="632"/>
      <c r="R1" s="632"/>
    </row>
    <row r="2" spans="1:18" ht="8.25" customHeight="1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</row>
    <row r="3" spans="1:18" ht="15.75">
      <c r="A3" s="641">
        <v>44927</v>
      </c>
      <c r="B3" s="634"/>
      <c r="C3" s="634"/>
      <c r="D3" s="634"/>
      <c r="E3" s="634"/>
      <c r="F3" s="635"/>
      <c r="G3" s="641">
        <v>44958</v>
      </c>
      <c r="H3" s="634"/>
      <c r="I3" s="634"/>
      <c r="J3" s="634"/>
      <c r="K3" s="634"/>
      <c r="L3" s="635"/>
      <c r="M3" s="641">
        <v>44986</v>
      </c>
      <c r="N3" s="634"/>
      <c r="O3" s="634"/>
      <c r="P3" s="634"/>
      <c r="Q3" s="634"/>
      <c r="R3" s="635"/>
    </row>
    <row r="4" spans="1:18" ht="15.75">
      <c r="A4" s="636" t="s">
        <v>278</v>
      </c>
      <c r="B4" s="638" t="s">
        <v>184</v>
      </c>
      <c r="C4" s="639"/>
      <c r="D4" s="639"/>
      <c r="E4" s="639"/>
      <c r="F4" s="640"/>
      <c r="G4" s="636" t="s">
        <v>278</v>
      </c>
      <c r="H4" s="638" t="s">
        <v>184</v>
      </c>
      <c r="I4" s="639"/>
      <c r="J4" s="639"/>
      <c r="K4" s="639"/>
      <c r="L4" s="640"/>
      <c r="M4" s="636" t="s">
        <v>278</v>
      </c>
      <c r="N4" s="638" t="s">
        <v>184</v>
      </c>
      <c r="O4" s="639"/>
      <c r="P4" s="639"/>
      <c r="Q4" s="639"/>
      <c r="R4" s="640"/>
    </row>
    <row r="5" spans="1:18" ht="15.75" thickBot="1">
      <c r="A5" s="637"/>
      <c r="B5" s="177" t="s">
        <v>185</v>
      </c>
      <c r="C5" s="178" t="s">
        <v>186</v>
      </c>
      <c r="D5" s="179" t="s">
        <v>187</v>
      </c>
      <c r="E5" s="179" t="s">
        <v>208</v>
      </c>
      <c r="F5" s="177" t="s">
        <v>188</v>
      </c>
      <c r="G5" s="637"/>
      <c r="H5" s="177" t="s">
        <v>185</v>
      </c>
      <c r="I5" s="178" t="s">
        <v>186</v>
      </c>
      <c r="J5" s="179" t="s">
        <v>187</v>
      </c>
      <c r="K5" s="179" t="s">
        <v>208</v>
      </c>
      <c r="L5" s="177" t="s">
        <v>188</v>
      </c>
      <c r="M5" s="637"/>
      <c r="N5" s="177" t="s">
        <v>185</v>
      </c>
      <c r="O5" s="178" t="s">
        <v>186</v>
      </c>
      <c r="P5" s="179" t="s">
        <v>187</v>
      </c>
      <c r="Q5" s="179" t="s">
        <v>208</v>
      </c>
      <c r="R5" s="177" t="s">
        <v>188</v>
      </c>
    </row>
    <row r="6" spans="1:18" s="173" customFormat="1" ht="11.25" customHeight="1" thickTop="1">
      <c r="A6" s="109" t="s">
        <v>192</v>
      </c>
      <c r="B6" s="176"/>
      <c r="C6" s="176"/>
      <c r="D6" s="176"/>
      <c r="E6" s="176"/>
      <c r="F6" s="176"/>
      <c r="G6" s="109" t="s">
        <v>192</v>
      </c>
      <c r="H6" s="176"/>
      <c r="I6" s="176"/>
      <c r="J6" s="176"/>
      <c r="K6" s="176"/>
      <c r="L6" s="176"/>
      <c r="M6" s="109" t="s">
        <v>192</v>
      </c>
      <c r="N6" s="176"/>
      <c r="O6" s="176"/>
      <c r="P6" s="176"/>
      <c r="Q6" s="176"/>
      <c r="R6" s="176"/>
    </row>
    <row r="7" spans="1:18" s="173" customFormat="1" ht="11.25" customHeight="1">
      <c r="A7" s="109" t="s">
        <v>221</v>
      </c>
      <c r="B7" s="172"/>
      <c r="C7" s="172"/>
      <c r="D7" s="172"/>
      <c r="E7" s="172"/>
      <c r="F7" s="172"/>
      <c r="G7" s="109" t="s">
        <v>221</v>
      </c>
      <c r="H7" s="172"/>
      <c r="I7" s="172"/>
      <c r="J7" s="172"/>
      <c r="K7" s="172"/>
      <c r="L7" s="172"/>
      <c r="M7" s="109" t="s">
        <v>221</v>
      </c>
      <c r="N7" s="172"/>
      <c r="O7" s="172"/>
      <c r="P7" s="172"/>
      <c r="Q7" s="172"/>
      <c r="R7" s="172"/>
    </row>
    <row r="8" spans="1:18" s="173" customFormat="1" ht="11.25" customHeight="1">
      <c r="A8" s="109" t="s">
        <v>193</v>
      </c>
      <c r="B8" s="172"/>
      <c r="C8" s="172"/>
      <c r="D8" s="172"/>
      <c r="E8" s="172"/>
      <c r="F8" s="172"/>
      <c r="G8" s="109" t="s">
        <v>193</v>
      </c>
      <c r="H8" s="172"/>
      <c r="I8" s="172"/>
      <c r="J8" s="172"/>
      <c r="K8" s="172"/>
      <c r="L8" s="172"/>
      <c r="M8" s="109" t="s">
        <v>193</v>
      </c>
      <c r="N8" s="172"/>
      <c r="O8" s="172"/>
      <c r="P8" s="172"/>
      <c r="Q8" s="172"/>
      <c r="R8" s="172"/>
    </row>
    <row r="9" spans="1:18" s="173" customFormat="1" ht="11.25" customHeight="1">
      <c r="A9" s="109" t="s">
        <v>222</v>
      </c>
      <c r="B9" s="172"/>
      <c r="C9" s="172"/>
      <c r="D9" s="172"/>
      <c r="E9" s="172"/>
      <c r="F9" s="172"/>
      <c r="G9" s="109" t="s">
        <v>222</v>
      </c>
      <c r="H9" s="172"/>
      <c r="I9" s="172"/>
      <c r="J9" s="172"/>
      <c r="K9" s="172"/>
      <c r="L9" s="172"/>
      <c r="M9" s="109" t="s">
        <v>222</v>
      </c>
      <c r="N9" s="172"/>
      <c r="O9" s="172"/>
      <c r="P9" s="172"/>
      <c r="Q9" s="172"/>
      <c r="R9" s="172"/>
    </row>
    <row r="10" spans="1:18" s="173" customFormat="1" ht="11.25" customHeight="1">
      <c r="A10" s="109" t="s">
        <v>214</v>
      </c>
      <c r="B10" s="172"/>
      <c r="C10" s="172"/>
      <c r="D10" s="172"/>
      <c r="E10" s="172"/>
      <c r="F10" s="172"/>
      <c r="G10" s="109" t="s">
        <v>214</v>
      </c>
      <c r="H10" s="172"/>
      <c r="I10" s="172"/>
      <c r="J10" s="172"/>
      <c r="K10" s="172"/>
      <c r="L10" s="172"/>
      <c r="M10" s="109" t="s">
        <v>214</v>
      </c>
      <c r="N10" s="172"/>
      <c r="O10" s="172"/>
      <c r="P10" s="172"/>
      <c r="Q10" s="172"/>
      <c r="R10" s="172"/>
    </row>
    <row r="11" spans="1:18" s="173" customFormat="1" ht="11.25" customHeight="1">
      <c r="A11" s="109" t="s">
        <v>194</v>
      </c>
      <c r="B11" s="172"/>
      <c r="C11" s="172"/>
      <c r="D11" s="172"/>
      <c r="E11" s="172"/>
      <c r="F11" s="172"/>
      <c r="G11" s="109" t="s">
        <v>194</v>
      </c>
      <c r="H11" s="172"/>
      <c r="I11" s="172"/>
      <c r="J11" s="172"/>
      <c r="K11" s="172"/>
      <c r="L11" s="172"/>
      <c r="M11" s="109" t="s">
        <v>194</v>
      </c>
      <c r="N11" s="172"/>
      <c r="O11" s="172"/>
      <c r="P11" s="172"/>
      <c r="Q11" s="172"/>
      <c r="R11" s="172"/>
    </row>
    <row r="12" spans="1:18" s="173" customFormat="1" ht="11.25" customHeight="1">
      <c r="A12" s="109" t="s">
        <v>243</v>
      </c>
      <c r="B12" s="172"/>
      <c r="C12" s="172"/>
      <c r="D12" s="172"/>
      <c r="E12" s="172"/>
      <c r="F12" s="172"/>
      <c r="G12" s="109" t="s">
        <v>243</v>
      </c>
      <c r="H12" s="172"/>
      <c r="I12" s="172"/>
      <c r="J12" s="172"/>
      <c r="K12" s="172"/>
      <c r="L12" s="172"/>
      <c r="M12" s="109" t="s">
        <v>243</v>
      </c>
      <c r="N12" s="172"/>
      <c r="O12" s="172"/>
      <c r="P12" s="172"/>
      <c r="Q12" s="172"/>
      <c r="R12" s="172"/>
    </row>
    <row r="13" spans="1:18" s="173" customFormat="1" ht="11.25" customHeight="1">
      <c r="A13" s="109" t="s">
        <v>195</v>
      </c>
      <c r="B13" s="172"/>
      <c r="C13" s="172"/>
      <c r="D13" s="172"/>
      <c r="E13" s="172"/>
      <c r="F13" s="172"/>
      <c r="G13" s="109" t="s">
        <v>195</v>
      </c>
      <c r="H13" s="172"/>
      <c r="I13" s="172"/>
      <c r="J13" s="172"/>
      <c r="K13" s="172"/>
      <c r="L13" s="172"/>
      <c r="M13" s="109" t="s">
        <v>195</v>
      </c>
      <c r="N13" s="172"/>
      <c r="O13" s="172"/>
      <c r="P13" s="172"/>
      <c r="Q13" s="172"/>
      <c r="R13" s="172"/>
    </row>
    <row r="14" spans="1:18" s="173" customFormat="1" ht="11.25" customHeight="1">
      <c r="A14" s="109" t="s">
        <v>209</v>
      </c>
      <c r="B14" s="172"/>
      <c r="C14" s="172"/>
      <c r="D14" s="172"/>
      <c r="E14" s="172"/>
      <c r="F14" s="172"/>
      <c r="G14" s="109" t="s">
        <v>209</v>
      </c>
      <c r="H14" s="172"/>
      <c r="I14" s="172"/>
      <c r="J14" s="172"/>
      <c r="K14" s="172"/>
      <c r="L14" s="172"/>
      <c r="M14" s="109" t="s">
        <v>209</v>
      </c>
      <c r="N14" s="172"/>
      <c r="O14" s="172"/>
      <c r="P14" s="172"/>
      <c r="Q14" s="172"/>
      <c r="R14" s="172"/>
    </row>
    <row r="15" spans="1:18" s="173" customFormat="1" ht="11.25" customHeight="1">
      <c r="A15" s="109" t="s">
        <v>196</v>
      </c>
      <c r="B15" s="172"/>
      <c r="C15" s="172"/>
      <c r="D15" s="172"/>
      <c r="E15" s="172"/>
      <c r="F15" s="172"/>
      <c r="G15" s="109" t="s">
        <v>196</v>
      </c>
      <c r="H15" s="172"/>
      <c r="I15" s="172"/>
      <c r="J15" s="172"/>
      <c r="K15" s="172"/>
      <c r="L15" s="172"/>
      <c r="M15" s="109" t="s">
        <v>196</v>
      </c>
      <c r="N15" s="172"/>
      <c r="O15" s="172"/>
      <c r="P15" s="172"/>
      <c r="Q15" s="172"/>
      <c r="R15" s="172"/>
    </row>
    <row r="16" spans="1:18" s="173" customFormat="1" ht="11.25" customHeight="1">
      <c r="A16" s="109" t="s">
        <v>197</v>
      </c>
      <c r="B16" s="172"/>
      <c r="C16" s="172"/>
      <c r="D16" s="172"/>
      <c r="E16" s="172"/>
      <c r="F16" s="172"/>
      <c r="G16" s="109" t="s">
        <v>197</v>
      </c>
      <c r="H16" s="172"/>
      <c r="I16" s="172"/>
      <c r="J16" s="172"/>
      <c r="K16" s="172"/>
      <c r="L16" s="172"/>
      <c r="M16" s="109" t="s">
        <v>197</v>
      </c>
      <c r="N16" s="172"/>
      <c r="O16" s="172"/>
      <c r="P16" s="172"/>
      <c r="Q16" s="172"/>
      <c r="R16" s="172"/>
    </row>
    <row r="17" spans="1:18" s="173" customFormat="1" ht="11.25" customHeight="1">
      <c r="A17" s="109" t="s">
        <v>198</v>
      </c>
      <c r="B17" s="172"/>
      <c r="C17" s="172"/>
      <c r="D17" s="172"/>
      <c r="E17" s="172"/>
      <c r="F17" s="172"/>
      <c r="G17" s="109" t="s">
        <v>198</v>
      </c>
      <c r="H17" s="172"/>
      <c r="I17" s="172"/>
      <c r="J17" s="172"/>
      <c r="K17" s="172"/>
      <c r="L17" s="172"/>
      <c r="M17" s="109" t="s">
        <v>198</v>
      </c>
      <c r="N17" s="172"/>
      <c r="O17" s="172"/>
      <c r="P17" s="172"/>
      <c r="Q17" s="172"/>
      <c r="R17" s="172"/>
    </row>
    <row r="18" spans="1:18" s="173" customFormat="1" ht="11.25" customHeight="1">
      <c r="A18" s="109" t="s">
        <v>199</v>
      </c>
      <c r="B18" s="172"/>
      <c r="C18" s="172"/>
      <c r="D18" s="172"/>
      <c r="E18" s="172"/>
      <c r="F18" s="172"/>
      <c r="G18" s="109" t="s">
        <v>199</v>
      </c>
      <c r="H18" s="172"/>
      <c r="I18" s="172"/>
      <c r="J18" s="172"/>
      <c r="K18" s="172"/>
      <c r="L18" s="172"/>
      <c r="M18" s="109" t="s">
        <v>199</v>
      </c>
      <c r="N18" s="172"/>
      <c r="O18" s="172"/>
      <c r="P18" s="172"/>
      <c r="Q18" s="172"/>
      <c r="R18" s="172"/>
    </row>
    <row r="19" spans="1:18" s="173" customFormat="1" ht="11.25" customHeight="1">
      <c r="A19" s="109" t="s">
        <v>200</v>
      </c>
      <c r="B19" s="172"/>
      <c r="C19" s="172"/>
      <c r="D19" s="172"/>
      <c r="E19" s="172"/>
      <c r="F19" s="172"/>
      <c r="G19" s="109" t="s">
        <v>200</v>
      </c>
      <c r="H19" s="172"/>
      <c r="I19" s="172"/>
      <c r="J19" s="172"/>
      <c r="K19" s="172"/>
      <c r="L19" s="172"/>
      <c r="M19" s="109" t="s">
        <v>200</v>
      </c>
      <c r="N19" s="172"/>
      <c r="O19" s="172"/>
      <c r="P19" s="172"/>
      <c r="Q19" s="172"/>
      <c r="R19" s="172"/>
    </row>
    <row r="20" spans="1:18" s="173" customFormat="1" ht="11.25" customHeight="1">
      <c r="A20" s="109" t="s">
        <v>220</v>
      </c>
      <c r="B20" s="172"/>
      <c r="C20" s="172"/>
      <c r="D20" s="172"/>
      <c r="E20" s="172"/>
      <c r="F20" s="172"/>
      <c r="G20" s="109" t="s">
        <v>220</v>
      </c>
      <c r="H20" s="172"/>
      <c r="I20" s="172"/>
      <c r="J20" s="172"/>
      <c r="K20" s="172"/>
      <c r="L20" s="172"/>
      <c r="M20" s="109" t="s">
        <v>220</v>
      </c>
      <c r="N20" s="172"/>
      <c r="O20" s="172"/>
      <c r="P20" s="172"/>
      <c r="Q20" s="172"/>
      <c r="R20" s="172"/>
    </row>
    <row r="21" spans="1:18" s="173" customFormat="1" ht="11.25" customHeight="1">
      <c r="A21" s="109" t="s">
        <v>201</v>
      </c>
      <c r="B21" s="172"/>
      <c r="C21" s="172"/>
      <c r="D21" s="172"/>
      <c r="E21" s="172"/>
      <c r="F21" s="172"/>
      <c r="G21" s="109" t="s">
        <v>201</v>
      </c>
      <c r="H21" s="172"/>
      <c r="I21" s="172"/>
      <c r="J21" s="172"/>
      <c r="K21" s="172"/>
      <c r="L21" s="172"/>
      <c r="M21" s="109" t="s">
        <v>201</v>
      </c>
      <c r="N21" s="172"/>
      <c r="O21" s="172"/>
      <c r="P21" s="172"/>
      <c r="Q21" s="172"/>
      <c r="R21" s="172"/>
    </row>
    <row r="22" spans="1:18" s="173" customFormat="1" ht="11.25" customHeight="1">
      <c r="A22" s="109" t="s">
        <v>219</v>
      </c>
      <c r="B22" s="174"/>
      <c r="C22" s="174"/>
      <c r="D22" s="174"/>
      <c r="E22" s="174"/>
      <c r="F22" s="174"/>
      <c r="G22" s="109" t="s">
        <v>219</v>
      </c>
      <c r="H22" s="174"/>
      <c r="I22" s="174"/>
      <c r="J22" s="174"/>
      <c r="K22" s="174"/>
      <c r="L22" s="174"/>
      <c r="M22" s="109" t="s">
        <v>219</v>
      </c>
      <c r="N22" s="174"/>
      <c r="O22" s="174"/>
      <c r="P22" s="174"/>
      <c r="Q22" s="174"/>
      <c r="R22" s="174"/>
    </row>
    <row r="23" spans="1:18" s="173" customFormat="1" ht="11.25" customHeight="1">
      <c r="A23" s="109" t="s">
        <v>202</v>
      </c>
      <c r="B23" s="174"/>
      <c r="C23" s="174"/>
      <c r="D23" s="174"/>
      <c r="E23" s="174"/>
      <c r="F23" s="174"/>
      <c r="G23" s="109" t="s">
        <v>202</v>
      </c>
      <c r="H23" s="174"/>
      <c r="I23" s="174"/>
      <c r="J23" s="174"/>
      <c r="K23" s="174"/>
      <c r="L23" s="174"/>
      <c r="M23" s="109" t="s">
        <v>202</v>
      </c>
      <c r="N23" s="174"/>
      <c r="O23" s="174"/>
      <c r="P23" s="174"/>
      <c r="Q23" s="174"/>
      <c r="R23" s="174"/>
    </row>
    <row r="24" spans="1:18" s="173" customFormat="1" ht="11.25" customHeight="1">
      <c r="A24" s="109" t="s">
        <v>223</v>
      </c>
      <c r="B24" s="174"/>
      <c r="C24" s="174"/>
      <c r="D24" s="174"/>
      <c r="E24" s="174"/>
      <c r="F24" s="174"/>
      <c r="G24" s="109" t="s">
        <v>223</v>
      </c>
      <c r="H24" s="174"/>
      <c r="I24" s="174"/>
      <c r="J24" s="174"/>
      <c r="K24" s="174"/>
      <c r="L24" s="174"/>
      <c r="M24" s="109" t="s">
        <v>223</v>
      </c>
      <c r="N24" s="174"/>
      <c r="O24" s="174"/>
      <c r="P24" s="174"/>
      <c r="Q24" s="174"/>
      <c r="R24" s="174"/>
    </row>
    <row r="25" spans="1:18" s="173" customFormat="1" ht="11.25" customHeight="1" thickBot="1">
      <c r="A25" s="180" t="s">
        <v>203</v>
      </c>
      <c r="B25" s="175"/>
      <c r="C25" s="175"/>
      <c r="D25" s="175"/>
      <c r="E25" s="175"/>
      <c r="F25" s="175"/>
      <c r="G25" s="180" t="s">
        <v>203</v>
      </c>
      <c r="H25" s="175"/>
      <c r="I25" s="175"/>
      <c r="J25" s="175"/>
      <c r="K25" s="175"/>
      <c r="L25" s="175"/>
      <c r="M25" s="180" t="s">
        <v>203</v>
      </c>
      <c r="N25" s="175"/>
      <c r="O25" s="175"/>
      <c r="P25" s="175"/>
      <c r="Q25" s="175"/>
      <c r="R25" s="175"/>
    </row>
    <row r="26" spans="1:18" ht="16.5" thickTop="1">
      <c r="A26" s="170" t="s">
        <v>279</v>
      </c>
      <c r="B26" s="171">
        <f>SUM(B6:B25)</f>
        <v>0</v>
      </c>
      <c r="C26" s="171">
        <f>SUM(C6:C25)</f>
        <v>0</v>
      </c>
      <c r="D26" s="171">
        <f>SUM(D6:D25)</f>
        <v>0</v>
      </c>
      <c r="E26" s="171">
        <f>SUM(E6:E25)</f>
        <v>0</v>
      </c>
      <c r="F26" s="171">
        <f>SUM(F6:F25)</f>
        <v>0</v>
      </c>
      <c r="G26" s="170" t="s">
        <v>279</v>
      </c>
      <c r="H26" s="171">
        <f>SUM(H6:H25)</f>
        <v>0</v>
      </c>
      <c r="I26" s="171">
        <f>SUM(I6:I25)</f>
        <v>0</v>
      </c>
      <c r="J26" s="171">
        <f>SUM(J6:J25)</f>
        <v>0</v>
      </c>
      <c r="K26" s="171">
        <f>SUM(K6:K25)</f>
        <v>0</v>
      </c>
      <c r="L26" s="171">
        <f>SUM(L6:L25)</f>
        <v>0</v>
      </c>
      <c r="M26" s="170" t="s">
        <v>279</v>
      </c>
      <c r="N26" s="171">
        <f>SUM(N6:N25)</f>
        <v>0</v>
      </c>
      <c r="O26" s="171">
        <f>SUM(O6:O25)</f>
        <v>0</v>
      </c>
      <c r="P26" s="171">
        <f>SUM(P6:P25)</f>
        <v>0</v>
      </c>
      <c r="Q26" s="171">
        <f>SUM(Q6:Q25)</f>
        <v>0</v>
      </c>
      <c r="R26" s="171">
        <f>SUM(R6:R25)</f>
        <v>0</v>
      </c>
    </row>
    <row r="27" spans="1:18">
      <c r="A27" s="169" t="s">
        <v>218</v>
      </c>
      <c r="B27" s="642">
        <f>SUM(B26:F26)</f>
        <v>0</v>
      </c>
      <c r="C27" s="643"/>
      <c r="D27" s="643"/>
      <c r="E27" s="643"/>
      <c r="F27" s="644"/>
      <c r="G27" s="169" t="s">
        <v>218</v>
      </c>
      <c r="H27" s="642">
        <f>SUM(H26:L26)</f>
        <v>0</v>
      </c>
      <c r="I27" s="643"/>
      <c r="J27" s="643"/>
      <c r="K27" s="643"/>
      <c r="L27" s="644"/>
      <c r="M27" s="169" t="s">
        <v>218</v>
      </c>
      <c r="N27" s="642">
        <f>SUM(N26:R26)</f>
        <v>0</v>
      </c>
      <c r="O27" s="643"/>
      <c r="P27" s="643"/>
      <c r="Q27" s="643"/>
      <c r="R27" s="644"/>
    </row>
    <row r="29" spans="1:18" ht="15.75">
      <c r="A29" s="641">
        <v>45017</v>
      </c>
      <c r="B29" s="634"/>
      <c r="C29" s="634"/>
      <c r="D29" s="634"/>
      <c r="E29" s="634"/>
      <c r="F29" s="635"/>
      <c r="G29" s="641">
        <v>45047</v>
      </c>
      <c r="H29" s="634"/>
      <c r="I29" s="634"/>
      <c r="J29" s="634"/>
      <c r="K29" s="634"/>
      <c r="L29" s="635"/>
      <c r="M29" s="641">
        <v>45078</v>
      </c>
      <c r="N29" s="634"/>
      <c r="O29" s="634"/>
      <c r="P29" s="634"/>
      <c r="Q29" s="634"/>
      <c r="R29" s="635"/>
    </row>
    <row r="30" spans="1:18" ht="15.75">
      <c r="A30" s="636" t="s">
        <v>278</v>
      </c>
      <c r="B30" s="638" t="s">
        <v>184</v>
      </c>
      <c r="C30" s="639"/>
      <c r="D30" s="639"/>
      <c r="E30" s="639"/>
      <c r="F30" s="640"/>
      <c r="G30" s="636" t="s">
        <v>278</v>
      </c>
      <c r="H30" s="638" t="s">
        <v>184</v>
      </c>
      <c r="I30" s="639"/>
      <c r="J30" s="639"/>
      <c r="K30" s="639"/>
      <c r="L30" s="640"/>
      <c r="M30" s="636" t="s">
        <v>278</v>
      </c>
      <c r="N30" s="638" t="s">
        <v>184</v>
      </c>
      <c r="O30" s="639"/>
      <c r="P30" s="639"/>
      <c r="Q30" s="639"/>
      <c r="R30" s="640"/>
    </row>
    <row r="31" spans="1:18" ht="15" customHeight="1" thickBot="1">
      <c r="A31" s="637"/>
      <c r="B31" s="177" t="s">
        <v>185</v>
      </c>
      <c r="C31" s="178" t="s">
        <v>186</v>
      </c>
      <c r="D31" s="179" t="s">
        <v>187</v>
      </c>
      <c r="E31" s="179" t="s">
        <v>208</v>
      </c>
      <c r="F31" s="177" t="s">
        <v>188</v>
      </c>
      <c r="G31" s="637"/>
      <c r="H31" s="177" t="s">
        <v>185</v>
      </c>
      <c r="I31" s="178" t="s">
        <v>186</v>
      </c>
      <c r="J31" s="179" t="s">
        <v>187</v>
      </c>
      <c r="K31" s="179" t="s">
        <v>208</v>
      </c>
      <c r="L31" s="177" t="s">
        <v>188</v>
      </c>
      <c r="M31" s="637"/>
      <c r="N31" s="177" t="s">
        <v>185</v>
      </c>
      <c r="O31" s="178" t="s">
        <v>186</v>
      </c>
      <c r="P31" s="179" t="s">
        <v>187</v>
      </c>
      <c r="Q31" s="179" t="s">
        <v>208</v>
      </c>
      <c r="R31" s="177" t="s">
        <v>188</v>
      </c>
    </row>
    <row r="32" spans="1:18" s="173" customFormat="1" ht="11.25" customHeight="1" thickTop="1">
      <c r="A32" s="109" t="s">
        <v>192</v>
      </c>
      <c r="B32" s="176"/>
      <c r="C32" s="176"/>
      <c r="D32" s="176"/>
      <c r="E32" s="176"/>
      <c r="F32" s="176"/>
      <c r="G32" s="109" t="s">
        <v>192</v>
      </c>
      <c r="H32" s="176"/>
      <c r="I32" s="176"/>
      <c r="J32" s="176"/>
      <c r="K32" s="176"/>
      <c r="L32" s="176"/>
      <c r="M32" s="109" t="s">
        <v>192</v>
      </c>
      <c r="N32" s="176"/>
      <c r="O32" s="176"/>
      <c r="P32" s="176"/>
      <c r="Q32" s="176"/>
      <c r="R32" s="176"/>
    </row>
    <row r="33" spans="1:18" s="173" customFormat="1" ht="11.25" customHeight="1">
      <c r="A33" s="109" t="s">
        <v>221</v>
      </c>
      <c r="B33" s="172"/>
      <c r="C33" s="172"/>
      <c r="D33" s="172"/>
      <c r="E33" s="172"/>
      <c r="F33" s="172"/>
      <c r="G33" s="109" t="s">
        <v>221</v>
      </c>
      <c r="H33" s="172"/>
      <c r="I33" s="172"/>
      <c r="J33" s="172"/>
      <c r="K33" s="172"/>
      <c r="L33" s="172"/>
      <c r="M33" s="109" t="s">
        <v>221</v>
      </c>
      <c r="N33" s="172"/>
      <c r="O33" s="172"/>
      <c r="P33" s="172"/>
      <c r="Q33" s="172"/>
      <c r="R33" s="172"/>
    </row>
    <row r="34" spans="1:18" s="173" customFormat="1" ht="11.25" customHeight="1">
      <c r="A34" s="109" t="s">
        <v>193</v>
      </c>
      <c r="B34" s="172"/>
      <c r="C34" s="172"/>
      <c r="D34" s="172"/>
      <c r="E34" s="172"/>
      <c r="F34" s="172"/>
      <c r="G34" s="109" t="s">
        <v>193</v>
      </c>
      <c r="H34" s="172"/>
      <c r="I34" s="172"/>
      <c r="J34" s="172"/>
      <c r="K34" s="172"/>
      <c r="L34" s="172"/>
      <c r="M34" s="109" t="s">
        <v>193</v>
      </c>
      <c r="N34" s="172"/>
      <c r="O34" s="172"/>
      <c r="P34" s="172"/>
      <c r="Q34" s="172"/>
      <c r="R34" s="172"/>
    </row>
    <row r="35" spans="1:18" s="173" customFormat="1" ht="11.25" customHeight="1">
      <c r="A35" s="109" t="s">
        <v>222</v>
      </c>
      <c r="B35" s="172"/>
      <c r="C35" s="172"/>
      <c r="D35" s="172"/>
      <c r="E35" s="172"/>
      <c r="F35" s="172"/>
      <c r="G35" s="109" t="s">
        <v>222</v>
      </c>
      <c r="H35" s="172"/>
      <c r="I35" s="172"/>
      <c r="J35" s="172"/>
      <c r="K35" s="172"/>
      <c r="L35" s="172"/>
      <c r="M35" s="109" t="s">
        <v>222</v>
      </c>
      <c r="N35" s="172"/>
      <c r="O35" s="172"/>
      <c r="P35" s="172"/>
      <c r="Q35" s="172"/>
      <c r="R35" s="172"/>
    </row>
    <row r="36" spans="1:18" s="173" customFormat="1" ht="11.25" customHeight="1">
      <c r="A36" s="109" t="s">
        <v>214</v>
      </c>
      <c r="B36" s="172"/>
      <c r="C36" s="172"/>
      <c r="D36" s="172"/>
      <c r="E36" s="172"/>
      <c r="F36" s="172"/>
      <c r="G36" s="109" t="s">
        <v>214</v>
      </c>
      <c r="H36" s="172"/>
      <c r="I36" s="172"/>
      <c r="J36" s="172"/>
      <c r="K36" s="172"/>
      <c r="L36" s="172"/>
      <c r="M36" s="109" t="s">
        <v>214</v>
      </c>
      <c r="N36" s="172"/>
      <c r="O36" s="172"/>
      <c r="P36" s="172"/>
      <c r="Q36" s="172"/>
      <c r="R36" s="172"/>
    </row>
    <row r="37" spans="1:18" s="173" customFormat="1" ht="11.25" customHeight="1">
      <c r="A37" s="109" t="s">
        <v>194</v>
      </c>
      <c r="B37" s="172"/>
      <c r="C37" s="172"/>
      <c r="D37" s="172"/>
      <c r="E37" s="172"/>
      <c r="F37" s="172"/>
      <c r="G37" s="109" t="s">
        <v>194</v>
      </c>
      <c r="H37" s="172"/>
      <c r="I37" s="172"/>
      <c r="J37" s="172"/>
      <c r="K37" s="172"/>
      <c r="L37" s="172"/>
      <c r="M37" s="109" t="s">
        <v>194</v>
      </c>
      <c r="N37" s="172"/>
      <c r="O37" s="172"/>
      <c r="P37" s="172"/>
      <c r="Q37" s="172"/>
      <c r="R37" s="172"/>
    </row>
    <row r="38" spans="1:18" s="173" customFormat="1" ht="11.25" customHeight="1">
      <c r="A38" s="109" t="s">
        <v>243</v>
      </c>
      <c r="B38" s="172"/>
      <c r="C38" s="172"/>
      <c r="D38" s="172"/>
      <c r="E38" s="172"/>
      <c r="F38" s="172"/>
      <c r="G38" s="109" t="s">
        <v>243</v>
      </c>
      <c r="H38" s="172"/>
      <c r="I38" s="172"/>
      <c r="J38" s="172"/>
      <c r="K38" s="172"/>
      <c r="L38" s="172"/>
      <c r="M38" s="109" t="s">
        <v>243</v>
      </c>
      <c r="N38" s="172"/>
      <c r="O38" s="172"/>
      <c r="P38" s="172"/>
      <c r="Q38" s="172"/>
      <c r="R38" s="172"/>
    </row>
    <row r="39" spans="1:18" s="173" customFormat="1" ht="11.25" customHeight="1">
      <c r="A39" s="109" t="s">
        <v>195</v>
      </c>
      <c r="B39" s="172"/>
      <c r="C39" s="172"/>
      <c r="D39" s="172"/>
      <c r="E39" s="172"/>
      <c r="F39" s="172"/>
      <c r="G39" s="109" t="s">
        <v>195</v>
      </c>
      <c r="H39" s="172"/>
      <c r="I39" s="172"/>
      <c r="J39" s="172"/>
      <c r="K39" s="172"/>
      <c r="L39" s="172"/>
      <c r="M39" s="109" t="s">
        <v>195</v>
      </c>
      <c r="N39" s="172"/>
      <c r="O39" s="172"/>
      <c r="P39" s="172"/>
      <c r="Q39" s="172"/>
      <c r="R39" s="172"/>
    </row>
    <row r="40" spans="1:18" s="173" customFormat="1" ht="11.25" customHeight="1">
      <c r="A40" s="109" t="s">
        <v>209</v>
      </c>
      <c r="B40" s="172"/>
      <c r="C40" s="172"/>
      <c r="D40" s="172"/>
      <c r="E40" s="172"/>
      <c r="F40" s="172"/>
      <c r="G40" s="109" t="s">
        <v>209</v>
      </c>
      <c r="H40" s="172"/>
      <c r="I40" s="172"/>
      <c r="J40" s="172"/>
      <c r="K40" s="172"/>
      <c r="L40" s="172"/>
      <c r="M40" s="109" t="s">
        <v>209</v>
      </c>
      <c r="N40" s="172"/>
      <c r="O40" s="172"/>
      <c r="P40" s="172"/>
      <c r="Q40" s="172"/>
      <c r="R40" s="172"/>
    </row>
    <row r="41" spans="1:18" s="173" customFormat="1" ht="11.25" customHeight="1">
      <c r="A41" s="109" t="s">
        <v>196</v>
      </c>
      <c r="B41" s="172"/>
      <c r="C41" s="172"/>
      <c r="D41" s="172"/>
      <c r="E41" s="172"/>
      <c r="F41" s="172"/>
      <c r="G41" s="109" t="s">
        <v>196</v>
      </c>
      <c r="H41" s="172"/>
      <c r="I41" s="172"/>
      <c r="J41" s="172"/>
      <c r="K41" s="172"/>
      <c r="L41" s="172"/>
      <c r="M41" s="109" t="s">
        <v>196</v>
      </c>
      <c r="N41" s="172"/>
      <c r="O41" s="172"/>
      <c r="P41" s="172"/>
      <c r="Q41" s="172"/>
      <c r="R41" s="172"/>
    </row>
    <row r="42" spans="1:18" s="173" customFormat="1" ht="11.25" customHeight="1">
      <c r="A42" s="109" t="s">
        <v>197</v>
      </c>
      <c r="B42" s="172"/>
      <c r="C42" s="172"/>
      <c r="D42" s="172"/>
      <c r="E42" s="172"/>
      <c r="F42" s="172"/>
      <c r="G42" s="109" t="s">
        <v>197</v>
      </c>
      <c r="H42" s="172"/>
      <c r="I42" s="172"/>
      <c r="J42" s="172"/>
      <c r="K42" s="172"/>
      <c r="L42" s="172"/>
      <c r="M42" s="109" t="s">
        <v>197</v>
      </c>
      <c r="N42" s="172"/>
      <c r="O42" s="172"/>
      <c r="P42" s="172"/>
      <c r="Q42" s="172"/>
      <c r="R42" s="172"/>
    </row>
    <row r="43" spans="1:18" s="173" customFormat="1" ht="11.25" customHeight="1">
      <c r="A43" s="109" t="s">
        <v>198</v>
      </c>
      <c r="B43" s="172"/>
      <c r="C43" s="172"/>
      <c r="D43" s="172"/>
      <c r="E43" s="172"/>
      <c r="F43" s="172"/>
      <c r="G43" s="109" t="s">
        <v>198</v>
      </c>
      <c r="H43" s="172"/>
      <c r="I43" s="172"/>
      <c r="J43" s="172"/>
      <c r="K43" s="172"/>
      <c r="L43" s="172"/>
      <c r="M43" s="109" t="s">
        <v>198</v>
      </c>
      <c r="N43" s="172"/>
      <c r="O43" s="172"/>
      <c r="P43" s="172"/>
      <c r="Q43" s="172"/>
      <c r="R43" s="172"/>
    </row>
    <row r="44" spans="1:18" s="173" customFormat="1" ht="11.25" customHeight="1">
      <c r="A44" s="109" t="s">
        <v>199</v>
      </c>
      <c r="B44" s="172"/>
      <c r="C44" s="172"/>
      <c r="D44" s="172"/>
      <c r="E44" s="172"/>
      <c r="F44" s="172"/>
      <c r="G44" s="109" t="s">
        <v>199</v>
      </c>
      <c r="H44" s="172"/>
      <c r="I44" s="172"/>
      <c r="J44" s="172"/>
      <c r="K44" s="172"/>
      <c r="L44" s="172"/>
      <c r="M44" s="109" t="s">
        <v>199</v>
      </c>
      <c r="N44" s="172"/>
      <c r="O44" s="172"/>
      <c r="P44" s="172"/>
      <c r="Q44" s="172"/>
      <c r="R44" s="172"/>
    </row>
    <row r="45" spans="1:18" s="173" customFormat="1" ht="11.25" customHeight="1">
      <c r="A45" s="109" t="s">
        <v>200</v>
      </c>
      <c r="B45" s="172"/>
      <c r="C45" s="172"/>
      <c r="D45" s="172"/>
      <c r="E45" s="172"/>
      <c r="F45" s="172"/>
      <c r="G45" s="109" t="s">
        <v>200</v>
      </c>
      <c r="H45" s="172"/>
      <c r="I45" s="172"/>
      <c r="J45" s="172"/>
      <c r="K45" s="172"/>
      <c r="L45" s="172"/>
      <c r="M45" s="109" t="s">
        <v>200</v>
      </c>
      <c r="N45" s="172"/>
      <c r="O45" s="172"/>
      <c r="P45" s="172"/>
      <c r="Q45" s="172"/>
      <c r="R45" s="172"/>
    </row>
    <row r="46" spans="1:18" s="173" customFormat="1" ht="11.25" customHeight="1">
      <c r="A46" s="109" t="s">
        <v>220</v>
      </c>
      <c r="B46" s="172"/>
      <c r="C46" s="172"/>
      <c r="D46" s="172"/>
      <c r="E46" s="172"/>
      <c r="F46" s="172"/>
      <c r="G46" s="109" t="s">
        <v>220</v>
      </c>
      <c r="H46" s="172"/>
      <c r="I46" s="172"/>
      <c r="J46" s="172"/>
      <c r="K46" s="172"/>
      <c r="L46" s="172"/>
      <c r="M46" s="109" t="s">
        <v>220</v>
      </c>
      <c r="N46" s="172"/>
      <c r="O46" s="172"/>
      <c r="P46" s="172"/>
      <c r="Q46" s="172"/>
      <c r="R46" s="172"/>
    </row>
    <row r="47" spans="1:18" s="173" customFormat="1" ht="11.25" customHeight="1">
      <c r="A47" s="109" t="s">
        <v>201</v>
      </c>
      <c r="B47" s="172"/>
      <c r="C47" s="172"/>
      <c r="D47" s="172"/>
      <c r="E47" s="172"/>
      <c r="F47" s="172"/>
      <c r="G47" s="109" t="s">
        <v>201</v>
      </c>
      <c r="H47" s="172"/>
      <c r="I47" s="172"/>
      <c r="J47" s="172"/>
      <c r="K47" s="172"/>
      <c r="L47" s="172"/>
      <c r="M47" s="109" t="s">
        <v>201</v>
      </c>
      <c r="N47" s="172"/>
      <c r="O47" s="172"/>
      <c r="P47" s="172"/>
      <c r="Q47" s="172"/>
      <c r="R47" s="172"/>
    </row>
    <row r="48" spans="1:18" s="173" customFormat="1" ht="11.25" customHeight="1">
      <c r="A48" s="109" t="s">
        <v>219</v>
      </c>
      <c r="B48" s="174"/>
      <c r="C48" s="174"/>
      <c r="D48" s="174"/>
      <c r="E48" s="174"/>
      <c r="F48" s="174"/>
      <c r="G48" s="109" t="s">
        <v>219</v>
      </c>
      <c r="H48" s="174"/>
      <c r="I48" s="174"/>
      <c r="J48" s="174"/>
      <c r="K48" s="174"/>
      <c r="L48" s="174"/>
      <c r="M48" s="109" t="s">
        <v>219</v>
      </c>
      <c r="N48" s="174"/>
      <c r="O48" s="174"/>
      <c r="P48" s="174"/>
      <c r="Q48" s="174"/>
      <c r="R48" s="174"/>
    </row>
    <row r="49" spans="1:18" s="173" customFormat="1" ht="11.25" customHeight="1">
      <c r="A49" s="109" t="s">
        <v>202</v>
      </c>
      <c r="B49" s="174"/>
      <c r="C49" s="174"/>
      <c r="D49" s="174"/>
      <c r="E49" s="174"/>
      <c r="F49" s="174"/>
      <c r="G49" s="109" t="s">
        <v>202</v>
      </c>
      <c r="H49" s="174"/>
      <c r="I49" s="174"/>
      <c r="J49" s="174"/>
      <c r="K49" s="174"/>
      <c r="L49" s="174"/>
      <c r="M49" s="109" t="s">
        <v>202</v>
      </c>
      <c r="N49" s="174"/>
      <c r="O49" s="174"/>
      <c r="P49" s="174"/>
      <c r="Q49" s="174"/>
      <c r="R49" s="174"/>
    </row>
    <row r="50" spans="1:18" s="173" customFormat="1" ht="11.25" customHeight="1">
      <c r="A50" s="109" t="s">
        <v>223</v>
      </c>
      <c r="B50" s="174"/>
      <c r="C50" s="174"/>
      <c r="D50" s="174"/>
      <c r="E50" s="174"/>
      <c r="F50" s="174"/>
      <c r="G50" s="109" t="s">
        <v>223</v>
      </c>
      <c r="H50" s="174"/>
      <c r="I50" s="174"/>
      <c r="J50" s="174"/>
      <c r="K50" s="174"/>
      <c r="L50" s="174"/>
      <c r="M50" s="109" t="s">
        <v>223</v>
      </c>
      <c r="N50" s="174"/>
      <c r="O50" s="174"/>
      <c r="P50" s="174"/>
      <c r="Q50" s="174"/>
      <c r="R50" s="174"/>
    </row>
    <row r="51" spans="1:18" s="173" customFormat="1" ht="11.25" customHeight="1" thickBot="1">
      <c r="A51" s="180" t="s">
        <v>203</v>
      </c>
      <c r="B51" s="175"/>
      <c r="C51" s="175"/>
      <c r="D51" s="175"/>
      <c r="E51" s="175"/>
      <c r="F51" s="175"/>
      <c r="G51" s="180" t="s">
        <v>203</v>
      </c>
      <c r="H51" s="175"/>
      <c r="I51" s="175"/>
      <c r="J51" s="175"/>
      <c r="K51" s="175"/>
      <c r="L51" s="175"/>
      <c r="M51" s="180" t="s">
        <v>203</v>
      </c>
      <c r="N51" s="175"/>
      <c r="O51" s="175"/>
      <c r="P51" s="175"/>
      <c r="Q51" s="175"/>
      <c r="R51" s="175"/>
    </row>
    <row r="52" spans="1:18" ht="16.5" thickTop="1">
      <c r="A52" s="170" t="s">
        <v>279</v>
      </c>
      <c r="B52" s="171">
        <f>SUM(B32:B51)</f>
        <v>0</v>
      </c>
      <c r="C52" s="171">
        <f>SUM(C32:C51)</f>
        <v>0</v>
      </c>
      <c r="D52" s="171">
        <f>SUM(D32:D51)</f>
        <v>0</v>
      </c>
      <c r="E52" s="171">
        <f>SUM(E32:E51)</f>
        <v>0</v>
      </c>
      <c r="F52" s="171">
        <f>SUM(F32:F51)</f>
        <v>0</v>
      </c>
      <c r="G52" s="170" t="s">
        <v>279</v>
      </c>
      <c r="H52" s="171">
        <f>SUM(H32:H51)</f>
        <v>0</v>
      </c>
      <c r="I52" s="171">
        <f>SUM(I32:I51)</f>
        <v>0</v>
      </c>
      <c r="J52" s="171">
        <f>SUM(J32:J51)</f>
        <v>0</v>
      </c>
      <c r="K52" s="171">
        <f>SUM(K32:K51)</f>
        <v>0</v>
      </c>
      <c r="L52" s="171">
        <f>SUM(L32:L51)</f>
        <v>0</v>
      </c>
      <c r="M52" s="170" t="s">
        <v>279</v>
      </c>
      <c r="N52" s="171">
        <f>SUM(N32:N51)</f>
        <v>0</v>
      </c>
      <c r="O52" s="171">
        <f>SUM(O32:O51)</f>
        <v>0</v>
      </c>
      <c r="P52" s="171">
        <f>SUM(P32:P51)</f>
        <v>0</v>
      </c>
      <c r="Q52" s="171">
        <f>SUM(Q32:Q51)</f>
        <v>0</v>
      </c>
      <c r="R52" s="171">
        <f>SUM(R32:R51)</f>
        <v>0</v>
      </c>
    </row>
    <row r="53" spans="1:18">
      <c r="A53" s="169" t="s">
        <v>218</v>
      </c>
      <c r="B53" s="642">
        <f>SUM(B52:F52)</f>
        <v>0</v>
      </c>
      <c r="C53" s="643"/>
      <c r="D53" s="643"/>
      <c r="E53" s="643"/>
      <c r="F53" s="644"/>
      <c r="G53" s="169" t="s">
        <v>218</v>
      </c>
      <c r="H53" s="642">
        <f>SUM(H52:L52)</f>
        <v>0</v>
      </c>
      <c r="I53" s="643"/>
      <c r="J53" s="643"/>
      <c r="K53" s="643"/>
      <c r="L53" s="644"/>
      <c r="M53" s="169" t="s">
        <v>218</v>
      </c>
      <c r="N53" s="642">
        <f>SUM(N52:R52)</f>
        <v>0</v>
      </c>
      <c r="O53" s="643"/>
      <c r="P53" s="643"/>
      <c r="Q53" s="643"/>
      <c r="R53" s="644"/>
    </row>
    <row r="55" spans="1:18" ht="15.75">
      <c r="A55" s="641">
        <v>45108</v>
      </c>
      <c r="B55" s="634"/>
      <c r="C55" s="634"/>
      <c r="D55" s="634"/>
      <c r="E55" s="634"/>
      <c r="F55" s="635"/>
      <c r="G55" s="641">
        <v>45139</v>
      </c>
      <c r="H55" s="634"/>
      <c r="I55" s="634"/>
      <c r="J55" s="634"/>
      <c r="K55" s="634"/>
      <c r="L55" s="635"/>
      <c r="M55" s="633">
        <v>45170</v>
      </c>
      <c r="N55" s="634"/>
      <c r="O55" s="634"/>
      <c r="P55" s="634"/>
      <c r="Q55" s="634"/>
      <c r="R55" s="635"/>
    </row>
    <row r="56" spans="1:18" ht="15.75">
      <c r="A56" s="636" t="s">
        <v>278</v>
      </c>
      <c r="B56" s="638" t="s">
        <v>184</v>
      </c>
      <c r="C56" s="639"/>
      <c r="D56" s="639"/>
      <c r="E56" s="639"/>
      <c r="F56" s="640"/>
      <c r="G56" s="636" t="s">
        <v>278</v>
      </c>
      <c r="H56" s="638" t="s">
        <v>184</v>
      </c>
      <c r="I56" s="639"/>
      <c r="J56" s="639"/>
      <c r="K56" s="639"/>
      <c r="L56" s="640"/>
      <c r="M56" s="636" t="s">
        <v>278</v>
      </c>
      <c r="N56" s="638" t="s">
        <v>184</v>
      </c>
      <c r="O56" s="639"/>
      <c r="P56" s="639"/>
      <c r="Q56" s="639"/>
      <c r="R56" s="640"/>
    </row>
    <row r="57" spans="1:18" ht="15" customHeight="1" thickBot="1">
      <c r="A57" s="637"/>
      <c r="B57" s="177" t="s">
        <v>185</v>
      </c>
      <c r="C57" s="178" t="s">
        <v>186</v>
      </c>
      <c r="D57" s="179" t="s">
        <v>187</v>
      </c>
      <c r="E57" s="179" t="s">
        <v>208</v>
      </c>
      <c r="F57" s="177" t="s">
        <v>188</v>
      </c>
      <c r="G57" s="637"/>
      <c r="H57" s="177" t="s">
        <v>185</v>
      </c>
      <c r="I57" s="178" t="s">
        <v>186</v>
      </c>
      <c r="J57" s="179" t="s">
        <v>187</v>
      </c>
      <c r="K57" s="179" t="s">
        <v>208</v>
      </c>
      <c r="L57" s="177" t="s">
        <v>188</v>
      </c>
      <c r="M57" s="637"/>
      <c r="N57" s="177" t="s">
        <v>185</v>
      </c>
      <c r="O57" s="178" t="s">
        <v>186</v>
      </c>
      <c r="P57" s="179" t="s">
        <v>187</v>
      </c>
      <c r="Q57" s="179" t="s">
        <v>208</v>
      </c>
      <c r="R57" s="177" t="s">
        <v>188</v>
      </c>
    </row>
    <row r="58" spans="1:18" s="173" customFormat="1" ht="11.25" customHeight="1" thickTop="1">
      <c r="A58" s="109" t="s">
        <v>192</v>
      </c>
      <c r="B58" s="176"/>
      <c r="C58" s="176"/>
      <c r="D58" s="176"/>
      <c r="E58" s="176"/>
      <c r="F58" s="176"/>
      <c r="G58" s="109" t="s">
        <v>192</v>
      </c>
      <c r="H58" s="176"/>
      <c r="I58" s="176"/>
      <c r="J58" s="176"/>
      <c r="K58" s="176"/>
      <c r="L58" s="176"/>
      <c r="M58" s="109" t="s">
        <v>192</v>
      </c>
      <c r="N58" s="176"/>
      <c r="O58" s="176"/>
      <c r="P58" s="176"/>
      <c r="Q58" s="176"/>
      <c r="R58" s="176"/>
    </row>
    <row r="59" spans="1:18" s="173" customFormat="1" ht="11.25" customHeight="1">
      <c r="A59" s="109" t="s">
        <v>221</v>
      </c>
      <c r="B59" s="172"/>
      <c r="C59" s="172"/>
      <c r="D59" s="172"/>
      <c r="E59" s="172"/>
      <c r="F59" s="172"/>
      <c r="G59" s="109" t="s">
        <v>221</v>
      </c>
      <c r="H59" s="172"/>
      <c r="I59" s="172"/>
      <c r="J59" s="172"/>
      <c r="K59" s="172"/>
      <c r="L59" s="172"/>
      <c r="M59" s="109" t="s">
        <v>221</v>
      </c>
      <c r="N59" s="172"/>
      <c r="O59" s="172"/>
      <c r="P59" s="172"/>
      <c r="Q59" s="172"/>
      <c r="R59" s="172"/>
    </row>
    <row r="60" spans="1:18" s="173" customFormat="1" ht="11.25" customHeight="1">
      <c r="A60" s="109" t="s">
        <v>193</v>
      </c>
      <c r="B60" s="172"/>
      <c r="C60" s="172"/>
      <c r="D60" s="172"/>
      <c r="E60" s="172"/>
      <c r="F60" s="172"/>
      <c r="G60" s="109" t="s">
        <v>193</v>
      </c>
      <c r="H60" s="172"/>
      <c r="I60" s="172"/>
      <c r="J60" s="172"/>
      <c r="K60" s="172"/>
      <c r="L60" s="172"/>
      <c r="M60" s="109" t="s">
        <v>193</v>
      </c>
      <c r="N60" s="172"/>
      <c r="O60" s="172"/>
      <c r="P60" s="172"/>
      <c r="Q60" s="172"/>
      <c r="R60" s="172"/>
    </row>
    <row r="61" spans="1:18" s="173" customFormat="1" ht="11.25" customHeight="1">
      <c r="A61" s="109" t="s">
        <v>222</v>
      </c>
      <c r="B61" s="172"/>
      <c r="C61" s="172"/>
      <c r="D61" s="172"/>
      <c r="E61" s="172"/>
      <c r="F61" s="172"/>
      <c r="G61" s="109" t="s">
        <v>222</v>
      </c>
      <c r="H61" s="172"/>
      <c r="I61" s="172"/>
      <c r="J61" s="172"/>
      <c r="K61" s="172"/>
      <c r="L61" s="172"/>
      <c r="M61" s="109" t="s">
        <v>222</v>
      </c>
      <c r="N61" s="172"/>
      <c r="O61" s="172"/>
      <c r="P61" s="172"/>
      <c r="Q61" s="172"/>
      <c r="R61" s="172"/>
    </row>
    <row r="62" spans="1:18" s="173" customFormat="1" ht="11.25" customHeight="1">
      <c r="A62" s="109" t="s">
        <v>214</v>
      </c>
      <c r="B62" s="172"/>
      <c r="C62" s="172"/>
      <c r="D62" s="172"/>
      <c r="E62" s="172"/>
      <c r="F62" s="172"/>
      <c r="G62" s="109" t="s">
        <v>214</v>
      </c>
      <c r="H62" s="172"/>
      <c r="I62" s="172"/>
      <c r="J62" s="172"/>
      <c r="K62" s="172"/>
      <c r="L62" s="172"/>
      <c r="M62" s="109" t="s">
        <v>214</v>
      </c>
      <c r="N62" s="172"/>
      <c r="O62" s="172"/>
      <c r="P62" s="172"/>
      <c r="Q62" s="172"/>
      <c r="R62" s="172"/>
    </row>
    <row r="63" spans="1:18" s="173" customFormat="1" ht="11.25" customHeight="1">
      <c r="A63" s="109" t="s">
        <v>194</v>
      </c>
      <c r="B63" s="172"/>
      <c r="C63" s="172"/>
      <c r="D63" s="172"/>
      <c r="E63" s="172"/>
      <c r="F63" s="172"/>
      <c r="G63" s="109" t="s">
        <v>194</v>
      </c>
      <c r="H63" s="172"/>
      <c r="I63" s="172"/>
      <c r="J63" s="172"/>
      <c r="K63" s="172"/>
      <c r="L63" s="172"/>
      <c r="M63" s="109" t="s">
        <v>194</v>
      </c>
      <c r="N63" s="172"/>
      <c r="O63" s="172"/>
      <c r="P63" s="172"/>
      <c r="Q63" s="172"/>
      <c r="R63" s="172"/>
    </row>
    <row r="64" spans="1:18" s="173" customFormat="1" ht="11.25" customHeight="1">
      <c r="A64" s="109" t="s">
        <v>243</v>
      </c>
      <c r="B64" s="172"/>
      <c r="C64" s="172"/>
      <c r="D64" s="172"/>
      <c r="E64" s="172"/>
      <c r="F64" s="172"/>
      <c r="G64" s="109" t="s">
        <v>243</v>
      </c>
      <c r="H64" s="172"/>
      <c r="I64" s="172"/>
      <c r="J64" s="172"/>
      <c r="K64" s="172"/>
      <c r="L64" s="172"/>
      <c r="M64" s="109" t="s">
        <v>243</v>
      </c>
      <c r="N64" s="172"/>
      <c r="O64" s="172"/>
      <c r="P64" s="172"/>
      <c r="Q64" s="172"/>
      <c r="R64" s="172"/>
    </row>
    <row r="65" spans="1:18" s="173" customFormat="1" ht="11.25" customHeight="1">
      <c r="A65" s="109" t="s">
        <v>195</v>
      </c>
      <c r="B65" s="172"/>
      <c r="C65" s="172"/>
      <c r="D65" s="172"/>
      <c r="E65" s="172"/>
      <c r="F65" s="172"/>
      <c r="G65" s="109" t="s">
        <v>195</v>
      </c>
      <c r="H65" s="172"/>
      <c r="I65" s="172"/>
      <c r="J65" s="172"/>
      <c r="K65" s="172"/>
      <c r="L65" s="172"/>
      <c r="M65" s="109" t="s">
        <v>195</v>
      </c>
      <c r="N65" s="172"/>
      <c r="O65" s="172"/>
      <c r="P65" s="172"/>
      <c r="Q65" s="172"/>
      <c r="R65" s="172"/>
    </row>
    <row r="66" spans="1:18" s="173" customFormat="1" ht="11.25" customHeight="1">
      <c r="A66" s="109" t="s">
        <v>209</v>
      </c>
      <c r="B66" s="172"/>
      <c r="C66" s="172"/>
      <c r="D66" s="172"/>
      <c r="E66" s="172"/>
      <c r="F66" s="172"/>
      <c r="G66" s="109" t="s">
        <v>209</v>
      </c>
      <c r="H66" s="172"/>
      <c r="I66" s="172"/>
      <c r="J66" s="172"/>
      <c r="K66" s="172"/>
      <c r="L66" s="172"/>
      <c r="M66" s="109" t="s">
        <v>209</v>
      </c>
      <c r="N66" s="172"/>
      <c r="O66" s="172"/>
      <c r="P66" s="172"/>
      <c r="Q66" s="172"/>
      <c r="R66" s="172"/>
    </row>
    <row r="67" spans="1:18" s="173" customFormat="1" ht="11.25" customHeight="1">
      <c r="A67" s="109" t="s">
        <v>196</v>
      </c>
      <c r="B67" s="172"/>
      <c r="C67" s="172"/>
      <c r="D67" s="172"/>
      <c r="E67" s="172"/>
      <c r="F67" s="172"/>
      <c r="G67" s="109" t="s">
        <v>196</v>
      </c>
      <c r="H67" s="172"/>
      <c r="I67" s="172"/>
      <c r="J67" s="172"/>
      <c r="K67" s="172"/>
      <c r="L67" s="172"/>
      <c r="M67" s="109" t="s">
        <v>196</v>
      </c>
      <c r="N67" s="172"/>
      <c r="O67" s="172"/>
      <c r="P67" s="172"/>
      <c r="Q67" s="172"/>
      <c r="R67" s="172"/>
    </row>
    <row r="68" spans="1:18" s="173" customFormat="1" ht="11.25" customHeight="1">
      <c r="A68" s="109" t="s">
        <v>197</v>
      </c>
      <c r="B68" s="172"/>
      <c r="C68" s="172"/>
      <c r="D68" s="172"/>
      <c r="E68" s="172"/>
      <c r="F68" s="172"/>
      <c r="G68" s="109" t="s">
        <v>197</v>
      </c>
      <c r="H68" s="172"/>
      <c r="I68" s="172"/>
      <c r="J68" s="172"/>
      <c r="K68" s="172"/>
      <c r="L68" s="172"/>
      <c r="M68" s="109" t="s">
        <v>197</v>
      </c>
      <c r="N68" s="172"/>
      <c r="O68" s="172"/>
      <c r="P68" s="172"/>
      <c r="Q68" s="172"/>
      <c r="R68" s="172"/>
    </row>
    <row r="69" spans="1:18" s="173" customFormat="1" ht="11.25" customHeight="1">
      <c r="A69" s="109" t="s">
        <v>198</v>
      </c>
      <c r="B69" s="172"/>
      <c r="C69" s="172"/>
      <c r="D69" s="172"/>
      <c r="E69" s="172"/>
      <c r="F69" s="172"/>
      <c r="G69" s="109" t="s">
        <v>198</v>
      </c>
      <c r="H69" s="172"/>
      <c r="I69" s="172"/>
      <c r="J69" s="172"/>
      <c r="K69" s="172"/>
      <c r="L69" s="172"/>
      <c r="M69" s="109" t="s">
        <v>198</v>
      </c>
      <c r="N69" s="172"/>
      <c r="O69" s="172"/>
      <c r="P69" s="172"/>
      <c r="Q69" s="172"/>
      <c r="R69" s="172"/>
    </row>
    <row r="70" spans="1:18" s="173" customFormat="1" ht="11.25" customHeight="1">
      <c r="A70" s="109" t="s">
        <v>199</v>
      </c>
      <c r="B70" s="172"/>
      <c r="C70" s="172"/>
      <c r="D70" s="172"/>
      <c r="E70" s="172"/>
      <c r="F70" s="172"/>
      <c r="G70" s="109" t="s">
        <v>199</v>
      </c>
      <c r="H70" s="172"/>
      <c r="I70" s="172"/>
      <c r="J70" s="172"/>
      <c r="K70" s="172"/>
      <c r="L70" s="172"/>
      <c r="M70" s="109" t="s">
        <v>199</v>
      </c>
      <c r="N70" s="172"/>
      <c r="O70" s="172"/>
      <c r="P70" s="172"/>
      <c r="Q70" s="172"/>
      <c r="R70" s="172"/>
    </row>
    <row r="71" spans="1:18" s="173" customFormat="1" ht="11.25" customHeight="1">
      <c r="A71" s="109" t="s">
        <v>200</v>
      </c>
      <c r="B71" s="172"/>
      <c r="C71" s="172"/>
      <c r="D71" s="172"/>
      <c r="E71" s="172"/>
      <c r="F71" s="172"/>
      <c r="G71" s="109" t="s">
        <v>200</v>
      </c>
      <c r="H71" s="174"/>
      <c r="I71" s="174"/>
      <c r="J71" s="174"/>
      <c r="K71" s="174"/>
      <c r="L71" s="174"/>
      <c r="M71" s="109" t="s">
        <v>200</v>
      </c>
      <c r="N71" s="172"/>
      <c r="O71" s="172"/>
      <c r="P71" s="172"/>
      <c r="Q71" s="172"/>
      <c r="R71" s="172"/>
    </row>
    <row r="72" spans="1:18" s="173" customFormat="1" ht="11.25" customHeight="1">
      <c r="A72" s="109" t="s">
        <v>220</v>
      </c>
      <c r="B72" s="172"/>
      <c r="C72" s="172"/>
      <c r="D72" s="172"/>
      <c r="E72" s="172"/>
      <c r="F72" s="172"/>
      <c r="G72" s="109" t="s">
        <v>220</v>
      </c>
      <c r="H72" s="174"/>
      <c r="I72" s="174"/>
      <c r="J72" s="174"/>
      <c r="K72" s="174"/>
      <c r="L72" s="174"/>
      <c r="M72" s="109" t="s">
        <v>220</v>
      </c>
      <c r="N72" s="172"/>
      <c r="O72" s="172"/>
      <c r="P72" s="172"/>
      <c r="Q72" s="172"/>
      <c r="R72" s="172"/>
    </row>
    <row r="73" spans="1:18" s="173" customFormat="1" ht="11.25" customHeight="1">
      <c r="A73" s="109" t="s">
        <v>201</v>
      </c>
      <c r="B73" s="172"/>
      <c r="C73" s="172"/>
      <c r="D73" s="172"/>
      <c r="E73" s="172"/>
      <c r="F73" s="172"/>
      <c r="G73" s="109" t="s">
        <v>201</v>
      </c>
      <c r="H73" s="174"/>
      <c r="I73" s="174"/>
      <c r="J73" s="174"/>
      <c r="K73" s="174"/>
      <c r="L73" s="174"/>
      <c r="M73" s="109" t="s">
        <v>201</v>
      </c>
      <c r="N73" s="172"/>
      <c r="O73" s="172"/>
      <c r="P73" s="172"/>
      <c r="Q73" s="172"/>
      <c r="R73" s="172"/>
    </row>
    <row r="74" spans="1:18" s="173" customFormat="1" ht="11.25" customHeight="1">
      <c r="A74" s="109" t="s">
        <v>219</v>
      </c>
      <c r="B74" s="174"/>
      <c r="C74" s="174"/>
      <c r="D74" s="174"/>
      <c r="E74" s="174"/>
      <c r="F74" s="174"/>
      <c r="G74" s="109" t="s">
        <v>219</v>
      </c>
      <c r="H74" s="172"/>
      <c r="I74" s="172"/>
      <c r="J74" s="172"/>
      <c r="K74" s="172"/>
      <c r="L74" s="172"/>
      <c r="M74" s="109" t="s">
        <v>219</v>
      </c>
      <c r="N74" s="174"/>
      <c r="O74" s="174"/>
      <c r="P74" s="174"/>
      <c r="Q74" s="174"/>
      <c r="R74" s="174"/>
    </row>
    <row r="75" spans="1:18" s="173" customFormat="1" ht="11.25" customHeight="1">
      <c r="A75" s="109" t="s">
        <v>202</v>
      </c>
      <c r="B75" s="174"/>
      <c r="C75" s="174"/>
      <c r="D75" s="174"/>
      <c r="E75" s="174"/>
      <c r="F75" s="174"/>
      <c r="G75" s="109" t="s">
        <v>202</v>
      </c>
      <c r="H75" s="172"/>
      <c r="I75" s="172"/>
      <c r="J75" s="172"/>
      <c r="K75" s="172"/>
      <c r="L75" s="172"/>
      <c r="M75" s="109" t="s">
        <v>202</v>
      </c>
      <c r="N75" s="174"/>
      <c r="O75" s="174"/>
      <c r="P75" s="174"/>
      <c r="Q75" s="174"/>
      <c r="R75" s="174"/>
    </row>
    <row r="76" spans="1:18" s="173" customFormat="1" ht="11.25" customHeight="1">
      <c r="A76" s="109" t="s">
        <v>223</v>
      </c>
      <c r="B76" s="174"/>
      <c r="C76" s="174"/>
      <c r="D76" s="174"/>
      <c r="E76" s="174"/>
      <c r="F76" s="174"/>
      <c r="G76" s="109" t="s">
        <v>223</v>
      </c>
      <c r="H76" s="174"/>
      <c r="I76" s="174"/>
      <c r="J76" s="174"/>
      <c r="K76" s="174"/>
      <c r="L76" s="174"/>
      <c r="M76" s="109" t="s">
        <v>223</v>
      </c>
      <c r="N76" s="174"/>
      <c r="O76" s="174"/>
      <c r="P76" s="174"/>
      <c r="Q76" s="174"/>
      <c r="R76" s="174"/>
    </row>
    <row r="77" spans="1:18" s="173" customFormat="1" ht="11.25" customHeight="1" thickBot="1">
      <c r="A77" s="180" t="s">
        <v>203</v>
      </c>
      <c r="B77" s="175"/>
      <c r="C77" s="175"/>
      <c r="D77" s="175"/>
      <c r="E77" s="175"/>
      <c r="F77" s="175"/>
      <c r="G77" s="180" t="s">
        <v>203</v>
      </c>
      <c r="H77" s="175"/>
      <c r="I77" s="175"/>
      <c r="J77" s="175"/>
      <c r="K77" s="175"/>
      <c r="L77" s="175"/>
      <c r="M77" s="109" t="s">
        <v>203</v>
      </c>
      <c r="N77" s="175"/>
      <c r="O77" s="175"/>
      <c r="P77" s="175"/>
      <c r="Q77" s="175"/>
      <c r="R77" s="175"/>
    </row>
    <row r="78" spans="1:18" ht="16.5" thickTop="1">
      <c r="A78" s="170" t="s">
        <v>279</v>
      </c>
      <c r="B78" s="171">
        <f>SUM(B58:B77)</f>
        <v>0</v>
      </c>
      <c r="C78" s="171">
        <f>SUM(C58:C77)</f>
        <v>0</v>
      </c>
      <c r="D78" s="171">
        <f>SUM(D58:D77)</f>
        <v>0</v>
      </c>
      <c r="E78" s="171">
        <f>SUM(E58:E77)</f>
        <v>0</v>
      </c>
      <c r="F78" s="171">
        <f>SUM(F58:F77)</f>
        <v>0</v>
      </c>
      <c r="G78" s="170" t="s">
        <v>279</v>
      </c>
      <c r="H78" s="171">
        <f>SUM(H58:H77)</f>
        <v>0</v>
      </c>
      <c r="I78" s="171">
        <f>SUM(I58:I77)</f>
        <v>0</v>
      </c>
      <c r="J78" s="171">
        <f>SUM(J58:J77)</f>
        <v>0</v>
      </c>
      <c r="K78" s="171">
        <f>SUM(K58:K77)</f>
        <v>0</v>
      </c>
      <c r="L78" s="171">
        <f>SUM(L58:L77)</f>
        <v>0</v>
      </c>
      <c r="M78" s="170" t="s">
        <v>279</v>
      </c>
      <c r="N78" s="171">
        <f>SUM(N58:N77)</f>
        <v>0</v>
      </c>
      <c r="O78" s="171">
        <f>SUM(O58:O77)</f>
        <v>0</v>
      </c>
      <c r="P78" s="171">
        <f>SUM(P58:P77)</f>
        <v>0</v>
      </c>
      <c r="Q78" s="171">
        <f>SUM(Q58:Q77)</f>
        <v>0</v>
      </c>
      <c r="R78" s="171">
        <f>SUM(R58:R77)</f>
        <v>0</v>
      </c>
    </row>
    <row r="79" spans="1:18">
      <c r="A79" s="169" t="s">
        <v>218</v>
      </c>
      <c r="B79" s="642">
        <f>SUM(B78:F78)</f>
        <v>0</v>
      </c>
      <c r="C79" s="643"/>
      <c r="D79" s="643"/>
      <c r="E79" s="643"/>
      <c r="F79" s="644"/>
      <c r="G79" s="169" t="s">
        <v>218</v>
      </c>
      <c r="H79" s="642">
        <f>SUM(H78:L78)</f>
        <v>0</v>
      </c>
      <c r="I79" s="643"/>
      <c r="J79" s="643"/>
      <c r="K79" s="643"/>
      <c r="L79" s="644"/>
      <c r="M79" s="169" t="s">
        <v>218</v>
      </c>
      <c r="N79" s="642">
        <f>SUM(N78:R78)</f>
        <v>0</v>
      </c>
      <c r="O79" s="643"/>
      <c r="P79" s="643"/>
      <c r="Q79" s="643"/>
      <c r="R79" s="644"/>
    </row>
    <row r="81" spans="1:18" ht="15.75">
      <c r="A81" s="641">
        <v>45200</v>
      </c>
      <c r="B81" s="634"/>
      <c r="C81" s="634"/>
      <c r="D81" s="634"/>
      <c r="E81" s="634"/>
      <c r="F81" s="635"/>
      <c r="G81" s="633">
        <v>45231</v>
      </c>
      <c r="H81" s="634"/>
      <c r="I81" s="634"/>
      <c r="J81" s="634"/>
      <c r="K81" s="634"/>
      <c r="L81" s="635"/>
      <c r="M81" s="633">
        <v>45261</v>
      </c>
      <c r="N81" s="634"/>
      <c r="O81" s="634"/>
      <c r="P81" s="634"/>
      <c r="Q81" s="634"/>
      <c r="R81" s="635"/>
    </row>
    <row r="82" spans="1:18" ht="15.75">
      <c r="A82" s="636" t="s">
        <v>278</v>
      </c>
      <c r="B82" s="638" t="s">
        <v>184</v>
      </c>
      <c r="C82" s="639"/>
      <c r="D82" s="639"/>
      <c r="E82" s="639"/>
      <c r="F82" s="640"/>
      <c r="G82" s="636" t="s">
        <v>278</v>
      </c>
      <c r="H82" s="638" t="s">
        <v>184</v>
      </c>
      <c r="I82" s="639"/>
      <c r="J82" s="639"/>
      <c r="K82" s="639"/>
      <c r="L82" s="640"/>
      <c r="M82" s="636" t="s">
        <v>278</v>
      </c>
      <c r="N82" s="638" t="s">
        <v>184</v>
      </c>
      <c r="O82" s="639"/>
      <c r="P82" s="639"/>
      <c r="Q82" s="639"/>
      <c r="R82" s="640"/>
    </row>
    <row r="83" spans="1:18" ht="15" customHeight="1" thickBot="1">
      <c r="A83" s="637"/>
      <c r="B83" s="177" t="s">
        <v>185</v>
      </c>
      <c r="C83" s="178" t="s">
        <v>186</v>
      </c>
      <c r="D83" s="179" t="s">
        <v>187</v>
      </c>
      <c r="E83" s="179" t="s">
        <v>208</v>
      </c>
      <c r="F83" s="177" t="s">
        <v>188</v>
      </c>
      <c r="G83" s="637"/>
      <c r="H83" s="177" t="s">
        <v>185</v>
      </c>
      <c r="I83" s="178" t="s">
        <v>186</v>
      </c>
      <c r="J83" s="179" t="s">
        <v>187</v>
      </c>
      <c r="K83" s="179" t="s">
        <v>208</v>
      </c>
      <c r="L83" s="177" t="s">
        <v>188</v>
      </c>
      <c r="M83" s="637"/>
      <c r="N83" s="177" t="s">
        <v>185</v>
      </c>
      <c r="O83" s="178" t="s">
        <v>186</v>
      </c>
      <c r="P83" s="179" t="s">
        <v>187</v>
      </c>
      <c r="Q83" s="179" t="s">
        <v>208</v>
      </c>
      <c r="R83" s="177" t="s">
        <v>188</v>
      </c>
    </row>
    <row r="84" spans="1:18" s="173" customFormat="1" ht="11.25" customHeight="1" thickTop="1">
      <c r="A84" s="109" t="s">
        <v>192</v>
      </c>
      <c r="B84" s="176"/>
      <c r="C84" s="176"/>
      <c r="D84" s="176"/>
      <c r="E84" s="176"/>
      <c r="F84" s="176"/>
      <c r="G84" s="109" t="s">
        <v>192</v>
      </c>
      <c r="H84" s="176"/>
      <c r="I84" s="176"/>
      <c r="J84" s="176"/>
      <c r="K84" s="176"/>
      <c r="L84" s="176"/>
      <c r="M84" s="109" t="s">
        <v>192</v>
      </c>
      <c r="N84" s="176"/>
      <c r="O84" s="176"/>
      <c r="P84" s="176"/>
      <c r="Q84" s="176"/>
      <c r="R84" s="176"/>
    </row>
    <row r="85" spans="1:18" s="173" customFormat="1" ht="11.25" customHeight="1">
      <c r="A85" s="109" t="s">
        <v>221</v>
      </c>
      <c r="B85" s="172"/>
      <c r="C85" s="172"/>
      <c r="D85" s="172"/>
      <c r="E85" s="172"/>
      <c r="F85" s="172"/>
      <c r="G85" s="109" t="s">
        <v>221</v>
      </c>
      <c r="H85" s="172"/>
      <c r="I85" s="172"/>
      <c r="J85" s="172"/>
      <c r="K85" s="172"/>
      <c r="L85" s="172"/>
      <c r="M85" s="109" t="s">
        <v>221</v>
      </c>
      <c r="N85" s="172"/>
      <c r="O85" s="172"/>
      <c r="P85" s="172"/>
      <c r="Q85" s="172"/>
      <c r="R85" s="172"/>
    </row>
    <row r="86" spans="1:18" s="173" customFormat="1" ht="11.25" customHeight="1">
      <c r="A86" s="109" t="s">
        <v>193</v>
      </c>
      <c r="B86" s="172"/>
      <c r="C86" s="172"/>
      <c r="D86" s="172"/>
      <c r="E86" s="172"/>
      <c r="F86" s="172"/>
      <c r="G86" s="109" t="s">
        <v>193</v>
      </c>
      <c r="H86" s="172"/>
      <c r="I86" s="172"/>
      <c r="J86" s="172"/>
      <c r="K86" s="172"/>
      <c r="L86" s="172"/>
      <c r="M86" s="109" t="s">
        <v>193</v>
      </c>
      <c r="N86" s="172"/>
      <c r="O86" s="172"/>
      <c r="P86" s="172"/>
      <c r="Q86" s="172"/>
      <c r="R86" s="172"/>
    </row>
    <row r="87" spans="1:18" s="173" customFormat="1" ht="11.25" customHeight="1">
      <c r="A87" s="109" t="s">
        <v>222</v>
      </c>
      <c r="B87" s="172"/>
      <c r="C87" s="172"/>
      <c r="D87" s="172"/>
      <c r="E87" s="172"/>
      <c r="F87" s="172"/>
      <c r="G87" s="109" t="s">
        <v>222</v>
      </c>
      <c r="H87" s="172"/>
      <c r="I87" s="172"/>
      <c r="J87" s="172"/>
      <c r="K87" s="172"/>
      <c r="L87" s="172"/>
      <c r="M87" s="109" t="s">
        <v>222</v>
      </c>
      <c r="N87" s="172"/>
      <c r="O87" s="172"/>
      <c r="P87" s="172"/>
      <c r="Q87" s="172"/>
      <c r="R87" s="172"/>
    </row>
    <row r="88" spans="1:18" s="173" customFormat="1" ht="11.25" customHeight="1">
      <c r="A88" s="109" t="s">
        <v>214</v>
      </c>
      <c r="B88" s="172"/>
      <c r="C88" s="172"/>
      <c r="D88" s="172"/>
      <c r="E88" s="172"/>
      <c r="F88" s="172"/>
      <c r="G88" s="109" t="s">
        <v>214</v>
      </c>
      <c r="H88" s="172"/>
      <c r="I88" s="172"/>
      <c r="J88" s="172"/>
      <c r="K88" s="172"/>
      <c r="L88" s="172"/>
      <c r="M88" s="109" t="s">
        <v>214</v>
      </c>
      <c r="N88" s="172"/>
      <c r="O88" s="172"/>
      <c r="P88" s="172"/>
      <c r="Q88" s="172"/>
      <c r="R88" s="172"/>
    </row>
    <row r="89" spans="1:18" s="173" customFormat="1" ht="11.25" customHeight="1">
      <c r="A89" s="109" t="s">
        <v>194</v>
      </c>
      <c r="B89" s="172"/>
      <c r="C89" s="172"/>
      <c r="D89" s="172"/>
      <c r="E89" s="172"/>
      <c r="F89" s="172"/>
      <c r="G89" s="109" t="s">
        <v>194</v>
      </c>
      <c r="H89" s="172"/>
      <c r="I89" s="172"/>
      <c r="J89" s="172"/>
      <c r="K89" s="172"/>
      <c r="L89" s="172"/>
      <c r="M89" s="109" t="s">
        <v>194</v>
      </c>
      <c r="N89" s="172"/>
      <c r="O89" s="172"/>
      <c r="P89" s="172"/>
      <c r="Q89" s="172"/>
      <c r="R89" s="172"/>
    </row>
    <row r="90" spans="1:18" s="173" customFormat="1" ht="11.25" customHeight="1">
      <c r="A90" s="109" t="s">
        <v>243</v>
      </c>
      <c r="B90" s="172"/>
      <c r="C90" s="172"/>
      <c r="D90" s="172"/>
      <c r="E90" s="172"/>
      <c r="F90" s="172"/>
      <c r="G90" s="109" t="s">
        <v>243</v>
      </c>
      <c r="H90" s="172"/>
      <c r="I90" s="172"/>
      <c r="J90" s="172"/>
      <c r="K90" s="172"/>
      <c r="L90" s="172"/>
      <c r="M90" s="109" t="s">
        <v>243</v>
      </c>
      <c r="N90" s="172"/>
      <c r="O90" s="172"/>
      <c r="P90" s="172"/>
      <c r="Q90" s="172"/>
      <c r="R90" s="172"/>
    </row>
    <row r="91" spans="1:18" s="173" customFormat="1" ht="11.25" customHeight="1">
      <c r="A91" s="109" t="s">
        <v>195</v>
      </c>
      <c r="B91" s="172"/>
      <c r="C91" s="172"/>
      <c r="D91" s="172"/>
      <c r="E91" s="172"/>
      <c r="F91" s="172"/>
      <c r="G91" s="109" t="s">
        <v>195</v>
      </c>
      <c r="H91" s="172"/>
      <c r="I91" s="172"/>
      <c r="J91" s="172"/>
      <c r="K91" s="172"/>
      <c r="L91" s="172"/>
      <c r="M91" s="109" t="s">
        <v>195</v>
      </c>
      <c r="N91" s="172"/>
      <c r="O91" s="172"/>
      <c r="P91" s="172"/>
      <c r="Q91" s="172"/>
      <c r="R91" s="172"/>
    </row>
    <row r="92" spans="1:18" s="173" customFormat="1" ht="11.25" customHeight="1">
      <c r="A92" s="109" t="s">
        <v>209</v>
      </c>
      <c r="B92" s="172"/>
      <c r="C92" s="172"/>
      <c r="D92" s="172"/>
      <c r="E92" s="172"/>
      <c r="F92" s="172"/>
      <c r="G92" s="109" t="s">
        <v>209</v>
      </c>
      <c r="H92" s="172"/>
      <c r="I92" s="172"/>
      <c r="J92" s="172"/>
      <c r="K92" s="172"/>
      <c r="L92" s="172"/>
      <c r="M92" s="109" t="s">
        <v>209</v>
      </c>
      <c r="N92" s="172"/>
      <c r="O92" s="172"/>
      <c r="P92" s="172"/>
      <c r="Q92" s="172"/>
      <c r="R92" s="172"/>
    </row>
    <row r="93" spans="1:18" s="173" customFormat="1" ht="11.25" customHeight="1">
      <c r="A93" s="109" t="s">
        <v>196</v>
      </c>
      <c r="B93" s="172"/>
      <c r="C93" s="172"/>
      <c r="D93" s="172"/>
      <c r="E93" s="172"/>
      <c r="F93" s="172"/>
      <c r="G93" s="109" t="s">
        <v>196</v>
      </c>
      <c r="H93" s="172"/>
      <c r="I93" s="172"/>
      <c r="J93" s="172"/>
      <c r="K93" s="172"/>
      <c r="L93" s="172"/>
      <c r="M93" s="109" t="s">
        <v>196</v>
      </c>
      <c r="N93" s="172"/>
      <c r="O93" s="172"/>
      <c r="P93" s="172"/>
      <c r="Q93" s="172"/>
      <c r="R93" s="172"/>
    </row>
    <row r="94" spans="1:18" s="173" customFormat="1" ht="11.25" customHeight="1">
      <c r="A94" s="109" t="s">
        <v>197</v>
      </c>
      <c r="B94" s="172"/>
      <c r="C94" s="172"/>
      <c r="D94" s="172"/>
      <c r="E94" s="172"/>
      <c r="F94" s="172"/>
      <c r="G94" s="109" t="s">
        <v>197</v>
      </c>
      <c r="H94" s="172"/>
      <c r="I94" s="172"/>
      <c r="J94" s="172"/>
      <c r="K94" s="172"/>
      <c r="L94" s="172"/>
      <c r="M94" s="109" t="s">
        <v>197</v>
      </c>
      <c r="N94" s="172"/>
      <c r="O94" s="172"/>
      <c r="P94" s="172"/>
      <c r="Q94" s="172"/>
      <c r="R94" s="172"/>
    </row>
    <row r="95" spans="1:18" s="173" customFormat="1" ht="11.25" customHeight="1">
      <c r="A95" s="109" t="s">
        <v>198</v>
      </c>
      <c r="B95" s="172"/>
      <c r="C95" s="172"/>
      <c r="D95" s="172"/>
      <c r="E95" s="172"/>
      <c r="F95" s="172"/>
      <c r="G95" s="109" t="s">
        <v>198</v>
      </c>
      <c r="H95" s="172"/>
      <c r="I95" s="172"/>
      <c r="J95" s="172"/>
      <c r="K95" s="172"/>
      <c r="L95" s="172"/>
      <c r="M95" s="109" t="s">
        <v>198</v>
      </c>
      <c r="N95" s="172"/>
      <c r="O95" s="172"/>
      <c r="P95" s="172"/>
      <c r="Q95" s="172"/>
      <c r="R95" s="172"/>
    </row>
    <row r="96" spans="1:18" s="173" customFormat="1" ht="11.25" customHeight="1">
      <c r="A96" s="109" t="s">
        <v>199</v>
      </c>
      <c r="B96" s="172"/>
      <c r="C96" s="172"/>
      <c r="D96" s="172"/>
      <c r="E96" s="172"/>
      <c r="F96" s="172"/>
      <c r="G96" s="109" t="s">
        <v>199</v>
      </c>
      <c r="H96" s="172"/>
      <c r="I96" s="172"/>
      <c r="J96" s="172"/>
      <c r="K96" s="172"/>
      <c r="L96" s="172"/>
      <c r="M96" s="109" t="s">
        <v>199</v>
      </c>
      <c r="N96" s="172"/>
      <c r="O96" s="172"/>
      <c r="P96" s="172"/>
      <c r="Q96" s="172"/>
      <c r="R96" s="172"/>
    </row>
    <row r="97" spans="1:18" s="173" customFormat="1" ht="11.25" customHeight="1">
      <c r="A97" s="109" t="s">
        <v>200</v>
      </c>
      <c r="B97" s="172"/>
      <c r="C97" s="172"/>
      <c r="D97" s="172"/>
      <c r="E97" s="172"/>
      <c r="F97" s="172"/>
      <c r="G97" s="109" t="s">
        <v>200</v>
      </c>
      <c r="H97" s="172"/>
      <c r="I97" s="172"/>
      <c r="J97" s="172"/>
      <c r="K97" s="172"/>
      <c r="L97" s="172"/>
      <c r="M97" s="109" t="s">
        <v>200</v>
      </c>
      <c r="N97" s="172"/>
      <c r="O97" s="172"/>
      <c r="P97" s="172"/>
      <c r="Q97" s="172"/>
      <c r="R97" s="172"/>
    </row>
    <row r="98" spans="1:18" s="173" customFormat="1" ht="11.25" customHeight="1">
      <c r="A98" s="109" t="s">
        <v>220</v>
      </c>
      <c r="B98" s="172"/>
      <c r="C98" s="172"/>
      <c r="D98" s="172"/>
      <c r="E98" s="172"/>
      <c r="F98" s="172"/>
      <c r="G98" s="109" t="s">
        <v>220</v>
      </c>
      <c r="H98" s="172"/>
      <c r="I98" s="172"/>
      <c r="J98" s="172"/>
      <c r="K98" s="172"/>
      <c r="L98" s="172"/>
      <c r="M98" s="109" t="s">
        <v>220</v>
      </c>
      <c r="N98" s="172"/>
      <c r="O98" s="172"/>
      <c r="P98" s="172"/>
      <c r="Q98" s="172"/>
      <c r="R98" s="172"/>
    </row>
    <row r="99" spans="1:18" s="173" customFormat="1" ht="11.25" customHeight="1">
      <c r="A99" s="109" t="s">
        <v>201</v>
      </c>
      <c r="B99" s="172"/>
      <c r="C99" s="172"/>
      <c r="D99" s="172"/>
      <c r="E99" s="172"/>
      <c r="F99" s="172"/>
      <c r="G99" s="109" t="s">
        <v>201</v>
      </c>
      <c r="H99" s="172"/>
      <c r="I99" s="172"/>
      <c r="J99" s="172"/>
      <c r="K99" s="172"/>
      <c r="L99" s="172"/>
      <c r="M99" s="109" t="s">
        <v>201</v>
      </c>
      <c r="N99" s="172"/>
      <c r="O99" s="172"/>
      <c r="P99" s="172"/>
      <c r="Q99" s="172"/>
      <c r="R99" s="172"/>
    </row>
    <row r="100" spans="1:18" s="173" customFormat="1" ht="11.25" customHeight="1">
      <c r="A100" s="109" t="s">
        <v>219</v>
      </c>
      <c r="B100" s="174"/>
      <c r="C100" s="174"/>
      <c r="D100" s="174"/>
      <c r="E100" s="174"/>
      <c r="F100" s="174"/>
      <c r="G100" s="109" t="s">
        <v>219</v>
      </c>
      <c r="H100" s="174"/>
      <c r="I100" s="174"/>
      <c r="J100" s="174"/>
      <c r="K100" s="174"/>
      <c r="L100" s="174"/>
      <c r="M100" s="109" t="s">
        <v>219</v>
      </c>
      <c r="N100" s="174"/>
      <c r="O100" s="174"/>
      <c r="P100" s="174"/>
      <c r="Q100" s="174"/>
      <c r="R100" s="174"/>
    </row>
    <row r="101" spans="1:18" s="173" customFormat="1" ht="11.25" customHeight="1">
      <c r="A101" s="109" t="s">
        <v>202</v>
      </c>
      <c r="B101" s="174"/>
      <c r="C101" s="174"/>
      <c r="D101" s="174"/>
      <c r="E101" s="174"/>
      <c r="F101" s="174"/>
      <c r="G101" s="109" t="s">
        <v>202</v>
      </c>
      <c r="H101" s="174"/>
      <c r="I101" s="174"/>
      <c r="J101" s="174"/>
      <c r="K101" s="174"/>
      <c r="L101" s="174"/>
      <c r="M101" s="109" t="s">
        <v>202</v>
      </c>
      <c r="N101" s="174"/>
      <c r="O101" s="174"/>
      <c r="P101" s="174"/>
      <c r="Q101" s="174"/>
      <c r="R101" s="174"/>
    </row>
    <row r="102" spans="1:18" s="173" customFormat="1" ht="11.25" customHeight="1">
      <c r="A102" s="109" t="s">
        <v>223</v>
      </c>
      <c r="B102" s="174"/>
      <c r="C102" s="174"/>
      <c r="D102" s="174"/>
      <c r="E102" s="174"/>
      <c r="F102" s="174"/>
      <c r="G102" s="109" t="s">
        <v>223</v>
      </c>
      <c r="H102" s="174"/>
      <c r="I102" s="174"/>
      <c r="J102" s="174"/>
      <c r="K102" s="174"/>
      <c r="L102" s="174"/>
      <c r="M102" s="109" t="s">
        <v>223</v>
      </c>
      <c r="N102" s="174"/>
      <c r="O102" s="174"/>
      <c r="P102" s="174"/>
      <c r="Q102" s="174"/>
      <c r="R102" s="174"/>
    </row>
    <row r="103" spans="1:18" s="173" customFormat="1" ht="11.25" customHeight="1" thickBot="1">
      <c r="A103" s="180" t="s">
        <v>203</v>
      </c>
      <c r="B103" s="175"/>
      <c r="C103" s="175"/>
      <c r="D103" s="175"/>
      <c r="E103" s="175"/>
      <c r="F103" s="175"/>
      <c r="G103" s="180" t="s">
        <v>203</v>
      </c>
      <c r="H103" s="175"/>
      <c r="I103" s="175"/>
      <c r="J103" s="175"/>
      <c r="K103" s="175"/>
      <c r="L103" s="175"/>
      <c r="M103" s="180" t="s">
        <v>203</v>
      </c>
      <c r="N103" s="175"/>
      <c r="O103" s="175"/>
      <c r="P103" s="175"/>
      <c r="Q103" s="175"/>
      <c r="R103" s="175"/>
    </row>
    <row r="104" spans="1:18" ht="16.5" thickTop="1">
      <c r="A104" s="170" t="s">
        <v>279</v>
      </c>
      <c r="B104" s="171">
        <f>SUM(B84:B103)</f>
        <v>0</v>
      </c>
      <c r="C104" s="171">
        <f>SUM(C84:C103)</f>
        <v>0</v>
      </c>
      <c r="D104" s="171">
        <f>SUM(D84:D103)</f>
        <v>0</v>
      </c>
      <c r="E104" s="171">
        <f>SUM(E84:E103)</f>
        <v>0</v>
      </c>
      <c r="F104" s="171">
        <f>SUM(F84:F103)</f>
        <v>0</v>
      </c>
      <c r="G104" s="170" t="s">
        <v>279</v>
      </c>
      <c r="H104" s="171">
        <f>SUM(H84:H103)</f>
        <v>0</v>
      </c>
      <c r="I104" s="171">
        <f>SUM(I84:I103)</f>
        <v>0</v>
      </c>
      <c r="J104" s="171">
        <f>SUM(J84:J103)</f>
        <v>0</v>
      </c>
      <c r="K104" s="171">
        <f>SUM(K84:K103)</f>
        <v>0</v>
      </c>
      <c r="L104" s="171">
        <f>SUM(L84:L103)</f>
        <v>0</v>
      </c>
      <c r="M104" s="170" t="s">
        <v>279</v>
      </c>
      <c r="N104" s="171">
        <f>SUM(N84:N103)</f>
        <v>0</v>
      </c>
      <c r="O104" s="171">
        <f>SUM(O84:O103)</f>
        <v>0</v>
      </c>
      <c r="P104" s="171">
        <f>SUM(P84:P103)</f>
        <v>0</v>
      </c>
      <c r="Q104" s="171">
        <f>SUM(Q84:Q103)</f>
        <v>0</v>
      </c>
      <c r="R104" s="171">
        <f>SUM(R84:R103)</f>
        <v>0</v>
      </c>
    </row>
    <row r="105" spans="1:18">
      <c r="A105" s="169" t="s">
        <v>218</v>
      </c>
      <c r="B105" s="642">
        <f>SUM(B104:F104)</f>
        <v>0</v>
      </c>
      <c r="C105" s="643"/>
      <c r="D105" s="643"/>
      <c r="E105" s="643"/>
      <c r="F105" s="644"/>
      <c r="G105" s="169" t="s">
        <v>218</v>
      </c>
      <c r="H105" s="642">
        <f>SUM(H104:L104)</f>
        <v>0</v>
      </c>
      <c r="I105" s="643"/>
      <c r="J105" s="643"/>
      <c r="K105" s="643"/>
      <c r="L105" s="644"/>
      <c r="M105" s="169" t="s">
        <v>218</v>
      </c>
      <c r="N105" s="642">
        <f>SUM(N104:R104)</f>
        <v>0</v>
      </c>
      <c r="O105" s="643"/>
      <c r="P105" s="643"/>
      <c r="Q105" s="643"/>
      <c r="R105" s="644"/>
    </row>
    <row r="107" spans="1:18" ht="15.75">
      <c r="A107" s="633" t="s">
        <v>601</v>
      </c>
      <c r="B107" s="634"/>
      <c r="C107" s="634"/>
      <c r="D107" s="634"/>
      <c r="E107" s="634"/>
      <c r="F107" s="635"/>
    </row>
    <row r="108" spans="1:18" ht="15.75">
      <c r="A108" s="636" t="s">
        <v>278</v>
      </c>
      <c r="B108" s="638" t="s">
        <v>184</v>
      </c>
      <c r="C108" s="639"/>
      <c r="D108" s="639"/>
      <c r="E108" s="639"/>
      <c r="F108" s="640"/>
    </row>
    <row r="109" spans="1:18" ht="15.75" thickBot="1">
      <c r="A109" s="637"/>
      <c r="B109" s="177" t="s">
        <v>185</v>
      </c>
      <c r="C109" s="178" t="s">
        <v>186</v>
      </c>
      <c r="D109" s="179" t="s">
        <v>187</v>
      </c>
      <c r="E109" s="179" t="s">
        <v>208</v>
      </c>
      <c r="F109" s="177" t="s">
        <v>188</v>
      </c>
    </row>
    <row r="110" spans="1:18" ht="11.25" customHeight="1" thickTop="1">
      <c r="A110" s="109" t="s">
        <v>192</v>
      </c>
      <c r="B110" s="176">
        <f t="shared" ref="B110:F113" si="0">SUM(B6+H6+N6+B32+H32+N32+B58+H58+N58+B84+H84+N84)</f>
        <v>0</v>
      </c>
      <c r="C110" s="176">
        <f t="shared" si="0"/>
        <v>0</v>
      </c>
      <c r="D110" s="176">
        <f t="shared" si="0"/>
        <v>0</v>
      </c>
      <c r="E110" s="176">
        <f t="shared" si="0"/>
        <v>0</v>
      </c>
      <c r="F110" s="176">
        <f t="shared" si="0"/>
        <v>0</v>
      </c>
    </row>
    <row r="111" spans="1:18" ht="11.25" customHeight="1">
      <c r="A111" s="109" t="s">
        <v>221</v>
      </c>
      <c r="B111" s="172">
        <f t="shared" si="0"/>
        <v>0</v>
      </c>
      <c r="C111" s="172">
        <f t="shared" si="0"/>
        <v>0</v>
      </c>
      <c r="D111" s="172">
        <f t="shared" si="0"/>
        <v>0</v>
      </c>
      <c r="E111" s="172">
        <f t="shared" si="0"/>
        <v>0</v>
      </c>
      <c r="F111" s="172">
        <f t="shared" si="0"/>
        <v>0</v>
      </c>
    </row>
    <row r="112" spans="1:18" ht="11.25" customHeight="1">
      <c r="A112" s="109" t="s">
        <v>193</v>
      </c>
      <c r="B112" s="172">
        <f t="shared" si="0"/>
        <v>0</v>
      </c>
      <c r="C112" s="172">
        <f t="shared" si="0"/>
        <v>0</v>
      </c>
      <c r="D112" s="172">
        <f t="shared" si="0"/>
        <v>0</v>
      </c>
      <c r="E112" s="172">
        <f t="shared" si="0"/>
        <v>0</v>
      </c>
      <c r="F112" s="172">
        <f t="shared" si="0"/>
        <v>0</v>
      </c>
    </row>
    <row r="113" spans="1:6" ht="11.25" customHeight="1">
      <c r="A113" s="109" t="s">
        <v>222</v>
      </c>
      <c r="B113" s="172">
        <f t="shared" si="0"/>
        <v>0</v>
      </c>
      <c r="C113" s="172">
        <f t="shared" si="0"/>
        <v>0</v>
      </c>
      <c r="D113" s="172">
        <f t="shared" si="0"/>
        <v>0</v>
      </c>
      <c r="E113" s="172">
        <f t="shared" si="0"/>
        <v>0</v>
      </c>
      <c r="F113" s="172">
        <f t="shared" si="0"/>
        <v>0</v>
      </c>
    </row>
    <row r="114" spans="1:6" ht="11.25" customHeight="1">
      <c r="A114" s="109" t="s">
        <v>214</v>
      </c>
      <c r="B114" s="172">
        <f t="shared" ref="B114:F115" si="1">SUM(B10+H10+N10+B36+H36+N36+B62+H62+N62+B91+H91+N91)</f>
        <v>0</v>
      </c>
      <c r="C114" s="172">
        <f t="shared" si="1"/>
        <v>0</v>
      </c>
      <c r="D114" s="172">
        <f t="shared" si="1"/>
        <v>0</v>
      </c>
      <c r="E114" s="172">
        <f t="shared" si="1"/>
        <v>0</v>
      </c>
      <c r="F114" s="172">
        <f t="shared" si="1"/>
        <v>0</v>
      </c>
    </row>
    <row r="115" spans="1:6" ht="11.25" customHeight="1">
      <c r="A115" s="109" t="s">
        <v>194</v>
      </c>
      <c r="B115" s="172">
        <f t="shared" si="1"/>
        <v>0</v>
      </c>
      <c r="C115" s="172">
        <f t="shared" si="1"/>
        <v>0</v>
      </c>
      <c r="D115" s="172">
        <f t="shared" si="1"/>
        <v>0</v>
      </c>
      <c r="E115" s="172">
        <f t="shared" si="1"/>
        <v>0</v>
      </c>
      <c r="F115" s="172">
        <f t="shared" si="1"/>
        <v>0</v>
      </c>
    </row>
    <row r="116" spans="1:6" ht="11.25" customHeight="1">
      <c r="A116" s="109" t="s">
        <v>243</v>
      </c>
      <c r="B116" s="172">
        <f t="shared" ref="B116:F117" si="2">SUM(B15+H15+N15+B41+H41+N41+B64+H64+N64+B93+H93+N93)</f>
        <v>0</v>
      </c>
      <c r="C116" s="172">
        <f t="shared" si="2"/>
        <v>0</v>
      </c>
      <c r="D116" s="172">
        <f t="shared" si="2"/>
        <v>0</v>
      </c>
      <c r="E116" s="172">
        <f t="shared" si="2"/>
        <v>0</v>
      </c>
      <c r="F116" s="172">
        <f t="shared" si="2"/>
        <v>0</v>
      </c>
    </row>
    <row r="117" spans="1:6" ht="11.25" customHeight="1">
      <c r="A117" s="109" t="s">
        <v>195</v>
      </c>
      <c r="B117" s="172">
        <f t="shared" si="2"/>
        <v>0</v>
      </c>
      <c r="C117" s="172">
        <f t="shared" si="2"/>
        <v>0</v>
      </c>
      <c r="D117" s="172">
        <f t="shared" si="2"/>
        <v>0</v>
      </c>
      <c r="E117" s="172">
        <f t="shared" si="2"/>
        <v>0</v>
      </c>
      <c r="F117" s="172">
        <f t="shared" si="2"/>
        <v>0</v>
      </c>
    </row>
    <row r="118" spans="1:6" ht="11.25" customHeight="1">
      <c r="A118" s="109" t="s">
        <v>209</v>
      </c>
      <c r="B118" s="172">
        <f t="shared" ref="B118:F120" si="3">SUM(B17+H17+N17+B43+H43+N43+B66+H66+N66+B95+H95+N95)</f>
        <v>0</v>
      </c>
      <c r="C118" s="172">
        <f t="shared" si="3"/>
        <v>0</v>
      </c>
      <c r="D118" s="172">
        <f t="shared" si="3"/>
        <v>0</v>
      </c>
      <c r="E118" s="172">
        <f t="shared" si="3"/>
        <v>0</v>
      </c>
      <c r="F118" s="172">
        <f t="shared" si="3"/>
        <v>0</v>
      </c>
    </row>
    <row r="119" spans="1:6" ht="11.25" customHeight="1">
      <c r="A119" s="109" t="s">
        <v>196</v>
      </c>
      <c r="B119" s="172">
        <f t="shared" si="3"/>
        <v>0</v>
      </c>
      <c r="C119" s="172">
        <f t="shared" si="3"/>
        <v>0</v>
      </c>
      <c r="D119" s="172">
        <f t="shared" si="3"/>
        <v>0</v>
      </c>
      <c r="E119" s="172">
        <f t="shared" si="3"/>
        <v>0</v>
      </c>
      <c r="F119" s="172">
        <f t="shared" si="3"/>
        <v>0</v>
      </c>
    </row>
    <row r="120" spans="1:6" ht="11.25" customHeight="1">
      <c r="A120" s="109" t="s">
        <v>197</v>
      </c>
      <c r="B120" s="172">
        <f t="shared" si="3"/>
        <v>0</v>
      </c>
      <c r="C120" s="172">
        <f t="shared" si="3"/>
        <v>0</v>
      </c>
      <c r="D120" s="172">
        <f t="shared" si="3"/>
        <v>0</v>
      </c>
      <c r="E120" s="172">
        <f t="shared" si="3"/>
        <v>0</v>
      </c>
      <c r="F120" s="172">
        <f t="shared" si="3"/>
        <v>0</v>
      </c>
    </row>
    <row r="121" spans="1:6" ht="11.25" customHeight="1">
      <c r="A121" s="109" t="s">
        <v>198</v>
      </c>
      <c r="B121" s="172">
        <f t="shared" ref="B121:B129" si="4">SUM(B17+H17+N17+B43+H43+N43+B69+H69+N69+B95+H95+N95)</f>
        <v>0</v>
      </c>
      <c r="C121" s="172">
        <f t="shared" ref="C121:C129" si="5">SUM(C17+I17+O17+C43+I43+O43+C69+I69+O69+C95+I95+O95)</f>
        <v>0</v>
      </c>
      <c r="D121" s="172">
        <f t="shared" ref="D121:D129" si="6">SUM(D17+J17+P17+D43+J43+P43+D69+J69+P69+D95+J95+P95)</f>
        <v>0</v>
      </c>
      <c r="E121" s="172">
        <f t="shared" ref="E121:E129" si="7">SUM(E17+K17+Q17+E43+K43+Q43+E69+K69+Q69+E95+K95+Q95)</f>
        <v>0</v>
      </c>
      <c r="F121" s="172">
        <f t="shared" ref="F121:F129" si="8">SUM(F17+L17+R17+F43+L43+R43+F69+L69+R69+F95+L95+R95)</f>
        <v>0</v>
      </c>
    </row>
    <row r="122" spans="1:6" ht="11.25" customHeight="1">
      <c r="A122" s="109" t="s">
        <v>199</v>
      </c>
      <c r="B122" s="172">
        <f t="shared" si="4"/>
        <v>0</v>
      </c>
      <c r="C122" s="172">
        <f t="shared" si="5"/>
        <v>0</v>
      </c>
      <c r="D122" s="172">
        <f t="shared" si="6"/>
        <v>0</v>
      </c>
      <c r="E122" s="172">
        <f t="shared" si="7"/>
        <v>0</v>
      </c>
      <c r="F122" s="172">
        <f t="shared" si="8"/>
        <v>0</v>
      </c>
    </row>
    <row r="123" spans="1:6" ht="11.25" customHeight="1">
      <c r="A123" s="109" t="s">
        <v>200</v>
      </c>
      <c r="B123" s="172">
        <f t="shared" si="4"/>
        <v>0</v>
      </c>
      <c r="C123" s="172">
        <f t="shared" si="5"/>
        <v>0</v>
      </c>
      <c r="D123" s="172">
        <f t="shared" si="6"/>
        <v>0</v>
      </c>
      <c r="E123" s="172">
        <f t="shared" si="7"/>
        <v>0</v>
      </c>
      <c r="F123" s="172">
        <f t="shared" si="8"/>
        <v>0</v>
      </c>
    </row>
    <row r="124" spans="1:6" ht="11.25" customHeight="1">
      <c r="A124" s="109" t="s">
        <v>220</v>
      </c>
      <c r="B124" s="172">
        <f t="shared" si="4"/>
        <v>0</v>
      </c>
      <c r="C124" s="172">
        <f t="shared" si="5"/>
        <v>0</v>
      </c>
      <c r="D124" s="172">
        <f t="shared" si="6"/>
        <v>0</v>
      </c>
      <c r="E124" s="172">
        <f t="shared" si="7"/>
        <v>0</v>
      </c>
      <c r="F124" s="172">
        <f t="shared" si="8"/>
        <v>0</v>
      </c>
    </row>
    <row r="125" spans="1:6" ht="11.25" customHeight="1">
      <c r="A125" s="109" t="s">
        <v>201</v>
      </c>
      <c r="B125" s="172">
        <f t="shared" si="4"/>
        <v>0</v>
      </c>
      <c r="C125" s="172">
        <f t="shared" si="5"/>
        <v>0</v>
      </c>
      <c r="D125" s="172">
        <f t="shared" si="6"/>
        <v>0</v>
      </c>
      <c r="E125" s="172">
        <f t="shared" si="7"/>
        <v>0</v>
      </c>
      <c r="F125" s="172">
        <f t="shared" si="8"/>
        <v>0</v>
      </c>
    </row>
    <row r="126" spans="1:6" ht="11.25" customHeight="1">
      <c r="A126" s="109" t="s">
        <v>219</v>
      </c>
      <c r="B126" s="172">
        <f t="shared" si="4"/>
        <v>0</v>
      </c>
      <c r="C126" s="172">
        <f t="shared" si="5"/>
        <v>0</v>
      </c>
      <c r="D126" s="172">
        <f t="shared" si="6"/>
        <v>0</v>
      </c>
      <c r="E126" s="172">
        <f t="shared" si="7"/>
        <v>0</v>
      </c>
      <c r="F126" s="172">
        <f t="shared" si="8"/>
        <v>0</v>
      </c>
    </row>
    <row r="127" spans="1:6" ht="11.25" customHeight="1">
      <c r="A127" s="109" t="s">
        <v>202</v>
      </c>
      <c r="B127" s="172">
        <f t="shared" si="4"/>
        <v>0</v>
      </c>
      <c r="C127" s="172">
        <f t="shared" si="5"/>
        <v>0</v>
      </c>
      <c r="D127" s="172">
        <f t="shared" si="6"/>
        <v>0</v>
      </c>
      <c r="E127" s="172">
        <f t="shared" si="7"/>
        <v>0</v>
      </c>
      <c r="F127" s="172">
        <f t="shared" si="8"/>
        <v>0</v>
      </c>
    </row>
    <row r="128" spans="1:6" ht="11.25" customHeight="1">
      <c r="A128" s="109" t="s">
        <v>223</v>
      </c>
      <c r="B128" s="172">
        <f t="shared" si="4"/>
        <v>0</v>
      </c>
      <c r="C128" s="172">
        <f t="shared" si="5"/>
        <v>0</v>
      </c>
      <c r="D128" s="172">
        <f t="shared" si="6"/>
        <v>0</v>
      </c>
      <c r="E128" s="172">
        <f t="shared" si="7"/>
        <v>0</v>
      </c>
      <c r="F128" s="172">
        <f t="shared" si="8"/>
        <v>0</v>
      </c>
    </row>
    <row r="129" spans="1:6" ht="11.25" customHeight="1" thickBot="1">
      <c r="A129" s="180" t="s">
        <v>203</v>
      </c>
      <c r="B129" s="175">
        <f t="shared" si="4"/>
        <v>0</v>
      </c>
      <c r="C129" s="175">
        <f t="shared" si="5"/>
        <v>0</v>
      </c>
      <c r="D129" s="175">
        <f t="shared" si="6"/>
        <v>0</v>
      </c>
      <c r="E129" s="175">
        <f t="shared" si="7"/>
        <v>0</v>
      </c>
      <c r="F129" s="175">
        <f t="shared" si="8"/>
        <v>0</v>
      </c>
    </row>
    <row r="130" spans="1:6" ht="16.5" thickTop="1">
      <c r="A130" s="170" t="s">
        <v>279</v>
      </c>
      <c r="B130" s="171">
        <f>SUM(B110:B129)</f>
        <v>0</v>
      </c>
      <c r="C130" s="171">
        <f>SUM(C110:C129)</f>
        <v>0</v>
      </c>
      <c r="D130" s="171">
        <f>SUM(D110:D129)</f>
        <v>0</v>
      </c>
      <c r="E130" s="171">
        <f>SUM(E110:E129)</f>
        <v>0</v>
      </c>
      <c r="F130" s="171">
        <f>SUM(F110:F129)</f>
        <v>0</v>
      </c>
    </row>
    <row r="131" spans="1:6">
      <c r="A131" s="169" t="s">
        <v>218</v>
      </c>
      <c r="B131" s="642">
        <f>SUM(B130:F130)</f>
        <v>0</v>
      </c>
      <c r="C131" s="643"/>
      <c r="D131" s="643"/>
      <c r="E131" s="643"/>
      <c r="F131" s="644"/>
    </row>
  </sheetData>
  <mergeCells count="53">
    <mergeCell ref="M55:R55"/>
    <mergeCell ref="M56:M57"/>
    <mergeCell ref="N56:R56"/>
    <mergeCell ref="B27:F27"/>
    <mergeCell ref="A3:F3"/>
    <mergeCell ref="G3:L3"/>
    <mergeCell ref="G4:G5"/>
    <mergeCell ref="H4:L4"/>
    <mergeCell ref="H27:L27"/>
    <mergeCell ref="B4:F4"/>
    <mergeCell ref="A4:A5"/>
    <mergeCell ref="A29:F29"/>
    <mergeCell ref="G29:L29"/>
    <mergeCell ref="A30:A31"/>
    <mergeCell ref="B30:F30"/>
    <mergeCell ref="G30:G31"/>
    <mergeCell ref="G55:L55"/>
    <mergeCell ref="A56:A57"/>
    <mergeCell ref="B56:F56"/>
    <mergeCell ref="G56:G57"/>
    <mergeCell ref="H56:L56"/>
    <mergeCell ref="B131:F131"/>
    <mergeCell ref="N79:R79"/>
    <mergeCell ref="A81:F81"/>
    <mergeCell ref="G81:L81"/>
    <mergeCell ref="M81:R81"/>
    <mergeCell ref="A82:A83"/>
    <mergeCell ref="B82:F82"/>
    <mergeCell ref="G82:G83"/>
    <mergeCell ref="H82:L82"/>
    <mergeCell ref="M82:M83"/>
    <mergeCell ref="N82:R82"/>
    <mergeCell ref="B105:F105"/>
    <mergeCell ref="H105:L105"/>
    <mergeCell ref="B79:F79"/>
    <mergeCell ref="H79:L79"/>
    <mergeCell ref="N105:R105"/>
    <mergeCell ref="A1:R1"/>
    <mergeCell ref="A107:F107"/>
    <mergeCell ref="A108:A109"/>
    <mergeCell ref="B108:F108"/>
    <mergeCell ref="M3:R3"/>
    <mergeCell ref="M4:M5"/>
    <mergeCell ref="N4:R4"/>
    <mergeCell ref="N27:R27"/>
    <mergeCell ref="M29:R29"/>
    <mergeCell ref="M30:M31"/>
    <mergeCell ref="N30:R30"/>
    <mergeCell ref="N53:R53"/>
    <mergeCell ref="B53:F53"/>
    <mergeCell ref="H53:L53"/>
    <mergeCell ref="A55:F55"/>
    <mergeCell ref="H30:L30"/>
  </mergeCells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20" sqref="A1:A20"/>
    </sheetView>
  </sheetViews>
  <sheetFormatPr defaultRowHeight="15"/>
  <cols>
    <col min="3" max="3" width="9.140625" style="646"/>
    <col min="4" max="4" width="21.42578125" customWidth="1"/>
    <col min="5" max="5" width="31" bestFit="1" customWidth="1"/>
    <col min="7" max="7" width="15.140625" bestFit="1" customWidth="1"/>
    <col min="10" max="10" width="20.85546875" bestFit="1" customWidth="1"/>
  </cols>
  <sheetData>
    <row r="1" spans="1:6">
      <c r="A1" t="s">
        <v>274</v>
      </c>
    </row>
    <row r="2" spans="1:6">
      <c r="A2" t="s">
        <v>287</v>
      </c>
    </row>
    <row r="3" spans="1:6">
      <c r="A3" t="s">
        <v>546</v>
      </c>
    </row>
    <row r="4" spans="1:6">
      <c r="A4" t="s">
        <v>607</v>
      </c>
    </row>
    <row r="5" spans="1:6">
      <c r="A5" t="s">
        <v>275</v>
      </c>
    </row>
    <row r="6" spans="1:6">
      <c r="A6" t="s">
        <v>353</v>
      </c>
    </row>
    <row r="7" spans="1:6">
      <c r="A7" t="s">
        <v>290</v>
      </c>
    </row>
    <row r="8" spans="1:6">
      <c r="A8" t="s">
        <v>286</v>
      </c>
    </row>
    <row r="9" spans="1:6">
      <c r="A9" t="s">
        <v>226</v>
      </c>
    </row>
    <row r="10" spans="1:6">
      <c r="A10" t="s">
        <v>56</v>
      </c>
    </row>
    <row r="11" spans="1:6">
      <c r="A11" t="s">
        <v>144</v>
      </c>
    </row>
    <row r="12" spans="1:6">
      <c r="A12" t="s">
        <v>284</v>
      </c>
      <c r="F12" s="647"/>
    </row>
    <row r="13" spans="1:6">
      <c r="A13" t="s">
        <v>283</v>
      </c>
    </row>
    <row r="14" spans="1:6">
      <c r="A14" t="s">
        <v>159</v>
      </c>
    </row>
    <row r="15" spans="1:6">
      <c r="A15" t="s">
        <v>539</v>
      </c>
    </row>
    <row r="16" spans="1:6">
      <c r="A16" t="s">
        <v>128</v>
      </c>
    </row>
    <row r="17" spans="1:1">
      <c r="A17" t="s">
        <v>281</v>
      </c>
    </row>
    <row r="18" spans="1:1">
      <c r="A18" t="s">
        <v>150</v>
      </c>
    </row>
    <row r="19" spans="1:1">
      <c r="A19" t="s">
        <v>461</v>
      </c>
    </row>
    <row r="20" spans="1:1">
      <c r="A20" t="s">
        <v>465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AV21098"/>
  <sheetViews>
    <sheetView showGridLines="0" zoomScale="70" zoomScaleNormal="70" workbookViewId="0">
      <selection activeCell="M11" sqref="M11"/>
    </sheetView>
  </sheetViews>
  <sheetFormatPr defaultRowHeight="15"/>
  <cols>
    <col min="1" max="1" width="5.28515625" style="181" customWidth="1"/>
    <col min="2" max="2" width="13.5703125" style="182" customWidth="1"/>
    <col min="3" max="3" width="13.7109375" style="182" customWidth="1"/>
    <col min="4" max="4" width="17.140625" style="182" customWidth="1"/>
    <col min="5" max="5" width="20" style="182" customWidth="1"/>
    <col min="6" max="6" width="14" style="182" customWidth="1"/>
    <col min="7" max="7" width="22" style="184" customWidth="1"/>
    <col min="8" max="8" width="18.85546875" style="203" customWidth="1"/>
    <col min="9" max="9" width="15" style="182" customWidth="1"/>
    <col min="10" max="10" width="13.7109375" style="182" customWidth="1"/>
    <col min="11" max="11" width="12.140625" style="182" customWidth="1"/>
    <col min="12" max="12" width="15.42578125" style="182" customWidth="1"/>
    <col min="13" max="13" width="9.7109375" style="182" customWidth="1"/>
    <col min="14" max="14" width="20" style="182" customWidth="1"/>
    <col min="15" max="15" width="40.42578125" style="495" customWidth="1"/>
    <col min="16" max="16" width="45" style="206" customWidth="1"/>
    <col min="17" max="17" width="48.140625" style="182" customWidth="1"/>
    <col min="18" max="18" width="40.140625" style="251" customWidth="1"/>
    <col min="19" max="19" width="28.140625" style="182" customWidth="1"/>
    <col min="20" max="20" width="15.85546875" style="182" customWidth="1"/>
    <col min="21" max="16384" width="9.140625" style="181"/>
  </cols>
  <sheetData>
    <row r="1" spans="1:20">
      <c r="B1" s="604" t="s">
        <v>244</v>
      </c>
      <c r="C1" s="604"/>
      <c r="D1" s="604"/>
      <c r="E1" s="604"/>
      <c r="F1" s="604"/>
      <c r="G1" s="604"/>
      <c r="H1" s="604"/>
      <c r="I1" s="604"/>
      <c r="J1" s="604"/>
      <c r="K1" s="604"/>
      <c r="L1" s="604"/>
      <c r="M1" s="604"/>
      <c r="N1" s="604"/>
      <c r="O1" s="604"/>
      <c r="P1" s="604"/>
      <c r="Q1" s="604"/>
      <c r="R1" s="604"/>
      <c r="S1" s="604"/>
      <c r="T1" s="604"/>
    </row>
    <row r="2" spans="1:20">
      <c r="B2" s="444"/>
      <c r="C2" s="565"/>
      <c r="D2" s="565"/>
      <c r="E2" s="565"/>
      <c r="F2" s="444"/>
      <c r="G2" s="444"/>
      <c r="H2" s="444"/>
      <c r="I2" s="444"/>
      <c r="J2" s="444"/>
      <c r="K2" s="444"/>
      <c r="L2" s="444"/>
      <c r="M2" s="444"/>
      <c r="N2" s="444"/>
      <c r="O2" s="490"/>
      <c r="P2" s="444"/>
      <c r="Q2" s="444"/>
      <c r="R2" s="600"/>
      <c r="S2" s="444"/>
      <c r="T2" s="444"/>
    </row>
    <row r="3" spans="1:20">
      <c r="B3" s="605"/>
      <c r="C3" s="605"/>
      <c r="D3" s="605"/>
      <c r="E3" s="605"/>
      <c r="F3" s="605"/>
      <c r="G3" s="605"/>
      <c r="H3" s="605"/>
      <c r="I3" s="605"/>
      <c r="J3" s="605"/>
      <c r="K3" s="605"/>
      <c r="L3" s="605"/>
      <c r="M3" s="605"/>
      <c r="N3" s="605"/>
      <c r="O3" s="605"/>
      <c r="P3" s="605"/>
      <c r="Q3" s="605"/>
      <c r="R3" s="605"/>
      <c r="S3" s="605"/>
      <c r="T3" s="605"/>
    </row>
    <row r="4" spans="1:20">
      <c r="G4" s="199"/>
      <c r="H4" s="201"/>
      <c r="I4" s="183"/>
      <c r="J4" s="183"/>
      <c r="K4" s="183"/>
      <c r="L4" s="183"/>
      <c r="M4" s="183"/>
      <c r="N4" s="183"/>
      <c r="O4" s="491"/>
      <c r="P4" s="207"/>
      <c r="Q4" s="438"/>
      <c r="R4" s="249"/>
    </row>
    <row r="5" spans="1:20" ht="14.25" customHeight="1">
      <c r="A5" s="216" t="s">
        <v>698</v>
      </c>
      <c r="B5" s="217"/>
      <c r="C5" s="218"/>
      <c r="D5" s="218"/>
      <c r="E5" s="218"/>
      <c r="F5" s="217"/>
      <c r="G5" s="217"/>
      <c r="H5" s="219"/>
      <c r="I5" s="218"/>
      <c r="J5" s="217"/>
      <c r="K5" s="217"/>
      <c r="L5" s="217"/>
      <c r="M5" s="217"/>
      <c r="N5" s="217"/>
      <c r="O5" s="492"/>
      <c r="P5" s="220"/>
      <c r="Q5" s="218"/>
      <c r="R5" s="250"/>
      <c r="S5" s="218"/>
      <c r="T5" s="218"/>
    </row>
    <row r="6" spans="1:20" ht="45">
      <c r="A6" s="221" t="s">
        <v>14</v>
      </c>
      <c r="B6" s="221" t="s">
        <v>470</v>
      </c>
      <c r="C6" s="221" t="s">
        <v>2</v>
      </c>
      <c r="D6" s="221" t="s">
        <v>4</v>
      </c>
      <c r="E6" s="221" t="s">
        <v>327</v>
      </c>
      <c r="F6" s="221" t="s">
        <v>3</v>
      </c>
      <c r="G6" s="221" t="s">
        <v>5</v>
      </c>
      <c r="H6" s="222" t="s">
        <v>168</v>
      </c>
      <c r="I6" s="223" t="s">
        <v>6</v>
      </c>
      <c r="J6" s="221" t="s">
        <v>7</v>
      </c>
      <c r="K6" s="221" t="s">
        <v>8</v>
      </c>
      <c r="L6" s="221" t="s">
        <v>280</v>
      </c>
      <c r="M6" s="221" t="s">
        <v>166</v>
      </c>
      <c r="N6" s="221" t="s">
        <v>167</v>
      </c>
      <c r="O6" s="221" t="s">
        <v>9</v>
      </c>
      <c r="P6" s="221" t="s">
        <v>10</v>
      </c>
      <c r="Q6" s="221" t="s">
        <v>0</v>
      </c>
      <c r="R6" s="601" t="s">
        <v>11</v>
      </c>
      <c r="S6" s="221" t="s">
        <v>12</v>
      </c>
      <c r="T6" s="221" t="s">
        <v>1</v>
      </c>
    </row>
    <row r="7" spans="1:20" s="184" customFormat="1" ht="30" customHeight="1">
      <c r="A7" s="255">
        <v>1</v>
      </c>
      <c r="B7" s="439">
        <v>45017</v>
      </c>
      <c r="C7" s="449">
        <v>0.65277777777777779</v>
      </c>
      <c r="D7" s="387" t="s">
        <v>655</v>
      </c>
      <c r="E7" s="387" t="s">
        <v>657</v>
      </c>
      <c r="F7" s="387"/>
      <c r="G7" s="387" t="s">
        <v>703</v>
      </c>
      <c r="H7" s="439">
        <v>34843</v>
      </c>
      <c r="I7" s="387" t="s">
        <v>666</v>
      </c>
      <c r="J7" s="387" t="s">
        <v>622</v>
      </c>
      <c r="K7" s="387" t="s">
        <v>614</v>
      </c>
      <c r="L7" s="387" t="s">
        <v>704</v>
      </c>
      <c r="M7" s="387" t="s">
        <v>615</v>
      </c>
      <c r="N7" s="592" t="s">
        <v>705</v>
      </c>
      <c r="O7" s="440" t="s">
        <v>706</v>
      </c>
      <c r="P7" s="440" t="s">
        <v>707</v>
      </c>
      <c r="Q7" s="387" t="s">
        <v>708</v>
      </c>
      <c r="R7" s="567" t="s">
        <v>709</v>
      </c>
      <c r="S7" s="485" t="s">
        <v>650</v>
      </c>
      <c r="T7" s="387" t="s">
        <v>624</v>
      </c>
    </row>
    <row r="8" spans="1:20" s="184" customFormat="1" ht="30" customHeight="1">
      <c r="A8" s="255">
        <v>2</v>
      </c>
      <c r="B8" s="439">
        <v>45017</v>
      </c>
      <c r="C8" s="449">
        <v>0.68611111111111101</v>
      </c>
      <c r="D8" s="387" t="s">
        <v>710</v>
      </c>
      <c r="E8" s="387" t="s">
        <v>656</v>
      </c>
      <c r="F8" s="387">
        <v>1383</v>
      </c>
      <c r="G8" s="387" t="s">
        <v>711</v>
      </c>
      <c r="H8" s="439">
        <v>34555</v>
      </c>
      <c r="I8" s="387" t="s">
        <v>621</v>
      </c>
      <c r="J8" s="387" t="s">
        <v>629</v>
      </c>
      <c r="K8" s="387" t="s">
        <v>614</v>
      </c>
      <c r="L8" s="387" t="s">
        <v>704</v>
      </c>
      <c r="M8" s="387" t="s">
        <v>615</v>
      </c>
      <c r="N8" s="387" t="s">
        <v>712</v>
      </c>
      <c r="O8" s="440" t="s">
        <v>713</v>
      </c>
      <c r="P8" s="566" t="s">
        <v>714</v>
      </c>
      <c r="Q8" s="387" t="s">
        <v>631</v>
      </c>
      <c r="R8" s="567" t="s">
        <v>715</v>
      </c>
      <c r="S8" s="485" t="s">
        <v>630</v>
      </c>
      <c r="T8" s="387" t="s">
        <v>638</v>
      </c>
    </row>
    <row r="9" spans="1:20" s="184" customFormat="1" ht="30" customHeight="1">
      <c r="A9" s="255">
        <v>3</v>
      </c>
      <c r="B9" s="439">
        <v>45018</v>
      </c>
      <c r="C9" s="448">
        <v>0.40972222222222227</v>
      </c>
      <c r="D9" s="255" t="s">
        <v>651</v>
      </c>
      <c r="E9" s="255" t="s">
        <v>716</v>
      </c>
      <c r="F9" s="255"/>
      <c r="G9" s="255" t="s">
        <v>717</v>
      </c>
      <c r="H9" s="256">
        <v>36406</v>
      </c>
      <c r="I9" s="387" t="s">
        <v>659</v>
      </c>
      <c r="J9" s="387" t="s">
        <v>622</v>
      </c>
      <c r="K9" s="387" t="s">
        <v>614</v>
      </c>
      <c r="L9" s="387" t="s">
        <v>704</v>
      </c>
      <c r="M9" s="387" t="s">
        <v>615</v>
      </c>
      <c r="N9" s="387" t="s">
        <v>712</v>
      </c>
      <c r="O9" s="260" t="s">
        <v>718</v>
      </c>
      <c r="P9" s="259" t="s">
        <v>719</v>
      </c>
      <c r="Q9" s="255" t="s">
        <v>654</v>
      </c>
      <c r="R9" s="392" t="s">
        <v>720</v>
      </c>
      <c r="S9" s="485" t="s">
        <v>623</v>
      </c>
      <c r="T9" s="387" t="s">
        <v>624</v>
      </c>
    </row>
    <row r="10" spans="1:20" s="184" customFormat="1" ht="30" customHeight="1">
      <c r="A10" s="255">
        <v>4</v>
      </c>
      <c r="B10" s="439">
        <v>45018</v>
      </c>
      <c r="C10" s="449">
        <v>0.41666666666666669</v>
      </c>
      <c r="D10" s="387" t="s">
        <v>618</v>
      </c>
      <c r="E10" s="387" t="s">
        <v>619</v>
      </c>
      <c r="F10" s="387">
        <v>491</v>
      </c>
      <c r="G10" s="387" t="s">
        <v>620</v>
      </c>
      <c r="H10" s="439">
        <v>33532</v>
      </c>
      <c r="I10" s="387" t="s">
        <v>621</v>
      </c>
      <c r="J10" s="387" t="s">
        <v>622</v>
      </c>
      <c r="K10" s="387" t="s">
        <v>614</v>
      </c>
      <c r="L10" s="387" t="s">
        <v>704</v>
      </c>
      <c r="M10" s="387" t="s">
        <v>615</v>
      </c>
      <c r="N10" s="387" t="s">
        <v>712</v>
      </c>
      <c r="O10" s="440" t="s">
        <v>722</v>
      </c>
      <c r="P10" s="567" t="s">
        <v>723</v>
      </c>
      <c r="Q10" s="485"/>
      <c r="R10" s="567" t="s">
        <v>721</v>
      </c>
      <c r="S10" s="255" t="s">
        <v>623</v>
      </c>
      <c r="T10" s="387" t="s">
        <v>624</v>
      </c>
    </row>
    <row r="11" spans="1:20" s="184" customFormat="1" ht="30" customHeight="1">
      <c r="A11" s="255">
        <v>5</v>
      </c>
      <c r="B11" s="439">
        <v>45018</v>
      </c>
      <c r="C11" s="449">
        <v>0.83333333333333337</v>
      </c>
      <c r="D11" s="387" t="s">
        <v>627</v>
      </c>
      <c r="E11" s="387" t="s">
        <v>625</v>
      </c>
      <c r="F11" s="387">
        <v>461</v>
      </c>
      <c r="G11" s="387" t="s">
        <v>724</v>
      </c>
      <c r="H11" s="439">
        <v>34982</v>
      </c>
      <c r="I11" s="387" t="s">
        <v>621</v>
      </c>
      <c r="J11" s="387" t="s">
        <v>622</v>
      </c>
      <c r="K11" s="387" t="s">
        <v>614</v>
      </c>
      <c r="L11" s="387" t="s">
        <v>704</v>
      </c>
      <c r="M11" s="387" t="s">
        <v>615</v>
      </c>
      <c r="N11" s="387" t="s">
        <v>712</v>
      </c>
      <c r="O11" s="440" t="s">
        <v>725</v>
      </c>
      <c r="P11" s="567" t="s">
        <v>726</v>
      </c>
      <c r="Q11" s="387" t="s">
        <v>631</v>
      </c>
      <c r="R11" s="567" t="s">
        <v>727</v>
      </c>
      <c r="S11" s="485" t="s">
        <v>623</v>
      </c>
      <c r="T11" s="387" t="s">
        <v>638</v>
      </c>
    </row>
    <row r="12" spans="1:20" s="184" customFormat="1" ht="30" customHeight="1">
      <c r="A12" s="255">
        <v>6</v>
      </c>
      <c r="B12" s="439">
        <v>45019</v>
      </c>
      <c r="C12" s="449">
        <v>0.33819444444444446</v>
      </c>
      <c r="D12" s="387" t="s">
        <v>618</v>
      </c>
      <c r="E12" s="387" t="s">
        <v>619</v>
      </c>
      <c r="F12" s="387">
        <v>491</v>
      </c>
      <c r="G12" s="387" t="s">
        <v>620</v>
      </c>
      <c r="H12" s="439">
        <v>33532</v>
      </c>
      <c r="I12" s="387" t="s">
        <v>621</v>
      </c>
      <c r="J12" s="387" t="s">
        <v>622</v>
      </c>
      <c r="K12" s="387" t="s">
        <v>614</v>
      </c>
      <c r="L12" s="387" t="s">
        <v>704</v>
      </c>
      <c r="M12" s="387" t="s">
        <v>615</v>
      </c>
      <c r="N12" s="387" t="s">
        <v>712</v>
      </c>
      <c r="O12" s="440" t="s">
        <v>664</v>
      </c>
      <c r="P12" s="259" t="s">
        <v>728</v>
      </c>
      <c r="Q12" s="387" t="s">
        <v>729</v>
      </c>
      <c r="R12" s="567" t="s">
        <v>730</v>
      </c>
      <c r="S12" s="387" t="s">
        <v>630</v>
      </c>
      <c r="T12" s="387" t="s">
        <v>633</v>
      </c>
    </row>
    <row r="13" spans="1:20" s="184" customFormat="1" ht="30" customHeight="1">
      <c r="A13" s="255">
        <v>7</v>
      </c>
      <c r="B13" s="439">
        <v>45019</v>
      </c>
      <c r="C13" s="449">
        <v>0.57847222222222217</v>
      </c>
      <c r="D13" s="387" t="s">
        <v>662</v>
      </c>
      <c r="E13" s="387" t="s">
        <v>647</v>
      </c>
      <c r="F13" s="387">
        <v>31</v>
      </c>
      <c r="G13" s="387" t="s">
        <v>665</v>
      </c>
      <c r="H13" s="439">
        <v>28553</v>
      </c>
      <c r="I13" s="387" t="s">
        <v>621</v>
      </c>
      <c r="J13" s="387" t="s">
        <v>622</v>
      </c>
      <c r="K13" s="387" t="s">
        <v>614</v>
      </c>
      <c r="L13" s="387" t="s">
        <v>704</v>
      </c>
      <c r="M13" s="387" t="s">
        <v>615</v>
      </c>
      <c r="N13" s="387" t="s">
        <v>712</v>
      </c>
      <c r="O13" s="440" t="s">
        <v>731</v>
      </c>
      <c r="P13" s="259" t="s">
        <v>732</v>
      </c>
      <c r="Q13" s="387" t="s">
        <v>733</v>
      </c>
      <c r="R13" s="567" t="s">
        <v>734</v>
      </c>
      <c r="S13" s="387" t="s">
        <v>630</v>
      </c>
      <c r="T13" s="387" t="s">
        <v>633</v>
      </c>
    </row>
    <row r="14" spans="1:20" s="184" customFormat="1" ht="30" customHeight="1">
      <c r="A14" s="255">
        <v>8</v>
      </c>
      <c r="B14" s="439">
        <v>45019</v>
      </c>
      <c r="C14" s="449">
        <v>0.75347222222222221</v>
      </c>
      <c r="D14" s="387" t="s">
        <v>627</v>
      </c>
      <c r="E14" s="387" t="s">
        <v>628</v>
      </c>
      <c r="F14" s="387">
        <v>229</v>
      </c>
      <c r="G14" s="387" t="s">
        <v>735</v>
      </c>
      <c r="H14" s="439">
        <v>35334</v>
      </c>
      <c r="I14" s="387" t="s">
        <v>621</v>
      </c>
      <c r="J14" s="387" t="s">
        <v>622</v>
      </c>
      <c r="K14" s="387" t="s">
        <v>614</v>
      </c>
      <c r="L14" s="387" t="s">
        <v>704</v>
      </c>
      <c r="M14" s="387" t="s">
        <v>615</v>
      </c>
      <c r="N14" s="387" t="s">
        <v>712</v>
      </c>
      <c r="O14" s="440" t="s">
        <v>736</v>
      </c>
      <c r="P14" s="259" t="s">
        <v>737</v>
      </c>
      <c r="Q14" s="387" t="s">
        <v>626</v>
      </c>
      <c r="R14" s="567" t="s">
        <v>738</v>
      </c>
      <c r="S14" s="485" t="s">
        <v>630</v>
      </c>
      <c r="T14" s="387" t="s">
        <v>639</v>
      </c>
    </row>
    <row r="15" spans="1:20" s="262" customFormat="1" ht="30" customHeight="1">
      <c r="A15" s="255">
        <v>9</v>
      </c>
      <c r="B15" s="439">
        <v>45020</v>
      </c>
      <c r="C15" s="449">
        <v>0.3215277777777778</v>
      </c>
      <c r="D15" s="255" t="s">
        <v>391</v>
      </c>
      <c r="E15" s="255" t="s">
        <v>627</v>
      </c>
      <c r="F15" s="255"/>
      <c r="G15" s="255" t="s">
        <v>742</v>
      </c>
      <c r="H15" s="256">
        <v>37383</v>
      </c>
      <c r="I15" s="387" t="s">
        <v>391</v>
      </c>
      <c r="J15" s="387" t="s">
        <v>622</v>
      </c>
      <c r="K15" s="387" t="s">
        <v>614</v>
      </c>
      <c r="L15" s="387" t="s">
        <v>704</v>
      </c>
      <c r="M15" s="387" t="s">
        <v>615</v>
      </c>
      <c r="N15" s="387" t="s">
        <v>712</v>
      </c>
      <c r="O15" s="260" t="s">
        <v>743</v>
      </c>
      <c r="P15" s="259" t="s">
        <v>744</v>
      </c>
      <c r="Q15" s="255" t="s">
        <v>745</v>
      </c>
      <c r="R15" s="392" t="s">
        <v>652</v>
      </c>
      <c r="S15" s="387" t="s">
        <v>623</v>
      </c>
      <c r="T15" s="387" t="s">
        <v>633</v>
      </c>
    </row>
    <row r="16" spans="1:20" s="184" customFormat="1" ht="30" customHeight="1">
      <c r="A16" s="255">
        <v>10</v>
      </c>
      <c r="B16" s="439">
        <v>45020</v>
      </c>
      <c r="C16" s="449">
        <v>0.37638888888888888</v>
      </c>
      <c r="D16" s="387" t="s">
        <v>658</v>
      </c>
      <c r="E16" s="387" t="s">
        <v>746</v>
      </c>
      <c r="F16" s="387">
        <v>223</v>
      </c>
      <c r="G16" s="387" t="s">
        <v>663</v>
      </c>
      <c r="H16" s="568">
        <v>32572</v>
      </c>
      <c r="I16" s="387" t="s">
        <v>621</v>
      </c>
      <c r="J16" s="387" t="s">
        <v>622</v>
      </c>
      <c r="K16" s="387" t="s">
        <v>614</v>
      </c>
      <c r="L16" s="387" t="s">
        <v>704</v>
      </c>
      <c r="M16" s="387" t="s">
        <v>615</v>
      </c>
      <c r="N16" s="387" t="s">
        <v>712</v>
      </c>
      <c r="O16" s="440" t="s">
        <v>747</v>
      </c>
      <c r="P16" s="567" t="s">
        <v>748</v>
      </c>
      <c r="Q16" s="387" t="s">
        <v>749</v>
      </c>
      <c r="R16" s="567" t="s">
        <v>750</v>
      </c>
      <c r="S16" s="255" t="s">
        <v>630</v>
      </c>
      <c r="T16" s="387" t="s">
        <v>633</v>
      </c>
    </row>
    <row r="17" spans="1:20" s="184" customFormat="1" ht="30" customHeight="1">
      <c r="A17" s="255">
        <v>11</v>
      </c>
      <c r="B17" s="439">
        <v>45020</v>
      </c>
      <c r="C17" s="448">
        <v>0.49444444444444446</v>
      </c>
      <c r="D17" s="387" t="s">
        <v>627</v>
      </c>
      <c r="E17" s="387" t="s">
        <v>660</v>
      </c>
      <c r="F17" s="255">
        <v>339</v>
      </c>
      <c r="G17" s="255" t="s">
        <v>753</v>
      </c>
      <c r="H17" s="256">
        <v>33286</v>
      </c>
      <c r="I17" s="387" t="s">
        <v>621</v>
      </c>
      <c r="J17" s="387" t="s">
        <v>622</v>
      </c>
      <c r="K17" s="387" t="s">
        <v>614</v>
      </c>
      <c r="L17" s="387" t="s">
        <v>704</v>
      </c>
      <c r="M17" s="387" t="s">
        <v>615</v>
      </c>
      <c r="N17" s="387" t="s">
        <v>712</v>
      </c>
      <c r="O17" s="259" t="s">
        <v>751</v>
      </c>
      <c r="P17" s="567" t="s">
        <v>752</v>
      </c>
      <c r="Q17" s="387" t="s">
        <v>754</v>
      </c>
      <c r="R17" s="567" t="s">
        <v>755</v>
      </c>
      <c r="S17" s="485" t="s">
        <v>623</v>
      </c>
      <c r="T17" s="387" t="s">
        <v>633</v>
      </c>
    </row>
    <row r="18" spans="1:20" s="262" customFormat="1" ht="30" customHeight="1">
      <c r="A18" s="255">
        <v>12</v>
      </c>
      <c r="B18" s="439">
        <v>45020</v>
      </c>
      <c r="C18" s="449">
        <v>0.58194444444444449</v>
      </c>
      <c r="D18" s="387" t="s">
        <v>618</v>
      </c>
      <c r="E18" s="387" t="s">
        <v>625</v>
      </c>
      <c r="F18" s="387">
        <v>2969</v>
      </c>
      <c r="G18" s="387" t="s">
        <v>756</v>
      </c>
      <c r="H18" s="439"/>
      <c r="I18" s="387" t="s">
        <v>621</v>
      </c>
      <c r="J18" s="387" t="s">
        <v>622</v>
      </c>
      <c r="K18" s="387" t="s">
        <v>614</v>
      </c>
      <c r="L18" s="387" t="s">
        <v>704</v>
      </c>
      <c r="M18" s="387" t="s">
        <v>615</v>
      </c>
      <c r="N18" s="387" t="s">
        <v>712</v>
      </c>
      <c r="O18" s="440" t="s">
        <v>757</v>
      </c>
      <c r="P18" s="440" t="s">
        <v>758</v>
      </c>
      <c r="Q18" s="387" t="s">
        <v>649</v>
      </c>
      <c r="R18" s="567" t="s">
        <v>759</v>
      </c>
      <c r="S18" s="485" t="s">
        <v>623</v>
      </c>
      <c r="T18" s="387" t="s">
        <v>633</v>
      </c>
    </row>
    <row r="19" spans="1:20" s="262" customFormat="1" ht="30" customHeight="1">
      <c r="A19" s="255">
        <v>13</v>
      </c>
      <c r="B19" s="439">
        <v>45020</v>
      </c>
      <c r="C19" s="449">
        <v>0.81944444444444453</v>
      </c>
      <c r="D19" s="387" t="s">
        <v>618</v>
      </c>
      <c r="E19" s="387" t="s">
        <v>214</v>
      </c>
      <c r="F19" s="387">
        <v>3359</v>
      </c>
      <c r="G19" s="387" t="s">
        <v>760</v>
      </c>
      <c r="H19" s="439">
        <v>37920</v>
      </c>
      <c r="I19" s="387" t="s">
        <v>621</v>
      </c>
      <c r="J19" s="387" t="s">
        <v>629</v>
      </c>
      <c r="K19" s="387" t="s">
        <v>614</v>
      </c>
      <c r="L19" s="387" t="s">
        <v>704</v>
      </c>
      <c r="M19" s="387" t="s">
        <v>615</v>
      </c>
      <c r="N19" s="387" t="s">
        <v>712</v>
      </c>
      <c r="O19" s="440" t="s">
        <v>761</v>
      </c>
      <c r="P19" s="440" t="s">
        <v>762</v>
      </c>
      <c r="Q19" s="387" t="s">
        <v>649</v>
      </c>
      <c r="R19" s="567" t="s">
        <v>763</v>
      </c>
      <c r="S19" s="485" t="s">
        <v>623</v>
      </c>
      <c r="T19" s="387" t="s">
        <v>639</v>
      </c>
    </row>
    <row r="20" spans="1:20" s="184" customFormat="1" ht="30" customHeight="1">
      <c r="A20" s="255">
        <v>14</v>
      </c>
      <c r="B20" s="439">
        <v>45020</v>
      </c>
      <c r="C20" s="449">
        <v>0.86458333333333337</v>
      </c>
      <c r="D20" s="387" t="s">
        <v>618</v>
      </c>
      <c r="E20" s="387" t="s">
        <v>632</v>
      </c>
      <c r="F20" s="439">
        <v>3294</v>
      </c>
      <c r="G20" s="387" t="s">
        <v>764</v>
      </c>
      <c r="H20" s="439">
        <v>35238</v>
      </c>
      <c r="I20" s="387" t="s">
        <v>621</v>
      </c>
      <c r="J20" s="387" t="s">
        <v>622</v>
      </c>
      <c r="K20" s="387" t="s">
        <v>614</v>
      </c>
      <c r="L20" s="387" t="s">
        <v>704</v>
      </c>
      <c r="M20" s="387" t="s">
        <v>615</v>
      </c>
      <c r="N20" s="387" t="s">
        <v>712</v>
      </c>
      <c r="O20" s="440" t="s">
        <v>765</v>
      </c>
      <c r="P20" s="259" t="s">
        <v>766</v>
      </c>
      <c r="Q20" s="387" t="s">
        <v>634</v>
      </c>
      <c r="R20" s="567" t="s">
        <v>767</v>
      </c>
      <c r="S20" s="485" t="s">
        <v>623</v>
      </c>
      <c r="T20" s="387" t="s">
        <v>639</v>
      </c>
    </row>
    <row r="21" spans="1:20" s="184" customFormat="1" ht="30" customHeight="1">
      <c r="A21" s="255">
        <v>15</v>
      </c>
      <c r="B21" s="439">
        <v>45021</v>
      </c>
      <c r="C21" s="449">
        <v>0.13194444444444445</v>
      </c>
      <c r="D21" s="387" t="s">
        <v>635</v>
      </c>
      <c r="E21" s="387" t="s">
        <v>768</v>
      </c>
      <c r="F21" s="439">
        <v>2892</v>
      </c>
      <c r="G21" s="387" t="s">
        <v>769</v>
      </c>
      <c r="H21" s="439">
        <v>36196</v>
      </c>
      <c r="I21" s="387" t="s">
        <v>621</v>
      </c>
      <c r="J21" s="387" t="s">
        <v>622</v>
      </c>
      <c r="K21" s="387" t="s">
        <v>614</v>
      </c>
      <c r="L21" s="387" t="s">
        <v>704</v>
      </c>
      <c r="M21" s="387" t="s">
        <v>615</v>
      </c>
      <c r="N21" s="387" t="s">
        <v>712</v>
      </c>
      <c r="O21" s="440" t="s">
        <v>770</v>
      </c>
      <c r="P21" s="440" t="s">
        <v>771</v>
      </c>
      <c r="Q21" s="387" t="s">
        <v>636</v>
      </c>
      <c r="R21" s="567" t="s">
        <v>772</v>
      </c>
      <c r="S21" s="485" t="s">
        <v>630</v>
      </c>
      <c r="T21" s="387" t="s">
        <v>637</v>
      </c>
    </row>
    <row r="22" spans="1:20" s="184" customFormat="1" ht="30" customHeight="1">
      <c r="A22" s="255">
        <v>16</v>
      </c>
      <c r="B22" s="439">
        <v>45021</v>
      </c>
      <c r="C22" s="449">
        <v>0.35694444444444445</v>
      </c>
      <c r="D22" s="387"/>
      <c r="E22" s="387"/>
      <c r="F22" s="387"/>
      <c r="G22" s="387"/>
      <c r="H22" s="439"/>
      <c r="I22" s="387"/>
      <c r="J22" s="387"/>
      <c r="K22" s="387"/>
      <c r="L22" s="387"/>
      <c r="M22" s="387"/>
      <c r="N22" s="387"/>
      <c r="O22" s="440"/>
      <c r="P22" s="440"/>
      <c r="Q22" s="387"/>
      <c r="R22" s="567"/>
      <c r="S22" s="485"/>
      <c r="T22" s="387"/>
    </row>
    <row r="23" spans="1:20" s="184" customFormat="1" ht="30" customHeight="1">
      <c r="A23" s="255">
        <v>17</v>
      </c>
      <c r="B23" s="439">
        <v>45021</v>
      </c>
      <c r="C23" s="449">
        <v>0.36944444444444446</v>
      </c>
      <c r="D23" s="387"/>
      <c r="E23" s="387"/>
      <c r="F23" s="387"/>
      <c r="G23" s="387"/>
      <c r="H23" s="439"/>
      <c r="I23" s="387"/>
      <c r="J23" s="387"/>
      <c r="K23" s="387"/>
      <c r="L23" s="387"/>
      <c r="M23" s="387"/>
      <c r="N23" s="387"/>
      <c r="O23" s="440"/>
      <c r="P23" s="440"/>
      <c r="Q23" s="387"/>
      <c r="R23" s="567"/>
      <c r="S23" s="485"/>
      <c r="T23" s="387"/>
    </row>
    <row r="24" spans="1:20" s="184" customFormat="1" ht="30" customHeight="1">
      <c r="A24" s="255">
        <v>18</v>
      </c>
      <c r="B24" s="439"/>
      <c r="C24" s="449"/>
      <c r="D24" s="387"/>
      <c r="E24" s="387"/>
      <c r="F24" s="387"/>
      <c r="G24" s="387"/>
      <c r="H24" s="439"/>
      <c r="I24" s="387"/>
      <c r="J24" s="387"/>
      <c r="K24" s="387"/>
      <c r="L24" s="387"/>
      <c r="M24" s="387"/>
      <c r="N24" s="387"/>
      <c r="O24" s="440"/>
      <c r="P24" s="440"/>
      <c r="Q24" s="387"/>
      <c r="R24" s="567"/>
      <c r="S24" s="485"/>
      <c r="T24" s="387"/>
    </row>
    <row r="25" spans="1:20" s="184" customFormat="1" ht="30" customHeight="1">
      <c r="A25" s="255">
        <v>19</v>
      </c>
      <c r="B25" s="439"/>
      <c r="C25" s="449"/>
      <c r="D25" s="387"/>
      <c r="E25" s="387"/>
      <c r="F25" s="387"/>
      <c r="G25" s="387"/>
      <c r="H25" s="439"/>
      <c r="I25" s="387"/>
      <c r="J25" s="387"/>
      <c r="K25" s="387"/>
      <c r="L25" s="387"/>
      <c r="M25" s="387"/>
      <c r="N25" s="387"/>
      <c r="O25" s="440"/>
      <c r="P25" s="440"/>
      <c r="Q25" s="387"/>
      <c r="R25" s="567"/>
      <c r="S25" s="485"/>
      <c r="T25" s="387"/>
    </row>
    <row r="26" spans="1:20" s="262" customFormat="1" ht="30" customHeight="1">
      <c r="A26" s="255">
        <v>20</v>
      </c>
      <c r="B26" s="439"/>
      <c r="C26" s="449"/>
      <c r="D26" s="387"/>
      <c r="E26" s="387"/>
      <c r="F26" s="387"/>
      <c r="G26" s="387"/>
      <c r="H26" s="439"/>
      <c r="I26" s="387"/>
      <c r="J26" s="387"/>
      <c r="K26" s="387"/>
      <c r="L26" s="387"/>
      <c r="M26" s="387"/>
      <c r="N26" s="387"/>
      <c r="O26" s="440"/>
      <c r="P26" s="440"/>
      <c r="Q26" s="387"/>
      <c r="R26" s="567"/>
      <c r="S26" s="387"/>
      <c r="T26" s="387"/>
    </row>
    <row r="27" spans="1:20" s="184" customFormat="1" ht="30" customHeight="1">
      <c r="A27" s="255">
        <v>21</v>
      </c>
      <c r="B27" s="439"/>
      <c r="C27" s="449"/>
      <c r="D27" s="387"/>
      <c r="E27" s="387"/>
      <c r="F27" s="387"/>
      <c r="G27" s="387"/>
      <c r="H27" s="439"/>
      <c r="I27" s="387"/>
      <c r="J27" s="387"/>
      <c r="K27" s="387"/>
      <c r="L27" s="387"/>
      <c r="M27" s="387"/>
      <c r="N27" s="387"/>
      <c r="O27" s="440"/>
      <c r="P27" s="440"/>
      <c r="Q27" s="387"/>
      <c r="R27" s="567"/>
      <c r="S27" s="387"/>
      <c r="T27" s="387"/>
    </row>
    <row r="28" spans="1:20" s="184" customFormat="1" ht="30" customHeight="1">
      <c r="A28" s="255">
        <v>22</v>
      </c>
      <c r="B28" s="439"/>
      <c r="C28" s="449"/>
      <c r="D28" s="387"/>
      <c r="E28" s="387"/>
      <c r="F28" s="387"/>
      <c r="G28" s="387"/>
      <c r="H28" s="439"/>
      <c r="I28" s="387"/>
      <c r="J28" s="387"/>
      <c r="K28" s="387"/>
      <c r="L28" s="387"/>
      <c r="M28" s="387"/>
      <c r="N28" s="387"/>
      <c r="O28" s="440"/>
      <c r="P28" s="440"/>
      <c r="Q28" s="387"/>
      <c r="R28" s="567"/>
      <c r="S28" s="387"/>
      <c r="T28" s="387"/>
    </row>
    <row r="29" spans="1:20" s="184" customFormat="1" ht="30" customHeight="1">
      <c r="A29" s="255">
        <v>23</v>
      </c>
      <c r="B29" s="439"/>
      <c r="C29" s="449"/>
      <c r="D29" s="387"/>
      <c r="E29" s="387"/>
      <c r="F29" s="387"/>
      <c r="G29" s="387"/>
      <c r="H29" s="439"/>
      <c r="I29" s="387"/>
      <c r="J29" s="387"/>
      <c r="K29" s="387"/>
      <c r="L29" s="387"/>
      <c r="M29" s="387"/>
      <c r="N29" s="387"/>
      <c r="O29" s="440"/>
      <c r="P29" s="440"/>
      <c r="Q29" s="387"/>
      <c r="R29" s="567"/>
      <c r="S29" s="485"/>
      <c r="T29" s="387"/>
    </row>
    <row r="30" spans="1:20" s="184" customFormat="1" ht="30" customHeight="1">
      <c r="A30" s="255">
        <v>24</v>
      </c>
      <c r="B30" s="439"/>
      <c r="C30" s="449"/>
      <c r="D30" s="387"/>
      <c r="E30" s="387"/>
      <c r="F30" s="387"/>
      <c r="G30" s="387"/>
      <c r="H30" s="439"/>
      <c r="I30" s="387"/>
      <c r="J30" s="387"/>
      <c r="K30" s="387"/>
      <c r="L30" s="387"/>
      <c r="M30" s="387"/>
      <c r="N30" s="387"/>
      <c r="O30" s="440"/>
      <c r="P30" s="440"/>
      <c r="Q30" s="387"/>
      <c r="R30" s="567"/>
      <c r="S30" s="387"/>
      <c r="T30" s="387"/>
    </row>
    <row r="31" spans="1:20" s="184" customFormat="1" ht="30" customHeight="1">
      <c r="A31" s="255">
        <v>25</v>
      </c>
      <c r="B31" s="439"/>
      <c r="C31" s="449"/>
      <c r="D31" s="387"/>
      <c r="E31" s="387"/>
      <c r="F31" s="387"/>
      <c r="G31" s="387"/>
      <c r="H31" s="439"/>
      <c r="I31" s="387"/>
      <c r="J31" s="387"/>
      <c r="K31" s="387"/>
      <c r="L31" s="387"/>
      <c r="M31" s="387"/>
      <c r="N31" s="387"/>
      <c r="O31" s="440"/>
      <c r="P31" s="440"/>
      <c r="Q31" s="387"/>
      <c r="R31" s="567"/>
      <c r="S31" s="387"/>
      <c r="T31" s="387"/>
    </row>
    <row r="32" spans="1:20" s="184" customFormat="1" ht="30" customHeight="1">
      <c r="A32" s="255">
        <v>26</v>
      </c>
      <c r="B32" s="439"/>
      <c r="C32" s="449"/>
      <c r="D32" s="387"/>
      <c r="E32" s="387"/>
      <c r="F32" s="387"/>
      <c r="G32" s="387"/>
      <c r="H32" s="439"/>
      <c r="I32" s="387"/>
      <c r="J32" s="387"/>
      <c r="K32" s="387"/>
      <c r="L32" s="387"/>
      <c r="M32" s="387"/>
      <c r="N32" s="387"/>
      <c r="O32" s="440"/>
      <c r="P32" s="440"/>
      <c r="Q32" s="387"/>
      <c r="R32" s="567"/>
      <c r="S32" s="485"/>
      <c r="T32" s="387"/>
    </row>
    <row r="33" spans="1:20" s="184" customFormat="1" ht="30" customHeight="1">
      <c r="A33" s="255">
        <v>27</v>
      </c>
      <c r="B33" s="439"/>
      <c r="C33" s="449"/>
      <c r="D33" s="387"/>
      <c r="E33" s="387"/>
      <c r="F33" s="387"/>
      <c r="G33" s="387"/>
      <c r="H33" s="439"/>
      <c r="I33" s="387"/>
      <c r="J33" s="387"/>
      <c r="K33" s="387"/>
      <c r="L33" s="387"/>
      <c r="M33" s="387"/>
      <c r="N33" s="387"/>
      <c r="O33" s="440"/>
      <c r="P33" s="440"/>
      <c r="Q33" s="387"/>
      <c r="R33" s="567"/>
      <c r="S33" s="485"/>
      <c r="T33" s="387"/>
    </row>
    <row r="34" spans="1:20" s="184" customFormat="1" ht="30" customHeight="1">
      <c r="A34" s="255">
        <v>28</v>
      </c>
      <c r="B34" s="439"/>
      <c r="C34" s="449"/>
      <c r="D34" s="387"/>
      <c r="E34" s="387"/>
      <c r="F34" s="387"/>
      <c r="G34" s="387"/>
      <c r="H34" s="439"/>
      <c r="I34" s="387"/>
      <c r="J34" s="387"/>
      <c r="K34" s="387"/>
      <c r="L34" s="387"/>
      <c r="M34" s="387"/>
      <c r="N34" s="387"/>
      <c r="O34" s="440"/>
      <c r="P34" s="566"/>
      <c r="Q34" s="387"/>
      <c r="R34" s="567"/>
      <c r="S34" s="485"/>
      <c r="T34" s="387"/>
    </row>
    <row r="35" spans="1:20" s="184" customFormat="1" ht="30" customHeight="1">
      <c r="A35" s="255">
        <v>29</v>
      </c>
      <c r="B35" s="439"/>
      <c r="C35" s="449"/>
      <c r="D35" s="387"/>
      <c r="E35" s="387"/>
      <c r="F35" s="387"/>
      <c r="G35" s="387"/>
      <c r="H35" s="439"/>
      <c r="I35" s="387"/>
      <c r="J35" s="387"/>
      <c r="K35" s="387"/>
      <c r="L35" s="387"/>
      <c r="M35" s="387"/>
      <c r="N35" s="387"/>
      <c r="O35" s="440"/>
      <c r="P35" s="440"/>
      <c r="Q35" s="387"/>
      <c r="R35" s="567"/>
      <c r="S35" s="387"/>
      <c r="T35" s="387"/>
    </row>
    <row r="36" spans="1:20" s="184" customFormat="1" ht="30" customHeight="1">
      <c r="A36" s="255">
        <v>30</v>
      </c>
      <c r="B36" s="439"/>
      <c r="C36" s="449"/>
      <c r="D36" s="387"/>
      <c r="E36" s="387"/>
      <c r="F36" s="387"/>
      <c r="G36" s="387"/>
      <c r="H36" s="439"/>
      <c r="I36" s="387"/>
      <c r="J36" s="387"/>
      <c r="K36" s="387"/>
      <c r="L36" s="387"/>
      <c r="M36" s="387"/>
      <c r="N36" s="387"/>
      <c r="O36" s="440"/>
      <c r="P36" s="440"/>
      <c r="Q36" s="387"/>
      <c r="R36" s="567"/>
      <c r="S36" s="387"/>
      <c r="T36" s="387"/>
    </row>
    <row r="37" spans="1:20" s="184" customFormat="1" ht="30" customHeight="1">
      <c r="A37" s="255">
        <v>31</v>
      </c>
      <c r="B37" s="439"/>
      <c r="C37" s="449"/>
      <c r="D37" s="387"/>
      <c r="E37" s="387"/>
      <c r="F37" s="387"/>
      <c r="G37" s="387"/>
      <c r="H37" s="439"/>
      <c r="I37" s="387"/>
      <c r="J37" s="387"/>
      <c r="K37" s="387"/>
      <c r="L37" s="387"/>
      <c r="M37" s="387"/>
      <c r="N37" s="387"/>
      <c r="O37" s="440"/>
      <c r="P37" s="259"/>
      <c r="Q37" s="387"/>
      <c r="R37" s="567"/>
      <c r="S37" s="387"/>
      <c r="T37" s="387"/>
    </row>
    <row r="38" spans="1:20" s="184" customFormat="1" ht="30" customHeight="1">
      <c r="A38" s="255">
        <v>32</v>
      </c>
      <c r="B38" s="439"/>
      <c r="C38" s="449"/>
      <c r="D38" s="387"/>
      <c r="E38" s="387"/>
      <c r="F38" s="387"/>
      <c r="G38" s="387"/>
      <c r="H38" s="439"/>
      <c r="I38" s="387"/>
      <c r="J38" s="387"/>
      <c r="K38" s="387"/>
      <c r="L38" s="387"/>
      <c r="M38" s="387"/>
      <c r="N38" s="387"/>
      <c r="O38" s="440"/>
      <c r="P38" s="259"/>
      <c r="Q38" s="387"/>
      <c r="R38" s="567"/>
      <c r="S38" s="387"/>
      <c r="T38" s="387"/>
    </row>
    <row r="39" spans="1:20" s="184" customFormat="1" ht="30" customHeight="1">
      <c r="A39" s="255">
        <v>33</v>
      </c>
      <c r="B39" s="439"/>
      <c r="C39" s="449"/>
      <c r="D39" s="387"/>
      <c r="E39" s="387"/>
      <c r="F39" s="387"/>
      <c r="G39" s="387"/>
      <c r="H39" s="439"/>
      <c r="I39" s="387"/>
      <c r="J39" s="387"/>
      <c r="K39" s="387"/>
      <c r="L39" s="387"/>
      <c r="M39" s="387"/>
      <c r="N39" s="387"/>
      <c r="O39" s="440"/>
      <c r="P39" s="440"/>
      <c r="Q39" s="485"/>
      <c r="R39" s="567"/>
      <c r="S39" s="387"/>
      <c r="T39" s="387"/>
    </row>
    <row r="40" spans="1:20" s="184" customFormat="1" ht="30" customHeight="1">
      <c r="A40" s="255">
        <v>34</v>
      </c>
      <c r="B40" s="439"/>
      <c r="C40" s="449"/>
      <c r="D40" s="387"/>
      <c r="E40" s="387"/>
      <c r="F40" s="387"/>
      <c r="G40" s="387"/>
      <c r="H40" s="439"/>
      <c r="I40" s="387"/>
      <c r="J40" s="387"/>
      <c r="K40" s="387"/>
      <c r="L40" s="387"/>
      <c r="M40" s="387"/>
      <c r="N40" s="387"/>
      <c r="O40" s="440"/>
      <c r="P40" s="440"/>
      <c r="Q40" s="387"/>
      <c r="R40" s="567"/>
      <c r="S40" s="387"/>
      <c r="T40" s="387"/>
    </row>
    <row r="41" spans="1:20" s="184" customFormat="1" ht="30" customHeight="1">
      <c r="A41" s="255">
        <v>35</v>
      </c>
      <c r="B41" s="439"/>
      <c r="C41" s="449"/>
      <c r="D41" s="387"/>
      <c r="E41" s="387"/>
      <c r="F41" s="387"/>
      <c r="G41" s="387"/>
      <c r="H41" s="439"/>
      <c r="I41" s="387"/>
      <c r="J41" s="387"/>
      <c r="K41" s="387"/>
      <c r="L41" s="387"/>
      <c r="M41" s="387"/>
      <c r="N41" s="387"/>
      <c r="O41" s="440"/>
      <c r="P41" s="440"/>
      <c r="Q41" s="485"/>
      <c r="R41" s="567"/>
      <c r="S41" s="387"/>
      <c r="T41" s="387"/>
    </row>
    <row r="42" spans="1:20" s="184" customFormat="1" ht="30" customHeight="1">
      <c r="A42" s="255">
        <v>36</v>
      </c>
      <c r="B42" s="439"/>
      <c r="C42" s="449"/>
      <c r="D42" s="387"/>
      <c r="E42" s="387"/>
      <c r="F42" s="387"/>
      <c r="G42" s="387"/>
      <c r="H42" s="439"/>
      <c r="I42" s="387"/>
      <c r="J42" s="387"/>
      <c r="K42" s="387"/>
      <c r="L42" s="387"/>
      <c r="M42" s="387"/>
      <c r="N42" s="387"/>
      <c r="O42" s="440"/>
      <c r="P42" s="440"/>
      <c r="Q42" s="387"/>
      <c r="R42" s="567"/>
      <c r="S42" s="387"/>
      <c r="T42" s="387"/>
    </row>
    <row r="43" spans="1:20" s="184" customFormat="1" ht="30" customHeight="1">
      <c r="A43" s="255">
        <v>37</v>
      </c>
      <c r="B43" s="439"/>
      <c r="C43" s="449"/>
      <c r="D43" s="387"/>
      <c r="E43" s="387"/>
      <c r="F43" s="387"/>
      <c r="G43" s="387"/>
      <c r="H43" s="439"/>
      <c r="I43" s="387"/>
      <c r="J43" s="387"/>
      <c r="K43" s="387"/>
      <c r="L43" s="387"/>
      <c r="M43" s="387"/>
      <c r="N43" s="387"/>
      <c r="O43" s="440"/>
      <c r="P43" s="440"/>
      <c r="Q43" s="387"/>
      <c r="R43" s="567"/>
      <c r="S43" s="387"/>
      <c r="T43" s="387"/>
    </row>
    <row r="44" spans="1:20" s="184" customFormat="1" ht="30" customHeight="1">
      <c r="A44" s="255">
        <v>38</v>
      </c>
      <c r="B44" s="439"/>
      <c r="C44" s="449"/>
      <c r="D44" s="387"/>
      <c r="E44" s="387"/>
      <c r="F44" s="387"/>
      <c r="G44" s="387"/>
      <c r="H44" s="439"/>
      <c r="I44" s="387"/>
      <c r="J44" s="387"/>
      <c r="K44" s="387"/>
      <c r="L44" s="387"/>
      <c r="M44" s="387"/>
      <c r="N44" s="387"/>
      <c r="O44" s="440"/>
      <c r="P44" s="440"/>
      <c r="Q44" s="387"/>
      <c r="R44" s="567"/>
      <c r="S44" s="387"/>
      <c r="T44" s="387"/>
    </row>
    <row r="45" spans="1:20" s="184" customFormat="1" ht="30" customHeight="1">
      <c r="A45" s="255">
        <v>39</v>
      </c>
      <c r="B45" s="439"/>
      <c r="C45" s="449"/>
      <c r="D45" s="387"/>
      <c r="E45" s="387"/>
      <c r="F45" s="387"/>
      <c r="G45" s="387"/>
      <c r="H45" s="439"/>
      <c r="I45" s="387"/>
      <c r="J45" s="387"/>
      <c r="K45" s="387"/>
      <c r="L45" s="387"/>
      <c r="M45" s="387"/>
      <c r="N45" s="387"/>
      <c r="O45" s="440"/>
      <c r="P45" s="440"/>
      <c r="Q45" s="387"/>
      <c r="R45" s="567"/>
      <c r="S45" s="387"/>
      <c r="T45" s="387"/>
    </row>
    <row r="46" spans="1:20" s="184" customFormat="1" ht="30" customHeight="1">
      <c r="A46" s="255">
        <v>40</v>
      </c>
      <c r="B46" s="439"/>
      <c r="C46" s="449"/>
      <c r="D46" s="387"/>
      <c r="E46" s="387"/>
      <c r="F46" s="387"/>
      <c r="G46" s="387"/>
      <c r="H46" s="439"/>
      <c r="I46" s="387"/>
      <c r="J46" s="387"/>
      <c r="K46" s="387"/>
      <c r="L46" s="387"/>
      <c r="M46" s="387"/>
      <c r="N46" s="387"/>
      <c r="O46" s="440"/>
      <c r="P46" s="440"/>
      <c r="Q46" s="387"/>
      <c r="R46" s="567"/>
      <c r="S46" s="387"/>
      <c r="T46" s="387"/>
    </row>
    <row r="47" spans="1:20" s="184" customFormat="1" ht="30" customHeight="1">
      <c r="A47" s="255">
        <v>41</v>
      </c>
      <c r="B47" s="439"/>
      <c r="C47" s="449"/>
      <c r="D47" s="387"/>
      <c r="E47" s="387"/>
      <c r="F47" s="387"/>
      <c r="G47" s="387"/>
      <c r="H47" s="439"/>
      <c r="I47" s="387"/>
      <c r="J47" s="387"/>
      <c r="K47" s="387"/>
      <c r="L47" s="387"/>
      <c r="M47" s="387"/>
      <c r="N47" s="387"/>
      <c r="O47" s="440"/>
      <c r="P47" s="566"/>
      <c r="Q47" s="387"/>
      <c r="R47" s="567"/>
      <c r="S47" s="485"/>
      <c r="T47" s="387"/>
    </row>
    <row r="48" spans="1:20" s="184" customFormat="1" ht="30" customHeight="1">
      <c r="A48" s="255">
        <v>42</v>
      </c>
      <c r="B48" s="439"/>
      <c r="C48" s="449"/>
      <c r="D48" s="387"/>
      <c r="E48" s="387"/>
      <c r="F48" s="387"/>
      <c r="G48" s="387"/>
      <c r="H48" s="439"/>
      <c r="I48" s="387"/>
      <c r="J48" s="387"/>
      <c r="K48" s="387"/>
      <c r="L48" s="387"/>
      <c r="M48" s="387"/>
      <c r="N48" s="387"/>
      <c r="O48" s="440"/>
      <c r="P48" s="440"/>
      <c r="Q48" s="387"/>
      <c r="R48" s="567"/>
      <c r="S48" s="387"/>
      <c r="T48" s="387"/>
    </row>
    <row r="49" spans="1:20" s="184" customFormat="1" ht="30" customHeight="1">
      <c r="A49" s="255">
        <v>43</v>
      </c>
      <c r="B49" s="439"/>
      <c r="C49" s="449"/>
      <c r="D49" s="387"/>
      <c r="E49" s="439"/>
      <c r="F49" s="387"/>
      <c r="G49" s="387"/>
      <c r="H49" s="439"/>
      <c r="I49" s="387"/>
      <c r="J49" s="387"/>
      <c r="K49" s="387"/>
      <c r="L49" s="387"/>
      <c r="M49" s="387"/>
      <c r="N49" s="387"/>
      <c r="O49" s="440"/>
      <c r="P49" s="440"/>
      <c r="Q49" s="485"/>
      <c r="R49" s="567"/>
      <c r="S49" s="387"/>
      <c r="T49" s="387"/>
    </row>
    <row r="50" spans="1:20" s="184" customFormat="1" ht="30" customHeight="1">
      <c r="A50" s="255">
        <v>44</v>
      </c>
      <c r="B50" s="439"/>
      <c r="C50" s="449"/>
      <c r="D50" s="387"/>
      <c r="E50" s="387"/>
      <c r="F50" s="387"/>
      <c r="G50" s="387"/>
      <c r="H50" s="439"/>
      <c r="I50" s="387"/>
      <c r="J50" s="387"/>
      <c r="K50" s="387"/>
      <c r="L50" s="387"/>
      <c r="M50" s="387"/>
      <c r="N50" s="387"/>
      <c r="O50" s="440"/>
      <c r="P50" s="440"/>
      <c r="Q50" s="387"/>
      <c r="R50" s="567"/>
      <c r="S50" s="485"/>
      <c r="T50" s="387"/>
    </row>
    <row r="51" spans="1:20" s="184" customFormat="1" ht="30" customHeight="1">
      <c r="A51" s="255">
        <v>45</v>
      </c>
      <c r="B51" s="439"/>
      <c r="C51" s="449"/>
      <c r="D51" s="387"/>
      <c r="E51" s="387"/>
      <c r="F51" s="387"/>
      <c r="G51" s="387"/>
      <c r="H51" s="439"/>
      <c r="I51" s="387"/>
      <c r="J51" s="387"/>
      <c r="K51" s="387"/>
      <c r="L51" s="387"/>
      <c r="M51" s="387"/>
      <c r="N51" s="387"/>
      <c r="O51" s="440"/>
      <c r="P51" s="440"/>
      <c r="Q51" s="387"/>
      <c r="R51" s="567"/>
      <c r="S51" s="485"/>
      <c r="T51" s="387"/>
    </row>
    <row r="52" spans="1:20" s="184" customFormat="1" ht="30" customHeight="1">
      <c r="A52" s="255">
        <v>46</v>
      </c>
      <c r="B52" s="439"/>
      <c r="C52" s="449"/>
      <c r="D52" s="387"/>
      <c r="E52" s="387"/>
      <c r="F52" s="387"/>
      <c r="G52" s="439"/>
      <c r="H52" s="439"/>
      <c r="I52" s="387"/>
      <c r="J52" s="387"/>
      <c r="K52" s="387"/>
      <c r="L52" s="387"/>
      <c r="M52" s="387"/>
      <c r="N52" s="387"/>
      <c r="O52" s="440"/>
      <c r="P52" s="566"/>
      <c r="Q52" s="387"/>
      <c r="R52" s="567"/>
      <c r="S52" s="485"/>
      <c r="T52" s="387"/>
    </row>
    <row r="53" spans="1:20" s="184" customFormat="1" ht="30" customHeight="1">
      <c r="A53" s="255">
        <v>47</v>
      </c>
      <c r="B53" s="439"/>
      <c r="C53" s="449"/>
      <c r="D53" s="387"/>
      <c r="E53" s="387"/>
      <c r="F53" s="387"/>
      <c r="G53" s="387"/>
      <c r="H53" s="439"/>
      <c r="I53" s="387"/>
      <c r="J53" s="387"/>
      <c r="K53" s="387"/>
      <c r="L53" s="387"/>
      <c r="M53" s="387"/>
      <c r="N53" s="387"/>
      <c r="O53" s="440"/>
      <c r="P53" s="440"/>
      <c r="Q53" s="387"/>
      <c r="R53" s="567"/>
      <c r="S53" s="387"/>
      <c r="T53" s="387"/>
    </row>
    <row r="54" spans="1:20" s="184" customFormat="1" ht="30" customHeight="1">
      <c r="A54" s="255">
        <v>48</v>
      </c>
      <c r="B54" s="439"/>
      <c r="C54" s="449"/>
      <c r="D54" s="387"/>
      <c r="E54" s="387"/>
      <c r="F54" s="569"/>
      <c r="G54" s="387"/>
      <c r="H54" s="439"/>
      <c r="I54" s="387"/>
      <c r="J54" s="387"/>
      <c r="K54" s="387"/>
      <c r="L54" s="387"/>
      <c r="M54" s="387"/>
      <c r="N54" s="387"/>
      <c r="O54" s="440"/>
      <c r="P54" s="440"/>
      <c r="Q54" s="387"/>
      <c r="R54" s="567"/>
      <c r="S54" s="387"/>
      <c r="T54" s="387"/>
    </row>
    <row r="55" spans="1:20" s="184" customFormat="1" ht="30" customHeight="1">
      <c r="A55" s="255">
        <v>49</v>
      </c>
      <c r="B55" s="439"/>
      <c r="C55" s="449"/>
      <c r="D55" s="387"/>
      <c r="E55" s="387"/>
      <c r="F55" s="569"/>
      <c r="G55" s="387"/>
      <c r="H55" s="439"/>
      <c r="I55" s="387"/>
      <c r="J55" s="387"/>
      <c r="K55" s="387"/>
      <c r="L55" s="387"/>
      <c r="M55" s="387"/>
      <c r="N55" s="387"/>
      <c r="O55" s="440"/>
      <c r="P55" s="440"/>
      <c r="Q55" s="387"/>
      <c r="R55" s="567"/>
      <c r="S55" s="387"/>
      <c r="T55" s="387"/>
    </row>
    <row r="56" spans="1:20" s="184" customFormat="1" ht="30" customHeight="1">
      <c r="A56" s="496">
        <v>50</v>
      </c>
      <c r="B56" s="439"/>
      <c r="C56" s="449"/>
      <c r="D56" s="387"/>
      <c r="E56" s="387"/>
      <c r="F56" s="387"/>
      <c r="G56" s="387"/>
      <c r="H56" s="439"/>
      <c r="I56" s="387"/>
      <c r="J56" s="387"/>
      <c r="K56" s="387"/>
      <c r="L56" s="387"/>
      <c r="M56" s="387"/>
      <c r="N56" s="387"/>
      <c r="O56" s="440"/>
      <c r="P56" s="440"/>
      <c r="Q56" s="387"/>
      <c r="R56" s="567"/>
      <c r="S56" s="387"/>
      <c r="T56" s="387"/>
    </row>
    <row r="57" spans="1:20" s="184" customFormat="1" ht="30" customHeight="1">
      <c r="A57" s="496">
        <v>51</v>
      </c>
      <c r="B57" s="439"/>
      <c r="C57" s="449"/>
      <c r="D57" s="387"/>
      <c r="E57" s="387"/>
      <c r="F57" s="387"/>
      <c r="G57" s="387"/>
      <c r="H57" s="439"/>
      <c r="I57" s="387"/>
      <c r="J57" s="387"/>
      <c r="K57" s="387"/>
      <c r="L57" s="387"/>
      <c r="M57" s="387"/>
      <c r="N57" s="387"/>
      <c r="O57" s="440"/>
      <c r="P57" s="440"/>
      <c r="Q57" s="387"/>
      <c r="R57" s="567"/>
      <c r="S57" s="387"/>
      <c r="T57" s="387"/>
    </row>
    <row r="58" spans="1:20" s="184" customFormat="1" ht="30" customHeight="1">
      <c r="A58" s="255">
        <v>52</v>
      </c>
      <c r="B58" s="439"/>
      <c r="C58" s="449"/>
      <c r="D58" s="387"/>
      <c r="E58" s="387"/>
      <c r="F58" s="387"/>
      <c r="G58" s="387"/>
      <c r="H58" s="439"/>
      <c r="I58" s="387"/>
      <c r="J58" s="387"/>
      <c r="K58" s="387"/>
      <c r="L58" s="387"/>
      <c r="M58" s="387"/>
      <c r="N58" s="387"/>
      <c r="O58" s="440"/>
      <c r="P58" s="440"/>
      <c r="Q58" s="387"/>
      <c r="R58" s="567"/>
      <c r="S58" s="387"/>
      <c r="T58" s="387"/>
    </row>
    <row r="59" spans="1:20" s="184" customFormat="1" ht="30" customHeight="1">
      <c r="A59" s="255">
        <v>53</v>
      </c>
      <c r="B59" s="439"/>
      <c r="C59" s="449"/>
      <c r="D59" s="387"/>
      <c r="E59" s="387"/>
      <c r="F59" s="387"/>
      <c r="G59" s="387"/>
      <c r="H59" s="439"/>
      <c r="I59" s="387"/>
      <c r="J59" s="387"/>
      <c r="K59" s="387"/>
      <c r="L59" s="387"/>
      <c r="M59" s="387"/>
      <c r="N59" s="387"/>
      <c r="O59" s="440"/>
      <c r="P59" s="440"/>
      <c r="Q59" s="387"/>
      <c r="R59" s="567"/>
      <c r="S59" s="387"/>
      <c r="T59" s="387"/>
    </row>
    <row r="60" spans="1:20" s="184" customFormat="1" ht="30" customHeight="1">
      <c r="A60" s="255">
        <v>54</v>
      </c>
      <c r="B60" s="439"/>
      <c r="C60" s="449"/>
      <c r="D60" s="387"/>
      <c r="E60" s="387"/>
      <c r="F60" s="387"/>
      <c r="G60" s="387"/>
      <c r="H60" s="439"/>
      <c r="I60" s="387"/>
      <c r="J60" s="387"/>
      <c r="K60" s="387"/>
      <c r="L60" s="387"/>
      <c r="M60" s="387"/>
      <c r="N60" s="387"/>
      <c r="O60" s="440"/>
      <c r="P60" s="440"/>
      <c r="Q60" s="387"/>
      <c r="R60" s="567"/>
      <c r="S60" s="387"/>
      <c r="T60" s="387"/>
    </row>
    <row r="61" spans="1:20" s="184" customFormat="1" ht="30" customHeight="1">
      <c r="A61" s="497">
        <v>55</v>
      </c>
      <c r="B61" s="439"/>
      <c r="C61" s="449"/>
      <c r="D61" s="387"/>
      <c r="E61" s="387"/>
      <c r="F61" s="387"/>
      <c r="G61" s="387"/>
      <c r="H61" s="439"/>
      <c r="I61" s="387"/>
      <c r="J61" s="387"/>
      <c r="K61" s="387"/>
      <c r="L61" s="387"/>
      <c r="M61" s="387"/>
      <c r="N61" s="387"/>
      <c r="O61" s="440"/>
      <c r="P61" s="440"/>
      <c r="Q61" s="387"/>
      <c r="R61" s="567"/>
      <c r="S61" s="387"/>
      <c r="T61" s="387"/>
    </row>
    <row r="62" spans="1:20" s="184" customFormat="1" ht="30" customHeight="1">
      <c r="A62" s="255">
        <v>56</v>
      </c>
      <c r="B62" s="439"/>
      <c r="C62" s="449"/>
      <c r="D62" s="387"/>
      <c r="E62" s="387"/>
      <c r="F62" s="387"/>
      <c r="G62" s="387"/>
      <c r="H62" s="439"/>
      <c r="I62" s="387"/>
      <c r="J62" s="387"/>
      <c r="K62" s="387"/>
      <c r="L62" s="387"/>
      <c r="M62" s="387"/>
      <c r="N62" s="387"/>
      <c r="O62" s="440"/>
      <c r="P62" s="440"/>
      <c r="Q62" s="387"/>
      <c r="R62" s="567"/>
      <c r="S62" s="387"/>
      <c r="T62" s="387"/>
    </row>
    <row r="63" spans="1:20" s="184" customFormat="1" ht="30" customHeight="1">
      <c r="A63" s="255">
        <v>57</v>
      </c>
      <c r="B63" s="439"/>
      <c r="C63" s="449"/>
      <c r="D63" s="387"/>
      <c r="E63" s="387"/>
      <c r="F63" s="387"/>
      <c r="G63" s="387"/>
      <c r="H63" s="439"/>
      <c r="I63" s="387"/>
      <c r="J63" s="387"/>
      <c r="K63" s="387"/>
      <c r="L63" s="387"/>
      <c r="M63" s="387"/>
      <c r="N63" s="387"/>
      <c r="O63" s="440"/>
      <c r="P63" s="440"/>
      <c r="Q63" s="387"/>
      <c r="R63" s="567"/>
      <c r="S63" s="387"/>
      <c r="T63" s="387"/>
    </row>
    <row r="64" spans="1:20" s="184" customFormat="1" ht="30" customHeight="1">
      <c r="A64" s="255">
        <v>58</v>
      </c>
      <c r="B64" s="439"/>
      <c r="C64" s="570"/>
      <c r="D64" s="387"/>
      <c r="E64" s="387"/>
      <c r="F64" s="387"/>
      <c r="G64" s="387"/>
      <c r="H64" s="439"/>
      <c r="I64" s="387"/>
      <c r="J64" s="387"/>
      <c r="K64" s="387"/>
      <c r="L64" s="387"/>
      <c r="M64" s="387"/>
      <c r="N64" s="387"/>
      <c r="O64" s="440"/>
      <c r="P64" s="440"/>
      <c r="Q64" s="387"/>
      <c r="R64" s="567"/>
      <c r="S64" s="387"/>
      <c r="T64" s="387"/>
    </row>
    <row r="65" spans="1:20" s="184" customFormat="1" ht="30" customHeight="1">
      <c r="A65" s="255">
        <v>59</v>
      </c>
      <c r="B65" s="439"/>
      <c r="C65" s="570"/>
      <c r="D65" s="387"/>
      <c r="E65" s="387"/>
      <c r="F65" s="571"/>
      <c r="G65" s="387"/>
      <c r="H65" s="439"/>
      <c r="I65" s="387"/>
      <c r="J65" s="387"/>
      <c r="K65" s="387"/>
      <c r="L65" s="387"/>
      <c r="M65" s="387"/>
      <c r="N65" s="387"/>
      <c r="O65" s="440"/>
      <c r="P65" s="440"/>
      <c r="Q65" s="387"/>
      <c r="R65" s="567"/>
      <c r="S65" s="387"/>
      <c r="T65" s="387"/>
    </row>
    <row r="66" spans="1:20" s="184" customFormat="1" ht="30" customHeight="1">
      <c r="A66" s="255">
        <v>60</v>
      </c>
      <c r="B66" s="439"/>
      <c r="C66" s="449"/>
      <c r="D66" s="387"/>
      <c r="E66" s="387"/>
      <c r="F66" s="569"/>
      <c r="G66" s="387"/>
      <c r="H66" s="439"/>
      <c r="I66" s="387"/>
      <c r="J66" s="387"/>
      <c r="K66" s="387"/>
      <c r="L66" s="387"/>
      <c r="M66" s="387"/>
      <c r="N66" s="387"/>
      <c r="O66" s="440"/>
      <c r="P66" s="440"/>
      <c r="Q66" s="387"/>
      <c r="R66" s="567"/>
      <c r="S66" s="387"/>
      <c r="T66" s="387"/>
    </row>
    <row r="67" spans="1:20" s="184" customFormat="1" ht="30" customHeight="1">
      <c r="A67" s="255">
        <v>61</v>
      </c>
      <c r="B67" s="439"/>
      <c r="C67" s="449"/>
      <c r="D67" s="387"/>
      <c r="E67" s="387"/>
      <c r="F67" s="387"/>
      <c r="G67" s="387"/>
      <c r="H67" s="439"/>
      <c r="I67" s="387"/>
      <c r="J67" s="387"/>
      <c r="K67" s="387"/>
      <c r="L67" s="387"/>
      <c r="M67" s="387"/>
      <c r="N67" s="387"/>
      <c r="O67" s="440"/>
      <c r="P67" s="440"/>
      <c r="Q67" s="387"/>
      <c r="R67" s="567"/>
      <c r="S67" s="387"/>
      <c r="T67" s="387"/>
    </row>
    <row r="68" spans="1:20" s="184" customFormat="1" ht="30" customHeight="1">
      <c r="A68" s="255">
        <v>62</v>
      </c>
      <c r="B68" s="439"/>
      <c r="C68" s="449"/>
      <c r="D68" s="387"/>
      <c r="E68" s="387"/>
      <c r="F68" s="387"/>
      <c r="G68" s="387"/>
      <c r="H68" s="439"/>
      <c r="I68" s="387"/>
      <c r="J68" s="387"/>
      <c r="K68" s="387"/>
      <c r="L68" s="387"/>
      <c r="M68" s="387"/>
      <c r="N68" s="387"/>
      <c r="O68" s="440"/>
      <c r="P68" s="440"/>
      <c r="Q68" s="485"/>
      <c r="R68" s="567"/>
      <c r="S68" s="387"/>
      <c r="T68" s="387"/>
    </row>
    <row r="69" spans="1:20" s="184" customFormat="1" ht="30" customHeight="1">
      <c r="A69" s="255">
        <v>63</v>
      </c>
      <c r="B69" s="439"/>
      <c r="C69" s="449"/>
      <c r="D69" s="387"/>
      <c r="E69" s="387"/>
      <c r="F69" s="387"/>
      <c r="G69" s="387"/>
      <c r="H69" s="439"/>
      <c r="I69" s="387"/>
      <c r="J69" s="387"/>
      <c r="K69" s="387"/>
      <c r="L69" s="387"/>
      <c r="M69" s="387"/>
      <c r="N69" s="387"/>
      <c r="O69" s="440"/>
      <c r="P69" s="440"/>
      <c r="Q69" s="387"/>
      <c r="R69" s="567"/>
      <c r="S69" s="387"/>
      <c r="T69" s="387"/>
    </row>
    <row r="70" spans="1:20" s="184" customFormat="1" ht="30" customHeight="1">
      <c r="A70" s="255">
        <v>64</v>
      </c>
      <c r="B70" s="439"/>
      <c r="C70" s="449"/>
      <c r="D70" s="387"/>
      <c r="E70" s="387"/>
      <c r="F70" s="387"/>
      <c r="G70" s="387"/>
      <c r="H70" s="439"/>
      <c r="I70" s="387"/>
      <c r="J70" s="387"/>
      <c r="K70" s="387"/>
      <c r="L70" s="387"/>
      <c r="M70" s="387"/>
      <c r="N70" s="387"/>
      <c r="O70" s="440"/>
      <c r="P70" s="440"/>
      <c r="Q70" s="387"/>
      <c r="R70" s="567"/>
      <c r="S70" s="387"/>
      <c r="T70" s="387"/>
    </row>
    <row r="71" spans="1:20" s="184" customFormat="1" ht="30" customHeight="1">
      <c r="A71" s="255">
        <v>65</v>
      </c>
      <c r="B71" s="439"/>
      <c r="C71" s="449"/>
      <c r="D71" s="387"/>
      <c r="E71" s="387"/>
      <c r="F71" s="387"/>
      <c r="G71" s="387"/>
      <c r="H71" s="439"/>
      <c r="I71" s="387"/>
      <c r="J71" s="387"/>
      <c r="K71" s="387"/>
      <c r="L71" s="387"/>
      <c r="M71" s="387"/>
      <c r="N71" s="387"/>
      <c r="O71" s="440"/>
      <c r="P71" s="440"/>
      <c r="Q71" s="387"/>
      <c r="R71" s="567"/>
      <c r="S71" s="387"/>
      <c r="T71" s="387"/>
    </row>
    <row r="72" spans="1:20" s="184" customFormat="1" ht="30" customHeight="1">
      <c r="A72" s="255">
        <v>66</v>
      </c>
      <c r="B72" s="439"/>
      <c r="C72" s="449"/>
      <c r="D72" s="387"/>
      <c r="E72" s="387"/>
      <c r="F72" s="387"/>
      <c r="G72" s="387"/>
      <c r="H72" s="439"/>
      <c r="I72" s="387"/>
      <c r="J72" s="387"/>
      <c r="K72" s="387"/>
      <c r="L72" s="387"/>
      <c r="M72" s="387"/>
      <c r="N72" s="387"/>
      <c r="O72" s="440"/>
      <c r="P72" s="566"/>
      <c r="Q72" s="387"/>
      <c r="R72" s="567"/>
      <c r="S72" s="387"/>
      <c r="T72" s="387"/>
    </row>
    <row r="73" spans="1:20" s="184" customFormat="1" ht="30" customHeight="1">
      <c r="A73" s="255">
        <v>67</v>
      </c>
      <c r="B73" s="439"/>
      <c r="C73" s="449"/>
      <c r="D73" s="387"/>
      <c r="E73" s="387"/>
      <c r="F73" s="387"/>
      <c r="G73" s="387"/>
      <c r="H73" s="439"/>
      <c r="I73" s="387"/>
      <c r="J73" s="387"/>
      <c r="K73" s="387"/>
      <c r="L73" s="387"/>
      <c r="M73" s="387"/>
      <c r="N73" s="387"/>
      <c r="O73" s="440"/>
      <c r="P73" s="566"/>
      <c r="Q73" s="387"/>
      <c r="R73" s="567"/>
      <c r="S73" s="485"/>
      <c r="T73" s="387"/>
    </row>
    <row r="74" spans="1:20" s="184" customFormat="1" ht="30" customHeight="1">
      <c r="A74" s="255">
        <v>68</v>
      </c>
      <c r="B74" s="439"/>
      <c r="C74" s="449"/>
      <c r="D74" s="387"/>
      <c r="E74" s="387"/>
      <c r="F74" s="387"/>
      <c r="G74" s="387"/>
      <c r="H74" s="439"/>
      <c r="I74" s="387"/>
      <c r="J74" s="387"/>
      <c r="K74" s="387"/>
      <c r="L74" s="387"/>
      <c r="M74" s="387"/>
      <c r="N74" s="387"/>
      <c r="O74" s="440"/>
      <c r="P74" s="440"/>
      <c r="Q74" s="387"/>
      <c r="R74" s="567"/>
      <c r="S74" s="387"/>
      <c r="T74" s="387"/>
    </row>
    <row r="75" spans="1:20" s="184" customFormat="1" ht="30" customHeight="1">
      <c r="A75" s="255">
        <v>69</v>
      </c>
      <c r="B75" s="439"/>
      <c r="C75" s="449"/>
      <c r="D75" s="387"/>
      <c r="E75" s="387"/>
      <c r="F75" s="387"/>
      <c r="G75" s="387"/>
      <c r="H75" s="439"/>
      <c r="I75" s="387"/>
      <c r="J75" s="387"/>
      <c r="K75" s="387"/>
      <c r="L75" s="387"/>
      <c r="M75" s="387"/>
      <c r="N75" s="387"/>
      <c r="O75" s="440"/>
      <c r="P75" s="440"/>
      <c r="Q75" s="387"/>
      <c r="R75" s="567"/>
      <c r="S75" s="485"/>
      <c r="T75" s="387"/>
    </row>
    <row r="76" spans="1:20" s="184" customFormat="1" ht="30" customHeight="1">
      <c r="A76" s="255">
        <v>70</v>
      </c>
      <c r="B76" s="439"/>
      <c r="C76" s="570"/>
      <c r="D76" s="387"/>
      <c r="E76" s="387"/>
      <c r="F76" s="387"/>
      <c r="G76" s="387"/>
      <c r="H76" s="439"/>
      <c r="I76" s="387"/>
      <c r="J76" s="387"/>
      <c r="K76" s="387"/>
      <c r="L76" s="387"/>
      <c r="M76" s="387"/>
      <c r="N76" s="387"/>
      <c r="O76" s="440"/>
      <c r="P76" s="566"/>
      <c r="Q76" s="387"/>
      <c r="R76" s="567"/>
      <c r="S76" s="387"/>
      <c r="T76" s="387"/>
    </row>
    <row r="77" spans="1:20" s="184" customFormat="1" ht="30" customHeight="1">
      <c r="A77" s="255">
        <v>71</v>
      </c>
      <c r="B77" s="439"/>
      <c r="C77" s="570"/>
      <c r="D77" s="387"/>
      <c r="E77" s="387"/>
      <c r="F77" s="387"/>
      <c r="G77" s="387"/>
      <c r="H77" s="439"/>
      <c r="I77" s="387"/>
      <c r="J77" s="387"/>
      <c r="K77" s="387"/>
      <c r="L77" s="387"/>
      <c r="M77" s="387"/>
      <c r="N77" s="387"/>
      <c r="O77" s="440"/>
      <c r="P77" s="566"/>
      <c r="Q77" s="387"/>
      <c r="R77" s="567"/>
      <c r="S77" s="387"/>
      <c r="T77" s="387"/>
    </row>
    <row r="78" spans="1:20" s="184" customFormat="1" ht="30" customHeight="1">
      <c r="A78" s="255">
        <v>72</v>
      </c>
      <c r="B78" s="439"/>
      <c r="C78" s="449"/>
      <c r="D78" s="387"/>
      <c r="E78" s="387"/>
      <c r="F78" s="387"/>
      <c r="G78" s="387"/>
      <c r="H78" s="439"/>
      <c r="I78" s="387"/>
      <c r="J78" s="387"/>
      <c r="K78" s="387"/>
      <c r="L78" s="387"/>
      <c r="M78" s="387"/>
      <c r="N78" s="387"/>
      <c r="O78" s="440"/>
      <c r="P78" s="566"/>
      <c r="Q78" s="387"/>
      <c r="R78" s="567"/>
      <c r="S78" s="387"/>
      <c r="T78" s="387"/>
    </row>
    <row r="79" spans="1:20" s="184" customFormat="1" ht="30" customHeight="1">
      <c r="A79" s="255">
        <v>73</v>
      </c>
      <c r="B79" s="439"/>
      <c r="C79" s="449"/>
      <c r="D79" s="387"/>
      <c r="E79" s="387"/>
      <c r="F79" s="387"/>
      <c r="G79" s="387"/>
      <c r="H79" s="439"/>
      <c r="I79" s="387"/>
      <c r="J79" s="387"/>
      <c r="K79" s="387"/>
      <c r="L79" s="387"/>
      <c r="M79" s="387"/>
      <c r="N79" s="387"/>
      <c r="O79" s="440"/>
      <c r="P79" s="566"/>
      <c r="Q79" s="387"/>
      <c r="R79" s="567"/>
      <c r="S79" s="387"/>
      <c r="T79" s="387"/>
    </row>
    <row r="80" spans="1:20" s="184" customFormat="1" ht="29.25" customHeight="1">
      <c r="A80" s="255">
        <v>74</v>
      </c>
      <c r="B80" s="439"/>
      <c r="C80" s="449"/>
      <c r="D80" s="387"/>
      <c r="E80" s="387"/>
      <c r="F80" s="387"/>
      <c r="G80" s="387"/>
      <c r="H80" s="439"/>
      <c r="I80" s="387"/>
      <c r="J80" s="387"/>
      <c r="K80" s="387"/>
      <c r="L80" s="387"/>
      <c r="M80" s="387"/>
      <c r="N80" s="387"/>
      <c r="O80" s="440"/>
      <c r="P80" s="440"/>
      <c r="Q80" s="485"/>
      <c r="R80" s="567"/>
      <c r="S80" s="387"/>
      <c r="T80" s="387"/>
    </row>
    <row r="81" spans="1:20" s="184" customFormat="1" ht="30" customHeight="1">
      <c r="A81" s="255">
        <v>75</v>
      </c>
      <c r="B81" s="439"/>
      <c r="C81" s="449"/>
      <c r="D81" s="387"/>
      <c r="E81" s="387"/>
      <c r="F81" s="387"/>
      <c r="G81" s="387"/>
      <c r="H81" s="439"/>
      <c r="I81" s="387"/>
      <c r="J81" s="387"/>
      <c r="K81" s="387"/>
      <c r="L81" s="387"/>
      <c r="M81" s="387"/>
      <c r="N81" s="387"/>
      <c r="O81" s="440"/>
      <c r="P81" s="440"/>
      <c r="Q81" s="485"/>
      <c r="R81" s="567"/>
      <c r="S81" s="387"/>
      <c r="T81" s="387"/>
    </row>
    <row r="82" spans="1:20" s="184" customFormat="1" ht="30" customHeight="1">
      <c r="A82" s="255">
        <v>76</v>
      </c>
      <c r="B82" s="439"/>
      <c r="C82" s="449"/>
      <c r="D82" s="387"/>
      <c r="E82" s="387"/>
      <c r="F82" s="387"/>
      <c r="G82" s="387"/>
      <c r="H82" s="439"/>
      <c r="I82" s="387"/>
      <c r="J82" s="387"/>
      <c r="K82" s="387"/>
      <c r="L82" s="387"/>
      <c r="M82" s="387"/>
      <c r="N82" s="387"/>
      <c r="O82" s="440"/>
      <c r="P82" s="440"/>
      <c r="Q82" s="387"/>
      <c r="R82" s="567"/>
      <c r="S82" s="387"/>
      <c r="T82" s="387"/>
    </row>
    <row r="83" spans="1:20" s="184" customFormat="1" ht="30" customHeight="1">
      <c r="A83" s="255">
        <v>77</v>
      </c>
      <c r="B83" s="439"/>
      <c r="C83" s="449"/>
      <c r="D83" s="387"/>
      <c r="E83" s="387"/>
      <c r="F83" s="387"/>
      <c r="G83" s="387"/>
      <c r="H83" s="439"/>
      <c r="I83" s="387"/>
      <c r="J83" s="387"/>
      <c r="K83" s="387"/>
      <c r="L83" s="387"/>
      <c r="M83" s="387"/>
      <c r="N83" s="387"/>
      <c r="O83" s="440"/>
      <c r="P83" s="440"/>
      <c r="Q83" s="485"/>
      <c r="R83" s="567"/>
      <c r="S83" s="387"/>
      <c r="T83" s="387"/>
    </row>
    <row r="84" spans="1:20" s="184" customFormat="1" ht="30" customHeight="1">
      <c r="A84" s="255">
        <v>78</v>
      </c>
      <c r="B84" s="439"/>
      <c r="C84" s="449"/>
      <c r="D84" s="387"/>
      <c r="E84" s="387"/>
      <c r="F84" s="387"/>
      <c r="G84" s="387"/>
      <c r="H84" s="439"/>
      <c r="I84" s="387"/>
      <c r="J84" s="387"/>
      <c r="K84" s="387"/>
      <c r="L84" s="387"/>
      <c r="M84" s="387"/>
      <c r="N84" s="387"/>
      <c r="O84" s="440"/>
      <c r="P84" s="440"/>
      <c r="Q84" s="485"/>
      <c r="R84" s="567"/>
      <c r="S84" s="387"/>
      <c r="T84" s="387"/>
    </row>
    <row r="85" spans="1:20" s="184" customFormat="1" ht="30" customHeight="1">
      <c r="A85" s="255">
        <v>79</v>
      </c>
      <c r="B85" s="439"/>
      <c r="C85" s="449"/>
      <c r="D85" s="387"/>
      <c r="E85" s="387"/>
      <c r="F85" s="387"/>
      <c r="G85" s="387"/>
      <c r="H85" s="439"/>
      <c r="I85" s="387"/>
      <c r="J85" s="387"/>
      <c r="K85" s="387"/>
      <c r="L85" s="387"/>
      <c r="M85" s="387"/>
      <c r="N85" s="387"/>
      <c r="O85" s="440"/>
      <c r="P85" s="440"/>
      <c r="Q85" s="387"/>
      <c r="R85" s="567"/>
      <c r="S85" s="485"/>
      <c r="T85" s="387"/>
    </row>
    <row r="86" spans="1:20" s="184" customFormat="1" ht="30" customHeight="1">
      <c r="A86" s="255">
        <v>80</v>
      </c>
      <c r="B86" s="439"/>
      <c r="C86" s="449"/>
      <c r="D86" s="387"/>
      <c r="E86" s="387"/>
      <c r="F86" s="387"/>
      <c r="G86" s="387"/>
      <c r="H86" s="439"/>
      <c r="I86" s="387"/>
      <c r="J86" s="387"/>
      <c r="K86" s="387"/>
      <c r="L86" s="387"/>
      <c r="M86" s="387"/>
      <c r="N86" s="387"/>
      <c r="O86" s="440"/>
      <c r="P86" s="440"/>
      <c r="Q86" s="387"/>
      <c r="R86" s="567"/>
      <c r="S86" s="485"/>
      <c r="T86" s="387"/>
    </row>
    <row r="87" spans="1:20" s="184" customFormat="1" ht="30" customHeight="1">
      <c r="A87" s="255">
        <v>81</v>
      </c>
      <c r="B87" s="439"/>
      <c r="C87" s="449"/>
      <c r="D87" s="387"/>
      <c r="E87" s="387"/>
      <c r="F87" s="387"/>
      <c r="G87" s="387"/>
      <c r="H87" s="439"/>
      <c r="I87" s="387"/>
      <c r="J87" s="387"/>
      <c r="K87" s="387"/>
      <c r="L87" s="387"/>
      <c r="M87" s="387"/>
      <c r="N87" s="387"/>
      <c r="O87" s="440"/>
      <c r="P87" s="440"/>
      <c r="Q87" s="387"/>
      <c r="R87" s="567"/>
      <c r="S87" s="485"/>
      <c r="T87" s="387"/>
    </row>
    <row r="88" spans="1:20" s="184" customFormat="1" ht="30" customHeight="1">
      <c r="A88" s="255">
        <v>82</v>
      </c>
      <c r="B88" s="439"/>
      <c r="C88" s="449"/>
      <c r="D88" s="387"/>
      <c r="E88" s="387"/>
      <c r="F88" s="387"/>
      <c r="G88" s="387"/>
      <c r="H88" s="439"/>
      <c r="I88" s="387"/>
      <c r="J88" s="387"/>
      <c r="K88" s="387"/>
      <c r="L88" s="387"/>
      <c r="M88" s="387"/>
      <c r="N88" s="387"/>
      <c r="O88" s="440"/>
      <c r="P88" s="440"/>
      <c r="Q88" s="387"/>
      <c r="R88" s="567"/>
      <c r="S88" s="485"/>
      <c r="T88" s="387"/>
    </row>
    <row r="89" spans="1:20" s="184" customFormat="1" ht="30" customHeight="1">
      <c r="A89" s="255">
        <v>83</v>
      </c>
      <c r="B89" s="439"/>
      <c r="C89" s="449"/>
      <c r="D89" s="387"/>
      <c r="E89" s="387"/>
      <c r="F89" s="387"/>
      <c r="G89" s="387"/>
      <c r="H89" s="439"/>
      <c r="I89" s="387"/>
      <c r="J89" s="387"/>
      <c r="K89" s="387"/>
      <c r="L89" s="387"/>
      <c r="M89" s="387"/>
      <c r="N89" s="387"/>
      <c r="O89" s="440"/>
      <c r="P89" s="440"/>
      <c r="Q89" s="387"/>
      <c r="R89" s="567"/>
      <c r="S89" s="485"/>
      <c r="T89" s="387"/>
    </row>
    <row r="90" spans="1:20" s="184" customFormat="1" ht="30" customHeight="1">
      <c r="A90" s="255">
        <v>84</v>
      </c>
      <c r="B90" s="439"/>
      <c r="C90" s="449"/>
      <c r="D90" s="387"/>
      <c r="E90" s="387"/>
      <c r="F90" s="387"/>
      <c r="G90" s="387"/>
      <c r="H90" s="439"/>
      <c r="I90" s="387"/>
      <c r="J90" s="387"/>
      <c r="K90" s="387"/>
      <c r="L90" s="387"/>
      <c r="M90" s="387"/>
      <c r="N90" s="387"/>
      <c r="O90" s="440"/>
      <c r="P90" s="566"/>
      <c r="Q90" s="485"/>
      <c r="R90" s="567"/>
      <c r="S90" s="485"/>
      <c r="T90" s="387"/>
    </row>
    <row r="91" spans="1:20" s="184" customFormat="1" ht="30" customHeight="1">
      <c r="A91" s="255">
        <v>85</v>
      </c>
      <c r="B91" s="439"/>
      <c r="C91" s="449"/>
      <c r="D91" s="387"/>
      <c r="E91" s="387"/>
      <c r="F91" s="387"/>
      <c r="G91" s="387"/>
      <c r="H91" s="439"/>
      <c r="I91" s="387"/>
      <c r="J91" s="387"/>
      <c r="K91" s="387"/>
      <c r="L91" s="387"/>
      <c r="M91" s="387"/>
      <c r="N91" s="387"/>
      <c r="O91" s="440"/>
      <c r="P91" s="566"/>
      <c r="Q91" s="387"/>
      <c r="R91" s="567"/>
      <c r="S91" s="485"/>
      <c r="T91" s="387"/>
    </row>
    <row r="92" spans="1:20" s="184" customFormat="1" ht="30" customHeight="1">
      <c r="A92" s="255">
        <v>86</v>
      </c>
      <c r="B92" s="439"/>
      <c r="C92" s="570"/>
      <c r="D92" s="387"/>
      <c r="E92" s="387"/>
      <c r="F92" s="387"/>
      <c r="G92" s="387"/>
      <c r="H92" s="439"/>
      <c r="I92" s="387"/>
      <c r="J92" s="387"/>
      <c r="K92" s="387"/>
      <c r="L92" s="387"/>
      <c r="M92" s="387"/>
      <c r="N92" s="387"/>
      <c r="O92" s="440"/>
      <c r="P92" s="440"/>
      <c r="Q92" s="387"/>
      <c r="R92" s="567"/>
      <c r="S92" s="485"/>
      <c r="T92" s="387"/>
    </row>
    <row r="93" spans="1:20" s="184" customFormat="1" ht="30" customHeight="1">
      <c r="A93" s="255">
        <v>87</v>
      </c>
      <c r="B93" s="439"/>
      <c r="C93" s="449"/>
      <c r="D93" s="439"/>
      <c r="E93" s="439"/>
      <c r="F93" s="571"/>
      <c r="G93" s="439"/>
      <c r="H93" s="439"/>
      <c r="I93" s="387"/>
      <c r="J93" s="387"/>
      <c r="K93" s="387"/>
      <c r="L93" s="387"/>
      <c r="M93" s="387"/>
      <c r="N93" s="387"/>
      <c r="O93" s="440"/>
      <c r="P93" s="440"/>
      <c r="Q93" s="387"/>
      <c r="R93" s="567"/>
      <c r="S93" s="387"/>
      <c r="T93" s="387"/>
    </row>
    <row r="94" spans="1:20" s="262" customFormat="1" ht="30" customHeight="1">
      <c r="A94" s="255">
        <v>88</v>
      </c>
      <c r="B94" s="439"/>
      <c r="C94" s="570"/>
      <c r="D94" s="387"/>
      <c r="E94" s="387"/>
      <c r="F94" s="387"/>
      <c r="G94" s="387"/>
      <c r="H94" s="439"/>
      <c r="I94" s="387"/>
      <c r="J94" s="387"/>
      <c r="K94" s="387"/>
      <c r="L94" s="387"/>
      <c r="M94" s="387"/>
      <c r="N94" s="387"/>
      <c r="O94" s="440"/>
      <c r="P94" s="440"/>
      <c r="Q94" s="449"/>
      <c r="R94" s="567"/>
      <c r="S94" s="387"/>
      <c r="T94" s="387"/>
    </row>
    <row r="95" spans="1:20" s="184" customFormat="1" ht="30" customHeight="1">
      <c r="A95" s="255">
        <v>89</v>
      </c>
      <c r="B95" s="439"/>
      <c r="C95" s="570"/>
      <c r="D95" s="387"/>
      <c r="E95" s="387"/>
      <c r="F95" s="387"/>
      <c r="G95" s="387"/>
      <c r="H95" s="439"/>
      <c r="I95" s="387"/>
      <c r="J95" s="387"/>
      <c r="K95" s="387"/>
      <c r="L95" s="387"/>
      <c r="M95" s="387"/>
      <c r="N95" s="387"/>
      <c r="O95" s="440"/>
      <c r="P95" s="440"/>
      <c r="Q95" s="485"/>
      <c r="R95" s="567"/>
      <c r="S95" s="387"/>
      <c r="T95" s="387"/>
    </row>
    <row r="96" spans="1:20" s="184" customFormat="1" ht="30" customHeight="1">
      <c r="A96" s="255">
        <v>90</v>
      </c>
      <c r="B96" s="439"/>
      <c r="C96" s="570"/>
      <c r="D96" s="387"/>
      <c r="E96" s="387"/>
      <c r="F96" s="387"/>
      <c r="G96" s="387"/>
      <c r="H96" s="439"/>
      <c r="I96" s="387"/>
      <c r="J96" s="387"/>
      <c r="K96" s="387"/>
      <c r="L96" s="387"/>
      <c r="M96" s="387"/>
      <c r="N96" s="387"/>
      <c r="O96" s="440"/>
      <c r="P96" s="440"/>
      <c r="Q96" s="485"/>
      <c r="R96" s="567"/>
      <c r="S96" s="387"/>
      <c r="T96" s="387"/>
    </row>
    <row r="97" spans="1:20" s="184" customFormat="1" ht="30" customHeight="1">
      <c r="A97" s="255">
        <v>91</v>
      </c>
      <c r="B97" s="439"/>
      <c r="C97" s="570"/>
      <c r="D97" s="387"/>
      <c r="E97" s="387"/>
      <c r="F97" s="387"/>
      <c r="G97" s="387"/>
      <c r="H97" s="439"/>
      <c r="I97" s="387"/>
      <c r="J97" s="387"/>
      <c r="K97" s="387"/>
      <c r="L97" s="387"/>
      <c r="M97" s="387"/>
      <c r="N97" s="387"/>
      <c r="O97" s="440"/>
      <c r="P97" s="440"/>
      <c r="Q97" s="485"/>
      <c r="R97" s="567"/>
      <c r="S97" s="387"/>
      <c r="T97" s="387"/>
    </row>
    <row r="98" spans="1:20" s="184" customFormat="1" ht="33.75" customHeight="1">
      <c r="A98" s="255">
        <v>92</v>
      </c>
      <c r="B98" s="439"/>
      <c r="C98" s="449"/>
      <c r="D98" s="387"/>
      <c r="E98" s="387"/>
      <c r="F98" s="387"/>
      <c r="G98" s="387"/>
      <c r="H98" s="439"/>
      <c r="I98" s="387"/>
      <c r="J98" s="387"/>
      <c r="K98" s="387"/>
      <c r="L98" s="387"/>
      <c r="M98" s="387"/>
      <c r="N98" s="387"/>
      <c r="O98" s="440"/>
      <c r="P98" s="440"/>
      <c r="Q98" s="485"/>
      <c r="R98" s="567"/>
      <c r="S98" s="485"/>
      <c r="T98" s="387"/>
    </row>
    <row r="99" spans="1:20" s="184" customFormat="1" ht="30" customHeight="1">
      <c r="A99" s="255">
        <v>93</v>
      </c>
      <c r="B99" s="439"/>
      <c r="C99" s="449"/>
      <c r="D99" s="387"/>
      <c r="E99" s="387"/>
      <c r="F99" s="387"/>
      <c r="G99" s="387"/>
      <c r="H99" s="439"/>
      <c r="I99" s="387"/>
      <c r="J99" s="387"/>
      <c r="K99" s="387"/>
      <c r="L99" s="387"/>
      <c r="M99" s="387"/>
      <c r="N99" s="387"/>
      <c r="O99" s="440"/>
      <c r="P99" s="566"/>
      <c r="Q99" s="387"/>
      <c r="R99" s="602"/>
      <c r="S99" s="387"/>
      <c r="T99" s="387"/>
    </row>
    <row r="100" spans="1:20" s="184" customFormat="1" ht="30" customHeight="1">
      <c r="A100" s="255">
        <v>94</v>
      </c>
      <c r="B100" s="439"/>
      <c r="C100" s="449"/>
      <c r="D100" s="387"/>
      <c r="E100" s="387"/>
      <c r="F100" s="387"/>
      <c r="G100" s="387"/>
      <c r="H100" s="439"/>
      <c r="I100" s="387"/>
      <c r="J100" s="387"/>
      <c r="K100" s="387"/>
      <c r="L100" s="387"/>
      <c r="M100" s="387"/>
      <c r="N100" s="387"/>
      <c r="O100" s="440"/>
      <c r="P100" s="566"/>
      <c r="Q100" s="485"/>
      <c r="R100" s="567"/>
      <c r="S100" s="387"/>
      <c r="T100" s="387"/>
    </row>
    <row r="101" spans="1:20" s="184" customFormat="1" ht="30" customHeight="1">
      <c r="A101" s="255">
        <v>95</v>
      </c>
      <c r="B101" s="439"/>
      <c r="C101" s="449"/>
      <c r="D101" s="387"/>
      <c r="E101" s="387"/>
      <c r="F101" s="387"/>
      <c r="G101" s="387"/>
      <c r="H101" s="439"/>
      <c r="I101" s="387"/>
      <c r="J101" s="387"/>
      <c r="K101" s="387"/>
      <c r="L101" s="387"/>
      <c r="M101" s="387"/>
      <c r="N101" s="387"/>
      <c r="O101" s="440"/>
      <c r="P101" s="566"/>
      <c r="Q101" s="387"/>
      <c r="R101" s="567"/>
      <c r="S101" s="387"/>
      <c r="T101" s="387"/>
    </row>
    <row r="102" spans="1:20" s="184" customFormat="1" ht="30" customHeight="1">
      <c r="A102" s="255">
        <v>96</v>
      </c>
      <c r="B102" s="439"/>
      <c r="C102" s="449"/>
      <c r="D102" s="387"/>
      <c r="E102" s="387"/>
      <c r="F102" s="387"/>
      <c r="G102" s="387"/>
      <c r="H102" s="439"/>
      <c r="I102" s="387"/>
      <c r="J102" s="387"/>
      <c r="K102" s="387"/>
      <c r="L102" s="387"/>
      <c r="M102" s="387"/>
      <c r="N102" s="387"/>
      <c r="O102" s="440"/>
      <c r="P102" s="440"/>
      <c r="Q102" s="387"/>
      <c r="R102" s="567"/>
      <c r="S102" s="387"/>
      <c r="T102" s="387"/>
    </row>
    <row r="103" spans="1:20" s="184" customFormat="1" ht="30" customHeight="1">
      <c r="A103" s="255">
        <v>97</v>
      </c>
      <c r="B103" s="439"/>
      <c r="C103" s="449"/>
      <c r="D103" s="387"/>
      <c r="E103" s="387"/>
      <c r="F103" s="387"/>
      <c r="G103" s="387"/>
      <c r="H103" s="439"/>
      <c r="I103" s="387"/>
      <c r="J103" s="387"/>
      <c r="K103" s="387"/>
      <c r="L103" s="387"/>
      <c r="M103" s="387"/>
      <c r="N103" s="387"/>
      <c r="O103" s="440"/>
      <c r="P103" s="440"/>
      <c r="Q103" s="387"/>
      <c r="R103" s="567"/>
      <c r="S103" s="387"/>
      <c r="T103" s="387"/>
    </row>
    <row r="104" spans="1:20" s="184" customFormat="1" ht="30" customHeight="1">
      <c r="A104" s="255">
        <v>98</v>
      </c>
      <c r="B104" s="439"/>
      <c r="C104" s="449"/>
      <c r="D104" s="387"/>
      <c r="E104" s="387"/>
      <c r="F104" s="387"/>
      <c r="G104" s="387"/>
      <c r="H104" s="439"/>
      <c r="I104" s="387"/>
      <c r="J104" s="387"/>
      <c r="K104" s="387"/>
      <c r="L104" s="387"/>
      <c r="M104" s="387"/>
      <c r="N104" s="387"/>
      <c r="O104" s="440"/>
      <c r="P104" s="440"/>
      <c r="Q104" s="387"/>
      <c r="R104" s="567"/>
      <c r="S104" s="387"/>
      <c r="T104" s="387"/>
    </row>
    <row r="105" spans="1:20" s="184" customFormat="1" ht="30" customHeight="1">
      <c r="A105" s="255">
        <v>99</v>
      </c>
      <c r="B105" s="439"/>
      <c r="C105" s="449"/>
      <c r="D105" s="387"/>
      <c r="E105" s="387"/>
      <c r="F105" s="387"/>
      <c r="G105" s="387"/>
      <c r="H105" s="439"/>
      <c r="I105" s="387"/>
      <c r="J105" s="387"/>
      <c r="K105" s="387"/>
      <c r="L105" s="387"/>
      <c r="M105" s="387"/>
      <c r="N105" s="387"/>
      <c r="O105" s="440"/>
      <c r="P105" s="440"/>
      <c r="Q105" s="387"/>
      <c r="R105" s="567"/>
      <c r="S105" s="387"/>
      <c r="T105" s="387"/>
    </row>
    <row r="106" spans="1:20" s="184" customFormat="1" ht="30" customHeight="1">
      <c r="A106" s="255">
        <v>100</v>
      </c>
      <c r="B106" s="439"/>
      <c r="C106" s="449"/>
      <c r="D106" s="387"/>
      <c r="E106" s="387"/>
      <c r="F106" s="387"/>
      <c r="G106" s="387"/>
      <c r="H106" s="439"/>
      <c r="I106" s="387"/>
      <c r="J106" s="387"/>
      <c r="K106" s="387"/>
      <c r="L106" s="387"/>
      <c r="M106" s="387"/>
      <c r="N106" s="387"/>
      <c r="O106" s="440"/>
      <c r="P106" s="440"/>
      <c r="Q106" s="485"/>
      <c r="R106" s="567"/>
      <c r="S106" s="387"/>
      <c r="T106" s="387"/>
    </row>
    <row r="107" spans="1:20" s="184" customFormat="1" ht="30" customHeight="1">
      <c r="A107" s="255">
        <v>101</v>
      </c>
      <c r="B107" s="439"/>
      <c r="C107" s="570"/>
      <c r="D107" s="387"/>
      <c r="E107" s="387"/>
      <c r="F107" s="387"/>
      <c r="G107" s="387"/>
      <c r="H107" s="439"/>
      <c r="I107" s="387"/>
      <c r="J107" s="387"/>
      <c r="K107" s="387"/>
      <c r="L107" s="387"/>
      <c r="M107" s="387"/>
      <c r="N107" s="387"/>
      <c r="O107" s="440"/>
      <c r="P107" s="440"/>
      <c r="Q107" s="449"/>
      <c r="R107" s="567"/>
      <c r="S107" s="387"/>
      <c r="T107" s="387"/>
    </row>
    <row r="108" spans="1:20" s="184" customFormat="1" ht="30" customHeight="1">
      <c r="A108" s="255">
        <v>102</v>
      </c>
      <c r="B108" s="439"/>
      <c r="C108" s="449"/>
      <c r="D108" s="387"/>
      <c r="E108" s="387"/>
      <c r="F108" s="387"/>
      <c r="G108" s="387"/>
      <c r="H108" s="439"/>
      <c r="I108" s="387"/>
      <c r="J108" s="387"/>
      <c r="K108" s="387"/>
      <c r="L108" s="387"/>
      <c r="M108" s="387"/>
      <c r="N108" s="387"/>
      <c r="O108" s="440"/>
      <c r="P108" s="440"/>
      <c r="Q108" s="485"/>
      <c r="R108" s="567"/>
      <c r="S108" s="387"/>
      <c r="T108" s="387"/>
    </row>
    <row r="109" spans="1:20" s="184" customFormat="1" ht="30" customHeight="1">
      <c r="A109" s="255">
        <v>103</v>
      </c>
      <c r="B109" s="439"/>
      <c r="C109" s="449"/>
      <c r="D109" s="387"/>
      <c r="E109" s="387"/>
      <c r="F109" s="387"/>
      <c r="G109" s="387"/>
      <c r="H109" s="439"/>
      <c r="I109" s="387"/>
      <c r="J109" s="387"/>
      <c r="K109" s="387"/>
      <c r="L109" s="387"/>
      <c r="M109" s="387"/>
      <c r="N109" s="387"/>
      <c r="O109" s="440"/>
      <c r="P109" s="440"/>
      <c r="Q109" s="485"/>
      <c r="R109" s="567"/>
      <c r="S109" s="387"/>
      <c r="T109" s="387"/>
    </row>
    <row r="110" spans="1:20" s="184" customFormat="1" ht="30" customHeight="1">
      <c r="A110" s="255">
        <v>104</v>
      </c>
      <c r="B110" s="439"/>
      <c r="C110" s="449"/>
      <c r="D110" s="387"/>
      <c r="E110" s="387"/>
      <c r="F110" s="387"/>
      <c r="G110" s="387"/>
      <c r="H110" s="439"/>
      <c r="I110" s="387"/>
      <c r="J110" s="387"/>
      <c r="K110" s="387"/>
      <c r="L110" s="387"/>
      <c r="M110" s="387"/>
      <c r="N110" s="387"/>
      <c r="O110" s="440"/>
      <c r="P110" s="440"/>
      <c r="Q110" s="485"/>
      <c r="R110" s="567"/>
      <c r="S110" s="387"/>
      <c r="T110" s="387"/>
    </row>
    <row r="111" spans="1:20" s="184" customFormat="1" ht="30" customHeight="1">
      <c r="A111" s="255">
        <v>105</v>
      </c>
      <c r="B111" s="439"/>
      <c r="C111" s="449"/>
      <c r="D111" s="387"/>
      <c r="E111" s="387"/>
      <c r="F111" s="387"/>
      <c r="G111" s="387"/>
      <c r="H111" s="439"/>
      <c r="I111" s="387"/>
      <c r="J111" s="387"/>
      <c r="K111" s="387"/>
      <c r="L111" s="387"/>
      <c r="M111" s="387"/>
      <c r="N111" s="387"/>
      <c r="O111" s="440"/>
      <c r="P111" s="440"/>
      <c r="Q111" s="387"/>
      <c r="R111" s="567"/>
      <c r="S111" s="387"/>
      <c r="T111" s="387"/>
    </row>
    <row r="112" spans="1:20" s="184" customFormat="1" ht="30" customHeight="1">
      <c r="A112" s="255">
        <v>106</v>
      </c>
      <c r="B112" s="439"/>
      <c r="C112" s="449"/>
      <c r="D112" s="387"/>
      <c r="E112" s="387"/>
      <c r="F112" s="387"/>
      <c r="G112" s="387"/>
      <c r="H112" s="439"/>
      <c r="I112" s="387"/>
      <c r="J112" s="387"/>
      <c r="K112" s="387"/>
      <c r="L112" s="387"/>
      <c r="M112" s="387"/>
      <c r="N112" s="387"/>
      <c r="O112" s="440"/>
      <c r="P112" s="566"/>
      <c r="Q112" s="387"/>
      <c r="R112" s="567"/>
      <c r="S112" s="387"/>
      <c r="T112" s="387"/>
    </row>
    <row r="113" spans="1:48" s="184" customFormat="1" ht="30" customHeight="1">
      <c r="A113" s="255">
        <v>107</v>
      </c>
      <c r="B113" s="439"/>
      <c r="C113" s="449"/>
      <c r="D113" s="387"/>
      <c r="E113" s="387"/>
      <c r="F113" s="387"/>
      <c r="G113" s="387"/>
      <c r="H113" s="439"/>
      <c r="I113" s="387"/>
      <c r="J113" s="387"/>
      <c r="K113" s="387"/>
      <c r="L113" s="387"/>
      <c r="M113" s="387"/>
      <c r="N113" s="387"/>
      <c r="O113" s="440"/>
      <c r="P113" s="440"/>
      <c r="Q113" s="387"/>
      <c r="R113" s="602"/>
      <c r="S113" s="387"/>
      <c r="T113" s="387"/>
    </row>
    <row r="114" spans="1:48" s="184" customFormat="1" ht="30" customHeight="1">
      <c r="A114" s="255">
        <v>108</v>
      </c>
      <c r="B114" s="439"/>
      <c r="C114" s="449"/>
      <c r="D114" s="387"/>
      <c r="E114" s="387"/>
      <c r="F114" s="387"/>
      <c r="G114" s="387"/>
      <c r="H114" s="439"/>
      <c r="I114" s="387"/>
      <c r="J114" s="387"/>
      <c r="K114" s="387"/>
      <c r="L114" s="387"/>
      <c r="M114" s="387"/>
      <c r="N114" s="387"/>
      <c r="O114" s="440"/>
      <c r="P114" s="440"/>
      <c r="Q114" s="387"/>
      <c r="R114" s="567"/>
      <c r="S114" s="387"/>
      <c r="T114" s="387"/>
    </row>
    <row r="115" spans="1:48" s="184" customFormat="1" ht="30" customHeight="1">
      <c r="A115" s="255">
        <v>109</v>
      </c>
      <c r="B115" s="439"/>
      <c r="C115" s="449"/>
      <c r="D115" s="387"/>
      <c r="E115" s="387"/>
      <c r="F115" s="387"/>
      <c r="G115" s="387"/>
      <c r="H115" s="439"/>
      <c r="I115" s="387"/>
      <c r="J115" s="387"/>
      <c r="K115" s="387"/>
      <c r="L115" s="387"/>
      <c r="M115" s="387"/>
      <c r="N115" s="387"/>
      <c r="O115" s="440"/>
      <c r="P115" s="440"/>
      <c r="Q115" s="387"/>
      <c r="R115" s="567"/>
      <c r="S115" s="387"/>
      <c r="T115" s="387"/>
    </row>
    <row r="116" spans="1:48" s="184" customFormat="1" ht="30" customHeight="1">
      <c r="A116" s="255">
        <v>110</v>
      </c>
      <c r="B116" s="439"/>
      <c r="C116" s="449"/>
      <c r="D116" s="387"/>
      <c r="E116" s="387"/>
      <c r="F116" s="387"/>
      <c r="G116" s="439"/>
      <c r="H116" s="439"/>
      <c r="I116" s="387"/>
      <c r="J116" s="387"/>
      <c r="K116" s="387"/>
      <c r="L116" s="387"/>
      <c r="M116" s="387"/>
      <c r="N116" s="387"/>
      <c r="O116" s="440"/>
      <c r="P116" s="440"/>
      <c r="Q116" s="387"/>
      <c r="R116" s="567"/>
      <c r="S116" s="485"/>
      <c r="T116" s="387"/>
    </row>
    <row r="117" spans="1:48" s="184" customFormat="1" ht="30" customHeight="1">
      <c r="A117" s="255">
        <v>111</v>
      </c>
      <c r="B117" s="439"/>
      <c r="C117" s="449"/>
      <c r="D117" s="387"/>
      <c r="E117" s="387"/>
      <c r="F117" s="387"/>
      <c r="G117" s="387"/>
      <c r="H117" s="439"/>
      <c r="I117" s="387"/>
      <c r="J117" s="387"/>
      <c r="K117" s="387"/>
      <c r="L117" s="387"/>
      <c r="M117" s="387"/>
      <c r="N117" s="387"/>
      <c r="O117" s="440"/>
      <c r="P117" s="440"/>
      <c r="Q117" s="387"/>
      <c r="R117" s="567"/>
      <c r="S117" s="387"/>
      <c r="T117" s="387"/>
    </row>
    <row r="118" spans="1:48" s="184" customFormat="1" ht="30" customHeight="1">
      <c r="A118" s="255">
        <v>112</v>
      </c>
      <c r="B118" s="439"/>
      <c r="C118" s="449"/>
      <c r="D118" s="387"/>
      <c r="E118" s="387"/>
      <c r="F118" s="387"/>
      <c r="G118" s="387"/>
      <c r="H118" s="439"/>
      <c r="I118" s="387"/>
      <c r="J118" s="387"/>
      <c r="K118" s="387"/>
      <c r="L118" s="387"/>
      <c r="M118" s="387"/>
      <c r="N118" s="387"/>
      <c r="O118" s="440"/>
      <c r="P118" s="440"/>
      <c r="Q118" s="485"/>
      <c r="R118" s="567"/>
      <c r="S118" s="387"/>
      <c r="T118" s="387"/>
    </row>
    <row r="119" spans="1:48" s="184" customFormat="1" ht="30" customHeight="1">
      <c r="A119" s="255">
        <v>113</v>
      </c>
      <c r="B119" s="439"/>
      <c r="C119" s="449"/>
      <c r="D119" s="387"/>
      <c r="E119" s="387"/>
      <c r="F119" s="387"/>
      <c r="G119" s="387"/>
      <c r="H119" s="439"/>
      <c r="I119" s="387"/>
      <c r="J119" s="387"/>
      <c r="K119" s="387"/>
      <c r="L119" s="387"/>
      <c r="M119" s="387"/>
      <c r="N119" s="387"/>
      <c r="O119" s="440"/>
      <c r="P119" s="440"/>
      <c r="Q119" s="485"/>
      <c r="R119" s="567"/>
      <c r="S119" s="485"/>
      <c r="T119" s="387"/>
      <c r="AV119" s="184" t="s">
        <v>305</v>
      </c>
    </row>
    <row r="120" spans="1:48" s="184" customFormat="1" ht="30" customHeight="1">
      <c r="A120" s="255">
        <v>114</v>
      </c>
      <c r="B120" s="439"/>
      <c r="C120" s="449"/>
      <c r="D120" s="439"/>
      <c r="E120" s="439"/>
      <c r="F120" s="569"/>
      <c r="G120" s="439"/>
      <c r="H120" s="439"/>
      <c r="I120" s="387"/>
      <c r="J120" s="387"/>
      <c r="K120" s="387"/>
      <c r="L120" s="387"/>
      <c r="M120" s="387"/>
      <c r="N120" s="387"/>
      <c r="O120" s="573"/>
      <c r="P120" s="574"/>
      <c r="Q120" s="387"/>
      <c r="R120" s="572"/>
      <c r="S120" s="387"/>
      <c r="T120" s="387"/>
    </row>
    <row r="121" spans="1:48" s="184" customFormat="1" ht="30" customHeight="1">
      <c r="A121" s="255">
        <v>115</v>
      </c>
      <c r="B121" s="439"/>
      <c r="C121" s="449"/>
      <c r="D121" s="439"/>
      <c r="E121" s="439"/>
      <c r="F121" s="569"/>
      <c r="G121" s="439"/>
      <c r="H121" s="439"/>
      <c r="I121" s="387"/>
      <c r="J121" s="387"/>
      <c r="K121" s="387"/>
      <c r="L121" s="387"/>
      <c r="M121" s="387"/>
      <c r="N121" s="387"/>
      <c r="O121" s="573"/>
      <c r="P121" s="575"/>
      <c r="Q121" s="387"/>
      <c r="R121" s="567"/>
      <c r="S121" s="387"/>
      <c r="T121" s="387"/>
    </row>
    <row r="122" spans="1:48" s="184" customFormat="1" ht="30" customHeight="1">
      <c r="A122" s="255">
        <v>116</v>
      </c>
      <c r="B122" s="439"/>
      <c r="C122" s="449"/>
      <c r="D122" s="439"/>
      <c r="E122" s="439"/>
      <c r="F122" s="569"/>
      <c r="G122" s="439"/>
      <c r="H122" s="439"/>
      <c r="I122" s="387"/>
      <c r="J122" s="387"/>
      <c r="K122" s="387"/>
      <c r="L122" s="387"/>
      <c r="M122" s="387"/>
      <c r="N122" s="387"/>
      <c r="O122" s="573"/>
      <c r="P122" s="576"/>
      <c r="Q122" s="387"/>
      <c r="R122" s="567"/>
      <c r="S122" s="387"/>
      <c r="T122" s="387"/>
    </row>
    <row r="123" spans="1:48" s="184" customFormat="1" ht="30" customHeight="1">
      <c r="A123" s="255">
        <v>117</v>
      </c>
      <c r="B123" s="439"/>
      <c r="C123" s="449"/>
      <c r="D123" s="439"/>
      <c r="E123" s="439"/>
      <c r="F123" s="569"/>
      <c r="G123" s="439"/>
      <c r="H123" s="439"/>
      <c r="I123" s="387"/>
      <c r="J123" s="387"/>
      <c r="K123" s="387"/>
      <c r="L123" s="387"/>
      <c r="M123" s="387"/>
      <c r="N123" s="387"/>
      <c r="O123" s="573"/>
      <c r="P123" s="573"/>
      <c r="Q123" s="387"/>
      <c r="R123" s="567"/>
      <c r="S123" s="387"/>
      <c r="T123" s="387"/>
    </row>
    <row r="124" spans="1:48" s="184" customFormat="1" ht="30" customHeight="1">
      <c r="A124" s="255">
        <v>118</v>
      </c>
      <c r="B124" s="439"/>
      <c r="C124" s="449"/>
      <c r="D124" s="387"/>
      <c r="E124" s="387"/>
      <c r="F124" s="387"/>
      <c r="G124" s="387"/>
      <c r="H124" s="439"/>
      <c r="I124" s="387"/>
      <c r="J124" s="387"/>
      <c r="K124" s="387"/>
      <c r="L124" s="387"/>
      <c r="M124" s="387"/>
      <c r="N124" s="387"/>
      <c r="O124" s="440"/>
      <c r="P124" s="440"/>
      <c r="Q124" s="387"/>
      <c r="R124" s="567"/>
      <c r="S124" s="387"/>
      <c r="T124" s="387"/>
    </row>
    <row r="125" spans="1:48" s="184" customFormat="1" ht="30" customHeight="1">
      <c r="A125" s="255">
        <v>119</v>
      </c>
      <c r="B125" s="439"/>
      <c r="C125" s="449"/>
      <c r="D125" s="387"/>
      <c r="E125" s="387"/>
      <c r="F125" s="387"/>
      <c r="G125" s="387"/>
      <c r="H125" s="439"/>
      <c r="I125" s="387"/>
      <c r="J125" s="387"/>
      <c r="K125" s="387"/>
      <c r="L125" s="387"/>
      <c r="M125" s="387"/>
      <c r="N125" s="387"/>
      <c r="O125" s="440"/>
      <c r="P125" s="440"/>
      <c r="Q125" s="387"/>
      <c r="R125" s="567"/>
      <c r="S125" s="387"/>
      <c r="T125" s="387"/>
    </row>
    <row r="126" spans="1:48" s="184" customFormat="1" ht="30" customHeight="1">
      <c r="A126" s="255">
        <v>120</v>
      </c>
      <c r="B126" s="439"/>
      <c r="C126" s="449"/>
      <c r="D126" s="449"/>
      <c r="E126" s="449"/>
      <c r="F126" s="387"/>
      <c r="G126" s="449"/>
      <c r="H126" s="439"/>
      <c r="I126" s="387"/>
      <c r="J126" s="387"/>
      <c r="K126" s="387"/>
      <c r="L126" s="387"/>
      <c r="M126" s="387"/>
      <c r="N126" s="387"/>
      <c r="O126" s="440"/>
      <c r="P126" s="440"/>
      <c r="Q126" s="387"/>
      <c r="R126" s="567"/>
      <c r="S126" s="387"/>
      <c r="T126" s="387"/>
      <c r="AV126" s="184" t="s">
        <v>306</v>
      </c>
    </row>
    <row r="127" spans="1:48" s="184" customFormat="1" ht="30" customHeight="1">
      <c r="A127" s="255">
        <v>121</v>
      </c>
      <c r="B127" s="439"/>
      <c r="C127" s="449"/>
      <c r="D127" s="387"/>
      <c r="E127" s="387"/>
      <c r="F127" s="387"/>
      <c r="G127" s="387"/>
      <c r="H127" s="439"/>
      <c r="I127" s="387"/>
      <c r="J127" s="387"/>
      <c r="K127" s="387"/>
      <c r="L127" s="387"/>
      <c r="M127" s="387"/>
      <c r="N127" s="387"/>
      <c r="O127" s="440"/>
      <c r="P127" s="440"/>
      <c r="Q127" s="387"/>
      <c r="R127" s="567"/>
      <c r="S127" s="387"/>
      <c r="T127" s="387"/>
    </row>
    <row r="128" spans="1:48" s="184" customFormat="1" ht="30" customHeight="1">
      <c r="A128" s="255">
        <v>122</v>
      </c>
      <c r="B128" s="439"/>
      <c r="C128" s="449"/>
      <c r="D128" s="387"/>
      <c r="E128" s="387"/>
      <c r="F128" s="387"/>
      <c r="G128" s="387"/>
      <c r="H128" s="439"/>
      <c r="I128" s="387"/>
      <c r="J128" s="387"/>
      <c r="K128" s="387"/>
      <c r="L128" s="387"/>
      <c r="M128" s="387"/>
      <c r="N128" s="387"/>
      <c r="O128" s="440"/>
      <c r="P128" s="440"/>
      <c r="Q128" s="387"/>
      <c r="R128" s="567"/>
      <c r="S128" s="387"/>
      <c r="T128" s="387"/>
    </row>
    <row r="129" spans="1:20" s="184" customFormat="1" ht="30" customHeight="1">
      <c r="A129" s="255">
        <v>123</v>
      </c>
      <c r="B129" s="439"/>
      <c r="C129" s="449"/>
      <c r="D129" s="387"/>
      <c r="E129" s="387"/>
      <c r="F129" s="387"/>
      <c r="G129" s="387"/>
      <c r="H129" s="439"/>
      <c r="I129" s="439"/>
      <c r="J129" s="439"/>
      <c r="K129" s="439"/>
      <c r="L129" s="439"/>
      <c r="M129" s="439"/>
      <c r="N129" s="439"/>
      <c r="O129" s="440"/>
      <c r="P129" s="440"/>
      <c r="Q129" s="387"/>
      <c r="R129" s="567"/>
      <c r="S129" s="387"/>
      <c r="T129" s="387"/>
    </row>
    <row r="130" spans="1:20" s="184" customFormat="1" ht="30" customHeight="1">
      <c r="A130" s="255">
        <v>124</v>
      </c>
      <c r="B130" s="439"/>
      <c r="C130" s="449"/>
      <c r="D130" s="387"/>
      <c r="E130" s="387"/>
      <c r="F130" s="387"/>
      <c r="G130" s="387"/>
      <c r="H130" s="439"/>
      <c r="I130" s="439"/>
      <c r="J130" s="439"/>
      <c r="K130" s="439"/>
      <c r="L130" s="439"/>
      <c r="M130" s="439"/>
      <c r="N130" s="439"/>
      <c r="O130" s="440"/>
      <c r="P130" s="440"/>
      <c r="Q130" s="387"/>
      <c r="R130" s="567"/>
      <c r="S130" s="387"/>
      <c r="T130" s="387"/>
    </row>
    <row r="131" spans="1:20" s="184" customFormat="1" ht="30" customHeight="1">
      <c r="A131" s="255">
        <v>125</v>
      </c>
      <c r="B131" s="439"/>
      <c r="C131" s="449"/>
      <c r="D131" s="387"/>
      <c r="E131" s="387"/>
      <c r="F131" s="387"/>
      <c r="G131" s="387"/>
      <c r="H131" s="439"/>
      <c r="I131" s="439"/>
      <c r="J131" s="439"/>
      <c r="K131" s="439"/>
      <c r="L131" s="439"/>
      <c r="M131" s="439"/>
      <c r="N131" s="439"/>
      <c r="O131" s="440"/>
      <c r="P131" s="440"/>
      <c r="Q131" s="387"/>
      <c r="R131" s="567"/>
      <c r="S131" s="387"/>
      <c r="T131" s="387"/>
    </row>
    <row r="132" spans="1:20" s="184" customFormat="1" ht="30" customHeight="1">
      <c r="A132" s="255">
        <v>126</v>
      </c>
      <c r="B132" s="439"/>
      <c r="C132" s="449"/>
      <c r="D132" s="387"/>
      <c r="E132" s="387"/>
      <c r="F132" s="387"/>
      <c r="G132" s="387"/>
      <c r="H132" s="439"/>
      <c r="I132" s="439"/>
      <c r="J132" s="439"/>
      <c r="K132" s="439"/>
      <c r="L132" s="439"/>
      <c r="M132" s="439"/>
      <c r="N132" s="439"/>
      <c r="O132" s="440"/>
      <c r="P132" s="440"/>
      <c r="Q132" s="387"/>
      <c r="R132" s="567"/>
      <c r="S132" s="387"/>
      <c r="T132" s="387"/>
    </row>
    <row r="133" spans="1:20" s="382" customFormat="1" ht="30" customHeight="1">
      <c r="A133" s="255">
        <v>127</v>
      </c>
      <c r="B133" s="439"/>
      <c r="C133" s="449"/>
      <c r="D133" s="387"/>
      <c r="E133" s="387"/>
      <c r="F133" s="387"/>
      <c r="G133" s="387"/>
      <c r="H133" s="439"/>
      <c r="I133" s="439"/>
      <c r="J133" s="439"/>
      <c r="K133" s="439"/>
      <c r="L133" s="439"/>
      <c r="M133" s="439"/>
      <c r="N133" s="439"/>
      <c r="O133" s="440"/>
      <c r="P133" s="440"/>
      <c r="Q133" s="387"/>
      <c r="R133" s="567"/>
      <c r="S133" s="387"/>
      <c r="T133" s="387"/>
    </row>
    <row r="134" spans="1:20" s="184" customFormat="1" ht="30" customHeight="1">
      <c r="A134" s="255">
        <v>128</v>
      </c>
      <c r="B134" s="439"/>
      <c r="C134" s="449"/>
      <c r="D134" s="387"/>
      <c r="E134" s="387"/>
      <c r="F134" s="387"/>
      <c r="G134" s="387"/>
      <c r="H134" s="439"/>
      <c r="I134" s="387"/>
      <c r="J134" s="387"/>
      <c r="K134" s="387"/>
      <c r="L134" s="387"/>
      <c r="M134" s="387"/>
      <c r="N134" s="387"/>
      <c r="O134" s="440"/>
      <c r="P134" s="440"/>
      <c r="Q134" s="485"/>
      <c r="R134" s="567"/>
      <c r="S134" s="387"/>
      <c r="T134" s="387"/>
    </row>
    <row r="135" spans="1:20" s="184" customFormat="1" ht="30" customHeight="1">
      <c r="A135" s="255">
        <v>129</v>
      </c>
      <c r="B135" s="439"/>
      <c r="C135" s="449"/>
      <c r="D135" s="387"/>
      <c r="E135" s="387"/>
      <c r="F135" s="387"/>
      <c r="G135" s="387"/>
      <c r="H135" s="439"/>
      <c r="I135" s="387"/>
      <c r="J135" s="387"/>
      <c r="K135" s="387"/>
      <c r="L135" s="387"/>
      <c r="M135" s="387"/>
      <c r="N135" s="387"/>
      <c r="O135" s="440"/>
      <c r="P135" s="440"/>
      <c r="Q135" s="485"/>
      <c r="R135" s="567"/>
      <c r="S135" s="387"/>
      <c r="T135" s="387"/>
    </row>
    <row r="136" spans="1:20" s="184" customFormat="1" ht="30" customHeight="1">
      <c r="A136" s="255">
        <v>130</v>
      </c>
      <c r="B136" s="439"/>
      <c r="C136" s="449"/>
      <c r="D136" s="387"/>
      <c r="E136" s="387"/>
      <c r="F136" s="387"/>
      <c r="G136" s="387"/>
      <c r="H136" s="439"/>
      <c r="I136" s="387"/>
      <c r="J136" s="387"/>
      <c r="K136" s="387"/>
      <c r="L136" s="387"/>
      <c r="M136" s="387"/>
      <c r="N136" s="387"/>
      <c r="O136" s="440"/>
      <c r="P136" s="440"/>
      <c r="Q136" s="485"/>
      <c r="R136" s="567"/>
      <c r="S136" s="387"/>
      <c r="T136" s="387"/>
    </row>
    <row r="137" spans="1:20" s="184" customFormat="1" ht="30" customHeight="1">
      <c r="A137" s="255">
        <v>131</v>
      </c>
      <c r="B137" s="439"/>
      <c r="C137" s="449"/>
      <c r="D137" s="387"/>
      <c r="E137" s="387"/>
      <c r="F137" s="387"/>
      <c r="G137" s="387"/>
      <c r="H137" s="439"/>
      <c r="I137" s="439"/>
      <c r="J137" s="439"/>
      <c r="K137" s="439"/>
      <c r="L137" s="439"/>
      <c r="M137" s="439"/>
      <c r="N137" s="439"/>
      <c r="O137" s="440"/>
      <c r="P137" s="440"/>
      <c r="Q137" s="387"/>
      <c r="R137" s="567"/>
      <c r="S137" s="387"/>
      <c r="T137" s="387"/>
    </row>
    <row r="138" spans="1:20" s="184" customFormat="1" ht="30" customHeight="1">
      <c r="A138" s="255">
        <v>132</v>
      </c>
      <c r="B138" s="439"/>
      <c r="C138" s="449"/>
      <c r="D138" s="387"/>
      <c r="E138" s="387"/>
      <c r="F138" s="387"/>
      <c r="G138" s="387"/>
      <c r="H138" s="439"/>
      <c r="I138" s="387"/>
      <c r="J138" s="387"/>
      <c r="K138" s="387"/>
      <c r="L138" s="387"/>
      <c r="M138" s="387"/>
      <c r="N138" s="387"/>
      <c r="O138" s="440"/>
      <c r="P138" s="440"/>
      <c r="Q138" s="387"/>
      <c r="R138" s="567"/>
      <c r="S138" s="387"/>
      <c r="T138" s="387"/>
    </row>
    <row r="139" spans="1:20" s="184" customFormat="1" ht="30" customHeight="1">
      <c r="A139" s="255">
        <v>133</v>
      </c>
      <c r="B139" s="439"/>
      <c r="C139" s="449"/>
      <c r="D139" s="387"/>
      <c r="E139" s="387"/>
      <c r="F139" s="387"/>
      <c r="G139" s="387"/>
      <c r="H139" s="439"/>
      <c r="I139" s="439"/>
      <c r="J139" s="439"/>
      <c r="K139" s="439"/>
      <c r="L139" s="439"/>
      <c r="M139" s="439"/>
      <c r="N139" s="439"/>
      <c r="O139" s="440"/>
      <c r="P139" s="440"/>
      <c r="Q139" s="485"/>
      <c r="R139" s="567"/>
      <c r="S139" s="387"/>
      <c r="T139" s="387"/>
    </row>
    <row r="140" spans="1:20" s="184" customFormat="1" ht="30" customHeight="1">
      <c r="A140" s="255">
        <v>134</v>
      </c>
      <c r="B140" s="439"/>
      <c r="C140" s="448"/>
      <c r="D140" s="387"/>
      <c r="E140" s="387"/>
      <c r="F140" s="255"/>
      <c r="G140" s="255"/>
      <c r="H140" s="258"/>
      <c r="I140" s="387"/>
      <c r="J140" s="387"/>
      <c r="K140" s="387"/>
      <c r="L140" s="387"/>
      <c r="M140" s="387"/>
      <c r="N140" s="387"/>
      <c r="O140" s="577"/>
      <c r="P140" s="440"/>
      <c r="Q140" s="485"/>
      <c r="R140" s="567"/>
      <c r="S140" s="387"/>
      <c r="T140" s="387"/>
    </row>
    <row r="141" spans="1:20" s="184" customFormat="1" ht="30" customHeight="1">
      <c r="A141" s="255">
        <v>135</v>
      </c>
      <c r="B141" s="439"/>
      <c r="C141" s="448"/>
      <c r="D141" s="387"/>
      <c r="E141" s="387"/>
      <c r="F141" s="255"/>
      <c r="G141" s="255"/>
      <c r="H141" s="258"/>
      <c r="I141" s="387"/>
      <c r="J141" s="387"/>
      <c r="K141" s="387"/>
      <c r="L141" s="387"/>
      <c r="M141" s="387"/>
      <c r="N141" s="387"/>
      <c r="O141" s="577"/>
      <c r="P141" s="440"/>
      <c r="Q141" s="485"/>
      <c r="R141" s="567"/>
      <c r="S141" s="387"/>
      <c r="T141" s="387"/>
    </row>
    <row r="142" spans="1:20" s="184" customFormat="1" ht="30" customHeight="1">
      <c r="A142" s="255">
        <v>136</v>
      </c>
      <c r="B142" s="439"/>
      <c r="C142" s="448"/>
      <c r="D142" s="387"/>
      <c r="E142" s="387"/>
      <c r="F142" s="255"/>
      <c r="G142" s="255"/>
      <c r="H142" s="258"/>
      <c r="I142" s="387"/>
      <c r="J142" s="387"/>
      <c r="K142" s="387"/>
      <c r="L142" s="387"/>
      <c r="M142" s="387"/>
      <c r="N142" s="387"/>
      <c r="O142" s="440"/>
      <c r="P142" s="440"/>
      <c r="Q142" s="485"/>
      <c r="R142" s="567"/>
      <c r="S142" s="387"/>
      <c r="T142" s="387"/>
    </row>
    <row r="143" spans="1:20" s="184" customFormat="1" ht="30" customHeight="1">
      <c r="A143" s="255">
        <v>137</v>
      </c>
      <c r="B143" s="439"/>
      <c r="C143" s="448"/>
      <c r="D143" s="255"/>
      <c r="E143" s="255"/>
      <c r="F143" s="261"/>
      <c r="G143" s="255"/>
      <c r="H143" s="258"/>
      <c r="I143" s="387"/>
      <c r="J143" s="387"/>
      <c r="K143" s="387"/>
      <c r="L143" s="387"/>
      <c r="M143" s="387"/>
      <c r="N143" s="387"/>
      <c r="O143" s="577"/>
      <c r="P143" s="440"/>
      <c r="Q143" s="255"/>
      <c r="R143" s="260"/>
      <c r="S143" s="261"/>
      <c r="T143" s="387"/>
    </row>
    <row r="144" spans="1:20" s="184" customFormat="1" ht="30" customHeight="1">
      <c r="A144" s="255">
        <v>138</v>
      </c>
      <c r="B144" s="439"/>
      <c r="C144" s="448"/>
      <c r="D144" s="261"/>
      <c r="E144" s="261"/>
      <c r="F144" s="255"/>
      <c r="G144" s="255"/>
      <c r="H144" s="258"/>
      <c r="I144" s="387"/>
      <c r="J144" s="387"/>
      <c r="K144" s="387"/>
      <c r="L144" s="387"/>
      <c r="M144" s="387"/>
      <c r="N144" s="387"/>
      <c r="O144" s="577"/>
      <c r="P144" s="440"/>
      <c r="Q144" s="255"/>
      <c r="R144" s="260"/>
      <c r="S144" s="261"/>
      <c r="T144" s="387"/>
    </row>
    <row r="145" spans="1:20" s="184" customFormat="1" ht="30" customHeight="1">
      <c r="A145" s="255">
        <v>139</v>
      </c>
      <c r="B145" s="439"/>
      <c r="C145" s="448"/>
      <c r="D145" s="261"/>
      <c r="E145" s="261"/>
      <c r="F145" s="255"/>
      <c r="G145" s="255"/>
      <c r="H145" s="258"/>
      <c r="I145" s="387"/>
      <c r="J145" s="387"/>
      <c r="K145" s="387"/>
      <c r="L145" s="387"/>
      <c r="M145" s="387"/>
      <c r="N145" s="387"/>
      <c r="O145" s="577"/>
      <c r="P145" s="440"/>
      <c r="Q145" s="255"/>
      <c r="R145" s="260"/>
      <c r="S145" s="261"/>
      <c r="T145" s="387"/>
    </row>
    <row r="146" spans="1:20" s="184" customFormat="1" ht="30" customHeight="1">
      <c r="A146" s="255">
        <v>140</v>
      </c>
      <c r="B146" s="439"/>
      <c r="C146" s="448"/>
      <c r="D146" s="261"/>
      <c r="E146" s="261"/>
      <c r="F146" s="255"/>
      <c r="G146" s="255"/>
      <c r="H146" s="258"/>
      <c r="I146" s="387"/>
      <c r="J146" s="387"/>
      <c r="K146" s="387"/>
      <c r="L146" s="387"/>
      <c r="M146" s="387"/>
      <c r="N146" s="387"/>
      <c r="O146" s="577"/>
      <c r="P146" s="577"/>
      <c r="Q146" s="255"/>
      <c r="R146" s="260"/>
      <c r="S146" s="387"/>
      <c r="T146" s="387"/>
    </row>
    <row r="147" spans="1:20" s="184" customFormat="1" ht="30" customHeight="1">
      <c r="A147" s="255">
        <v>141</v>
      </c>
      <c r="B147" s="439"/>
      <c r="C147" s="448"/>
      <c r="D147" s="579"/>
      <c r="E147" s="579"/>
      <c r="F147" s="255"/>
      <c r="G147" s="255"/>
      <c r="H147" s="258"/>
      <c r="I147" s="387"/>
      <c r="J147" s="387"/>
      <c r="K147" s="387"/>
      <c r="L147" s="387"/>
      <c r="M147" s="387"/>
      <c r="N147" s="387"/>
      <c r="O147" s="577"/>
      <c r="P147" s="577"/>
      <c r="Q147" s="255"/>
      <c r="R147" s="260"/>
      <c r="S147" s="387"/>
      <c r="T147" s="387"/>
    </row>
    <row r="148" spans="1:20" s="184" customFormat="1" ht="30" customHeight="1">
      <c r="A148" s="255">
        <v>142</v>
      </c>
      <c r="B148" s="439"/>
      <c r="C148" s="448"/>
      <c r="D148" s="255"/>
      <c r="E148" s="255"/>
      <c r="F148" s="255"/>
      <c r="G148" s="255"/>
      <c r="H148" s="258"/>
      <c r="I148" s="387"/>
      <c r="J148" s="387"/>
      <c r="K148" s="387"/>
      <c r="L148" s="387"/>
      <c r="M148" s="387"/>
      <c r="N148" s="387"/>
      <c r="O148" s="578"/>
      <c r="P148" s="440"/>
      <c r="Q148" s="485"/>
      <c r="R148" s="567"/>
      <c r="S148" s="387"/>
      <c r="T148" s="387"/>
    </row>
    <row r="149" spans="1:20" s="184" customFormat="1" ht="30" customHeight="1">
      <c r="A149" s="255">
        <v>143</v>
      </c>
      <c r="B149" s="439"/>
      <c r="C149" s="448"/>
      <c r="D149" s="255"/>
      <c r="E149" s="255"/>
      <c r="F149" s="255"/>
      <c r="G149" s="255"/>
      <c r="H149" s="258"/>
      <c r="I149" s="387"/>
      <c r="J149" s="387"/>
      <c r="K149" s="387"/>
      <c r="L149" s="387"/>
      <c r="M149" s="387"/>
      <c r="N149" s="387"/>
      <c r="O149" s="578"/>
      <c r="P149" s="440"/>
      <c r="Q149" s="485"/>
      <c r="R149" s="567"/>
      <c r="S149" s="387"/>
      <c r="T149" s="387"/>
    </row>
    <row r="150" spans="1:20" s="184" customFormat="1" ht="30" customHeight="1">
      <c r="A150" s="255">
        <v>144</v>
      </c>
      <c r="B150" s="439"/>
      <c r="C150" s="448"/>
      <c r="D150" s="255"/>
      <c r="E150" s="255"/>
      <c r="F150" s="255"/>
      <c r="G150" s="255"/>
      <c r="H150" s="258"/>
      <c r="I150" s="387"/>
      <c r="J150" s="387"/>
      <c r="K150" s="387"/>
      <c r="L150" s="387"/>
      <c r="M150" s="387"/>
      <c r="N150" s="387"/>
      <c r="O150" s="577"/>
      <c r="P150" s="577"/>
      <c r="Q150" s="580"/>
      <c r="R150" s="260"/>
      <c r="S150" s="485"/>
      <c r="T150" s="387"/>
    </row>
    <row r="151" spans="1:20" s="184" customFormat="1" ht="30" customHeight="1">
      <c r="A151" s="255">
        <v>145</v>
      </c>
      <c r="B151" s="439"/>
      <c r="C151" s="448"/>
      <c r="D151" s="261"/>
      <c r="E151" s="261"/>
      <c r="F151" s="255"/>
      <c r="G151" s="255"/>
      <c r="H151" s="258"/>
      <c r="I151" s="387"/>
      <c r="J151" s="387"/>
      <c r="K151" s="387"/>
      <c r="L151" s="387"/>
      <c r="M151" s="387"/>
      <c r="N151" s="387"/>
      <c r="O151" s="577"/>
      <c r="P151" s="577"/>
      <c r="Q151" s="580"/>
      <c r="R151" s="260"/>
      <c r="S151" s="387"/>
      <c r="T151" s="387"/>
    </row>
    <row r="152" spans="1:20" s="184" customFormat="1" ht="30" customHeight="1">
      <c r="A152" s="255">
        <v>146</v>
      </c>
      <c r="B152" s="439"/>
      <c r="C152" s="448"/>
      <c r="D152" s="387"/>
      <c r="E152" s="387"/>
      <c r="F152" s="387"/>
      <c r="G152" s="387"/>
      <c r="H152" s="439"/>
      <c r="I152" s="387"/>
      <c r="J152" s="387"/>
      <c r="K152" s="387"/>
      <c r="L152" s="387"/>
      <c r="M152" s="387"/>
      <c r="N152" s="387"/>
      <c r="O152" s="577"/>
      <c r="P152" s="577"/>
      <c r="Q152" s="255"/>
      <c r="R152" s="260"/>
      <c r="S152" s="387"/>
      <c r="T152" s="387"/>
    </row>
    <row r="153" spans="1:20" s="184" customFormat="1" ht="30" customHeight="1">
      <c r="A153" s="255">
        <v>147</v>
      </c>
      <c r="B153" s="439"/>
      <c r="C153" s="448"/>
      <c r="D153" s="255"/>
      <c r="E153" s="255"/>
      <c r="F153" s="261"/>
      <c r="G153" s="255"/>
      <c r="H153" s="581"/>
      <c r="I153" s="387"/>
      <c r="J153" s="387"/>
      <c r="K153" s="387"/>
      <c r="L153" s="387"/>
      <c r="M153" s="387"/>
      <c r="N153" s="387"/>
      <c r="O153" s="577"/>
      <c r="P153" s="577"/>
      <c r="Q153" s="255"/>
      <c r="R153" s="260"/>
      <c r="S153" s="387"/>
      <c r="T153" s="387"/>
    </row>
    <row r="154" spans="1:20" s="184" customFormat="1" ht="30" customHeight="1">
      <c r="A154" s="255">
        <v>148</v>
      </c>
      <c r="B154" s="439"/>
      <c r="C154" s="448"/>
      <c r="D154" s="255"/>
      <c r="E154" s="255"/>
      <c r="F154" s="261"/>
      <c r="G154" s="255"/>
      <c r="H154" s="581"/>
      <c r="I154" s="387"/>
      <c r="J154" s="387"/>
      <c r="K154" s="387"/>
      <c r="L154" s="387"/>
      <c r="M154" s="387"/>
      <c r="N154" s="387"/>
      <c r="O154" s="577"/>
      <c r="P154" s="577"/>
      <c r="Q154" s="255"/>
      <c r="R154" s="260"/>
      <c r="S154" s="387"/>
      <c r="T154" s="387"/>
    </row>
    <row r="155" spans="1:20" s="184" customFormat="1" ht="30" customHeight="1">
      <c r="A155" s="255">
        <v>149</v>
      </c>
      <c r="B155" s="439"/>
      <c r="C155" s="448"/>
      <c r="D155" s="255"/>
      <c r="E155" s="255"/>
      <c r="F155" s="261"/>
      <c r="G155" s="255"/>
      <c r="H155" s="256"/>
      <c r="I155" s="387"/>
      <c r="J155" s="387"/>
      <c r="K155" s="387"/>
      <c r="L155" s="387"/>
      <c r="M155" s="387"/>
      <c r="N155" s="387"/>
      <c r="O155" s="577"/>
      <c r="P155" s="577"/>
      <c r="Q155" s="261"/>
      <c r="R155" s="260"/>
      <c r="S155" s="387"/>
      <c r="T155" s="387"/>
    </row>
    <row r="156" spans="1:20" s="184" customFormat="1" ht="30" customHeight="1">
      <c r="A156" s="255">
        <v>150</v>
      </c>
      <c r="B156" s="439"/>
      <c r="C156" s="448"/>
      <c r="D156" s="448"/>
      <c r="E156" s="255"/>
      <c r="F156" s="261"/>
      <c r="G156" s="255"/>
      <c r="H156" s="581"/>
      <c r="I156" s="387"/>
      <c r="J156" s="387"/>
      <c r="K156" s="387"/>
      <c r="L156" s="387"/>
      <c r="M156" s="387"/>
      <c r="N156" s="387"/>
      <c r="O156" s="259"/>
      <c r="P156" s="259"/>
      <c r="Q156" s="255"/>
      <c r="R156" s="260"/>
      <c r="S156" s="387"/>
      <c r="T156" s="387"/>
    </row>
    <row r="157" spans="1:20" s="184" customFormat="1" ht="30" customHeight="1">
      <c r="A157" s="255">
        <v>151</v>
      </c>
      <c r="B157" s="439"/>
      <c r="C157" s="448"/>
      <c r="D157" s="255"/>
      <c r="E157" s="255"/>
      <c r="F157" s="261"/>
      <c r="G157" s="255"/>
      <c r="H157" s="581"/>
      <c r="I157" s="387"/>
      <c r="J157" s="387"/>
      <c r="K157" s="387"/>
      <c r="L157" s="387"/>
      <c r="M157" s="387"/>
      <c r="N157" s="387"/>
      <c r="O157" s="259"/>
      <c r="P157" s="259"/>
      <c r="Q157" s="255"/>
      <c r="R157" s="260"/>
      <c r="S157" s="485"/>
      <c r="T157" s="387"/>
    </row>
    <row r="158" spans="1:20" s="184" customFormat="1" ht="30" customHeight="1">
      <c r="A158" s="255">
        <v>152</v>
      </c>
      <c r="B158" s="439"/>
      <c r="C158" s="448"/>
      <c r="D158" s="255"/>
      <c r="E158" s="255"/>
      <c r="F158" s="261"/>
      <c r="G158" s="255"/>
      <c r="H158" s="439"/>
      <c r="I158" s="255"/>
      <c r="J158" s="387"/>
      <c r="K158" s="387"/>
      <c r="L158" s="387"/>
      <c r="M158" s="387"/>
      <c r="N158" s="387"/>
      <c r="O158" s="259"/>
      <c r="P158" s="259"/>
      <c r="Q158" s="580"/>
      <c r="R158" s="260"/>
      <c r="S158" s="387"/>
      <c r="T158" s="387"/>
    </row>
    <row r="159" spans="1:20" s="184" customFormat="1" ht="30" customHeight="1">
      <c r="A159" s="255">
        <v>153</v>
      </c>
      <c r="B159" s="439"/>
      <c r="C159" s="448"/>
      <c r="D159" s="387"/>
      <c r="E159" s="387"/>
      <c r="F159" s="387"/>
      <c r="G159" s="387"/>
      <c r="H159" s="439"/>
      <c r="I159" s="255"/>
      <c r="J159" s="387"/>
      <c r="K159" s="387"/>
      <c r="L159" s="387"/>
      <c r="M159" s="387"/>
      <c r="N159" s="387"/>
      <c r="O159" s="260"/>
      <c r="P159" s="259"/>
      <c r="Q159" s="255"/>
      <c r="R159" s="260"/>
      <c r="S159" s="261"/>
      <c r="T159" s="387"/>
    </row>
    <row r="160" spans="1:20" s="184" customFormat="1" ht="30" customHeight="1">
      <c r="A160" s="255">
        <v>154</v>
      </c>
      <c r="B160" s="439"/>
      <c r="C160" s="448"/>
      <c r="D160" s="255"/>
      <c r="E160" s="255"/>
      <c r="F160" s="261"/>
      <c r="G160" s="255"/>
      <c r="H160" s="258"/>
      <c r="I160" s="255"/>
      <c r="J160" s="387"/>
      <c r="K160" s="387"/>
      <c r="L160" s="387"/>
      <c r="M160" s="387"/>
      <c r="N160" s="387"/>
      <c r="O160" s="260"/>
      <c r="P160" s="259"/>
      <c r="Q160" s="255"/>
      <c r="R160" s="260"/>
      <c r="S160" s="261"/>
      <c r="T160" s="393"/>
    </row>
    <row r="161" spans="1:20" s="184" customFormat="1" ht="30" customHeight="1">
      <c r="A161" s="255">
        <v>155</v>
      </c>
      <c r="B161" s="439"/>
      <c r="C161" s="448"/>
      <c r="D161" s="255"/>
      <c r="E161" s="255"/>
      <c r="F161" s="582"/>
      <c r="G161" s="255"/>
      <c r="H161" s="258"/>
      <c r="I161" s="255"/>
      <c r="J161" s="387"/>
      <c r="K161" s="387"/>
      <c r="L161" s="387"/>
      <c r="M161" s="387"/>
      <c r="N161" s="387"/>
      <c r="O161" s="259"/>
      <c r="P161" s="577"/>
      <c r="Q161" s="485"/>
      <c r="R161" s="567"/>
      <c r="S161" s="387"/>
      <c r="T161" s="393"/>
    </row>
    <row r="162" spans="1:20" s="182" customFormat="1" ht="30" customHeight="1">
      <c r="A162" s="255">
        <v>156</v>
      </c>
      <c r="B162" s="439"/>
      <c r="C162" s="448"/>
      <c r="D162" s="255"/>
      <c r="E162" s="255"/>
      <c r="F162" s="582"/>
      <c r="G162" s="255"/>
      <c r="H162" s="258"/>
      <c r="I162" s="255"/>
      <c r="J162" s="255"/>
      <c r="K162" s="255"/>
      <c r="L162" s="255"/>
      <c r="M162" s="255"/>
      <c r="N162" s="261"/>
      <c r="O162" s="259"/>
      <c r="P162" s="440"/>
      <c r="Q162" s="255"/>
      <c r="R162" s="567"/>
      <c r="S162" s="261"/>
      <c r="T162" s="387"/>
    </row>
    <row r="163" spans="1:20" s="184" customFormat="1" ht="30" customHeight="1">
      <c r="A163" s="255">
        <v>157</v>
      </c>
      <c r="B163" s="439"/>
      <c r="C163" s="448"/>
      <c r="D163" s="255"/>
      <c r="E163" s="255"/>
      <c r="F163" s="261"/>
      <c r="G163" s="255"/>
      <c r="H163" s="258"/>
      <c r="I163" s="255"/>
      <c r="J163" s="255"/>
      <c r="K163" s="255"/>
      <c r="L163" s="255"/>
      <c r="M163" s="255"/>
      <c r="N163" s="261"/>
      <c r="O163" s="259"/>
      <c r="P163" s="577"/>
      <c r="Q163" s="255"/>
      <c r="R163" s="260"/>
      <c r="S163" s="387"/>
      <c r="T163" s="387"/>
    </row>
    <row r="164" spans="1:20" s="184" customFormat="1" ht="30" customHeight="1">
      <c r="A164" s="255">
        <v>158</v>
      </c>
      <c r="B164" s="439"/>
      <c r="C164" s="448"/>
      <c r="D164" s="255"/>
      <c r="E164" s="261"/>
      <c r="F164" s="261"/>
      <c r="G164" s="261"/>
      <c r="H164" s="258"/>
      <c r="I164" s="255"/>
      <c r="J164" s="255"/>
      <c r="K164" s="255"/>
      <c r="L164" s="255"/>
      <c r="M164" s="255"/>
      <c r="N164" s="261"/>
      <c r="O164" s="260"/>
      <c r="P164" s="577"/>
      <c r="Q164" s="255"/>
      <c r="R164" s="260"/>
      <c r="S164" s="261"/>
      <c r="T164" s="387"/>
    </row>
    <row r="165" spans="1:20" s="184" customFormat="1" ht="30" customHeight="1">
      <c r="A165" s="255">
        <v>159</v>
      </c>
      <c r="B165" s="439"/>
      <c r="C165" s="448"/>
      <c r="D165" s="261"/>
      <c r="E165" s="261"/>
      <c r="F165" s="261"/>
      <c r="G165" s="261"/>
      <c r="H165" s="258"/>
      <c r="I165" s="255"/>
      <c r="J165" s="255"/>
      <c r="K165" s="255"/>
      <c r="L165" s="255"/>
      <c r="M165" s="255"/>
      <c r="N165" s="261"/>
      <c r="O165" s="259"/>
      <c r="P165" s="259"/>
      <c r="Q165" s="255"/>
      <c r="R165" s="260"/>
      <c r="S165" s="261"/>
      <c r="T165" s="387"/>
    </row>
    <row r="166" spans="1:20" s="184" customFormat="1" ht="30" customHeight="1">
      <c r="A166" s="383">
        <v>160</v>
      </c>
      <c r="B166" s="439"/>
      <c r="C166" s="448"/>
      <c r="D166" s="261"/>
      <c r="E166" s="255"/>
      <c r="F166" s="261"/>
      <c r="G166" s="255"/>
      <c r="H166" s="258"/>
      <c r="I166" s="255"/>
      <c r="J166" s="255"/>
      <c r="K166" s="255"/>
      <c r="L166" s="255"/>
      <c r="M166" s="255"/>
      <c r="N166" s="261"/>
      <c r="O166" s="259"/>
      <c r="P166" s="259"/>
      <c r="Q166" s="255"/>
      <c r="R166" s="260"/>
      <c r="S166" s="261"/>
      <c r="T166" s="387"/>
    </row>
    <row r="167" spans="1:20" s="184" customFormat="1" ht="30" customHeight="1">
      <c r="A167" s="383">
        <v>161</v>
      </c>
      <c r="B167" s="439"/>
      <c r="C167" s="448"/>
      <c r="D167" s="255"/>
      <c r="E167" s="255"/>
      <c r="F167" s="261"/>
      <c r="G167" s="255"/>
      <c r="H167" s="581"/>
      <c r="I167" s="255"/>
      <c r="J167" s="255"/>
      <c r="K167" s="255"/>
      <c r="L167" s="255"/>
      <c r="M167" s="255"/>
      <c r="N167" s="261"/>
      <c r="O167" s="259"/>
      <c r="P167" s="259"/>
      <c r="Q167" s="255"/>
      <c r="R167" s="260"/>
      <c r="S167" s="387"/>
      <c r="T167" s="387"/>
    </row>
    <row r="168" spans="1:20" s="184" customFormat="1" ht="30" customHeight="1">
      <c r="A168" s="383">
        <v>162</v>
      </c>
      <c r="B168" s="439"/>
      <c r="C168" s="448"/>
      <c r="D168" s="255"/>
      <c r="E168" s="255"/>
      <c r="F168" s="261"/>
      <c r="G168" s="255"/>
      <c r="H168" s="581"/>
      <c r="I168" s="255"/>
      <c r="J168" s="255"/>
      <c r="K168" s="255"/>
      <c r="L168" s="255"/>
      <c r="M168" s="255"/>
      <c r="N168" s="261"/>
      <c r="O168" s="259"/>
      <c r="P168" s="259"/>
      <c r="Q168" s="255"/>
      <c r="R168" s="260"/>
      <c r="S168" s="261"/>
      <c r="T168" s="387"/>
    </row>
    <row r="169" spans="1:20" s="184" customFormat="1" ht="30" customHeight="1">
      <c r="A169" s="383">
        <v>163</v>
      </c>
      <c r="B169" s="439"/>
      <c r="C169" s="448"/>
      <c r="D169" s="261"/>
      <c r="E169" s="255"/>
      <c r="F169" s="261"/>
      <c r="G169" s="597"/>
      <c r="H169" s="581"/>
      <c r="I169" s="255"/>
      <c r="J169" s="255"/>
      <c r="K169" s="255"/>
      <c r="L169" s="255"/>
      <c r="M169" s="255"/>
      <c r="N169" s="261"/>
      <c r="O169" s="494"/>
      <c r="P169" s="259"/>
      <c r="Q169" s="485"/>
      <c r="R169" s="260"/>
      <c r="S169" s="387"/>
      <c r="T169" s="387"/>
    </row>
    <row r="170" spans="1:20" s="184" customFormat="1" ht="30" customHeight="1">
      <c r="A170" s="383">
        <v>164</v>
      </c>
      <c r="B170" s="439"/>
      <c r="C170" s="448"/>
      <c r="D170" s="261"/>
      <c r="E170" s="255"/>
      <c r="F170" s="261"/>
      <c r="G170" s="255"/>
      <c r="H170" s="581"/>
      <c r="I170" s="255"/>
      <c r="J170" s="255"/>
      <c r="K170" s="255"/>
      <c r="L170" s="255"/>
      <c r="M170" s="255"/>
      <c r="N170" s="261"/>
      <c r="O170" s="259"/>
      <c r="P170" s="259"/>
      <c r="Q170" s="485"/>
      <c r="R170" s="260"/>
      <c r="S170" s="387"/>
      <c r="T170" s="387"/>
    </row>
    <row r="171" spans="1:20" s="184" customFormat="1" ht="30" customHeight="1">
      <c r="A171" s="383">
        <v>165</v>
      </c>
      <c r="B171" s="439"/>
      <c r="C171" s="448"/>
      <c r="D171" s="261"/>
      <c r="E171" s="255"/>
      <c r="F171" s="261"/>
      <c r="G171" s="597"/>
      <c r="H171" s="581"/>
      <c r="I171" s="255"/>
      <c r="J171" s="255"/>
      <c r="K171" s="255"/>
      <c r="L171" s="255"/>
      <c r="M171" s="255"/>
      <c r="N171" s="261"/>
      <c r="O171" s="259"/>
      <c r="P171" s="259"/>
      <c r="Q171" s="255"/>
      <c r="R171" s="260"/>
      <c r="S171" s="261"/>
      <c r="T171" s="387"/>
    </row>
    <row r="172" spans="1:20" s="262" customFormat="1" ht="30" customHeight="1">
      <c r="A172" s="383">
        <v>166</v>
      </c>
      <c r="B172" s="439"/>
      <c r="C172" s="448"/>
      <c r="D172" s="261"/>
      <c r="E172" s="255"/>
      <c r="F172" s="261"/>
      <c r="G172" s="255"/>
      <c r="H172" s="581"/>
      <c r="I172" s="255"/>
      <c r="J172" s="255"/>
      <c r="K172" s="255"/>
      <c r="L172" s="255"/>
      <c r="M172" s="255"/>
      <c r="N172" s="261"/>
      <c r="O172" s="259"/>
      <c r="P172" s="259"/>
      <c r="Q172" s="255"/>
      <c r="R172" s="260"/>
      <c r="S172" s="261"/>
      <c r="T172" s="387"/>
    </row>
    <row r="173" spans="1:20" s="184" customFormat="1" ht="30" customHeight="1">
      <c r="A173" s="383">
        <v>167</v>
      </c>
      <c r="B173" s="439"/>
      <c r="C173" s="448"/>
      <c r="D173" s="261"/>
      <c r="E173" s="255"/>
      <c r="F173" s="261"/>
      <c r="G173" s="255"/>
      <c r="H173" s="581"/>
      <c r="I173" s="255"/>
      <c r="J173" s="255"/>
      <c r="K173" s="255"/>
      <c r="L173" s="255"/>
      <c r="M173" s="255"/>
      <c r="N173" s="261"/>
      <c r="O173" s="259"/>
      <c r="P173" s="259"/>
      <c r="Q173" s="255"/>
      <c r="R173" s="260"/>
      <c r="S173" s="261"/>
      <c r="T173" s="387"/>
    </row>
    <row r="174" spans="1:20" s="184" customFormat="1" ht="30" customHeight="1">
      <c r="A174" s="383">
        <v>168</v>
      </c>
      <c r="B174" s="439"/>
      <c r="C174" s="448"/>
      <c r="D174" s="387"/>
      <c r="E174" s="387"/>
      <c r="F174" s="255"/>
      <c r="G174" s="255"/>
      <c r="H174" s="258"/>
      <c r="I174" s="255"/>
      <c r="J174" s="255"/>
      <c r="K174" s="255"/>
      <c r="L174" s="255"/>
      <c r="M174" s="255"/>
      <c r="N174" s="261"/>
      <c r="O174" s="259"/>
      <c r="P174" s="259"/>
      <c r="Q174" s="255"/>
      <c r="R174" s="260"/>
      <c r="S174" s="387"/>
      <c r="T174" s="393"/>
    </row>
    <row r="175" spans="1:20" s="184" customFormat="1" ht="30" customHeight="1">
      <c r="A175" s="383">
        <v>169</v>
      </c>
      <c r="B175" s="439"/>
      <c r="C175" s="448"/>
      <c r="D175" s="387"/>
      <c r="E175" s="387"/>
      <c r="F175" s="387"/>
      <c r="G175" s="387"/>
      <c r="H175" s="439"/>
      <c r="I175" s="387"/>
      <c r="J175" s="387"/>
      <c r="K175" s="387"/>
      <c r="L175" s="387"/>
      <c r="M175" s="387"/>
      <c r="N175" s="387"/>
      <c r="O175" s="440"/>
      <c r="P175" s="259"/>
      <c r="Q175" s="255"/>
      <c r="R175" s="260"/>
      <c r="S175" s="261"/>
      <c r="T175" s="393"/>
    </row>
    <row r="176" spans="1:20" s="184" customFormat="1" ht="30" customHeight="1">
      <c r="A176" s="383">
        <v>170</v>
      </c>
      <c r="B176" s="439"/>
      <c r="C176" s="448"/>
      <c r="D176" s="581"/>
      <c r="E176" s="581"/>
      <c r="F176" s="598"/>
      <c r="G176" s="581"/>
      <c r="H176" s="581"/>
      <c r="I176" s="387"/>
      <c r="J176" s="387"/>
      <c r="K176" s="387"/>
      <c r="L176" s="387"/>
      <c r="M176" s="387"/>
      <c r="N176" s="387"/>
      <c r="O176" s="599"/>
      <c r="P176" s="599"/>
      <c r="Q176" s="581"/>
      <c r="R176" s="599"/>
      <c r="S176" s="387"/>
      <c r="T176" s="581"/>
    </row>
    <row r="177" spans="1:20" s="184" customFormat="1" ht="30" customHeight="1">
      <c r="A177" s="383">
        <v>171</v>
      </c>
      <c r="B177" s="439"/>
      <c r="C177" s="449"/>
      <c r="D177" s="255"/>
      <c r="E177" s="255"/>
      <c r="F177" s="582"/>
      <c r="G177" s="255"/>
      <c r="H177" s="581"/>
      <c r="I177" s="387"/>
      <c r="J177" s="387"/>
      <c r="K177" s="387"/>
      <c r="L177" s="387"/>
      <c r="M177" s="387"/>
      <c r="N177" s="387"/>
      <c r="O177" s="259"/>
      <c r="P177" s="259"/>
      <c r="Q177" s="255"/>
      <c r="R177" s="260"/>
      <c r="S177" s="261"/>
      <c r="T177" s="393"/>
    </row>
    <row r="178" spans="1:20" s="184" customFormat="1" ht="30" customHeight="1">
      <c r="A178" s="383">
        <v>172</v>
      </c>
      <c r="B178" s="439"/>
      <c r="C178" s="448"/>
      <c r="D178" s="255"/>
      <c r="E178" s="255"/>
      <c r="F178" s="261"/>
      <c r="G178" s="255"/>
      <c r="H178" s="581"/>
      <c r="I178" s="255"/>
      <c r="J178" s="255"/>
      <c r="K178" s="255"/>
      <c r="L178" s="255"/>
      <c r="M178" s="255"/>
      <c r="N178" s="261"/>
      <c r="O178" s="259"/>
      <c r="P178" s="259"/>
      <c r="Q178" s="255"/>
      <c r="R178" s="260"/>
      <c r="S178" s="387"/>
      <c r="T178" s="393"/>
    </row>
    <row r="179" spans="1:20" s="213" customFormat="1" ht="30" customHeight="1">
      <c r="A179" s="383">
        <v>173</v>
      </c>
      <c r="B179" s="439"/>
      <c r="C179" s="448"/>
      <c r="D179" s="255"/>
      <c r="E179" s="255"/>
      <c r="F179" s="261"/>
      <c r="G179" s="256"/>
      <c r="H179" s="581"/>
      <c r="I179" s="255"/>
      <c r="J179" s="255"/>
      <c r="K179" s="255"/>
      <c r="L179" s="255"/>
      <c r="M179" s="255"/>
      <c r="N179" s="261"/>
      <c r="O179" s="259"/>
      <c r="P179" s="259"/>
      <c r="Q179" s="255"/>
      <c r="R179" s="260"/>
      <c r="S179" s="387"/>
      <c r="T179" s="393"/>
    </row>
    <row r="180" spans="1:20" s="184" customFormat="1" ht="30" customHeight="1">
      <c r="A180" s="383">
        <v>174</v>
      </c>
      <c r="B180" s="439"/>
      <c r="C180" s="448"/>
      <c r="D180" s="255"/>
      <c r="E180" s="255"/>
      <c r="F180" s="255"/>
      <c r="G180" s="255"/>
      <c r="H180" s="258"/>
      <c r="I180" s="255"/>
      <c r="J180" s="255"/>
      <c r="K180" s="255"/>
      <c r="L180" s="255"/>
      <c r="M180" s="255"/>
      <c r="N180" s="261"/>
      <c r="O180" s="259"/>
      <c r="P180" s="259"/>
      <c r="Q180" s="255"/>
      <c r="R180" s="603"/>
      <c r="S180" s="597"/>
      <c r="T180" s="387"/>
    </row>
    <row r="181" spans="1:20" s="184" customFormat="1" ht="30" customHeight="1">
      <c r="A181" s="383">
        <v>175</v>
      </c>
      <c r="B181" s="439"/>
      <c r="C181" s="448"/>
      <c r="D181" s="255"/>
      <c r="E181" s="255"/>
      <c r="F181" s="255"/>
      <c r="G181" s="255"/>
      <c r="H181" s="258"/>
      <c r="I181" s="255"/>
      <c r="J181" s="255"/>
      <c r="K181" s="255"/>
      <c r="L181" s="255"/>
      <c r="M181" s="255"/>
      <c r="N181" s="261"/>
      <c r="O181" s="259"/>
      <c r="P181" s="259"/>
      <c r="Q181" s="255"/>
      <c r="R181" s="260"/>
      <c r="S181" s="261"/>
      <c r="T181" s="387"/>
    </row>
    <row r="182" spans="1:20" s="184" customFormat="1" ht="30" customHeight="1">
      <c r="A182" s="255">
        <v>176</v>
      </c>
      <c r="B182" s="439"/>
      <c r="C182" s="448"/>
      <c r="D182" s="261"/>
      <c r="E182" s="255"/>
      <c r="F182" s="261"/>
      <c r="G182" s="597"/>
      <c r="H182" s="581"/>
      <c r="I182" s="255"/>
      <c r="J182" s="255"/>
      <c r="K182" s="255"/>
      <c r="L182" s="255"/>
      <c r="M182" s="255"/>
      <c r="N182" s="261"/>
      <c r="O182" s="259"/>
      <c r="P182" s="259"/>
      <c r="Q182" s="255"/>
      <c r="R182" s="260"/>
      <c r="S182" s="261"/>
      <c r="T182" s="261"/>
    </row>
    <row r="183" spans="1:20" s="184" customFormat="1" ht="30" customHeight="1">
      <c r="A183" s="255">
        <v>177</v>
      </c>
      <c r="B183" s="439"/>
      <c r="C183" s="448"/>
      <c r="D183" s="255"/>
      <c r="E183" s="255"/>
      <c r="F183" s="255"/>
      <c r="G183" s="255"/>
      <c r="H183" s="581"/>
      <c r="I183" s="255"/>
      <c r="J183" s="255"/>
      <c r="K183" s="255"/>
      <c r="L183" s="255"/>
      <c r="M183" s="255"/>
      <c r="N183" s="261"/>
      <c r="O183" s="259"/>
      <c r="P183" s="259"/>
      <c r="Q183" s="255"/>
      <c r="R183" s="260"/>
      <c r="S183" s="261"/>
      <c r="T183" s="393"/>
    </row>
    <row r="184" spans="1:20" s="184" customFormat="1" ht="30" customHeight="1">
      <c r="A184" s="255">
        <v>178</v>
      </c>
      <c r="B184" s="581"/>
      <c r="C184" s="448"/>
      <c r="D184" s="261"/>
      <c r="E184" s="261"/>
      <c r="F184" s="255"/>
      <c r="G184" s="256"/>
      <c r="H184" s="258"/>
      <c r="I184" s="255"/>
      <c r="J184" s="255"/>
      <c r="K184" s="255"/>
      <c r="L184" s="255"/>
      <c r="M184" s="255"/>
      <c r="N184" s="261"/>
      <c r="O184" s="259"/>
      <c r="P184" s="259"/>
      <c r="Q184" s="255"/>
      <c r="R184" s="260"/>
      <c r="S184" s="261"/>
      <c r="T184" s="393"/>
    </row>
    <row r="185" spans="1:20" s="184" customFormat="1" ht="30" customHeight="1">
      <c r="A185" s="255">
        <v>179</v>
      </c>
      <c r="B185" s="581"/>
      <c r="C185" s="448"/>
      <c r="D185" s="261"/>
      <c r="E185" s="261"/>
      <c r="F185" s="255"/>
      <c r="G185" s="255"/>
      <c r="H185" s="581"/>
      <c r="I185" s="255"/>
      <c r="J185" s="255"/>
      <c r="K185" s="255"/>
      <c r="L185" s="255"/>
      <c r="M185" s="255"/>
      <c r="N185" s="261"/>
      <c r="O185" s="259"/>
      <c r="P185" s="259"/>
      <c r="Q185" s="255"/>
      <c r="R185" s="260"/>
      <c r="S185" s="261"/>
      <c r="T185" s="387"/>
    </row>
    <row r="186" spans="1:20" s="184" customFormat="1" ht="30" customHeight="1">
      <c r="A186" s="255">
        <v>180</v>
      </c>
      <c r="B186" s="581"/>
      <c r="C186" s="449"/>
      <c r="D186" s="261"/>
      <c r="E186" s="261"/>
      <c r="F186" s="387"/>
      <c r="G186" s="387"/>
      <c r="H186" s="439"/>
      <c r="I186" s="255"/>
      <c r="J186" s="255"/>
      <c r="K186" s="255"/>
      <c r="L186" s="255"/>
      <c r="M186" s="255"/>
      <c r="N186" s="261"/>
      <c r="O186" s="259"/>
      <c r="P186" s="259"/>
      <c r="Q186" s="255"/>
      <c r="R186" s="260"/>
      <c r="S186" s="261"/>
      <c r="T186" s="393"/>
    </row>
    <row r="187" spans="1:20" s="184" customFormat="1" ht="30" customHeight="1">
      <c r="A187" s="255">
        <v>181</v>
      </c>
      <c r="B187" s="581"/>
      <c r="C187" s="448"/>
      <c r="D187" s="581"/>
      <c r="E187" s="581"/>
      <c r="F187" s="598"/>
      <c r="G187" s="581"/>
      <c r="H187" s="581"/>
      <c r="I187" s="387"/>
      <c r="J187" s="387"/>
      <c r="K187" s="387"/>
      <c r="L187" s="387"/>
      <c r="M187" s="387"/>
      <c r="N187" s="387"/>
      <c r="O187" s="259"/>
      <c r="P187" s="259"/>
      <c r="Q187" s="255"/>
      <c r="R187" s="260"/>
      <c r="S187" s="261"/>
      <c r="T187" s="393"/>
    </row>
    <row r="188" spans="1:20" s="184" customFormat="1" ht="30" customHeight="1">
      <c r="A188" s="255">
        <v>182</v>
      </c>
      <c r="B188" s="559"/>
      <c r="C188" s="556"/>
      <c r="D188" s="229"/>
      <c r="E188" s="229"/>
      <c r="F188" s="215"/>
      <c r="G188" s="215"/>
      <c r="H188" s="559"/>
      <c r="I188" s="215"/>
      <c r="J188" s="215"/>
      <c r="K188" s="215"/>
      <c r="L188" s="215"/>
      <c r="M188" s="215"/>
      <c r="N188" s="229"/>
      <c r="O188" s="227"/>
      <c r="P188" s="227"/>
      <c r="Q188" s="215"/>
      <c r="R188" s="228"/>
      <c r="S188" s="229"/>
      <c r="T188" s="560"/>
    </row>
    <row r="189" spans="1:20" s="184" customFormat="1" ht="30" customHeight="1">
      <c r="A189" s="255">
        <v>183</v>
      </c>
      <c r="B189" s="559"/>
      <c r="C189" s="556"/>
      <c r="D189" s="229"/>
      <c r="E189" s="229"/>
      <c r="F189" s="215"/>
      <c r="G189" s="215"/>
      <c r="H189" s="559"/>
      <c r="I189" s="215"/>
      <c r="J189" s="215"/>
      <c r="K189" s="215"/>
      <c r="L189" s="215"/>
      <c r="M189" s="215"/>
      <c r="N189" s="229"/>
      <c r="O189" s="227"/>
      <c r="P189" s="227"/>
      <c r="Q189" s="215"/>
      <c r="R189" s="553"/>
      <c r="S189" s="229"/>
      <c r="T189" s="560"/>
    </row>
    <row r="190" spans="1:20" s="184" customFormat="1" ht="30" customHeight="1">
      <c r="A190" s="255">
        <v>184</v>
      </c>
      <c r="B190" s="559"/>
      <c r="C190" s="556"/>
      <c r="D190" s="229"/>
      <c r="E190" s="229"/>
      <c r="F190" s="215"/>
      <c r="G190" s="215"/>
      <c r="H190" s="559"/>
      <c r="I190" s="215"/>
      <c r="J190" s="215"/>
      <c r="K190" s="215"/>
      <c r="L190" s="215"/>
      <c r="M190" s="215"/>
      <c r="N190" s="229"/>
      <c r="O190" s="227"/>
      <c r="P190" s="227"/>
      <c r="Q190" s="215"/>
      <c r="R190" s="227"/>
      <c r="S190" s="229"/>
      <c r="T190" s="229"/>
    </row>
    <row r="191" spans="1:20" ht="30" customHeight="1">
      <c r="A191" s="255">
        <v>185</v>
      </c>
      <c r="B191" s="559"/>
      <c r="C191" s="556"/>
      <c r="D191" s="215"/>
      <c r="E191" s="215"/>
      <c r="F191" s="215"/>
      <c r="G191" s="215"/>
      <c r="H191" s="558"/>
      <c r="I191" s="215"/>
      <c r="J191" s="215"/>
      <c r="K191" s="215"/>
      <c r="L191" s="215"/>
      <c r="M191" s="215"/>
      <c r="N191" s="229"/>
      <c r="O191" s="227"/>
      <c r="P191" s="227"/>
      <c r="Q191" s="215"/>
      <c r="R191" s="227"/>
      <c r="S191" s="229"/>
      <c r="T191" s="229"/>
    </row>
    <row r="192" spans="1:20" ht="30" customHeight="1">
      <c r="A192" s="255">
        <v>186</v>
      </c>
      <c r="B192" s="559"/>
      <c r="C192" s="556"/>
      <c r="D192" s="215"/>
      <c r="E192" s="215"/>
      <c r="F192" s="215"/>
      <c r="G192" s="215"/>
      <c r="H192" s="558"/>
      <c r="I192" s="215"/>
      <c r="J192" s="215"/>
      <c r="K192" s="215"/>
      <c r="L192" s="215"/>
      <c r="M192" s="215"/>
      <c r="N192" s="229"/>
      <c r="O192" s="227"/>
      <c r="P192" s="227"/>
      <c r="Q192" s="215"/>
      <c r="R192" s="228"/>
      <c r="S192" s="229"/>
      <c r="T192" s="229"/>
    </row>
    <row r="193" spans="1:20" ht="30" customHeight="1">
      <c r="A193" s="255">
        <v>187</v>
      </c>
      <c r="B193" s="559"/>
      <c r="C193" s="556"/>
      <c r="D193" s="215"/>
      <c r="E193" s="215"/>
      <c r="F193" s="215"/>
      <c r="G193" s="215"/>
      <c r="H193" s="558"/>
      <c r="I193" s="215"/>
      <c r="J193" s="215"/>
      <c r="K193" s="215"/>
      <c r="L193" s="215"/>
      <c r="M193" s="215"/>
      <c r="N193" s="229"/>
      <c r="O193" s="227"/>
      <c r="P193" s="227"/>
      <c r="Q193" s="215"/>
      <c r="R193" s="228"/>
      <c r="S193" s="229"/>
      <c r="T193" s="229"/>
    </row>
    <row r="194" spans="1:20" ht="30" customHeight="1">
      <c r="A194" s="255">
        <v>188</v>
      </c>
      <c r="B194" s="559"/>
      <c r="C194" s="556"/>
      <c r="D194" s="229"/>
      <c r="E194" s="229"/>
      <c r="F194" s="215"/>
      <c r="G194" s="229"/>
      <c r="H194" s="558"/>
      <c r="I194" s="215"/>
      <c r="J194" s="215"/>
      <c r="K194" s="215"/>
      <c r="L194" s="215"/>
      <c r="M194" s="215"/>
      <c r="N194" s="229"/>
      <c r="O194" s="227"/>
      <c r="P194" s="227"/>
      <c r="Q194" s="215"/>
      <c r="R194" s="228"/>
      <c r="S194" s="229"/>
      <c r="T194" s="229"/>
    </row>
    <row r="195" spans="1:20" ht="30" customHeight="1">
      <c r="A195" s="255">
        <v>190</v>
      </c>
      <c r="B195" s="559"/>
      <c r="C195" s="556"/>
      <c r="D195" s="215"/>
      <c r="E195" s="215"/>
      <c r="F195" s="215"/>
      <c r="G195" s="561"/>
      <c r="H195" s="558"/>
      <c r="I195" s="215"/>
      <c r="J195" s="215"/>
      <c r="K195" s="215"/>
      <c r="L195" s="215"/>
      <c r="M195" s="215"/>
      <c r="N195" s="229"/>
      <c r="O195" s="228"/>
      <c r="P195" s="227"/>
      <c r="Q195" s="215"/>
      <c r="R195" s="228"/>
      <c r="S195" s="229"/>
      <c r="T195" s="229"/>
    </row>
    <row r="196" spans="1:20" ht="30" customHeight="1">
      <c r="A196" s="255">
        <v>191</v>
      </c>
      <c r="B196" s="559"/>
      <c r="C196" s="556"/>
      <c r="D196" s="229"/>
      <c r="E196" s="229"/>
      <c r="F196" s="215"/>
      <c r="G196" s="215"/>
      <c r="H196" s="200"/>
      <c r="I196" s="215"/>
      <c r="J196" s="215"/>
      <c r="K196" s="215"/>
      <c r="L196" s="215"/>
      <c r="M196" s="215"/>
      <c r="N196" s="229"/>
      <c r="O196" s="228"/>
      <c r="P196" s="227"/>
      <c r="Q196" s="215"/>
      <c r="R196" s="228"/>
      <c r="S196" s="229"/>
      <c r="T196" s="229"/>
    </row>
    <row r="197" spans="1:20" ht="30" customHeight="1">
      <c r="A197" s="255">
        <v>192</v>
      </c>
      <c r="B197" s="559"/>
      <c r="C197" s="556"/>
      <c r="D197" s="229"/>
      <c r="E197" s="229"/>
      <c r="F197" s="215"/>
      <c r="G197" s="229"/>
      <c r="H197" s="558"/>
      <c r="I197" s="215"/>
      <c r="J197" s="215"/>
      <c r="K197" s="215"/>
      <c r="L197" s="215"/>
      <c r="M197" s="215"/>
      <c r="N197" s="229"/>
      <c r="O197" s="227"/>
      <c r="P197" s="227"/>
      <c r="Q197" s="215"/>
      <c r="R197" s="228"/>
      <c r="S197" s="381"/>
      <c r="T197" s="229"/>
    </row>
    <row r="198" spans="1:20" ht="30" customHeight="1">
      <c r="A198" s="255">
        <v>193</v>
      </c>
      <c r="B198" s="559"/>
      <c r="C198" s="556"/>
      <c r="D198" s="229"/>
      <c r="E198" s="229"/>
      <c r="F198" s="215"/>
      <c r="G198" s="215"/>
      <c r="H198" s="558"/>
      <c r="I198" s="215"/>
      <c r="J198" s="215"/>
      <c r="K198" s="215"/>
      <c r="L198" s="215"/>
      <c r="M198" s="215"/>
      <c r="N198" s="229"/>
      <c r="O198" s="227"/>
      <c r="P198" s="227"/>
      <c r="Q198" s="229"/>
      <c r="R198" s="228"/>
      <c r="S198" s="381"/>
      <c r="T198" s="229"/>
    </row>
    <row r="199" spans="1:20" ht="30" customHeight="1">
      <c r="A199" s="255">
        <v>194</v>
      </c>
      <c r="B199" s="559"/>
      <c r="C199" s="556"/>
      <c r="D199" s="229"/>
      <c r="E199" s="229"/>
      <c r="F199" s="215"/>
      <c r="G199" s="215"/>
      <c r="H199" s="558"/>
      <c r="I199" s="215"/>
      <c r="J199" s="215"/>
      <c r="K199" s="215"/>
      <c r="L199" s="215"/>
      <c r="M199" s="215"/>
      <c r="N199" s="229"/>
      <c r="O199" s="227"/>
      <c r="P199" s="227"/>
      <c r="Q199" s="215"/>
      <c r="R199" s="228"/>
      <c r="S199" s="381"/>
      <c r="T199" s="229"/>
    </row>
    <row r="200" spans="1:20" ht="30" customHeight="1">
      <c r="A200" s="255">
        <v>195</v>
      </c>
      <c r="B200" s="559"/>
      <c r="C200" s="556"/>
      <c r="D200" s="229"/>
      <c r="E200" s="229"/>
      <c r="F200" s="215"/>
      <c r="G200" s="215"/>
      <c r="H200" s="558"/>
      <c r="I200" s="215"/>
      <c r="J200" s="215"/>
      <c r="K200" s="215"/>
      <c r="L200" s="215"/>
      <c r="M200" s="215"/>
      <c r="N200" s="229"/>
      <c r="O200" s="227"/>
      <c r="P200" s="227"/>
      <c r="Q200" s="215"/>
      <c r="R200" s="228"/>
      <c r="S200" s="381"/>
      <c r="T200" s="229"/>
    </row>
    <row r="201" spans="1:20" ht="30" customHeight="1">
      <c r="A201" s="255">
        <v>196</v>
      </c>
      <c r="B201" s="559"/>
      <c r="C201" s="556"/>
      <c r="D201" s="229"/>
      <c r="E201" s="229"/>
      <c r="F201" s="215"/>
      <c r="G201" s="215"/>
      <c r="H201" s="559"/>
      <c r="I201" s="215"/>
      <c r="J201" s="215"/>
      <c r="K201" s="215"/>
      <c r="L201" s="215"/>
      <c r="M201" s="215"/>
      <c r="N201" s="229"/>
      <c r="O201" s="227"/>
      <c r="P201" s="227"/>
      <c r="Q201" s="215"/>
      <c r="R201" s="228"/>
      <c r="S201" s="381"/>
      <c r="T201" s="381"/>
    </row>
    <row r="202" spans="1:20" s="390" customFormat="1" ht="30" customHeight="1">
      <c r="A202" s="255">
        <v>197</v>
      </c>
      <c r="B202" s="559"/>
      <c r="C202" s="556"/>
      <c r="D202" s="229"/>
      <c r="E202" s="229"/>
      <c r="F202" s="215"/>
      <c r="G202" s="215"/>
      <c r="H202" s="200"/>
      <c r="I202" s="215"/>
      <c r="J202" s="215"/>
      <c r="K202" s="215"/>
      <c r="L202" s="215"/>
      <c r="M202" s="215"/>
      <c r="N202" s="229"/>
      <c r="O202" s="228"/>
      <c r="P202" s="227"/>
      <c r="Q202" s="215"/>
      <c r="R202" s="232"/>
      <c r="S202" s="229"/>
      <c r="T202" s="229"/>
    </row>
    <row r="203" spans="1:20" ht="30" customHeight="1">
      <c r="A203" s="255">
        <v>198</v>
      </c>
      <c r="B203" s="559"/>
      <c r="C203" s="556"/>
      <c r="D203" s="229"/>
      <c r="E203" s="229"/>
      <c r="F203" s="215"/>
      <c r="G203" s="215"/>
      <c r="H203" s="200"/>
      <c r="I203" s="215"/>
      <c r="J203" s="215"/>
      <c r="K203" s="215"/>
      <c r="L203" s="215"/>
      <c r="M203" s="215"/>
      <c r="N203" s="229"/>
      <c r="O203" s="228"/>
      <c r="P203" s="227"/>
      <c r="Q203" s="215"/>
      <c r="R203" s="228"/>
      <c r="S203" s="229"/>
      <c r="T203" s="215"/>
    </row>
    <row r="204" spans="1:20" ht="30" customHeight="1">
      <c r="A204" s="255">
        <v>199</v>
      </c>
      <c r="B204" s="559"/>
      <c r="C204" s="556"/>
      <c r="D204" s="215"/>
      <c r="E204" s="215"/>
      <c r="F204" s="215"/>
      <c r="G204" s="215"/>
      <c r="H204" s="200"/>
      <c r="I204" s="215"/>
      <c r="J204" s="215"/>
      <c r="K204" s="215"/>
      <c r="L204" s="215"/>
      <c r="M204" s="215"/>
      <c r="N204" s="229"/>
      <c r="O204" s="228"/>
      <c r="P204" s="227"/>
      <c r="Q204" s="215"/>
      <c r="R204" s="228"/>
      <c r="S204" s="215"/>
      <c r="T204" s="229"/>
    </row>
    <row r="205" spans="1:20" ht="27.75" customHeight="1">
      <c r="A205" s="255">
        <v>200</v>
      </c>
      <c r="B205" s="559"/>
      <c r="C205" s="556"/>
      <c r="D205" s="215"/>
      <c r="E205" s="215"/>
      <c r="F205" s="215"/>
      <c r="G205" s="215"/>
      <c r="H205" s="200"/>
      <c r="I205" s="215"/>
      <c r="J205" s="215"/>
      <c r="K205" s="215"/>
      <c r="L205" s="215"/>
      <c r="M205" s="215"/>
      <c r="N205" s="229"/>
      <c r="O205" s="228"/>
      <c r="P205" s="227"/>
      <c r="Q205" s="215"/>
      <c r="R205" s="228"/>
      <c r="S205" s="215"/>
      <c r="T205" s="229"/>
    </row>
    <row r="206" spans="1:20" ht="28.5" customHeight="1">
      <c r="A206" s="255">
        <v>201</v>
      </c>
      <c r="B206" s="559"/>
      <c r="C206" s="556"/>
      <c r="D206" s="229"/>
      <c r="E206" s="229"/>
      <c r="F206" s="215"/>
      <c r="G206" s="215"/>
      <c r="H206" s="558"/>
      <c r="I206" s="215"/>
      <c r="J206" s="215"/>
      <c r="K206" s="215"/>
      <c r="L206" s="215"/>
      <c r="M206" s="215"/>
      <c r="N206" s="229"/>
      <c r="O206" s="228"/>
      <c r="P206" s="227"/>
      <c r="Q206" s="215"/>
      <c r="R206" s="232"/>
      <c r="S206" s="215"/>
      <c r="T206" s="560"/>
    </row>
    <row r="207" spans="1:20" ht="29.25" customHeight="1">
      <c r="A207" s="255">
        <v>202</v>
      </c>
      <c r="B207" s="559"/>
      <c r="C207" s="556"/>
      <c r="D207" s="229"/>
      <c r="E207" s="229"/>
      <c r="F207" s="215"/>
      <c r="G207" s="215"/>
      <c r="H207" s="558"/>
      <c r="I207" s="215"/>
      <c r="J207" s="215"/>
      <c r="K207" s="215"/>
      <c r="L207" s="215"/>
      <c r="M207" s="215"/>
      <c r="N207" s="229"/>
      <c r="O207" s="228"/>
      <c r="P207" s="227"/>
      <c r="Q207" s="215"/>
      <c r="R207" s="232"/>
      <c r="S207" s="215"/>
      <c r="T207" s="560"/>
    </row>
    <row r="208" spans="1:20" ht="29.25" customHeight="1">
      <c r="A208" s="255">
        <v>203</v>
      </c>
      <c r="B208" s="559"/>
      <c r="C208" s="556"/>
      <c r="D208" s="215"/>
      <c r="E208" s="215"/>
      <c r="F208" s="215"/>
      <c r="G208" s="561"/>
      <c r="H208" s="558"/>
      <c r="I208" s="215"/>
      <c r="J208" s="215"/>
      <c r="K208" s="215"/>
      <c r="L208" s="215"/>
      <c r="M208" s="215"/>
      <c r="N208" s="229"/>
      <c r="O208" s="228"/>
      <c r="P208" s="227"/>
      <c r="Q208" s="215"/>
      <c r="R208" s="232"/>
      <c r="S208" s="215"/>
      <c r="T208" s="215"/>
    </row>
    <row r="209" spans="1:20" ht="29.25" customHeight="1">
      <c r="A209" s="255">
        <v>204</v>
      </c>
      <c r="B209" s="559"/>
      <c r="C209" s="556"/>
      <c r="D209" s="229"/>
      <c r="E209" s="229"/>
      <c r="F209" s="215"/>
      <c r="G209" s="215"/>
      <c r="H209" s="558"/>
      <c r="I209" s="215"/>
      <c r="J209" s="215"/>
      <c r="K209" s="215"/>
      <c r="L209" s="215"/>
      <c r="M209" s="215"/>
      <c r="N209" s="229"/>
      <c r="O209" s="228"/>
      <c r="P209" s="227"/>
      <c r="Q209" s="215"/>
      <c r="R209" s="232"/>
      <c r="S209" s="215"/>
      <c r="T209" s="215"/>
    </row>
    <row r="210" spans="1:20" ht="29.25" customHeight="1">
      <c r="A210" s="255">
        <v>205</v>
      </c>
      <c r="B210" s="559"/>
      <c r="C210" s="556"/>
      <c r="D210" s="229"/>
      <c r="E210" s="229"/>
      <c r="F210" s="215"/>
      <c r="G210" s="215"/>
      <c r="H210" s="558"/>
      <c r="I210" s="215"/>
      <c r="J210" s="215"/>
      <c r="K210" s="215"/>
      <c r="L210" s="215"/>
      <c r="M210" s="215"/>
      <c r="N210" s="229"/>
      <c r="O210" s="228"/>
      <c r="P210" s="227"/>
      <c r="Q210" s="215"/>
      <c r="R210" s="232"/>
      <c r="S210" s="215"/>
      <c r="T210" s="215"/>
    </row>
    <row r="211" spans="1:20" ht="30" customHeight="1">
      <c r="A211" s="255">
        <v>206</v>
      </c>
      <c r="B211" s="559"/>
      <c r="C211" s="556"/>
      <c r="D211" s="229"/>
      <c r="E211" s="229"/>
      <c r="F211" s="215"/>
      <c r="G211" s="215"/>
      <c r="H211" s="558"/>
      <c r="I211" s="215"/>
      <c r="J211" s="215"/>
      <c r="K211" s="215"/>
      <c r="L211" s="215"/>
      <c r="M211" s="215"/>
      <c r="N211" s="229"/>
      <c r="O211" s="228"/>
      <c r="P211" s="227"/>
      <c r="Q211" s="215"/>
      <c r="R211" s="232"/>
      <c r="S211" s="215"/>
      <c r="T211" s="215"/>
    </row>
    <row r="212" spans="1:20" ht="30" customHeight="1">
      <c r="A212" s="255">
        <v>207</v>
      </c>
      <c r="B212" s="200"/>
      <c r="C212" s="556"/>
      <c r="D212" s="229"/>
      <c r="E212" s="229"/>
      <c r="F212" s="215"/>
      <c r="G212" s="215"/>
      <c r="H212" s="558"/>
      <c r="I212" s="215"/>
      <c r="J212" s="215"/>
      <c r="K212" s="215"/>
      <c r="L212" s="215"/>
      <c r="M212" s="215"/>
      <c r="N212" s="229"/>
      <c r="O212" s="228"/>
      <c r="P212" s="557"/>
      <c r="Q212" s="215"/>
      <c r="R212" s="232"/>
      <c r="S212" s="215"/>
      <c r="T212" s="560"/>
    </row>
    <row r="213" spans="1:20" ht="30" customHeight="1">
      <c r="A213" s="255">
        <v>208</v>
      </c>
      <c r="B213" s="256"/>
      <c r="C213" s="448"/>
      <c r="D213" s="261"/>
      <c r="E213" s="261"/>
      <c r="F213" s="255"/>
      <c r="G213" s="255"/>
      <c r="H213" s="258"/>
      <c r="I213" s="255"/>
      <c r="J213" s="255"/>
      <c r="K213" s="255"/>
      <c r="L213" s="255"/>
      <c r="M213" s="255"/>
      <c r="N213" s="261"/>
      <c r="O213" s="260"/>
      <c r="P213" s="259"/>
      <c r="Q213" s="255"/>
      <c r="R213" s="392"/>
      <c r="S213" s="255"/>
      <c r="T213" s="393"/>
    </row>
    <row r="214" spans="1:20" ht="32.25" customHeight="1">
      <c r="A214" s="255">
        <v>209</v>
      </c>
      <c r="B214" s="256"/>
      <c r="C214" s="448"/>
      <c r="D214" s="261"/>
      <c r="E214" s="261"/>
      <c r="F214" s="255"/>
      <c r="G214" s="255"/>
      <c r="H214" s="258"/>
      <c r="I214" s="255"/>
      <c r="J214" s="255"/>
      <c r="K214" s="255"/>
      <c r="L214" s="255"/>
      <c r="M214" s="255"/>
      <c r="N214" s="261"/>
      <c r="O214" s="260"/>
      <c r="P214" s="259"/>
      <c r="Q214" s="255"/>
      <c r="R214" s="392"/>
      <c r="S214" s="255"/>
      <c r="T214" s="255"/>
    </row>
    <row r="215" spans="1:20" ht="32.25" customHeight="1">
      <c r="A215" s="255">
        <v>210</v>
      </c>
      <c r="B215" s="256"/>
      <c r="C215" s="448"/>
      <c r="D215" s="261"/>
      <c r="E215" s="261"/>
      <c r="F215" s="255"/>
      <c r="G215" s="255"/>
      <c r="H215" s="258"/>
      <c r="I215" s="255"/>
      <c r="J215" s="255"/>
      <c r="K215" s="255"/>
      <c r="L215" s="255"/>
      <c r="M215" s="255"/>
      <c r="N215" s="261"/>
      <c r="O215" s="260"/>
      <c r="P215" s="389"/>
      <c r="Q215" s="255"/>
      <c r="R215" s="392"/>
      <c r="S215" s="255"/>
      <c r="T215" s="255"/>
    </row>
    <row r="216" spans="1:20" ht="30" customHeight="1">
      <c r="A216" s="255">
        <v>211</v>
      </c>
      <c r="B216" s="256"/>
      <c r="C216" s="448"/>
      <c r="D216" s="261"/>
      <c r="E216" s="261"/>
      <c r="F216" s="255"/>
      <c r="G216" s="255"/>
      <c r="H216" s="258"/>
      <c r="I216" s="255"/>
      <c r="J216" s="255"/>
      <c r="K216" s="255"/>
      <c r="L216" s="255"/>
      <c r="M216" s="255"/>
      <c r="N216" s="261"/>
      <c r="O216" s="260"/>
      <c r="P216" s="389"/>
      <c r="Q216" s="255"/>
      <c r="R216" s="392"/>
      <c r="S216" s="255"/>
      <c r="T216" s="255"/>
    </row>
    <row r="217" spans="1:20" ht="32.25" customHeight="1">
      <c r="A217" s="255">
        <v>212</v>
      </c>
      <c r="B217" s="256"/>
      <c r="C217" s="448"/>
      <c r="D217" s="261"/>
      <c r="E217" s="261"/>
      <c r="F217" s="255"/>
      <c r="G217" s="255"/>
      <c r="H217" s="258"/>
      <c r="I217" s="255"/>
      <c r="J217" s="255"/>
      <c r="K217" s="255"/>
      <c r="L217" s="255"/>
      <c r="M217" s="255"/>
      <c r="N217" s="261"/>
      <c r="O217" s="260"/>
      <c r="P217" s="389"/>
      <c r="Q217" s="255"/>
      <c r="R217" s="392"/>
      <c r="S217" s="255"/>
      <c r="T217" s="255"/>
    </row>
    <row r="218" spans="1:20" ht="32.25" customHeight="1">
      <c r="A218" s="255">
        <v>213</v>
      </c>
      <c r="B218" s="256"/>
      <c r="C218" s="448"/>
      <c r="D218" s="261"/>
      <c r="E218" s="261"/>
      <c r="F218" s="255"/>
      <c r="G218" s="255"/>
      <c r="H218" s="258"/>
      <c r="I218" s="255"/>
      <c r="J218" s="255"/>
      <c r="K218" s="255"/>
      <c r="L218" s="255"/>
      <c r="M218" s="255"/>
      <c r="N218" s="261"/>
      <c r="O218" s="260"/>
      <c r="P218" s="389"/>
      <c r="Q218" s="255"/>
      <c r="R218" s="392"/>
      <c r="S218" s="255"/>
      <c r="T218" s="255"/>
    </row>
    <row r="219" spans="1:20" ht="30.75" customHeight="1">
      <c r="A219" s="255">
        <v>214</v>
      </c>
      <c r="B219" s="256"/>
      <c r="C219" s="448"/>
      <c r="D219" s="261"/>
      <c r="E219" s="261"/>
      <c r="F219" s="255"/>
      <c r="G219" s="255"/>
      <c r="H219" s="258"/>
      <c r="I219" s="255"/>
      <c r="J219" s="255"/>
      <c r="K219" s="255"/>
      <c r="L219" s="255"/>
      <c r="M219" s="255"/>
      <c r="N219" s="261"/>
      <c r="O219" s="260"/>
      <c r="P219" s="389"/>
      <c r="Q219" s="255"/>
      <c r="R219" s="392"/>
      <c r="S219" s="255"/>
      <c r="T219" s="255"/>
    </row>
    <row r="220" spans="1:20" ht="32.25" customHeight="1">
      <c r="A220" s="255">
        <v>215</v>
      </c>
      <c r="B220" s="256"/>
      <c r="C220" s="448"/>
      <c r="D220" s="261"/>
      <c r="E220" s="261"/>
      <c r="F220" s="255"/>
      <c r="G220" s="255"/>
      <c r="H220" s="258"/>
      <c r="I220" s="255"/>
      <c r="J220" s="255"/>
      <c r="K220" s="255"/>
      <c r="L220" s="255"/>
      <c r="M220" s="255"/>
      <c r="N220" s="261"/>
      <c r="O220" s="260"/>
      <c r="P220" s="259"/>
      <c r="Q220" s="255"/>
      <c r="R220" s="392"/>
      <c r="S220" s="255"/>
      <c r="T220" s="261"/>
    </row>
    <row r="221" spans="1:20" ht="30.75" customHeight="1">
      <c r="A221" s="255">
        <v>216</v>
      </c>
      <c r="B221" s="256"/>
      <c r="C221" s="448"/>
      <c r="D221" s="261"/>
      <c r="E221" s="261"/>
      <c r="F221" s="255"/>
      <c r="G221" s="255"/>
      <c r="H221" s="258"/>
      <c r="I221" s="255"/>
      <c r="J221" s="255"/>
      <c r="K221" s="255"/>
      <c r="L221" s="255"/>
      <c r="M221" s="255"/>
      <c r="N221" s="261"/>
      <c r="O221" s="260"/>
      <c r="P221" s="259"/>
      <c r="Q221" s="255"/>
      <c r="R221" s="392"/>
      <c r="S221" s="255"/>
      <c r="T221" s="255"/>
    </row>
    <row r="222" spans="1:20" ht="32.25" customHeight="1">
      <c r="A222" s="255">
        <v>217</v>
      </c>
      <c r="B222" s="256"/>
      <c r="C222" s="448"/>
      <c r="D222" s="261"/>
      <c r="E222" s="261"/>
      <c r="F222" s="255"/>
      <c r="G222" s="255"/>
      <c r="H222" s="256"/>
      <c r="I222" s="255"/>
      <c r="J222" s="255"/>
      <c r="K222" s="255"/>
      <c r="L222" s="255"/>
      <c r="M222" s="255"/>
      <c r="N222" s="391"/>
      <c r="O222" s="260"/>
      <c r="P222" s="259"/>
      <c r="Q222" s="255"/>
      <c r="R222" s="392"/>
      <c r="S222" s="255"/>
      <c r="T222" s="255"/>
    </row>
    <row r="223" spans="1:20" ht="32.25" customHeight="1">
      <c r="A223" s="255">
        <v>218</v>
      </c>
      <c r="B223" s="256"/>
      <c r="C223" s="448"/>
      <c r="D223" s="255"/>
      <c r="E223" s="255"/>
      <c r="F223" s="255"/>
      <c r="G223" s="255"/>
      <c r="H223" s="256"/>
      <c r="I223" s="255"/>
      <c r="J223" s="255"/>
      <c r="K223" s="255"/>
      <c r="L223" s="255"/>
      <c r="M223" s="255"/>
      <c r="N223" s="391"/>
      <c r="O223" s="260"/>
      <c r="P223" s="389"/>
      <c r="Q223" s="255"/>
      <c r="R223" s="392"/>
      <c r="S223" s="255"/>
      <c r="T223" s="255"/>
    </row>
    <row r="224" spans="1:20" ht="32.25" customHeight="1">
      <c r="A224" s="215">
        <v>219</v>
      </c>
      <c r="B224" s="200"/>
      <c r="C224" s="448"/>
      <c r="D224" s="255"/>
      <c r="E224" s="255"/>
      <c r="F224" s="255"/>
      <c r="G224" s="255"/>
      <c r="H224" s="256"/>
      <c r="I224" s="255"/>
      <c r="J224" s="255"/>
      <c r="K224" s="255"/>
      <c r="L224" s="255"/>
      <c r="M224" s="255"/>
      <c r="N224" s="391"/>
      <c r="O224" s="260"/>
      <c r="P224" s="389"/>
      <c r="Q224" s="255"/>
      <c r="R224" s="392"/>
      <c r="S224" s="255"/>
      <c r="T224" s="225"/>
    </row>
    <row r="225" spans="1:20" ht="30.75" customHeight="1">
      <c r="A225" s="215">
        <v>220</v>
      </c>
      <c r="B225" s="200"/>
      <c r="C225" s="450"/>
      <c r="D225" s="215"/>
      <c r="E225" s="215"/>
      <c r="F225" s="229"/>
      <c r="G225" s="215"/>
      <c r="H225" s="202"/>
      <c r="I225" s="225"/>
      <c r="J225" s="225"/>
      <c r="K225" s="225"/>
      <c r="L225" s="215"/>
      <c r="M225" s="225"/>
      <c r="N225" s="225"/>
      <c r="O225" s="214"/>
      <c r="P225" s="227"/>
      <c r="Q225" s="229"/>
      <c r="R225" s="228"/>
      <c r="S225" s="255"/>
      <c r="T225" s="225"/>
    </row>
    <row r="226" spans="1:20" ht="27.75" customHeight="1">
      <c r="A226" s="215"/>
      <c r="B226" s="200"/>
      <c r="C226" s="450"/>
      <c r="D226" s="225"/>
      <c r="E226" s="225"/>
      <c r="F226" s="225"/>
      <c r="G226" s="225"/>
      <c r="H226" s="200"/>
      <c r="I226" s="225"/>
      <c r="J226" s="225"/>
      <c r="K226" s="225"/>
      <c r="L226" s="225"/>
      <c r="M226" s="225"/>
      <c r="N226" s="225"/>
      <c r="O226" s="493"/>
      <c r="P226" s="227"/>
      <c r="Q226" s="225"/>
      <c r="R226" s="232"/>
      <c r="S226" s="255"/>
      <c r="T226" s="225"/>
    </row>
    <row r="227" spans="1:20" s="390" customFormat="1" ht="30" customHeight="1">
      <c r="A227" s="255"/>
      <c r="B227" s="200"/>
      <c r="C227" s="450"/>
      <c r="D227" s="225"/>
      <c r="E227" s="225"/>
      <c r="F227" s="225"/>
      <c r="G227" s="225"/>
      <c r="H227" s="200"/>
      <c r="I227" s="225"/>
      <c r="J227" s="225"/>
      <c r="K227" s="225"/>
      <c r="L227" s="225"/>
      <c r="M227" s="225"/>
      <c r="N227" s="225"/>
      <c r="O227" s="493"/>
      <c r="P227" s="233"/>
      <c r="Q227" s="225"/>
      <c r="R227" s="232"/>
      <c r="S227" s="255"/>
      <c r="T227" s="225"/>
    </row>
    <row r="228" spans="1:20" ht="30" customHeight="1">
      <c r="A228" s="215"/>
      <c r="B228" s="200"/>
      <c r="C228" s="450"/>
      <c r="D228" s="225"/>
      <c r="E228" s="225"/>
      <c r="F228" s="225"/>
      <c r="G228" s="225"/>
      <c r="H228" s="200"/>
      <c r="I228" s="225"/>
      <c r="J228" s="225"/>
      <c r="K228" s="225"/>
      <c r="L228" s="225"/>
      <c r="M228" s="225"/>
      <c r="N228" s="225"/>
      <c r="O228" s="493"/>
      <c r="P228" s="233"/>
      <c r="Q228" s="225"/>
      <c r="R228" s="232"/>
      <c r="S228" s="255"/>
      <c r="T228" s="225"/>
    </row>
    <row r="229" spans="1:20" ht="30.75" customHeight="1">
      <c r="A229" s="215"/>
      <c r="B229" s="200"/>
      <c r="C229" s="450"/>
      <c r="D229" s="225"/>
      <c r="E229" s="225"/>
      <c r="F229" s="225"/>
      <c r="G229" s="225"/>
      <c r="H229" s="200"/>
      <c r="I229" s="225"/>
      <c r="J229" s="225"/>
      <c r="K229" s="225"/>
      <c r="L229" s="225"/>
      <c r="M229" s="225"/>
      <c r="N229" s="229"/>
      <c r="O229" s="493"/>
      <c r="P229" s="233"/>
      <c r="Q229" s="225"/>
      <c r="R229" s="232"/>
      <c r="S229" s="255"/>
      <c r="T229" s="225"/>
    </row>
    <row r="230" spans="1:20" ht="27.75" customHeight="1">
      <c r="A230" s="215"/>
      <c r="B230" s="200"/>
      <c r="C230" s="450"/>
      <c r="D230" s="225"/>
      <c r="E230" s="225"/>
      <c r="F230" s="225"/>
      <c r="G230" s="225"/>
      <c r="H230" s="200"/>
      <c r="I230" s="225"/>
      <c r="J230" s="225"/>
      <c r="K230" s="225"/>
      <c r="L230" s="225"/>
      <c r="M230" s="225"/>
      <c r="N230" s="229"/>
      <c r="O230" s="493"/>
      <c r="P230" s="233"/>
      <c r="Q230" s="225"/>
      <c r="R230" s="232"/>
      <c r="S230" s="255"/>
      <c r="T230" s="225"/>
    </row>
    <row r="231" spans="1:20" ht="30" customHeight="1">
      <c r="A231" s="215"/>
      <c r="B231" s="200"/>
      <c r="C231" s="450"/>
      <c r="D231" s="225"/>
      <c r="E231" s="225"/>
      <c r="F231" s="225"/>
      <c r="G231" s="225"/>
      <c r="H231" s="200"/>
      <c r="I231" s="225"/>
      <c r="J231" s="225"/>
      <c r="K231" s="225"/>
      <c r="L231" s="225"/>
      <c r="M231" s="225"/>
      <c r="N231" s="229"/>
      <c r="O231" s="493"/>
      <c r="P231" s="233"/>
      <c r="Q231" s="225"/>
      <c r="R231" s="232"/>
      <c r="S231" s="225"/>
      <c r="T231" s="225"/>
    </row>
    <row r="232" spans="1:20" ht="30" customHeight="1">
      <c r="A232" s="215"/>
      <c r="B232" s="200"/>
      <c r="C232" s="450"/>
      <c r="D232" s="225"/>
      <c r="E232" s="225"/>
      <c r="F232" s="225"/>
      <c r="G232" s="225"/>
      <c r="H232" s="200"/>
      <c r="I232" s="225"/>
      <c r="J232" s="225"/>
      <c r="K232" s="225"/>
      <c r="L232" s="225"/>
      <c r="M232" s="225"/>
      <c r="N232" s="229"/>
      <c r="O232" s="493"/>
      <c r="P232" s="233"/>
      <c r="Q232" s="225"/>
      <c r="R232" s="232"/>
      <c r="S232" s="225"/>
      <c r="T232" s="225"/>
    </row>
    <row r="233" spans="1:20" ht="30.75" customHeight="1">
      <c r="A233" s="215"/>
      <c r="B233" s="224"/>
      <c r="C233" s="450"/>
      <c r="D233" s="225"/>
      <c r="E233" s="225"/>
      <c r="F233" s="225"/>
      <c r="G233" s="225"/>
      <c r="H233" s="200"/>
      <c r="I233" s="225"/>
      <c r="J233" s="225"/>
      <c r="K233" s="225"/>
      <c r="L233" s="225"/>
      <c r="M233" s="225"/>
      <c r="N233" s="229"/>
      <c r="O233" s="493"/>
      <c r="P233" s="233"/>
      <c r="Q233" s="225"/>
      <c r="R233" s="232"/>
      <c r="S233" s="225"/>
      <c r="T233" s="225"/>
    </row>
    <row r="234" spans="1:20" ht="27.75" customHeight="1">
      <c r="A234" s="215"/>
      <c r="B234" s="224"/>
      <c r="C234" s="450"/>
      <c r="D234" s="225"/>
      <c r="E234" s="225"/>
      <c r="F234" s="225"/>
      <c r="G234" s="225"/>
      <c r="H234" s="200"/>
      <c r="I234" s="225"/>
      <c r="J234" s="225"/>
      <c r="K234" s="225"/>
      <c r="L234" s="225"/>
      <c r="M234" s="225"/>
      <c r="N234" s="229"/>
      <c r="O234" s="493"/>
      <c r="P234" s="233"/>
      <c r="Q234" s="225"/>
      <c r="R234" s="232"/>
      <c r="S234" s="225"/>
      <c r="T234" s="225"/>
    </row>
    <row r="235" spans="1:20" ht="30" customHeight="1">
      <c r="A235" s="215"/>
      <c r="B235" s="224"/>
      <c r="C235" s="225"/>
      <c r="D235" s="225"/>
      <c r="E235" s="225"/>
      <c r="F235" s="225"/>
      <c r="G235" s="225"/>
      <c r="H235" s="200"/>
      <c r="I235" s="225"/>
      <c r="J235" s="225"/>
      <c r="K235" s="225"/>
      <c r="L235" s="225"/>
      <c r="M235" s="225"/>
      <c r="N235" s="229"/>
      <c r="O235" s="493"/>
      <c r="P235" s="233"/>
      <c r="Q235" s="225"/>
      <c r="R235" s="232"/>
      <c r="S235" s="225"/>
      <c r="T235" s="225"/>
    </row>
    <row r="236" spans="1:20" ht="30" customHeight="1">
      <c r="A236" s="215"/>
      <c r="B236" s="224"/>
      <c r="C236" s="225"/>
      <c r="D236" s="225"/>
      <c r="E236" s="225"/>
      <c r="F236" s="225"/>
      <c r="G236" s="225"/>
      <c r="H236" s="200"/>
      <c r="I236" s="225"/>
      <c r="J236" s="225"/>
      <c r="K236" s="225"/>
      <c r="L236" s="225"/>
      <c r="M236" s="225"/>
      <c r="N236" s="226"/>
      <c r="O236" s="493"/>
      <c r="P236" s="233"/>
      <c r="Q236" s="225"/>
      <c r="R236" s="232"/>
      <c r="S236" s="225"/>
      <c r="T236" s="225"/>
    </row>
    <row r="237" spans="1:20" ht="30.75" customHeight="1">
      <c r="A237" s="215"/>
      <c r="B237" s="224"/>
      <c r="C237" s="450"/>
      <c r="D237" s="225"/>
      <c r="E237" s="225"/>
      <c r="F237" s="225"/>
      <c r="G237" s="225"/>
      <c r="H237" s="200"/>
      <c r="I237" s="225"/>
      <c r="J237" s="225"/>
      <c r="K237" s="225"/>
      <c r="L237" s="225"/>
      <c r="M237" s="225"/>
      <c r="N237" s="226"/>
      <c r="O237" s="493"/>
      <c r="P237" s="233"/>
      <c r="Q237" s="225"/>
      <c r="R237" s="232"/>
      <c r="S237" s="225"/>
      <c r="T237" s="225"/>
    </row>
    <row r="238" spans="1:20" ht="27.75" customHeight="1">
      <c r="A238" s="215"/>
      <c r="B238" s="224"/>
      <c r="C238" s="450"/>
      <c r="D238" s="225"/>
      <c r="E238" s="225"/>
      <c r="F238" s="225"/>
      <c r="G238" s="225"/>
      <c r="H238" s="200"/>
      <c r="I238" s="225"/>
      <c r="J238" s="225"/>
      <c r="K238" s="225"/>
      <c r="L238" s="225"/>
      <c r="M238" s="225"/>
      <c r="N238" s="226"/>
      <c r="O238" s="493"/>
      <c r="P238" s="233"/>
      <c r="Q238" s="225"/>
      <c r="R238" s="232"/>
      <c r="S238" s="225"/>
      <c r="T238" s="225"/>
    </row>
    <row r="239" spans="1:20" ht="30" customHeight="1">
      <c r="A239" s="215"/>
      <c r="B239" s="256"/>
      <c r="C239" s="448"/>
      <c r="D239" s="255"/>
      <c r="E239" s="255"/>
      <c r="F239" s="255"/>
      <c r="G239" s="255"/>
      <c r="H239" s="256"/>
      <c r="I239" s="255"/>
      <c r="J239" s="255"/>
      <c r="K239" s="255"/>
      <c r="L239" s="255"/>
      <c r="M239" s="255"/>
      <c r="N239" s="391"/>
      <c r="O239" s="260"/>
      <c r="P239" s="389"/>
      <c r="Q239" s="255"/>
      <c r="R239" s="392"/>
      <c r="S239" s="255"/>
      <c r="T239" s="255"/>
    </row>
    <row r="240" spans="1:20" ht="30" customHeight="1">
      <c r="A240" s="215"/>
      <c r="B240" s="256"/>
      <c r="C240" s="255"/>
      <c r="D240" s="255"/>
      <c r="E240" s="255"/>
      <c r="F240" s="261"/>
      <c r="G240" s="255"/>
      <c r="H240" s="258"/>
      <c r="I240" s="255"/>
      <c r="J240" s="255"/>
      <c r="K240" s="255"/>
      <c r="L240" s="255"/>
      <c r="M240" s="255"/>
      <c r="N240" s="391"/>
      <c r="O240" s="260"/>
      <c r="P240" s="259"/>
      <c r="Q240" s="255"/>
      <c r="R240" s="260"/>
      <c r="S240" s="261"/>
      <c r="T240" s="261"/>
    </row>
    <row r="241" spans="1:20" ht="30.75" customHeight="1">
      <c r="A241" s="215"/>
      <c r="B241" s="256"/>
      <c r="C241" s="255"/>
      <c r="D241" s="255"/>
      <c r="E241" s="255"/>
      <c r="F241" s="261"/>
      <c r="G241" s="255"/>
      <c r="H241" s="258"/>
      <c r="I241" s="255"/>
      <c r="J241" s="255"/>
      <c r="K241" s="255"/>
      <c r="L241" s="255"/>
      <c r="M241" s="255"/>
      <c r="N241" s="391"/>
      <c r="O241" s="260"/>
      <c r="P241" s="259"/>
      <c r="Q241" s="255"/>
      <c r="R241" s="260"/>
      <c r="S241" s="255"/>
      <c r="T241" s="261"/>
    </row>
    <row r="242" spans="1:20" s="390" customFormat="1" ht="27.75" customHeight="1">
      <c r="A242" s="255"/>
      <c r="B242" s="224"/>
      <c r="C242" s="215"/>
      <c r="D242" s="215"/>
      <c r="E242" s="215"/>
      <c r="F242" s="229"/>
      <c r="G242" s="215"/>
      <c r="H242" s="202"/>
      <c r="I242" s="215"/>
      <c r="J242" s="215"/>
      <c r="K242" s="215"/>
      <c r="L242" s="215"/>
      <c r="M242" s="225"/>
      <c r="N242" s="229"/>
      <c r="O242" s="228"/>
      <c r="P242" s="227"/>
      <c r="Q242" s="215"/>
      <c r="R242" s="228"/>
      <c r="S242" s="229"/>
      <c r="T242" s="229"/>
    </row>
    <row r="243" spans="1:20" s="390" customFormat="1" ht="30" customHeight="1">
      <c r="A243" s="255"/>
      <c r="B243" s="224"/>
      <c r="C243" s="225"/>
      <c r="D243" s="225"/>
      <c r="E243" s="225"/>
      <c r="F243" s="225"/>
      <c r="G243" s="225"/>
      <c r="H243" s="200"/>
      <c r="I243" s="215"/>
      <c r="J243" s="215"/>
      <c r="K243" s="215"/>
      <c r="L243" s="215"/>
      <c r="M243" s="225"/>
      <c r="N243" s="229"/>
      <c r="O243" s="493"/>
      <c r="P243" s="233"/>
      <c r="Q243" s="225"/>
      <c r="R243" s="232"/>
      <c r="S243" s="225"/>
      <c r="T243" s="225"/>
    </row>
    <row r="244" spans="1:20" s="390" customFormat="1" ht="30" customHeight="1">
      <c r="A244" s="255"/>
      <c r="B244" s="224"/>
      <c r="C244" s="225"/>
      <c r="D244" s="225"/>
      <c r="E244" s="225"/>
      <c r="F244" s="225"/>
      <c r="G244" s="225"/>
      <c r="H244" s="200"/>
      <c r="I244" s="215"/>
      <c r="J244" s="215"/>
      <c r="K244" s="215"/>
      <c r="L244" s="215"/>
      <c r="M244" s="225"/>
      <c r="N244" s="229"/>
      <c r="O244" s="493"/>
      <c r="P244" s="233"/>
      <c r="Q244" s="225"/>
      <c r="R244" s="232"/>
      <c r="S244" s="225"/>
      <c r="T244" s="225"/>
    </row>
    <row r="245" spans="1:20" ht="30.75" customHeight="1">
      <c r="A245" s="215"/>
      <c r="B245" s="224"/>
      <c r="C245" s="225"/>
      <c r="D245" s="225"/>
      <c r="E245" s="225"/>
      <c r="F245" s="225"/>
      <c r="G245" s="225"/>
      <c r="H245" s="200"/>
      <c r="I245" s="215"/>
      <c r="J245" s="215"/>
      <c r="K245" s="215"/>
      <c r="L245" s="215"/>
      <c r="M245" s="225"/>
      <c r="N245" s="229"/>
      <c r="O245" s="493"/>
      <c r="P245" s="233"/>
      <c r="Q245" s="225"/>
      <c r="R245" s="232"/>
      <c r="S245" s="225"/>
      <c r="T245" s="225"/>
    </row>
    <row r="246" spans="1:20" ht="27.75" customHeight="1">
      <c r="A246" s="215"/>
      <c r="B246" s="224"/>
      <c r="C246" s="225"/>
      <c r="D246" s="225"/>
      <c r="E246" s="225"/>
      <c r="F246" s="225"/>
      <c r="G246" s="225"/>
      <c r="H246" s="200"/>
      <c r="I246" s="215"/>
      <c r="J246" s="215"/>
      <c r="K246" s="215"/>
      <c r="L246" s="215"/>
      <c r="M246" s="225"/>
      <c r="N246" s="229"/>
      <c r="O246" s="493"/>
      <c r="P246" s="233"/>
      <c r="Q246" s="225"/>
      <c r="R246" s="232"/>
      <c r="S246" s="225"/>
      <c r="T246" s="225"/>
    </row>
    <row r="247" spans="1:20" ht="27.75" customHeight="1">
      <c r="A247" s="215"/>
      <c r="B247" s="224"/>
      <c r="C247" s="225"/>
      <c r="D247" s="225"/>
      <c r="E247" s="225"/>
      <c r="F247" s="225"/>
      <c r="G247" s="225"/>
      <c r="H247" s="200"/>
      <c r="I247" s="215"/>
      <c r="J247" s="215"/>
      <c r="K247" s="215"/>
      <c r="L247" s="215"/>
      <c r="M247" s="225"/>
      <c r="N247" s="229"/>
      <c r="O247" s="493"/>
      <c r="P247" s="233"/>
      <c r="Q247" s="225"/>
      <c r="R247" s="232"/>
      <c r="S247" s="225"/>
      <c r="T247" s="225"/>
    </row>
    <row r="248" spans="1:20" ht="27.75" customHeight="1">
      <c r="A248" s="215"/>
      <c r="B248" s="224"/>
      <c r="C248" s="225"/>
      <c r="D248" s="225"/>
      <c r="E248" s="225"/>
      <c r="F248" s="225"/>
      <c r="G248" s="225"/>
      <c r="H248" s="200"/>
      <c r="I248" s="215"/>
      <c r="J248" s="215"/>
      <c r="K248" s="215"/>
      <c r="L248" s="215"/>
      <c r="M248" s="225"/>
      <c r="N248" s="229"/>
      <c r="O248" s="493"/>
      <c r="P248" s="233"/>
      <c r="Q248" s="225"/>
      <c r="R248" s="232"/>
      <c r="S248" s="225"/>
      <c r="T248" s="225"/>
    </row>
    <row r="249" spans="1:20" ht="27.75" customHeight="1">
      <c r="A249" s="215"/>
      <c r="B249" s="224"/>
      <c r="C249" s="225"/>
      <c r="D249" s="225"/>
      <c r="E249" s="225"/>
      <c r="F249" s="225"/>
      <c r="G249" s="225"/>
      <c r="H249" s="200"/>
      <c r="I249" s="215"/>
      <c r="J249" s="215"/>
      <c r="K249" s="215"/>
      <c r="L249" s="215"/>
      <c r="M249" s="225"/>
      <c r="N249" s="229"/>
      <c r="O249" s="493"/>
      <c r="P249" s="233"/>
      <c r="Q249" s="225"/>
      <c r="R249" s="232"/>
      <c r="S249" s="225"/>
      <c r="T249" s="225"/>
    </row>
    <row r="250" spans="1:20" ht="27.75" customHeight="1">
      <c r="A250" s="215"/>
      <c r="B250" s="224"/>
      <c r="C250" s="225"/>
      <c r="D250" s="225"/>
      <c r="E250" s="225"/>
      <c r="F250" s="225"/>
      <c r="G250" s="225"/>
      <c r="H250" s="200"/>
      <c r="I250" s="215"/>
      <c r="J250" s="215"/>
      <c r="K250" s="215"/>
      <c r="L250" s="215"/>
      <c r="M250" s="225"/>
      <c r="N250" s="229"/>
      <c r="O250" s="493"/>
      <c r="P250" s="233"/>
      <c r="Q250" s="225"/>
      <c r="R250" s="232"/>
      <c r="S250" s="225"/>
      <c r="T250" s="225"/>
    </row>
    <row r="251" spans="1:20" ht="27.75" customHeight="1">
      <c r="A251" s="215"/>
      <c r="B251" s="224"/>
      <c r="C251" s="225"/>
      <c r="D251" s="225"/>
      <c r="E251" s="225"/>
      <c r="F251" s="225"/>
      <c r="G251" s="225"/>
      <c r="H251" s="200"/>
      <c r="I251" s="215"/>
      <c r="J251" s="215"/>
      <c r="K251" s="215"/>
      <c r="L251" s="215"/>
      <c r="M251" s="225"/>
      <c r="N251" s="229"/>
      <c r="O251" s="493"/>
      <c r="P251" s="233"/>
      <c r="Q251" s="225"/>
      <c r="R251" s="232"/>
      <c r="S251" s="225"/>
      <c r="T251" s="225"/>
    </row>
    <row r="252" spans="1:20" ht="27.75" customHeight="1">
      <c r="A252" s="215"/>
      <c r="B252" s="224"/>
      <c r="C252" s="225"/>
      <c r="D252" s="225"/>
      <c r="E252" s="225"/>
      <c r="F252" s="225"/>
      <c r="G252" s="225"/>
      <c r="H252" s="200"/>
      <c r="I252" s="215"/>
      <c r="J252" s="215"/>
      <c r="K252" s="215"/>
      <c r="L252" s="215"/>
      <c r="M252" s="225"/>
      <c r="N252" s="229"/>
      <c r="O252" s="493"/>
      <c r="P252" s="233"/>
      <c r="Q252" s="225"/>
      <c r="R252" s="232"/>
      <c r="S252" s="225"/>
      <c r="T252" s="225"/>
    </row>
    <row r="253" spans="1:20" ht="27.75" customHeight="1">
      <c r="A253" s="215"/>
      <c r="B253" s="224"/>
      <c r="C253" s="225"/>
      <c r="D253" s="225"/>
      <c r="E253" s="225"/>
      <c r="F253" s="225"/>
      <c r="G253" s="225"/>
      <c r="H253" s="200"/>
      <c r="I253" s="225"/>
      <c r="J253" s="225"/>
      <c r="K253" s="215"/>
      <c r="L253" s="215"/>
      <c r="M253" s="225"/>
      <c r="N253" s="229"/>
      <c r="O253" s="493"/>
      <c r="P253" s="233"/>
      <c r="Q253" s="225"/>
      <c r="R253" s="232"/>
      <c r="S253" s="225"/>
      <c r="T253" s="225"/>
    </row>
    <row r="254" spans="1:20" ht="27.75" customHeight="1">
      <c r="A254" s="215"/>
      <c r="B254" s="224"/>
      <c r="C254" s="225"/>
      <c r="D254" s="225"/>
      <c r="E254" s="225"/>
      <c r="F254" s="225"/>
      <c r="G254" s="225"/>
      <c r="H254" s="200"/>
      <c r="I254" s="215"/>
      <c r="J254" s="215"/>
      <c r="K254" s="215"/>
      <c r="L254" s="215"/>
      <c r="M254" s="225"/>
      <c r="N254" s="229"/>
      <c r="O254" s="493"/>
      <c r="P254" s="233"/>
      <c r="Q254" s="225"/>
      <c r="R254" s="232"/>
      <c r="S254" s="225"/>
      <c r="T254" s="225"/>
    </row>
    <row r="255" spans="1:20" ht="30" customHeight="1">
      <c r="A255" s="215"/>
      <c r="B255" s="224"/>
      <c r="C255" s="225"/>
      <c r="D255" s="225"/>
      <c r="E255" s="225"/>
      <c r="F255" s="225"/>
      <c r="G255" s="230"/>
      <c r="H255" s="200"/>
      <c r="I255" s="215"/>
      <c r="J255" s="215"/>
      <c r="K255" s="215"/>
      <c r="L255" s="215"/>
      <c r="M255" s="225"/>
      <c r="N255" s="229"/>
      <c r="O255" s="493"/>
      <c r="P255" s="233"/>
      <c r="Q255" s="215"/>
      <c r="R255" s="232"/>
      <c r="S255" s="225"/>
      <c r="T255" s="225"/>
    </row>
    <row r="256" spans="1:20" ht="30" customHeight="1">
      <c r="A256" s="215"/>
      <c r="B256" s="224"/>
      <c r="C256" s="225"/>
      <c r="D256" s="225"/>
      <c r="E256" s="225"/>
      <c r="F256" s="225"/>
      <c r="G256" s="230"/>
      <c r="H256" s="200"/>
      <c r="I256" s="215"/>
      <c r="J256" s="215"/>
      <c r="K256" s="215"/>
      <c r="L256" s="215"/>
      <c r="M256" s="225"/>
      <c r="N256" s="229"/>
      <c r="O256" s="493"/>
      <c r="P256" s="233"/>
      <c r="Q256" s="225"/>
      <c r="R256" s="232"/>
      <c r="S256" s="225"/>
      <c r="T256" s="225"/>
    </row>
    <row r="257" spans="1:20" ht="30" customHeight="1">
      <c r="A257" s="215"/>
      <c r="B257" s="224"/>
      <c r="C257" s="225"/>
      <c r="D257" s="225"/>
      <c r="E257" s="225"/>
      <c r="F257" s="225"/>
      <c r="G257" s="230"/>
      <c r="H257" s="200"/>
      <c r="I257" s="215"/>
      <c r="J257" s="215"/>
      <c r="K257" s="215"/>
      <c r="L257" s="215"/>
      <c r="M257" s="225"/>
      <c r="N257" s="229"/>
      <c r="O257" s="493"/>
      <c r="P257" s="233"/>
      <c r="Q257" s="215"/>
      <c r="R257" s="232"/>
      <c r="S257" s="225"/>
      <c r="T257" s="225"/>
    </row>
    <row r="258" spans="1:20" ht="30" customHeight="1">
      <c r="A258" s="215"/>
      <c r="B258" s="224"/>
      <c r="C258" s="225"/>
      <c r="D258" s="215"/>
      <c r="E258" s="215"/>
      <c r="F258" s="229"/>
      <c r="G258" s="231"/>
      <c r="H258" s="202"/>
      <c r="I258" s="215"/>
      <c r="J258" s="215"/>
      <c r="K258" s="215"/>
      <c r="L258" s="215"/>
      <c r="M258" s="225"/>
      <c r="N258" s="229"/>
      <c r="O258" s="214"/>
      <c r="P258" s="234"/>
      <c r="Q258" s="229"/>
      <c r="R258" s="228"/>
      <c r="S258" s="225"/>
      <c r="T258" s="229"/>
    </row>
    <row r="259" spans="1:20" ht="30" customHeight="1">
      <c r="A259" s="215"/>
      <c r="B259" s="224"/>
      <c r="C259" s="225"/>
      <c r="D259" s="225"/>
      <c r="E259" s="225"/>
      <c r="F259" s="225"/>
      <c r="G259" s="230"/>
      <c r="H259" s="200"/>
      <c r="I259" s="225"/>
      <c r="J259" s="225"/>
      <c r="K259" s="215"/>
      <c r="L259" s="215"/>
      <c r="M259" s="225"/>
      <c r="N259" s="229"/>
      <c r="O259" s="493"/>
      <c r="P259" s="233"/>
      <c r="Q259" s="225"/>
      <c r="R259" s="232"/>
      <c r="S259" s="225"/>
      <c r="T259" s="225"/>
    </row>
    <row r="260" spans="1:20" ht="30" customHeight="1">
      <c r="A260" s="215"/>
      <c r="B260" s="224"/>
      <c r="C260" s="225"/>
      <c r="D260" s="225"/>
      <c r="E260" s="225"/>
      <c r="F260" s="225"/>
      <c r="G260" s="230"/>
      <c r="H260" s="200"/>
      <c r="I260" s="225"/>
      <c r="J260" s="225"/>
      <c r="K260" s="215"/>
      <c r="L260" s="215"/>
      <c r="M260" s="225"/>
      <c r="N260" s="229"/>
      <c r="O260" s="493"/>
      <c r="P260" s="233"/>
      <c r="Q260" s="225"/>
      <c r="R260" s="232"/>
      <c r="S260" s="225"/>
      <c r="T260" s="225"/>
    </row>
    <row r="261" spans="1:20" ht="30" customHeight="1">
      <c r="A261" s="215"/>
      <c r="B261" s="224"/>
      <c r="C261" s="225"/>
      <c r="D261" s="225"/>
      <c r="E261" s="225"/>
      <c r="F261" s="225"/>
      <c r="G261" s="230"/>
      <c r="H261" s="200"/>
      <c r="I261" s="225"/>
      <c r="J261" s="225"/>
      <c r="K261" s="215"/>
      <c r="L261" s="215"/>
      <c r="M261" s="225"/>
      <c r="N261" s="229"/>
      <c r="O261" s="493"/>
      <c r="P261" s="233"/>
      <c r="Q261" s="225"/>
      <c r="R261" s="232"/>
      <c r="S261" s="225"/>
      <c r="T261" s="225"/>
    </row>
    <row r="262" spans="1:20" ht="30" customHeight="1">
      <c r="A262" s="215"/>
      <c r="B262" s="224"/>
      <c r="C262" s="225"/>
      <c r="D262" s="225"/>
      <c r="E262" s="225"/>
      <c r="F262" s="225"/>
      <c r="G262" s="230"/>
      <c r="H262" s="200"/>
      <c r="I262" s="225"/>
      <c r="J262" s="225"/>
      <c r="K262" s="215"/>
      <c r="L262" s="238"/>
      <c r="M262" s="225"/>
      <c r="N262" s="229"/>
      <c r="O262" s="493"/>
      <c r="P262" s="233"/>
      <c r="Q262" s="225"/>
      <c r="R262" s="232"/>
      <c r="S262" s="225"/>
      <c r="T262" s="225"/>
    </row>
    <row r="263" spans="1:20" ht="30" customHeight="1">
      <c r="A263" s="215"/>
      <c r="B263" s="224"/>
      <c r="C263" s="225"/>
      <c r="D263" s="225"/>
      <c r="E263" s="225"/>
      <c r="F263" s="225"/>
      <c r="G263" s="230"/>
      <c r="H263" s="200"/>
      <c r="I263" s="225"/>
      <c r="J263" s="225"/>
      <c r="K263" s="215"/>
      <c r="L263" s="238"/>
      <c r="M263" s="225"/>
      <c r="N263" s="229"/>
      <c r="O263" s="493"/>
      <c r="P263" s="233"/>
      <c r="Q263" s="225"/>
      <c r="R263" s="232"/>
      <c r="S263" s="225"/>
      <c r="T263" s="225"/>
    </row>
    <row r="264" spans="1:20" ht="30" customHeight="1">
      <c r="A264" s="215"/>
      <c r="B264" s="224"/>
      <c r="C264" s="225"/>
      <c r="D264" s="225"/>
      <c r="E264" s="225"/>
      <c r="F264" s="225"/>
      <c r="G264" s="230"/>
      <c r="H264" s="200"/>
      <c r="I264" s="225"/>
      <c r="J264" s="225"/>
      <c r="K264" s="215"/>
      <c r="L264" s="238"/>
      <c r="M264" s="225"/>
      <c r="N264" s="229"/>
      <c r="O264" s="493"/>
      <c r="P264" s="233"/>
      <c r="Q264" s="225"/>
      <c r="R264" s="232"/>
      <c r="S264" s="225"/>
      <c r="T264" s="225"/>
    </row>
    <row r="265" spans="1:20" ht="30" customHeight="1">
      <c r="A265" s="215"/>
      <c r="B265" s="224"/>
      <c r="C265" s="225"/>
      <c r="D265" s="225"/>
      <c r="E265" s="225"/>
      <c r="F265" s="225"/>
      <c r="G265" s="230"/>
      <c r="H265" s="200"/>
      <c r="I265" s="225"/>
      <c r="J265" s="225"/>
      <c r="K265" s="215"/>
      <c r="L265" s="238"/>
      <c r="M265" s="225"/>
      <c r="N265" s="229"/>
      <c r="O265" s="493"/>
      <c r="P265" s="233"/>
      <c r="Q265" s="225"/>
      <c r="R265" s="232"/>
      <c r="S265" s="225"/>
      <c r="T265" s="225"/>
    </row>
    <row r="266" spans="1:20" ht="30" customHeight="1">
      <c r="A266" s="215"/>
      <c r="B266" s="224"/>
      <c r="C266" s="225"/>
      <c r="D266" s="225"/>
      <c r="E266" s="225"/>
      <c r="F266" s="225"/>
      <c r="G266" s="230"/>
      <c r="H266" s="200"/>
      <c r="I266" s="225"/>
      <c r="J266" s="225"/>
      <c r="K266" s="215"/>
      <c r="L266" s="238"/>
      <c r="M266" s="225"/>
      <c r="N266" s="229"/>
      <c r="O266" s="493"/>
      <c r="P266" s="233"/>
      <c r="Q266" s="225"/>
      <c r="R266" s="232"/>
      <c r="S266" s="225"/>
      <c r="T266" s="225"/>
    </row>
    <row r="267" spans="1:20" ht="30" customHeight="1">
      <c r="A267" s="215"/>
      <c r="B267" s="224"/>
      <c r="C267" s="225"/>
      <c r="D267" s="225"/>
      <c r="E267" s="225"/>
      <c r="F267" s="225"/>
      <c r="G267" s="230"/>
      <c r="H267" s="200"/>
      <c r="I267" s="225"/>
      <c r="J267" s="225"/>
      <c r="K267" s="215"/>
      <c r="L267" s="238"/>
      <c r="M267" s="225"/>
      <c r="N267" s="229"/>
      <c r="O267" s="493"/>
      <c r="P267" s="233"/>
      <c r="Q267" s="225"/>
      <c r="R267" s="232"/>
      <c r="S267" s="225"/>
      <c r="T267" s="225"/>
    </row>
    <row r="268" spans="1:20" ht="30" customHeight="1">
      <c r="A268" s="215"/>
      <c r="B268" s="224"/>
      <c r="C268" s="225"/>
      <c r="D268" s="225"/>
      <c r="E268" s="225"/>
      <c r="F268" s="225"/>
      <c r="G268" s="230"/>
      <c r="H268" s="200"/>
      <c r="I268" s="225"/>
      <c r="J268" s="225"/>
      <c r="K268" s="215"/>
      <c r="L268" s="238"/>
      <c r="M268" s="225"/>
      <c r="N268" s="229"/>
      <c r="O268" s="493"/>
      <c r="P268" s="233"/>
      <c r="Q268" s="225"/>
      <c r="R268" s="232"/>
      <c r="S268" s="225"/>
      <c r="T268" s="225"/>
    </row>
    <row r="269" spans="1:20" ht="30" customHeight="1">
      <c r="A269" s="215"/>
      <c r="B269" s="224"/>
      <c r="C269" s="225"/>
      <c r="D269" s="225"/>
      <c r="E269" s="225"/>
      <c r="F269" s="225"/>
      <c r="G269" s="230"/>
      <c r="H269" s="200"/>
      <c r="I269" s="225"/>
      <c r="J269" s="225"/>
      <c r="K269" s="215"/>
      <c r="L269" s="238"/>
      <c r="M269" s="225"/>
      <c r="N269" s="229"/>
      <c r="O269" s="493"/>
      <c r="P269" s="233"/>
      <c r="Q269" s="225"/>
      <c r="R269" s="232"/>
      <c r="S269" s="225"/>
      <c r="T269" s="225"/>
    </row>
    <row r="270" spans="1:20" ht="30" customHeight="1">
      <c r="A270" s="215"/>
      <c r="B270" s="256"/>
      <c r="C270" s="255"/>
      <c r="D270" s="255"/>
      <c r="E270" s="255"/>
      <c r="F270" s="255"/>
      <c r="G270" s="257"/>
      <c r="H270" s="256"/>
      <c r="I270" s="255"/>
      <c r="J270" s="255"/>
      <c r="K270" s="255"/>
      <c r="L270" s="387"/>
      <c r="M270" s="255"/>
      <c r="N270" s="261"/>
      <c r="O270" s="494"/>
      <c r="P270" s="259"/>
      <c r="Q270" s="255"/>
      <c r="R270" s="394"/>
      <c r="S270" s="255"/>
      <c r="T270" s="255"/>
    </row>
    <row r="271" spans="1:20" ht="30" customHeight="1">
      <c r="A271" s="215"/>
      <c r="B271" s="224"/>
      <c r="C271" s="225"/>
      <c r="D271" s="225"/>
      <c r="E271" s="225"/>
      <c r="F271" s="225"/>
      <c r="G271" s="230"/>
      <c r="H271" s="200"/>
      <c r="I271" s="225"/>
      <c r="J271" s="225"/>
      <c r="K271" s="215"/>
      <c r="L271" s="238"/>
      <c r="M271" s="225"/>
      <c r="N271" s="229"/>
      <c r="O271" s="385"/>
      <c r="P271" s="233"/>
      <c r="Q271" s="225"/>
      <c r="R271" s="384"/>
      <c r="S271" s="225"/>
      <c r="T271" s="225"/>
    </row>
    <row r="272" spans="1:20" ht="30" customHeight="1">
      <c r="A272" s="215"/>
      <c r="B272" s="224"/>
      <c r="C272" s="225"/>
      <c r="D272" s="225"/>
      <c r="E272" s="225"/>
      <c r="F272" s="225"/>
      <c r="G272" s="230"/>
      <c r="H272" s="200"/>
      <c r="I272" s="225"/>
      <c r="J272" s="225"/>
      <c r="K272" s="215"/>
      <c r="L272" s="238"/>
      <c r="M272" s="225"/>
      <c r="N272" s="229"/>
      <c r="O272" s="493"/>
      <c r="P272" s="233"/>
      <c r="Q272" s="225"/>
      <c r="R272" s="232"/>
      <c r="S272" s="225"/>
      <c r="T272" s="225"/>
    </row>
    <row r="273" spans="1:20" s="390" customFormat="1" ht="30" customHeight="1">
      <c r="A273" s="255"/>
      <c r="B273" s="224"/>
      <c r="C273" s="225"/>
      <c r="D273" s="225"/>
      <c r="E273" s="225"/>
      <c r="F273" s="225"/>
      <c r="G273" s="230"/>
      <c r="H273" s="200"/>
      <c r="I273" s="225"/>
      <c r="J273" s="225"/>
      <c r="K273" s="215"/>
      <c r="L273" s="238"/>
      <c r="M273" s="225"/>
      <c r="N273" s="229"/>
      <c r="O273" s="493"/>
      <c r="P273" s="233"/>
      <c r="Q273" s="225"/>
      <c r="R273" s="232"/>
      <c r="S273" s="225"/>
      <c r="T273" s="225"/>
    </row>
    <row r="274" spans="1:20" ht="30" customHeight="1">
      <c r="A274" s="215"/>
      <c r="B274" s="224"/>
      <c r="C274" s="225"/>
      <c r="D274" s="225"/>
      <c r="E274" s="225"/>
      <c r="F274" s="225"/>
      <c r="G274" s="230"/>
      <c r="H274" s="200"/>
      <c r="I274" s="225"/>
      <c r="J274" s="225"/>
      <c r="K274" s="215"/>
      <c r="L274" s="238"/>
      <c r="M274" s="225"/>
      <c r="N274" s="229"/>
      <c r="O274" s="493"/>
      <c r="P274" s="233"/>
      <c r="Q274" s="225"/>
      <c r="R274" s="233"/>
      <c r="S274" s="225"/>
      <c r="T274" s="225"/>
    </row>
    <row r="275" spans="1:20" ht="30" customHeight="1">
      <c r="A275" s="215"/>
      <c r="B275" s="256"/>
      <c r="C275" s="255"/>
      <c r="D275" s="255"/>
      <c r="E275" s="255"/>
      <c r="F275" s="255"/>
      <c r="G275" s="257"/>
      <c r="H275" s="256"/>
      <c r="I275" s="255"/>
      <c r="J275" s="255"/>
      <c r="K275" s="255"/>
      <c r="L275" s="387"/>
      <c r="M275" s="255"/>
      <c r="N275" s="261"/>
      <c r="O275" s="388"/>
      <c r="P275" s="389"/>
      <c r="Q275" s="255"/>
      <c r="R275" s="389"/>
      <c r="S275" s="255"/>
      <c r="T275" s="255"/>
    </row>
    <row r="276" spans="1:20" ht="30" customHeight="1">
      <c r="A276" s="215"/>
      <c r="B276" s="224"/>
      <c r="C276" s="225"/>
      <c r="D276" s="225"/>
      <c r="E276" s="225"/>
      <c r="F276" s="225"/>
      <c r="G276" s="230"/>
      <c r="H276" s="200"/>
      <c r="I276" s="225"/>
      <c r="J276" s="225"/>
      <c r="K276" s="215"/>
      <c r="L276" s="238"/>
      <c r="M276" s="225"/>
      <c r="N276" s="229"/>
      <c r="O276" s="493"/>
      <c r="P276" s="233"/>
      <c r="Q276" s="225"/>
      <c r="R276" s="232"/>
      <c r="S276" s="225"/>
      <c r="T276" s="225"/>
    </row>
    <row r="277" spans="1:20" ht="30" customHeight="1">
      <c r="A277" s="215"/>
      <c r="B277" s="224"/>
      <c r="C277" s="225"/>
      <c r="D277" s="225"/>
      <c r="E277" s="225"/>
      <c r="F277" s="225"/>
      <c r="G277" s="230"/>
      <c r="H277" s="200"/>
      <c r="I277" s="225"/>
      <c r="J277" s="225"/>
      <c r="K277" s="215"/>
      <c r="L277" s="238"/>
      <c r="M277" s="225"/>
      <c r="N277" s="229"/>
      <c r="O277" s="493"/>
      <c r="P277" s="233"/>
      <c r="Q277" s="225"/>
      <c r="R277" s="386"/>
      <c r="S277" s="225"/>
      <c r="T277" s="225"/>
    </row>
    <row r="278" spans="1:20" s="390" customFormat="1" ht="30" customHeight="1">
      <c r="A278" s="255"/>
      <c r="B278" s="224"/>
      <c r="C278" s="225"/>
      <c r="D278" s="225"/>
      <c r="E278" s="225"/>
      <c r="F278" s="225"/>
      <c r="G278" s="230"/>
      <c r="H278" s="200"/>
      <c r="I278" s="225"/>
      <c r="J278" s="225"/>
      <c r="K278" s="215"/>
      <c r="L278" s="238"/>
      <c r="M278" s="225"/>
      <c r="N278" s="229"/>
      <c r="O278" s="493"/>
      <c r="P278" s="377"/>
      <c r="Q278" s="225"/>
      <c r="R278" s="232"/>
      <c r="S278" s="225"/>
      <c r="T278" s="225"/>
    </row>
    <row r="279" spans="1:20" ht="30" customHeight="1">
      <c r="A279" s="215"/>
      <c r="B279" s="224"/>
      <c r="C279" s="225"/>
      <c r="D279" s="225"/>
      <c r="E279" s="225"/>
      <c r="F279" s="225"/>
      <c r="G279" s="230"/>
      <c r="H279" s="200"/>
      <c r="I279" s="225"/>
      <c r="J279" s="225"/>
      <c r="K279" s="215"/>
      <c r="L279" s="238"/>
      <c r="M279" s="225"/>
      <c r="N279" s="229"/>
      <c r="O279" s="493"/>
      <c r="P279" s="233"/>
      <c r="Q279" s="225"/>
      <c r="R279" s="232"/>
      <c r="S279" s="225"/>
      <c r="T279" s="225"/>
    </row>
    <row r="280" spans="1:20" ht="30" customHeight="1">
      <c r="A280" s="215"/>
      <c r="B280" s="224"/>
      <c r="C280" s="225"/>
      <c r="D280" s="225"/>
      <c r="E280" s="225"/>
      <c r="F280" s="225"/>
      <c r="G280" s="230"/>
      <c r="H280" s="200"/>
      <c r="I280" s="225"/>
      <c r="J280" s="225"/>
      <c r="K280" s="215"/>
      <c r="L280" s="238"/>
      <c r="M280" s="225"/>
      <c r="N280" s="229"/>
      <c r="O280" s="493"/>
      <c r="P280" s="233"/>
      <c r="Q280" s="225"/>
      <c r="R280" s="232"/>
      <c r="S280" s="225"/>
      <c r="T280" s="225"/>
    </row>
    <row r="281" spans="1:20" ht="30" customHeight="1">
      <c r="A281" s="215"/>
      <c r="B281" s="224"/>
      <c r="C281" s="225"/>
      <c r="D281" s="225"/>
      <c r="E281" s="225"/>
      <c r="F281" s="225"/>
      <c r="G281" s="230"/>
      <c r="H281" s="200"/>
      <c r="I281" s="225"/>
      <c r="J281" s="225"/>
      <c r="K281" s="215"/>
      <c r="L281" s="238"/>
      <c r="M281" s="225"/>
      <c r="N281" s="229"/>
      <c r="O281" s="493"/>
      <c r="P281" s="233"/>
      <c r="Q281" s="225"/>
      <c r="R281" s="232"/>
      <c r="S281" s="225"/>
      <c r="T281" s="225"/>
    </row>
    <row r="282" spans="1:20" ht="30" customHeight="1">
      <c r="A282" s="215"/>
      <c r="B282" s="224"/>
      <c r="C282" s="225"/>
      <c r="D282" s="225"/>
      <c r="E282" s="225"/>
      <c r="F282" s="225"/>
      <c r="G282" s="230"/>
      <c r="H282" s="200"/>
      <c r="I282" s="225"/>
      <c r="J282" s="225"/>
      <c r="K282" s="215"/>
      <c r="L282" s="238"/>
      <c r="M282" s="225"/>
      <c r="N282" s="229"/>
      <c r="O282" s="493"/>
      <c r="P282" s="233"/>
      <c r="Q282" s="225"/>
      <c r="R282" s="232"/>
      <c r="S282" s="225"/>
      <c r="T282" s="225"/>
    </row>
    <row r="283" spans="1:20" ht="30" customHeight="1">
      <c r="A283" s="215"/>
      <c r="B283" s="224"/>
      <c r="C283" s="225"/>
      <c r="D283" s="225"/>
      <c r="E283" s="225"/>
      <c r="F283" s="225"/>
      <c r="G283" s="230"/>
      <c r="H283" s="200"/>
      <c r="I283" s="225"/>
      <c r="J283" s="225"/>
      <c r="K283" s="215"/>
      <c r="L283" s="238"/>
      <c r="M283" s="225"/>
      <c r="N283" s="229"/>
      <c r="O283" s="493"/>
      <c r="P283" s="233"/>
      <c r="Q283" s="225"/>
      <c r="R283" s="232"/>
      <c r="S283" s="225"/>
      <c r="T283" s="225"/>
    </row>
    <row r="284" spans="1:20" ht="30" customHeight="1">
      <c r="A284" s="215"/>
      <c r="B284" s="224"/>
      <c r="C284" s="225"/>
      <c r="D284" s="225"/>
      <c r="E284" s="225"/>
      <c r="F284" s="225"/>
      <c r="G284" s="230"/>
      <c r="H284" s="200"/>
      <c r="I284" s="225"/>
      <c r="J284" s="225"/>
      <c r="K284" s="215"/>
      <c r="L284" s="238"/>
      <c r="M284" s="225"/>
      <c r="N284" s="229"/>
      <c r="O284" s="493"/>
      <c r="P284" s="233"/>
      <c r="Q284" s="225"/>
      <c r="R284" s="232"/>
      <c r="S284" s="225"/>
      <c r="T284" s="225"/>
    </row>
    <row r="285" spans="1:20" ht="30" customHeight="1">
      <c r="A285" s="512"/>
      <c r="B285" s="511"/>
    </row>
    <row r="286" spans="1:20" ht="30" customHeight="1">
      <c r="A286" s="512"/>
      <c r="B286" s="511"/>
    </row>
    <row r="287" spans="1:20" ht="30" customHeight="1">
      <c r="A287" s="512"/>
      <c r="B287" s="511"/>
    </row>
    <row r="323" spans="3:3">
      <c r="C323" s="480"/>
    </row>
    <row r="411" spans="3:3">
      <c r="C411" s="480">
        <v>0.375</v>
      </c>
    </row>
    <row r="21098" spans="12:12">
      <c r="L21098" s="182">
        <v>9</v>
      </c>
    </row>
  </sheetData>
  <autoFilter ref="A6:T235"/>
  <mergeCells count="2">
    <mergeCell ref="B1:T1"/>
    <mergeCell ref="B3:T3"/>
  </mergeCells>
  <conditionalFormatting sqref="K169">
    <cfRule type="cellIs" dxfId="262" priority="745" operator="equal">
      <formula>"INJURY"</formula>
    </cfRule>
  </conditionalFormatting>
  <conditionalFormatting sqref="J169">
    <cfRule type="cellIs" dxfId="261" priority="743" operator="equal">
      <formula>"INJURY"</formula>
    </cfRule>
  </conditionalFormatting>
  <conditionalFormatting sqref="H160">
    <cfRule type="cellIs" dxfId="260" priority="741" operator="equal">
      <formula>"INJURY"</formula>
    </cfRule>
  </conditionalFormatting>
  <conditionalFormatting sqref="H161:H164">
    <cfRule type="cellIs" dxfId="259" priority="737" operator="equal">
      <formula>"INJURY"</formula>
    </cfRule>
  </conditionalFormatting>
  <conditionalFormatting sqref="H165:H171">
    <cfRule type="cellIs" dxfId="258" priority="733" operator="equal">
      <formula>"INJURY"</formula>
    </cfRule>
  </conditionalFormatting>
  <conditionalFormatting sqref="J169">
    <cfRule type="cellIs" dxfId="257" priority="732" operator="equal">
      <formula>"INJURY"</formula>
    </cfRule>
  </conditionalFormatting>
  <conditionalFormatting sqref="K169">
    <cfRule type="cellIs" dxfId="256" priority="730" operator="equal">
      <formula>"Work Related"</formula>
    </cfRule>
  </conditionalFormatting>
  <conditionalFormatting sqref="H172:H173 H178">
    <cfRule type="cellIs" dxfId="255" priority="729" operator="equal">
      <formula>"INJURY"</formula>
    </cfRule>
  </conditionalFormatting>
  <conditionalFormatting sqref="O178 O160:O173">
    <cfRule type="cellIs" dxfId="254" priority="724" operator="equal">
      <formula>"Work Related"</formula>
    </cfRule>
  </conditionalFormatting>
  <conditionalFormatting sqref="J169">
    <cfRule type="cellIs" dxfId="253" priority="713" operator="equal">
      <formula>"INJURY"</formula>
    </cfRule>
  </conditionalFormatting>
  <conditionalFormatting sqref="K169">
    <cfRule type="cellIs" dxfId="252" priority="704" operator="equal">
      <formula>"Work Related"</formula>
    </cfRule>
  </conditionalFormatting>
  <conditionalFormatting sqref="K169">
    <cfRule type="cellIs" dxfId="251" priority="701" operator="equal">
      <formula>"Work Related"</formula>
    </cfRule>
  </conditionalFormatting>
  <conditionalFormatting sqref="K169">
    <cfRule type="cellIs" dxfId="250" priority="697" operator="equal">
      <formula>"INJURY"</formula>
    </cfRule>
  </conditionalFormatting>
  <conditionalFormatting sqref="K169">
    <cfRule type="cellIs" dxfId="249" priority="689" operator="equal">
      <formula>"INJURY"</formula>
    </cfRule>
  </conditionalFormatting>
  <conditionalFormatting sqref="O191">
    <cfRule type="cellIs" dxfId="248" priority="675" operator="equal">
      <formula>"Work Related"</formula>
    </cfRule>
  </conditionalFormatting>
  <conditionalFormatting sqref="K171:K173">
    <cfRule type="cellIs" dxfId="247" priority="602" operator="equal">
      <formula>"INJURY"</formula>
    </cfRule>
  </conditionalFormatting>
  <conditionalFormatting sqref="J171:J173">
    <cfRule type="cellIs" dxfId="246" priority="601" operator="equal">
      <formula>"INJURY"</formula>
    </cfRule>
  </conditionalFormatting>
  <conditionalFormatting sqref="J171:J173">
    <cfRule type="cellIs" dxfId="245" priority="600" operator="equal">
      <formula>"INJURY"</formula>
    </cfRule>
  </conditionalFormatting>
  <conditionalFormatting sqref="K171:K173">
    <cfRule type="cellIs" dxfId="244" priority="599" operator="equal">
      <formula>"Work Related"</formula>
    </cfRule>
  </conditionalFormatting>
  <conditionalFormatting sqref="J171:J173">
    <cfRule type="cellIs" dxfId="243" priority="598" operator="equal">
      <formula>"INJURY"</formula>
    </cfRule>
  </conditionalFormatting>
  <conditionalFormatting sqref="K171:K173">
    <cfRule type="cellIs" dxfId="242" priority="597" operator="equal">
      <formula>"Work Related"</formula>
    </cfRule>
  </conditionalFormatting>
  <conditionalFormatting sqref="K171:K173">
    <cfRule type="cellIs" dxfId="241" priority="596" operator="equal">
      <formula>"Work Related"</formula>
    </cfRule>
  </conditionalFormatting>
  <conditionalFormatting sqref="K171:K173">
    <cfRule type="cellIs" dxfId="240" priority="595" operator="equal">
      <formula>"INJURY"</formula>
    </cfRule>
  </conditionalFormatting>
  <conditionalFormatting sqref="K171:K173">
    <cfRule type="cellIs" dxfId="239" priority="594" operator="equal">
      <formula>"INJURY"</formula>
    </cfRule>
  </conditionalFormatting>
  <conditionalFormatting sqref="M171:M173">
    <cfRule type="cellIs" dxfId="238" priority="593" operator="equal">
      <formula>"Work Related"</formula>
    </cfRule>
  </conditionalFormatting>
  <conditionalFormatting sqref="M171:M173">
    <cfRule type="cellIs" dxfId="237" priority="592" operator="equal">
      <formula>"INJURY"</formula>
    </cfRule>
  </conditionalFormatting>
  <conditionalFormatting sqref="M171:M173">
    <cfRule type="cellIs" dxfId="236" priority="591" operator="equal">
      <formula>"Work Related"</formula>
    </cfRule>
  </conditionalFormatting>
  <conditionalFormatting sqref="M171:M173">
    <cfRule type="cellIs" dxfId="235" priority="590" operator="equal">
      <formula>"Work Related"</formula>
    </cfRule>
  </conditionalFormatting>
  <conditionalFormatting sqref="M171:M173">
    <cfRule type="cellIs" dxfId="234" priority="589" operator="equal">
      <formula>"Work Related"</formula>
    </cfRule>
  </conditionalFormatting>
  <conditionalFormatting sqref="K169:K173">
    <cfRule type="cellIs" dxfId="233" priority="547" operator="equal">
      <formula>"INJURY"</formula>
    </cfRule>
  </conditionalFormatting>
  <conditionalFormatting sqref="J169:J173">
    <cfRule type="cellIs" dxfId="232" priority="546" operator="equal">
      <formula>"INJURY"</formula>
    </cfRule>
  </conditionalFormatting>
  <conditionalFormatting sqref="J169:J173">
    <cfRule type="cellIs" dxfId="231" priority="545" operator="equal">
      <formula>"INJURY"</formula>
    </cfRule>
  </conditionalFormatting>
  <conditionalFormatting sqref="K169:K173">
    <cfRule type="cellIs" dxfId="230" priority="544" operator="equal">
      <formula>"Work Related"</formula>
    </cfRule>
  </conditionalFormatting>
  <conditionalFormatting sqref="J169:J173">
    <cfRule type="cellIs" dxfId="229" priority="543" operator="equal">
      <formula>"INJURY"</formula>
    </cfRule>
  </conditionalFormatting>
  <conditionalFormatting sqref="K169:K173">
    <cfRule type="cellIs" dxfId="228" priority="542" operator="equal">
      <formula>"Work Related"</formula>
    </cfRule>
  </conditionalFormatting>
  <conditionalFormatting sqref="K169:K173">
    <cfRule type="cellIs" dxfId="227" priority="541" operator="equal">
      <formula>"Work Related"</formula>
    </cfRule>
  </conditionalFormatting>
  <conditionalFormatting sqref="K169:K173">
    <cfRule type="cellIs" dxfId="226" priority="540" operator="equal">
      <formula>"INJURY"</formula>
    </cfRule>
  </conditionalFormatting>
  <conditionalFormatting sqref="K169:K173">
    <cfRule type="cellIs" dxfId="225" priority="539" operator="equal">
      <formula>"INJURY"</formula>
    </cfRule>
  </conditionalFormatting>
  <conditionalFormatting sqref="M169:M173">
    <cfRule type="cellIs" dxfId="224" priority="538" operator="equal">
      <formula>"Work Related"</formula>
    </cfRule>
  </conditionalFormatting>
  <conditionalFormatting sqref="M169:M173">
    <cfRule type="cellIs" dxfId="223" priority="537" operator="equal">
      <formula>"INJURY"</formula>
    </cfRule>
  </conditionalFormatting>
  <conditionalFormatting sqref="M169:M173">
    <cfRule type="cellIs" dxfId="222" priority="536" operator="equal">
      <formula>"Work Related"</formula>
    </cfRule>
  </conditionalFormatting>
  <conditionalFormatting sqref="M169:M173">
    <cfRule type="cellIs" dxfId="221" priority="535" operator="equal">
      <formula>"Work Related"</formula>
    </cfRule>
  </conditionalFormatting>
  <conditionalFormatting sqref="M169:M173">
    <cfRule type="cellIs" dxfId="220" priority="534" operator="equal">
      <formula>"Work Related"</formula>
    </cfRule>
  </conditionalFormatting>
  <conditionalFormatting sqref="J178:J179 J181">
    <cfRule type="cellIs" dxfId="219" priority="518" operator="equal">
      <formula>"INJURY"</formula>
    </cfRule>
  </conditionalFormatting>
  <conditionalFormatting sqref="J178:J179 J181">
    <cfRule type="cellIs" dxfId="218" priority="517" operator="equal">
      <formula>"INJURY"</formula>
    </cfRule>
  </conditionalFormatting>
  <conditionalFormatting sqref="J178:J179 J181">
    <cfRule type="cellIs" dxfId="217" priority="516" operator="equal">
      <formula>"INJURY"</formula>
    </cfRule>
  </conditionalFormatting>
  <conditionalFormatting sqref="O159">
    <cfRule type="cellIs" dxfId="216" priority="469" operator="equal">
      <formula>"Work Related"</formula>
    </cfRule>
  </conditionalFormatting>
  <conditionalFormatting sqref="M169">
    <cfRule type="cellIs" dxfId="215" priority="419" operator="equal">
      <formula>"Work Related"</formula>
    </cfRule>
  </conditionalFormatting>
  <conditionalFormatting sqref="M169">
    <cfRule type="cellIs" dxfId="214" priority="418" operator="equal">
      <formula>"INJURY"</formula>
    </cfRule>
  </conditionalFormatting>
  <conditionalFormatting sqref="M169">
    <cfRule type="cellIs" dxfId="213" priority="417" operator="equal">
      <formula>"Work Related"</formula>
    </cfRule>
  </conditionalFormatting>
  <conditionalFormatting sqref="M169">
    <cfRule type="cellIs" dxfId="212" priority="416" operator="equal">
      <formula>"Work Related"</formula>
    </cfRule>
  </conditionalFormatting>
  <conditionalFormatting sqref="M169">
    <cfRule type="cellIs" dxfId="211" priority="415" operator="equal">
      <formula>"Work Related"</formula>
    </cfRule>
  </conditionalFormatting>
  <conditionalFormatting sqref="K174">
    <cfRule type="cellIs" dxfId="210" priority="358" operator="equal">
      <formula>"INJURY"</formula>
    </cfRule>
  </conditionalFormatting>
  <conditionalFormatting sqref="J174">
    <cfRule type="cellIs" dxfId="209" priority="357" operator="equal">
      <formula>"INJURY"</formula>
    </cfRule>
  </conditionalFormatting>
  <conditionalFormatting sqref="J174">
    <cfRule type="cellIs" dxfId="208" priority="356" operator="equal">
      <formula>"INJURY"</formula>
    </cfRule>
  </conditionalFormatting>
  <conditionalFormatting sqref="K174">
    <cfRule type="cellIs" dxfId="207" priority="355" operator="equal">
      <formula>"Work Related"</formula>
    </cfRule>
  </conditionalFormatting>
  <conditionalFormatting sqref="J174">
    <cfRule type="cellIs" dxfId="206" priority="354" operator="equal">
      <formula>"INJURY"</formula>
    </cfRule>
  </conditionalFormatting>
  <conditionalFormatting sqref="K174">
    <cfRule type="cellIs" dxfId="205" priority="353" operator="equal">
      <formula>"Work Related"</formula>
    </cfRule>
  </conditionalFormatting>
  <conditionalFormatting sqref="K174">
    <cfRule type="cellIs" dxfId="204" priority="352" operator="equal">
      <formula>"Work Related"</formula>
    </cfRule>
  </conditionalFormatting>
  <conditionalFormatting sqref="K174">
    <cfRule type="cellIs" dxfId="203" priority="351" operator="equal">
      <formula>"INJURY"</formula>
    </cfRule>
  </conditionalFormatting>
  <conditionalFormatting sqref="K174">
    <cfRule type="cellIs" dxfId="202" priority="350" operator="equal">
      <formula>"INJURY"</formula>
    </cfRule>
  </conditionalFormatting>
  <conditionalFormatting sqref="M174">
    <cfRule type="cellIs" dxfId="201" priority="349" operator="equal">
      <formula>"Work Related"</formula>
    </cfRule>
  </conditionalFormatting>
  <conditionalFormatting sqref="M174">
    <cfRule type="cellIs" dxfId="200" priority="348" operator="equal">
      <formula>"INJURY"</formula>
    </cfRule>
  </conditionalFormatting>
  <conditionalFormatting sqref="M174">
    <cfRule type="cellIs" dxfId="199" priority="347" operator="equal">
      <formula>"Work Related"</formula>
    </cfRule>
  </conditionalFormatting>
  <conditionalFormatting sqref="M174">
    <cfRule type="cellIs" dxfId="198" priority="346" operator="equal">
      <formula>"Work Related"</formula>
    </cfRule>
  </conditionalFormatting>
  <conditionalFormatting sqref="M174">
    <cfRule type="cellIs" dxfId="197" priority="345" operator="equal">
      <formula>"Work Related"</formula>
    </cfRule>
  </conditionalFormatting>
  <conditionalFormatting sqref="K174">
    <cfRule type="cellIs" dxfId="196" priority="344" operator="equal">
      <formula>"INJURY"</formula>
    </cfRule>
  </conditionalFormatting>
  <conditionalFormatting sqref="J174">
    <cfRule type="cellIs" dxfId="195" priority="343" operator="equal">
      <formula>"INJURY"</formula>
    </cfRule>
  </conditionalFormatting>
  <conditionalFormatting sqref="J174">
    <cfRule type="cellIs" dxfId="194" priority="342" operator="equal">
      <formula>"INJURY"</formula>
    </cfRule>
  </conditionalFormatting>
  <conditionalFormatting sqref="K174">
    <cfRule type="cellIs" dxfId="193" priority="341" operator="equal">
      <formula>"Work Related"</formula>
    </cfRule>
  </conditionalFormatting>
  <conditionalFormatting sqref="J174">
    <cfRule type="cellIs" dxfId="192" priority="340" operator="equal">
      <formula>"INJURY"</formula>
    </cfRule>
  </conditionalFormatting>
  <conditionalFormatting sqref="K174">
    <cfRule type="cellIs" dxfId="191" priority="339" operator="equal">
      <formula>"Work Related"</formula>
    </cfRule>
  </conditionalFormatting>
  <conditionalFormatting sqref="K174">
    <cfRule type="cellIs" dxfId="190" priority="338" operator="equal">
      <formula>"Work Related"</formula>
    </cfRule>
  </conditionalFormatting>
  <conditionalFormatting sqref="K174">
    <cfRule type="cellIs" dxfId="189" priority="337" operator="equal">
      <formula>"INJURY"</formula>
    </cfRule>
  </conditionalFormatting>
  <conditionalFormatting sqref="K174">
    <cfRule type="cellIs" dxfId="188" priority="336" operator="equal">
      <formula>"INJURY"</formula>
    </cfRule>
  </conditionalFormatting>
  <conditionalFormatting sqref="M174">
    <cfRule type="cellIs" dxfId="187" priority="335" operator="equal">
      <formula>"Work Related"</formula>
    </cfRule>
  </conditionalFormatting>
  <conditionalFormatting sqref="M174">
    <cfRule type="cellIs" dxfId="186" priority="334" operator="equal">
      <formula>"INJURY"</formula>
    </cfRule>
  </conditionalFormatting>
  <conditionalFormatting sqref="M174">
    <cfRule type="cellIs" dxfId="185" priority="333" operator="equal">
      <formula>"Work Related"</formula>
    </cfRule>
  </conditionalFormatting>
  <conditionalFormatting sqref="M174">
    <cfRule type="cellIs" dxfId="184" priority="332" operator="equal">
      <formula>"Work Related"</formula>
    </cfRule>
  </conditionalFormatting>
  <conditionalFormatting sqref="M174">
    <cfRule type="cellIs" dxfId="183" priority="331" operator="equal">
      <formula>"Work Related"</formula>
    </cfRule>
  </conditionalFormatting>
  <conditionalFormatting sqref="O174">
    <cfRule type="cellIs" dxfId="182" priority="330" operator="equal">
      <formula>"Work Related"</formula>
    </cfRule>
  </conditionalFormatting>
  <conditionalFormatting sqref="H177">
    <cfRule type="cellIs" dxfId="181" priority="327" operator="equal">
      <formula>"INJURY"</formula>
    </cfRule>
  </conditionalFormatting>
  <conditionalFormatting sqref="O177">
    <cfRule type="cellIs" dxfId="180" priority="324" operator="equal">
      <formula>"Work Related"</formula>
    </cfRule>
  </conditionalFormatting>
  <conditionalFormatting sqref="K164:L164">
    <cfRule type="cellIs" dxfId="179" priority="308" operator="equal">
      <formula>"INJURY"</formula>
    </cfRule>
  </conditionalFormatting>
  <conditionalFormatting sqref="L164:M164">
    <cfRule type="cellIs" dxfId="178" priority="307" operator="equal">
      <formula>"Work Related"</formula>
    </cfRule>
  </conditionalFormatting>
  <conditionalFormatting sqref="J164">
    <cfRule type="cellIs" dxfId="177" priority="306" operator="equal">
      <formula>"INJURY"</formula>
    </cfRule>
  </conditionalFormatting>
  <conditionalFormatting sqref="J164">
    <cfRule type="cellIs" dxfId="176" priority="305" operator="equal">
      <formula>"INJURY"</formula>
    </cfRule>
  </conditionalFormatting>
  <conditionalFormatting sqref="L164">
    <cfRule type="cellIs" dxfId="175" priority="304" operator="equal">
      <formula>"Work Related"</formula>
    </cfRule>
  </conditionalFormatting>
  <conditionalFormatting sqref="K164">
    <cfRule type="cellIs" dxfId="174" priority="303" operator="equal">
      <formula>"Work Related"</formula>
    </cfRule>
  </conditionalFormatting>
  <conditionalFormatting sqref="M164">
    <cfRule type="cellIs" dxfId="173" priority="302" operator="equal">
      <formula>"INJURY"</formula>
    </cfRule>
  </conditionalFormatting>
  <conditionalFormatting sqref="J164">
    <cfRule type="cellIs" dxfId="172" priority="301" operator="equal">
      <formula>"INJURY"</formula>
    </cfRule>
  </conditionalFormatting>
  <conditionalFormatting sqref="L164">
    <cfRule type="cellIs" dxfId="171" priority="300" operator="equal">
      <formula>"INJURY"</formula>
    </cfRule>
  </conditionalFormatting>
  <conditionalFormatting sqref="M164">
    <cfRule type="cellIs" dxfId="170" priority="299" operator="equal">
      <formula>"Work Related"</formula>
    </cfRule>
  </conditionalFormatting>
  <conditionalFormatting sqref="K164">
    <cfRule type="cellIs" dxfId="169" priority="298" operator="equal">
      <formula>"Work Related"</formula>
    </cfRule>
  </conditionalFormatting>
  <conditionalFormatting sqref="K164">
    <cfRule type="cellIs" dxfId="168" priority="297" operator="equal">
      <formula>"Work Related"</formula>
    </cfRule>
  </conditionalFormatting>
  <conditionalFormatting sqref="K164">
    <cfRule type="cellIs" dxfId="167" priority="296" operator="equal">
      <formula>"INJURY"</formula>
    </cfRule>
  </conditionalFormatting>
  <conditionalFormatting sqref="M164">
    <cfRule type="cellIs" dxfId="166" priority="295" operator="equal">
      <formula>"Work Related"</formula>
    </cfRule>
  </conditionalFormatting>
  <conditionalFormatting sqref="K164">
    <cfRule type="cellIs" dxfId="165" priority="294" operator="equal">
      <formula>"INJURY"</formula>
    </cfRule>
  </conditionalFormatting>
  <conditionalFormatting sqref="M164">
    <cfRule type="cellIs" dxfId="164" priority="293" operator="equal">
      <formula>"Work Related"</formula>
    </cfRule>
  </conditionalFormatting>
  <conditionalFormatting sqref="L164">
    <cfRule type="cellIs" dxfId="163" priority="292" operator="equal">
      <formula>"Work Related"</formula>
    </cfRule>
  </conditionalFormatting>
  <conditionalFormatting sqref="K162:L162">
    <cfRule type="cellIs" dxfId="162" priority="291" operator="equal">
      <formula>"INJURY"</formula>
    </cfRule>
  </conditionalFormatting>
  <conditionalFormatting sqref="L162:M162">
    <cfRule type="cellIs" dxfId="161" priority="290" operator="equal">
      <formula>"Work Related"</formula>
    </cfRule>
  </conditionalFormatting>
  <conditionalFormatting sqref="J162">
    <cfRule type="cellIs" dxfId="160" priority="289" operator="equal">
      <formula>"INJURY"</formula>
    </cfRule>
  </conditionalFormatting>
  <conditionalFormatting sqref="J162">
    <cfRule type="cellIs" dxfId="159" priority="288" operator="equal">
      <formula>"INJURY"</formula>
    </cfRule>
  </conditionalFormatting>
  <conditionalFormatting sqref="L162">
    <cfRule type="cellIs" dxfId="158" priority="287" operator="equal">
      <formula>"Work Related"</formula>
    </cfRule>
  </conditionalFormatting>
  <conditionalFormatting sqref="K162">
    <cfRule type="cellIs" dxfId="157" priority="286" operator="equal">
      <formula>"Work Related"</formula>
    </cfRule>
  </conditionalFormatting>
  <conditionalFormatting sqref="M162">
    <cfRule type="cellIs" dxfId="156" priority="285" operator="equal">
      <formula>"INJURY"</formula>
    </cfRule>
  </conditionalFormatting>
  <conditionalFormatting sqref="J162">
    <cfRule type="cellIs" dxfId="155" priority="284" operator="equal">
      <formula>"INJURY"</formula>
    </cfRule>
  </conditionalFormatting>
  <conditionalFormatting sqref="L162">
    <cfRule type="cellIs" dxfId="154" priority="283" operator="equal">
      <formula>"INJURY"</formula>
    </cfRule>
  </conditionalFormatting>
  <conditionalFormatting sqref="M162">
    <cfRule type="cellIs" dxfId="153" priority="282" operator="equal">
      <formula>"Work Related"</formula>
    </cfRule>
  </conditionalFormatting>
  <conditionalFormatting sqref="K162">
    <cfRule type="cellIs" dxfId="152" priority="281" operator="equal">
      <formula>"Work Related"</formula>
    </cfRule>
  </conditionalFormatting>
  <conditionalFormatting sqref="K162">
    <cfRule type="cellIs" dxfId="151" priority="280" operator="equal">
      <formula>"Work Related"</formula>
    </cfRule>
  </conditionalFormatting>
  <conditionalFormatting sqref="K162">
    <cfRule type="cellIs" dxfId="150" priority="279" operator="equal">
      <formula>"INJURY"</formula>
    </cfRule>
  </conditionalFormatting>
  <conditionalFormatting sqref="M162">
    <cfRule type="cellIs" dxfId="149" priority="278" operator="equal">
      <formula>"Work Related"</formula>
    </cfRule>
  </conditionalFormatting>
  <conditionalFormatting sqref="K162">
    <cfRule type="cellIs" dxfId="148" priority="277" operator="equal">
      <formula>"INJURY"</formula>
    </cfRule>
  </conditionalFormatting>
  <conditionalFormatting sqref="M162">
    <cfRule type="cellIs" dxfId="147" priority="276" operator="equal">
      <formula>"Work Related"</formula>
    </cfRule>
  </conditionalFormatting>
  <conditionalFormatting sqref="L162">
    <cfRule type="cellIs" dxfId="146" priority="275" operator="equal">
      <formula>"Work Related"</formula>
    </cfRule>
  </conditionalFormatting>
  <conditionalFormatting sqref="K165:L166">
    <cfRule type="cellIs" dxfId="145" priority="257" operator="equal">
      <formula>"INJURY"</formula>
    </cfRule>
  </conditionalFormatting>
  <conditionalFormatting sqref="L165:M166">
    <cfRule type="cellIs" dxfId="144" priority="256" operator="equal">
      <formula>"Work Related"</formula>
    </cfRule>
  </conditionalFormatting>
  <conditionalFormatting sqref="J165:J166">
    <cfRule type="cellIs" dxfId="143" priority="255" operator="equal">
      <formula>"INJURY"</formula>
    </cfRule>
  </conditionalFormatting>
  <conditionalFormatting sqref="J165:J166">
    <cfRule type="cellIs" dxfId="142" priority="254" operator="equal">
      <formula>"INJURY"</formula>
    </cfRule>
  </conditionalFormatting>
  <conditionalFormatting sqref="L165:L166">
    <cfRule type="cellIs" dxfId="141" priority="253" operator="equal">
      <formula>"Work Related"</formula>
    </cfRule>
  </conditionalFormatting>
  <conditionalFormatting sqref="K165:K166">
    <cfRule type="cellIs" dxfId="140" priority="252" operator="equal">
      <formula>"Work Related"</formula>
    </cfRule>
  </conditionalFormatting>
  <conditionalFormatting sqref="M165:M166">
    <cfRule type="cellIs" dxfId="139" priority="251" operator="equal">
      <formula>"INJURY"</formula>
    </cfRule>
  </conditionalFormatting>
  <conditionalFormatting sqref="J165:J166">
    <cfRule type="cellIs" dxfId="138" priority="250" operator="equal">
      <formula>"INJURY"</formula>
    </cfRule>
  </conditionalFormatting>
  <conditionalFormatting sqref="L165:L166">
    <cfRule type="cellIs" dxfId="137" priority="249" operator="equal">
      <formula>"INJURY"</formula>
    </cfRule>
  </conditionalFormatting>
  <conditionalFormatting sqref="M165:M166">
    <cfRule type="cellIs" dxfId="136" priority="248" operator="equal">
      <formula>"Work Related"</formula>
    </cfRule>
  </conditionalFormatting>
  <conditionalFormatting sqref="K165:K166">
    <cfRule type="cellIs" dxfId="135" priority="247" operator="equal">
      <formula>"Work Related"</formula>
    </cfRule>
  </conditionalFormatting>
  <conditionalFormatting sqref="K165:K166">
    <cfRule type="cellIs" dxfId="134" priority="246" operator="equal">
      <formula>"Work Related"</formula>
    </cfRule>
  </conditionalFormatting>
  <conditionalFormatting sqref="K165:K166">
    <cfRule type="cellIs" dxfId="133" priority="245" operator="equal">
      <formula>"INJURY"</formula>
    </cfRule>
  </conditionalFormatting>
  <conditionalFormatting sqref="M165:M166">
    <cfRule type="cellIs" dxfId="132" priority="244" operator="equal">
      <formula>"Work Related"</formula>
    </cfRule>
  </conditionalFormatting>
  <conditionalFormatting sqref="K165:K166">
    <cfRule type="cellIs" dxfId="131" priority="243" operator="equal">
      <formula>"INJURY"</formula>
    </cfRule>
  </conditionalFormatting>
  <conditionalFormatting sqref="M165:M166">
    <cfRule type="cellIs" dxfId="130" priority="242" operator="equal">
      <formula>"Work Related"</formula>
    </cfRule>
  </conditionalFormatting>
  <conditionalFormatting sqref="L165:L166">
    <cfRule type="cellIs" dxfId="129" priority="241" operator="equal">
      <formula>"Work Related"</formula>
    </cfRule>
  </conditionalFormatting>
  <conditionalFormatting sqref="K163:L163">
    <cfRule type="cellIs" dxfId="128" priority="183" operator="equal">
      <formula>"INJURY"</formula>
    </cfRule>
  </conditionalFormatting>
  <conditionalFormatting sqref="L163:M163">
    <cfRule type="cellIs" dxfId="127" priority="182" operator="equal">
      <formula>"Work Related"</formula>
    </cfRule>
  </conditionalFormatting>
  <conditionalFormatting sqref="J163">
    <cfRule type="cellIs" dxfId="126" priority="181" operator="equal">
      <formula>"INJURY"</formula>
    </cfRule>
  </conditionalFormatting>
  <conditionalFormatting sqref="J163">
    <cfRule type="cellIs" dxfId="125" priority="180" operator="equal">
      <formula>"INJURY"</formula>
    </cfRule>
  </conditionalFormatting>
  <conditionalFormatting sqref="L163">
    <cfRule type="cellIs" dxfId="124" priority="179" operator="equal">
      <formula>"Work Related"</formula>
    </cfRule>
  </conditionalFormatting>
  <conditionalFormatting sqref="K163">
    <cfRule type="cellIs" dxfId="123" priority="178" operator="equal">
      <formula>"Work Related"</formula>
    </cfRule>
  </conditionalFormatting>
  <conditionalFormatting sqref="M163">
    <cfRule type="cellIs" dxfId="122" priority="177" operator="equal">
      <formula>"INJURY"</formula>
    </cfRule>
  </conditionalFormatting>
  <conditionalFormatting sqref="J163">
    <cfRule type="cellIs" dxfId="121" priority="176" operator="equal">
      <formula>"INJURY"</formula>
    </cfRule>
  </conditionalFormatting>
  <conditionalFormatting sqref="L163">
    <cfRule type="cellIs" dxfId="120" priority="175" operator="equal">
      <formula>"INJURY"</formula>
    </cfRule>
  </conditionalFormatting>
  <conditionalFormatting sqref="M163">
    <cfRule type="cellIs" dxfId="119" priority="174" operator="equal">
      <formula>"Work Related"</formula>
    </cfRule>
  </conditionalFormatting>
  <conditionalFormatting sqref="K163">
    <cfRule type="cellIs" dxfId="118" priority="173" operator="equal">
      <formula>"Work Related"</formula>
    </cfRule>
  </conditionalFormatting>
  <conditionalFormatting sqref="K163">
    <cfRule type="cellIs" dxfId="117" priority="172" operator="equal">
      <formula>"Work Related"</formula>
    </cfRule>
  </conditionalFormatting>
  <conditionalFormatting sqref="K163">
    <cfRule type="cellIs" dxfId="116" priority="171" operator="equal">
      <formula>"INJURY"</formula>
    </cfRule>
  </conditionalFormatting>
  <conditionalFormatting sqref="M163">
    <cfRule type="cellIs" dxfId="115" priority="170" operator="equal">
      <formula>"Work Related"</formula>
    </cfRule>
  </conditionalFormatting>
  <conditionalFormatting sqref="K163">
    <cfRule type="cellIs" dxfId="114" priority="169" operator="equal">
      <formula>"INJURY"</formula>
    </cfRule>
  </conditionalFormatting>
  <conditionalFormatting sqref="M163">
    <cfRule type="cellIs" dxfId="113" priority="168" operator="equal">
      <formula>"Work Related"</formula>
    </cfRule>
  </conditionalFormatting>
  <conditionalFormatting sqref="L163">
    <cfRule type="cellIs" dxfId="112" priority="167" operator="equal">
      <formula>"Work Related"</formula>
    </cfRule>
  </conditionalFormatting>
  <conditionalFormatting sqref="J180">
    <cfRule type="cellIs" dxfId="111" priority="115" operator="equal">
      <formula>"INJURY"</formula>
    </cfRule>
  </conditionalFormatting>
  <conditionalFormatting sqref="J180">
    <cfRule type="cellIs" dxfId="110" priority="114" operator="equal">
      <formula>"INJURY"</formula>
    </cfRule>
  </conditionalFormatting>
  <conditionalFormatting sqref="J180">
    <cfRule type="cellIs" dxfId="109" priority="113" operator="equal">
      <formula>"INJURY"</formula>
    </cfRule>
  </conditionalFormatting>
  <conditionalFormatting sqref="J184">
    <cfRule type="cellIs" dxfId="108" priority="112" operator="equal">
      <formula>"INJURY"</formula>
    </cfRule>
  </conditionalFormatting>
  <conditionalFormatting sqref="J184">
    <cfRule type="cellIs" dxfId="107" priority="111" operator="equal">
      <formula>"INJURY"</formula>
    </cfRule>
  </conditionalFormatting>
  <conditionalFormatting sqref="J184">
    <cfRule type="cellIs" dxfId="106" priority="110" operator="equal">
      <formula>"INJURY"</formula>
    </cfRule>
  </conditionalFormatting>
  <conditionalFormatting sqref="J185">
    <cfRule type="cellIs" dxfId="105" priority="109" operator="equal">
      <formula>"INJURY"</formula>
    </cfRule>
  </conditionalFormatting>
  <conditionalFormatting sqref="J185">
    <cfRule type="cellIs" dxfId="104" priority="108" operator="equal">
      <formula>"INJURY"</formula>
    </cfRule>
  </conditionalFormatting>
  <conditionalFormatting sqref="J185">
    <cfRule type="cellIs" dxfId="103" priority="107" operator="equal">
      <formula>"INJURY"</formula>
    </cfRule>
  </conditionalFormatting>
  <conditionalFormatting sqref="J186">
    <cfRule type="cellIs" dxfId="102" priority="106" operator="equal">
      <formula>"INJURY"</formula>
    </cfRule>
  </conditionalFormatting>
  <conditionalFormatting sqref="J186">
    <cfRule type="cellIs" dxfId="101" priority="105" operator="equal">
      <formula>"INJURY"</formula>
    </cfRule>
  </conditionalFormatting>
  <conditionalFormatting sqref="J186">
    <cfRule type="cellIs" dxfId="100" priority="104" operator="equal">
      <formula>"INJURY"</formula>
    </cfRule>
  </conditionalFormatting>
  <conditionalFormatting sqref="J188:J189">
    <cfRule type="cellIs" dxfId="99" priority="100" operator="equal">
      <formula>"INJURY"</formula>
    </cfRule>
  </conditionalFormatting>
  <conditionalFormatting sqref="J188:J189">
    <cfRule type="cellIs" dxfId="98" priority="99" operator="equal">
      <formula>"INJURY"</formula>
    </cfRule>
  </conditionalFormatting>
  <conditionalFormatting sqref="J188:J189">
    <cfRule type="cellIs" dxfId="97" priority="98" operator="equal">
      <formula>"INJURY"</formula>
    </cfRule>
  </conditionalFormatting>
  <conditionalFormatting sqref="J190">
    <cfRule type="cellIs" dxfId="96" priority="97" operator="equal">
      <formula>"INJURY"</formula>
    </cfRule>
  </conditionalFormatting>
  <conditionalFormatting sqref="J190">
    <cfRule type="cellIs" dxfId="95" priority="96" operator="equal">
      <formula>"INJURY"</formula>
    </cfRule>
  </conditionalFormatting>
  <conditionalFormatting sqref="J190">
    <cfRule type="cellIs" dxfId="94" priority="95" operator="equal">
      <formula>"INJURY"</formula>
    </cfRule>
  </conditionalFormatting>
  <conditionalFormatting sqref="J191">
    <cfRule type="cellIs" dxfId="93" priority="94" operator="equal">
      <formula>"INJURY"</formula>
    </cfRule>
  </conditionalFormatting>
  <conditionalFormatting sqref="J191">
    <cfRule type="cellIs" dxfId="92" priority="93" operator="equal">
      <formula>"INJURY"</formula>
    </cfRule>
  </conditionalFormatting>
  <conditionalFormatting sqref="J191">
    <cfRule type="cellIs" dxfId="91" priority="92" operator="equal">
      <formula>"INJURY"</formula>
    </cfRule>
  </conditionalFormatting>
  <conditionalFormatting sqref="K167:L167">
    <cfRule type="cellIs" dxfId="90" priority="91" operator="equal">
      <formula>"INJURY"</formula>
    </cfRule>
  </conditionalFormatting>
  <conditionalFormatting sqref="L167:M167">
    <cfRule type="cellIs" dxfId="89" priority="90" operator="equal">
      <formula>"Work Related"</formula>
    </cfRule>
  </conditionalFormatting>
  <conditionalFormatting sqref="J167">
    <cfRule type="cellIs" dxfId="88" priority="89" operator="equal">
      <formula>"INJURY"</formula>
    </cfRule>
  </conditionalFormatting>
  <conditionalFormatting sqref="J167">
    <cfRule type="cellIs" dxfId="87" priority="88" operator="equal">
      <formula>"INJURY"</formula>
    </cfRule>
  </conditionalFormatting>
  <conditionalFormatting sqref="L167">
    <cfRule type="cellIs" dxfId="86" priority="87" operator="equal">
      <formula>"Work Related"</formula>
    </cfRule>
  </conditionalFormatting>
  <conditionalFormatting sqref="K167">
    <cfRule type="cellIs" dxfId="85" priority="86" operator="equal">
      <formula>"Work Related"</formula>
    </cfRule>
  </conditionalFormatting>
  <conditionalFormatting sqref="M167">
    <cfRule type="cellIs" dxfId="84" priority="85" operator="equal">
      <formula>"INJURY"</formula>
    </cfRule>
  </conditionalFormatting>
  <conditionalFormatting sqref="J167">
    <cfRule type="cellIs" dxfId="83" priority="84" operator="equal">
      <formula>"INJURY"</formula>
    </cfRule>
  </conditionalFormatting>
  <conditionalFormatting sqref="L167">
    <cfRule type="cellIs" dxfId="82" priority="83" operator="equal">
      <formula>"INJURY"</formula>
    </cfRule>
  </conditionalFormatting>
  <conditionalFormatting sqref="M167">
    <cfRule type="cellIs" dxfId="81" priority="82" operator="equal">
      <formula>"Work Related"</formula>
    </cfRule>
  </conditionalFormatting>
  <conditionalFormatting sqref="K167">
    <cfRule type="cellIs" dxfId="80" priority="81" operator="equal">
      <formula>"Work Related"</formula>
    </cfRule>
  </conditionalFormatting>
  <conditionalFormatting sqref="K167">
    <cfRule type="cellIs" dxfId="79" priority="80" operator="equal">
      <formula>"Work Related"</formula>
    </cfRule>
  </conditionalFormatting>
  <conditionalFormatting sqref="K167">
    <cfRule type="cellIs" dxfId="78" priority="79" operator="equal">
      <formula>"INJURY"</formula>
    </cfRule>
  </conditionalFormatting>
  <conditionalFormatting sqref="M167">
    <cfRule type="cellIs" dxfId="77" priority="78" operator="equal">
      <formula>"Work Related"</formula>
    </cfRule>
  </conditionalFormatting>
  <conditionalFormatting sqref="K167">
    <cfRule type="cellIs" dxfId="76" priority="77" operator="equal">
      <formula>"INJURY"</formula>
    </cfRule>
  </conditionalFormatting>
  <conditionalFormatting sqref="M167">
    <cfRule type="cellIs" dxfId="75" priority="76" operator="equal">
      <formula>"Work Related"</formula>
    </cfRule>
  </conditionalFormatting>
  <conditionalFormatting sqref="L167">
    <cfRule type="cellIs" dxfId="74" priority="75" operator="equal">
      <formula>"Work Related"</formula>
    </cfRule>
  </conditionalFormatting>
  <conditionalFormatting sqref="K168:L168">
    <cfRule type="cellIs" dxfId="73" priority="74" operator="equal">
      <formula>"INJURY"</formula>
    </cfRule>
  </conditionalFormatting>
  <conditionalFormatting sqref="L168:M168">
    <cfRule type="cellIs" dxfId="72" priority="73" operator="equal">
      <formula>"Work Related"</formula>
    </cfRule>
  </conditionalFormatting>
  <conditionalFormatting sqref="J168">
    <cfRule type="cellIs" dxfId="71" priority="72" operator="equal">
      <formula>"INJURY"</formula>
    </cfRule>
  </conditionalFormatting>
  <conditionalFormatting sqref="J168">
    <cfRule type="cellIs" dxfId="70" priority="71" operator="equal">
      <formula>"INJURY"</formula>
    </cfRule>
  </conditionalFormatting>
  <conditionalFormatting sqref="L168">
    <cfRule type="cellIs" dxfId="69" priority="70" operator="equal">
      <formula>"Work Related"</formula>
    </cfRule>
  </conditionalFormatting>
  <conditionalFormatting sqref="K168">
    <cfRule type="cellIs" dxfId="68" priority="69" operator="equal">
      <formula>"Work Related"</formula>
    </cfRule>
  </conditionalFormatting>
  <conditionalFormatting sqref="M168">
    <cfRule type="cellIs" dxfId="67" priority="68" operator="equal">
      <formula>"INJURY"</formula>
    </cfRule>
  </conditionalFormatting>
  <conditionalFormatting sqref="J168">
    <cfRule type="cellIs" dxfId="66" priority="67" operator="equal">
      <formula>"INJURY"</formula>
    </cfRule>
  </conditionalFormatting>
  <conditionalFormatting sqref="L168">
    <cfRule type="cellIs" dxfId="65" priority="66" operator="equal">
      <formula>"INJURY"</formula>
    </cfRule>
  </conditionalFormatting>
  <conditionalFormatting sqref="M168">
    <cfRule type="cellIs" dxfId="64" priority="65" operator="equal">
      <formula>"Work Related"</formula>
    </cfRule>
  </conditionalFormatting>
  <conditionalFormatting sqref="K168">
    <cfRule type="cellIs" dxfId="63" priority="64" operator="equal">
      <formula>"Work Related"</formula>
    </cfRule>
  </conditionalFormatting>
  <conditionalFormatting sqref="K168">
    <cfRule type="cellIs" dxfId="62" priority="63" operator="equal">
      <formula>"Work Related"</formula>
    </cfRule>
  </conditionalFormatting>
  <conditionalFormatting sqref="K168">
    <cfRule type="cellIs" dxfId="61" priority="62" operator="equal">
      <formula>"INJURY"</formula>
    </cfRule>
  </conditionalFormatting>
  <conditionalFormatting sqref="M168">
    <cfRule type="cellIs" dxfId="60" priority="61" operator="equal">
      <formula>"Work Related"</formula>
    </cfRule>
  </conditionalFormatting>
  <conditionalFormatting sqref="K168">
    <cfRule type="cellIs" dxfId="59" priority="60" operator="equal">
      <formula>"INJURY"</formula>
    </cfRule>
  </conditionalFormatting>
  <conditionalFormatting sqref="M168">
    <cfRule type="cellIs" dxfId="58" priority="59" operator="equal">
      <formula>"Work Related"</formula>
    </cfRule>
  </conditionalFormatting>
  <conditionalFormatting sqref="L168">
    <cfRule type="cellIs" dxfId="57" priority="58" operator="equal">
      <formula>"Work Related"</formula>
    </cfRule>
  </conditionalFormatting>
  <conditionalFormatting sqref="H182">
    <cfRule type="cellIs" dxfId="56" priority="57" operator="equal">
      <formula>"INJURY"</formula>
    </cfRule>
  </conditionalFormatting>
  <conditionalFormatting sqref="K182">
    <cfRule type="cellIs" dxfId="55" priority="56" operator="equal">
      <formula>"INJURY"</formula>
    </cfRule>
  </conditionalFormatting>
  <conditionalFormatting sqref="J182">
    <cfRule type="cellIs" dxfId="54" priority="55" operator="equal">
      <formula>"INJURY"</formula>
    </cfRule>
  </conditionalFormatting>
  <conditionalFormatting sqref="J182">
    <cfRule type="cellIs" dxfId="53" priority="54" operator="equal">
      <formula>"INJURY"</formula>
    </cfRule>
  </conditionalFormatting>
  <conditionalFormatting sqref="K182">
    <cfRule type="cellIs" dxfId="52" priority="53" operator="equal">
      <formula>"Work Related"</formula>
    </cfRule>
  </conditionalFormatting>
  <conditionalFormatting sqref="J182">
    <cfRule type="cellIs" dxfId="51" priority="52" operator="equal">
      <formula>"INJURY"</formula>
    </cfRule>
  </conditionalFormatting>
  <conditionalFormatting sqref="K182">
    <cfRule type="cellIs" dxfId="50" priority="51" operator="equal">
      <formula>"Work Related"</formula>
    </cfRule>
  </conditionalFormatting>
  <conditionalFormatting sqref="K182">
    <cfRule type="cellIs" dxfId="49" priority="50" operator="equal">
      <formula>"Work Related"</formula>
    </cfRule>
  </conditionalFormatting>
  <conditionalFormatting sqref="K182">
    <cfRule type="cellIs" dxfId="48" priority="49" operator="equal">
      <formula>"INJURY"</formula>
    </cfRule>
  </conditionalFormatting>
  <conditionalFormatting sqref="K182">
    <cfRule type="cellIs" dxfId="47" priority="48" operator="equal">
      <formula>"INJURY"</formula>
    </cfRule>
  </conditionalFormatting>
  <conditionalFormatting sqref="M182">
    <cfRule type="cellIs" dxfId="46" priority="47" operator="equal">
      <formula>"Work Related"</formula>
    </cfRule>
  </conditionalFormatting>
  <conditionalFormatting sqref="M182">
    <cfRule type="cellIs" dxfId="45" priority="46" operator="equal">
      <formula>"INJURY"</formula>
    </cfRule>
  </conditionalFormatting>
  <conditionalFormatting sqref="M182">
    <cfRule type="cellIs" dxfId="44" priority="45" operator="equal">
      <formula>"Work Related"</formula>
    </cfRule>
  </conditionalFormatting>
  <conditionalFormatting sqref="M182">
    <cfRule type="cellIs" dxfId="43" priority="44" operator="equal">
      <formula>"Work Related"</formula>
    </cfRule>
  </conditionalFormatting>
  <conditionalFormatting sqref="M182">
    <cfRule type="cellIs" dxfId="42" priority="43" operator="equal">
      <formula>"Work Related"</formula>
    </cfRule>
  </conditionalFormatting>
  <conditionalFormatting sqref="K182">
    <cfRule type="cellIs" dxfId="41" priority="42" operator="equal">
      <formula>"INJURY"</formula>
    </cfRule>
  </conditionalFormatting>
  <conditionalFormatting sqref="J182">
    <cfRule type="cellIs" dxfId="40" priority="41" operator="equal">
      <formula>"INJURY"</formula>
    </cfRule>
  </conditionalFormatting>
  <conditionalFormatting sqref="J182">
    <cfRule type="cellIs" dxfId="39" priority="40" operator="equal">
      <formula>"INJURY"</formula>
    </cfRule>
  </conditionalFormatting>
  <conditionalFormatting sqref="K182">
    <cfRule type="cellIs" dxfId="38" priority="39" operator="equal">
      <formula>"Work Related"</formula>
    </cfRule>
  </conditionalFormatting>
  <conditionalFormatting sqref="J182">
    <cfRule type="cellIs" dxfId="37" priority="38" operator="equal">
      <formula>"INJURY"</formula>
    </cfRule>
  </conditionalFormatting>
  <conditionalFormatting sqref="K182">
    <cfRule type="cellIs" dxfId="36" priority="37" operator="equal">
      <formula>"Work Related"</formula>
    </cfRule>
  </conditionalFormatting>
  <conditionalFormatting sqref="K182">
    <cfRule type="cellIs" dxfId="35" priority="36" operator="equal">
      <formula>"Work Related"</formula>
    </cfRule>
  </conditionalFormatting>
  <conditionalFormatting sqref="K182">
    <cfRule type="cellIs" dxfId="34" priority="35" operator="equal">
      <formula>"INJURY"</formula>
    </cfRule>
  </conditionalFormatting>
  <conditionalFormatting sqref="K182">
    <cfRule type="cellIs" dxfId="33" priority="34" operator="equal">
      <formula>"INJURY"</formula>
    </cfRule>
  </conditionalFormatting>
  <conditionalFormatting sqref="M182">
    <cfRule type="cellIs" dxfId="32" priority="33" operator="equal">
      <formula>"Work Related"</formula>
    </cfRule>
  </conditionalFormatting>
  <conditionalFormatting sqref="M182">
    <cfRule type="cellIs" dxfId="31" priority="32" operator="equal">
      <formula>"INJURY"</formula>
    </cfRule>
  </conditionalFormatting>
  <conditionalFormatting sqref="M182">
    <cfRule type="cellIs" dxfId="30" priority="31" operator="equal">
      <formula>"Work Related"</formula>
    </cfRule>
  </conditionalFormatting>
  <conditionalFormatting sqref="M182">
    <cfRule type="cellIs" dxfId="29" priority="30" operator="equal">
      <formula>"Work Related"</formula>
    </cfRule>
  </conditionalFormatting>
  <conditionalFormatting sqref="M182">
    <cfRule type="cellIs" dxfId="28" priority="29" operator="equal">
      <formula>"Work Related"</formula>
    </cfRule>
  </conditionalFormatting>
  <conditionalFormatting sqref="K183">
    <cfRule type="cellIs" dxfId="27" priority="28" operator="equal">
      <formula>"INJURY"</formula>
    </cfRule>
  </conditionalFormatting>
  <conditionalFormatting sqref="J183">
    <cfRule type="cellIs" dxfId="26" priority="27" operator="equal">
      <formula>"INJURY"</formula>
    </cfRule>
  </conditionalFormatting>
  <conditionalFormatting sqref="J183">
    <cfRule type="cellIs" dxfId="25" priority="26" operator="equal">
      <formula>"INJURY"</formula>
    </cfRule>
  </conditionalFormatting>
  <conditionalFormatting sqref="K183">
    <cfRule type="cellIs" dxfId="24" priority="25" operator="equal">
      <formula>"Work Related"</formula>
    </cfRule>
  </conditionalFormatting>
  <conditionalFormatting sqref="J183">
    <cfRule type="cellIs" dxfId="23" priority="24" operator="equal">
      <formula>"INJURY"</formula>
    </cfRule>
  </conditionalFormatting>
  <conditionalFormatting sqref="K183">
    <cfRule type="cellIs" dxfId="22" priority="23" operator="equal">
      <formula>"Work Related"</formula>
    </cfRule>
  </conditionalFormatting>
  <conditionalFormatting sqref="K183">
    <cfRule type="cellIs" dxfId="21" priority="22" operator="equal">
      <formula>"Work Related"</formula>
    </cfRule>
  </conditionalFormatting>
  <conditionalFormatting sqref="K183">
    <cfRule type="cellIs" dxfId="20" priority="21" operator="equal">
      <formula>"INJURY"</formula>
    </cfRule>
  </conditionalFormatting>
  <conditionalFormatting sqref="K183">
    <cfRule type="cellIs" dxfId="19" priority="20" operator="equal">
      <formula>"INJURY"</formula>
    </cfRule>
  </conditionalFormatting>
  <conditionalFormatting sqref="M183">
    <cfRule type="cellIs" dxfId="18" priority="19" operator="equal">
      <formula>"Work Related"</formula>
    </cfRule>
  </conditionalFormatting>
  <conditionalFormatting sqref="M183">
    <cfRule type="cellIs" dxfId="17" priority="18" operator="equal">
      <formula>"INJURY"</formula>
    </cfRule>
  </conditionalFormatting>
  <conditionalFormatting sqref="M183">
    <cfRule type="cellIs" dxfId="16" priority="17" operator="equal">
      <formula>"Work Related"</formula>
    </cfRule>
  </conditionalFormatting>
  <conditionalFormatting sqref="M183">
    <cfRule type="cellIs" dxfId="15" priority="16" operator="equal">
      <formula>"Work Related"</formula>
    </cfRule>
  </conditionalFormatting>
  <conditionalFormatting sqref="M183">
    <cfRule type="cellIs" dxfId="14" priority="15" operator="equal">
      <formula>"Work Related"</formula>
    </cfRule>
  </conditionalFormatting>
  <conditionalFormatting sqref="K183">
    <cfRule type="cellIs" dxfId="13" priority="14" operator="equal">
      <formula>"INJURY"</formula>
    </cfRule>
  </conditionalFormatting>
  <conditionalFormatting sqref="J183">
    <cfRule type="cellIs" dxfId="12" priority="13" operator="equal">
      <formula>"INJURY"</formula>
    </cfRule>
  </conditionalFormatting>
  <conditionalFormatting sqref="J183">
    <cfRule type="cellIs" dxfId="11" priority="12" operator="equal">
      <formula>"INJURY"</formula>
    </cfRule>
  </conditionalFormatting>
  <conditionalFormatting sqref="K183">
    <cfRule type="cellIs" dxfId="10" priority="11" operator="equal">
      <formula>"Work Related"</formula>
    </cfRule>
  </conditionalFormatting>
  <conditionalFormatting sqref="J183">
    <cfRule type="cellIs" dxfId="9" priority="10" operator="equal">
      <formula>"INJURY"</formula>
    </cfRule>
  </conditionalFormatting>
  <conditionalFormatting sqref="K183">
    <cfRule type="cellIs" dxfId="8" priority="9" operator="equal">
      <formula>"Work Related"</formula>
    </cfRule>
  </conditionalFormatting>
  <conditionalFormatting sqref="K183">
    <cfRule type="cellIs" dxfId="7" priority="8" operator="equal">
      <formula>"Work Related"</formula>
    </cfRule>
  </conditionalFormatting>
  <conditionalFormatting sqref="K183">
    <cfRule type="cellIs" dxfId="6" priority="7" operator="equal">
      <formula>"INJURY"</formula>
    </cfRule>
  </conditionalFormatting>
  <conditionalFormatting sqref="K183">
    <cfRule type="cellIs" dxfId="5" priority="6" operator="equal">
      <formula>"INJURY"</formula>
    </cfRule>
  </conditionalFormatting>
  <conditionalFormatting sqref="M183">
    <cfRule type="cellIs" dxfId="4" priority="5" operator="equal">
      <formula>"Work Related"</formula>
    </cfRule>
  </conditionalFormatting>
  <conditionalFormatting sqref="M183">
    <cfRule type="cellIs" dxfId="3" priority="4" operator="equal">
      <formula>"INJURY"</formula>
    </cfRule>
  </conditionalFormatting>
  <conditionalFormatting sqref="M183">
    <cfRule type="cellIs" dxfId="2" priority="3" operator="equal">
      <formula>"Work Related"</formula>
    </cfRule>
  </conditionalFormatting>
  <conditionalFormatting sqref="M183">
    <cfRule type="cellIs" dxfId="1" priority="2" operator="equal">
      <formula>"Work Related"</formula>
    </cfRule>
  </conditionalFormatting>
  <conditionalFormatting sqref="M183">
    <cfRule type="cellIs" dxfId="0" priority="1" operator="equal">
      <formula>"Work Related"</formula>
    </cfRule>
  </conditionalFormatting>
  <dataValidations xWindow="1045" yWindow="384" count="10">
    <dataValidation allowBlank="1" showInputMessage="1" showErrorMessage="1" prompt="This is what the health care provider will do to treat the patient's concern (such as ordering further Lab, radiology,referral, medication given, education provided)" sqref="R159:R160 R152 R225 R197 R181:R182 R163:R175 R258 R193:R194 R177:R179 R203:R205"/>
    <dataValidation allowBlank="1" showInputMessage="1" showErrorMessage="1" prompt="The objective component includes:_x000a_Vital signs &amp; measurement, findings from physical examinations, laboratory /other diagnostic tests." sqref="P155 P258 P177 P185 P159:P160 P187 P189:P191 P165:P175"/>
    <dataValidation allowBlank="1" showInputMessage="1" showErrorMessage="1" prompt="This is a very brief statement of the patient's chief complaint" sqref="O197:O205 O140:O141 O177:O184 O225 O187:O194 O258 O143:O146 O150:O174"/>
    <dataValidation allowBlank="1" showInputMessage="1" showErrorMessage="1" prompt="Medical diagnosis based on quick summary of the patient main symptoms including differential diagnosis, patient's progress since last visit." sqref="Q189:R189 Q200 Q225 Q198 Q202 Q155 Q190 Q177:Q178 Q258 Q159:Q160 Q171:Q175 Q162:Q168"/>
    <dataValidation allowBlank="1" showInputMessage="1" showErrorMessage="1" prompt="Format recommended: ID No./Dept/Title_x000a_e.g. 0747/Mining/Engineer" sqref="D177:D179 D191 D160:D173 D182"/>
    <dataValidation allowBlank="1" showInputMessage="1" showErrorMessage="1" prompt="Time format recommended:_x000a_1. AM/PM format_x000a_(e.g 06.00 AM, 06.00 PM)_x000a_or_x000a_2. 24 Hours format _x000a_(e.g. 06.00, 18.00)" sqref="C178:C179 C191 C159:C175"/>
    <dataValidation allowBlank="1" showInputMessage="1" showErrorMessage="1" prompt="Enter the Nationality of the patient_x000a_e.g. Indonesian, Australian,etc." sqref="K162:K174 K182:K183"/>
    <dataValidation allowBlank="1" showInputMessage="1" showErrorMessage="1" prompt="Enter your name and remain legible to other Intl. SOS Staff" sqref="T212:T213 T206:T207 T177:T179 T174:T175 T186:T189 T160:T161 T183:T184"/>
    <dataValidation allowBlank="1" showInputMessage="1" showErrorMessage="1" prompt="Format recommended : No/MM/YY (No/Month/Year)_x000a_e.g. 00001/01/14 and so forth" sqref="A166:A181"/>
    <dataValidation allowBlank="1" showInputMessage="1" showErrorMessage="1" prompt="Format recommended : MM/DD/YY (Month/Day/Year)" sqref="B184:B206"/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CW791"/>
  <sheetViews>
    <sheetView showGridLines="0" topLeftCell="A157" zoomScale="85" zoomScaleNormal="85" zoomScaleSheetLayoutView="70" workbookViewId="0">
      <pane xSplit="11" topLeftCell="L1" activePane="topRight" state="frozen"/>
      <selection pane="topRight" activeCell="D9" sqref="D9:D180"/>
    </sheetView>
  </sheetViews>
  <sheetFormatPr defaultRowHeight="15"/>
  <cols>
    <col min="1" max="1" width="5.140625" style="3" customWidth="1"/>
    <col min="2" max="2" width="52.140625" customWidth="1"/>
    <col min="3" max="3" width="31.7109375" customWidth="1"/>
    <col min="4" max="4" width="12" customWidth="1"/>
    <col min="5" max="5" width="23.28515625" customWidth="1"/>
    <col min="6" max="7" width="11.42578125" customWidth="1"/>
    <col min="8" max="8" width="11" customWidth="1"/>
    <col min="9" max="9" width="12.28515625" customWidth="1"/>
    <col min="10" max="10" width="13.42578125" customWidth="1"/>
    <col min="11" max="11" width="13.7109375" customWidth="1"/>
    <col min="12" max="12" width="7.85546875" style="1" customWidth="1"/>
    <col min="13" max="13" width="6.28515625" style="1" customWidth="1"/>
    <col min="14" max="14" width="5.5703125" style="1" customWidth="1"/>
    <col min="15" max="15" width="7.42578125" style="1" customWidth="1"/>
    <col min="16" max="17" width="6.85546875" style="1" customWidth="1"/>
    <col min="18" max="18" width="5.140625" style="1" customWidth="1"/>
    <col min="19" max="19" width="5.140625" style="378" customWidth="1"/>
    <col min="20" max="20" width="6.5703125" style="1" customWidth="1"/>
    <col min="21" max="21" width="5.140625" style="1" customWidth="1"/>
    <col min="22" max="22" width="5.42578125" style="1" customWidth="1"/>
    <col min="23" max="23" width="5.5703125" style="1" customWidth="1"/>
    <col min="24" max="24" width="6.7109375" style="1" customWidth="1"/>
    <col min="25" max="25" width="8.28515625" style="1" customWidth="1"/>
    <col min="26" max="26" width="6.5703125" style="1" customWidth="1"/>
    <col min="27" max="27" width="5.7109375" style="1" customWidth="1"/>
    <col min="28" max="28" width="5.85546875" style="1" customWidth="1"/>
    <col min="29" max="29" width="6.140625" style="1" customWidth="1"/>
    <col min="30" max="30" width="6.85546875" style="1" customWidth="1"/>
    <col min="31" max="31" width="5.140625" style="1" customWidth="1"/>
    <col min="32" max="32" width="9.5703125" style="1" customWidth="1"/>
    <col min="33" max="33" width="7.85546875" style="1" customWidth="1"/>
    <col min="34" max="34" width="7.42578125" style="1" customWidth="1"/>
    <col min="35" max="35" width="6.5703125" style="1" customWidth="1"/>
    <col min="36" max="36" width="7.5703125" style="1" customWidth="1"/>
    <col min="37" max="37" width="7" style="1" customWidth="1"/>
    <col min="38" max="38" width="6.7109375" style="1" customWidth="1"/>
    <col min="39" max="39" width="5.140625" style="1" customWidth="1"/>
    <col min="40" max="42" width="5.7109375" style="1" customWidth="1"/>
    <col min="43" max="43" width="3.5703125" style="1" customWidth="1"/>
    <col min="44" max="44" width="8.5703125" style="1" customWidth="1"/>
    <col min="45" max="45" width="6.5703125" style="1" customWidth="1"/>
    <col min="46" max="46" width="8.42578125" style="1" customWidth="1"/>
    <col min="47" max="47" width="5.7109375" style="1" customWidth="1"/>
    <col min="48" max="48" width="5.5703125" style="1" customWidth="1"/>
    <col min="49" max="49" width="6.28515625" style="1" customWidth="1"/>
    <col min="50" max="50" width="5.42578125" style="1" customWidth="1"/>
    <col min="51" max="51" width="7.42578125" style="1" customWidth="1"/>
    <col min="52" max="52" width="7" style="1" customWidth="1"/>
    <col min="53" max="54" width="5" style="1" customWidth="1"/>
    <col min="55" max="55" width="3.7109375" style="1" customWidth="1"/>
    <col min="56" max="56" width="7.140625" style="1" customWidth="1"/>
    <col min="57" max="57" width="9.140625" style="465" customWidth="1"/>
    <col min="58" max="58" width="4.7109375" style="1" customWidth="1"/>
    <col min="59" max="59" width="4.140625" style="1" customWidth="1"/>
    <col min="60" max="60" width="3.7109375" style="1" customWidth="1"/>
    <col min="61" max="61" width="4.28515625" style="1" customWidth="1"/>
    <col min="62" max="62" width="5.42578125" style="1" customWidth="1"/>
    <col min="63" max="63" width="7.85546875" style="1" customWidth="1"/>
    <col min="64" max="64" width="5.28515625" style="1" customWidth="1"/>
    <col min="65" max="65" width="6" style="1" customWidth="1"/>
    <col min="66" max="66" width="5.85546875" style="1" customWidth="1"/>
    <col min="67" max="67" width="5" style="1" customWidth="1"/>
    <col min="68" max="68" width="6.5703125" style="1" customWidth="1"/>
    <col min="69" max="69" width="6.7109375" style="1" customWidth="1"/>
    <col min="70" max="70" width="7.5703125" style="1" customWidth="1"/>
    <col min="71" max="71" width="4" style="1" customWidth="1"/>
    <col min="72" max="72" width="7.5703125" style="378" customWidth="1"/>
    <col min="73" max="73" width="4.28515625" style="1" customWidth="1"/>
    <col min="74" max="74" width="3.7109375" style="1" customWidth="1"/>
  </cols>
  <sheetData>
    <row r="1" spans="1:74" ht="18.75">
      <c r="A1" s="610" t="s">
        <v>69</v>
      </c>
      <c r="B1" s="610"/>
      <c r="C1" s="610"/>
      <c r="D1" s="610"/>
      <c r="E1" s="610"/>
      <c r="F1" s="610"/>
      <c r="G1" s="610"/>
      <c r="H1" s="610"/>
      <c r="I1" s="610"/>
      <c r="J1" s="610"/>
      <c r="K1" s="610"/>
    </row>
    <row r="2" spans="1:74" ht="15.75">
      <c r="A2" s="611" t="s">
        <v>70</v>
      </c>
      <c r="B2" s="611"/>
      <c r="C2" s="611"/>
      <c r="D2" s="611"/>
      <c r="E2" s="611"/>
      <c r="F2" s="611"/>
      <c r="G2" s="611"/>
      <c r="H2" s="611"/>
      <c r="I2" s="611"/>
      <c r="J2" s="611"/>
      <c r="K2" s="611"/>
    </row>
    <row r="3" spans="1:74" thickBot="1">
      <c r="A3" s="612" t="s">
        <v>699</v>
      </c>
      <c r="B3" s="612"/>
      <c r="C3" s="612"/>
      <c r="D3" s="612"/>
      <c r="E3" s="612"/>
      <c r="F3" s="612"/>
      <c r="G3" s="612"/>
      <c r="H3" s="612"/>
      <c r="I3" s="612"/>
      <c r="J3" s="612"/>
      <c r="K3" s="612"/>
    </row>
    <row r="4" spans="1:74" ht="15.75" thickBot="1"/>
    <row r="5" spans="1:74" ht="30" customHeight="1" thickBot="1">
      <c r="A5" s="613" t="s">
        <v>14</v>
      </c>
      <c r="B5" s="616" t="s">
        <v>545</v>
      </c>
      <c r="C5" s="613" t="s">
        <v>15</v>
      </c>
      <c r="D5" s="613" t="s">
        <v>72</v>
      </c>
      <c r="E5" s="613" t="s">
        <v>71</v>
      </c>
      <c r="F5" s="613" t="s">
        <v>333</v>
      </c>
      <c r="G5" s="607" t="s">
        <v>334</v>
      </c>
      <c r="H5" s="607" t="s">
        <v>336</v>
      </c>
      <c r="I5" s="607" t="s">
        <v>17</v>
      </c>
      <c r="J5" s="607" t="s">
        <v>18</v>
      </c>
      <c r="K5" s="607" t="s">
        <v>19</v>
      </c>
      <c r="L5" s="606" t="s">
        <v>20</v>
      </c>
      <c r="M5" s="606"/>
      <c r="N5" s="606"/>
      <c r="O5" s="606"/>
      <c r="P5" s="606"/>
      <c r="Q5" s="606"/>
      <c r="R5" s="606"/>
      <c r="S5" s="606"/>
      <c r="T5" s="606"/>
      <c r="U5" s="606"/>
      <c r="V5" s="606"/>
      <c r="W5" s="606"/>
      <c r="X5" s="606"/>
      <c r="Y5" s="606"/>
      <c r="Z5" s="606"/>
      <c r="AA5" s="606"/>
      <c r="AB5" s="606"/>
      <c r="AC5" s="606"/>
      <c r="AD5" s="606"/>
      <c r="AE5" s="606"/>
      <c r="AF5" s="606"/>
      <c r="AG5" s="606"/>
      <c r="AH5" s="606"/>
      <c r="AI5" s="606"/>
      <c r="AJ5" s="606"/>
      <c r="AK5" s="606"/>
      <c r="AL5" s="606"/>
      <c r="AM5" s="606"/>
      <c r="AN5" s="606"/>
      <c r="AO5" s="606"/>
      <c r="AP5" s="606"/>
      <c r="AQ5" s="2"/>
      <c r="AR5" s="606" t="s">
        <v>21</v>
      </c>
      <c r="AS5" s="606"/>
      <c r="AT5" s="606"/>
      <c r="AU5" s="606"/>
      <c r="AV5" s="606"/>
      <c r="AW5" s="606"/>
      <c r="AX5" s="606"/>
      <c r="AY5" s="606"/>
      <c r="AZ5" s="606"/>
      <c r="BA5" s="606"/>
      <c r="BB5" s="606"/>
      <c r="BC5" s="606"/>
      <c r="BD5" s="606"/>
      <c r="BE5" s="606"/>
      <c r="BF5" s="606"/>
      <c r="BG5" s="606"/>
      <c r="BH5" s="606"/>
      <c r="BI5" s="606"/>
      <c r="BJ5" s="606"/>
      <c r="BK5" s="606"/>
      <c r="BL5" s="606"/>
      <c r="BM5" s="606"/>
      <c r="BN5" s="606"/>
      <c r="BO5" s="606"/>
      <c r="BP5" s="606"/>
      <c r="BQ5" s="606"/>
      <c r="BR5" s="606"/>
      <c r="BS5" s="606"/>
      <c r="BT5" s="606"/>
      <c r="BU5" s="606"/>
      <c r="BV5" s="606"/>
    </row>
    <row r="6" spans="1:74" ht="15" customHeight="1">
      <c r="A6" s="614"/>
      <c r="B6" s="617"/>
      <c r="C6" s="614"/>
      <c r="D6" s="614"/>
      <c r="E6" s="614"/>
      <c r="F6" s="614"/>
      <c r="G6" s="608"/>
      <c r="H6" s="608"/>
      <c r="I6" s="608"/>
      <c r="J6" s="608"/>
      <c r="K6" s="608"/>
      <c r="L6" s="188">
        <v>1</v>
      </c>
      <c r="M6" s="188"/>
      <c r="N6" s="188">
        <v>3</v>
      </c>
      <c r="O6" s="188"/>
      <c r="P6" s="188">
        <v>5</v>
      </c>
      <c r="Q6" s="188"/>
      <c r="R6" s="188">
        <v>7</v>
      </c>
      <c r="S6" s="188"/>
      <c r="T6" s="188">
        <v>9</v>
      </c>
      <c r="U6" s="188"/>
      <c r="V6" s="188">
        <v>11</v>
      </c>
      <c r="W6" s="188"/>
      <c r="X6" s="188">
        <v>13</v>
      </c>
      <c r="Y6" s="188"/>
      <c r="Z6" s="188">
        <v>15</v>
      </c>
      <c r="AA6" s="188"/>
      <c r="AB6" s="188">
        <v>17</v>
      </c>
      <c r="AC6" s="188"/>
      <c r="AD6" s="188">
        <v>19</v>
      </c>
      <c r="AE6" s="188"/>
      <c r="AF6" s="188">
        <v>21</v>
      </c>
      <c r="AG6" s="188"/>
      <c r="AH6" s="188">
        <v>23</v>
      </c>
      <c r="AI6" s="188"/>
      <c r="AJ6" s="188">
        <v>25</v>
      </c>
      <c r="AK6" s="188"/>
      <c r="AL6" s="188">
        <v>27</v>
      </c>
      <c r="AM6" s="188"/>
      <c r="AN6" s="188">
        <v>29</v>
      </c>
      <c r="AO6" s="188"/>
      <c r="AP6" s="188">
        <v>31</v>
      </c>
      <c r="AQ6" s="2"/>
      <c r="AR6" s="4">
        <v>1</v>
      </c>
      <c r="AS6" s="4"/>
      <c r="AT6" s="4">
        <v>3</v>
      </c>
      <c r="AU6" s="4"/>
      <c r="AV6" s="4">
        <v>5</v>
      </c>
      <c r="AW6" s="4"/>
      <c r="AX6" s="4">
        <v>7</v>
      </c>
      <c r="AY6" s="4"/>
      <c r="AZ6" s="4">
        <v>9</v>
      </c>
      <c r="BA6" s="4"/>
      <c r="BB6" s="4">
        <v>11</v>
      </c>
      <c r="BC6" s="4"/>
      <c r="BD6" s="4">
        <v>13</v>
      </c>
      <c r="BE6" s="4"/>
      <c r="BF6" s="4">
        <v>15</v>
      </c>
      <c r="BG6" s="4"/>
      <c r="BH6" s="4">
        <v>17</v>
      </c>
      <c r="BI6" s="4"/>
      <c r="BJ6" s="4">
        <v>19</v>
      </c>
      <c r="BK6" s="4"/>
      <c r="BL6" s="4">
        <v>21</v>
      </c>
      <c r="BM6" s="4"/>
      <c r="BN6" s="4">
        <v>23</v>
      </c>
      <c r="BO6" s="4"/>
      <c r="BP6" s="4">
        <v>25</v>
      </c>
      <c r="BQ6" s="4"/>
      <c r="BR6" s="4">
        <v>27</v>
      </c>
      <c r="BS6" s="4"/>
      <c r="BT6" s="4">
        <v>29</v>
      </c>
      <c r="BU6" s="4"/>
      <c r="BV6" s="4">
        <v>31</v>
      </c>
    </row>
    <row r="7" spans="1:74" ht="15.75" customHeight="1" thickBot="1">
      <c r="A7" s="615"/>
      <c r="B7" s="618"/>
      <c r="C7" s="615"/>
      <c r="D7" s="615"/>
      <c r="E7" s="615"/>
      <c r="F7" s="615"/>
      <c r="G7" s="609"/>
      <c r="H7" s="609"/>
      <c r="I7" s="609"/>
      <c r="J7" s="609"/>
      <c r="K7" s="609"/>
      <c r="L7" s="189"/>
      <c r="M7" s="189">
        <v>2</v>
      </c>
      <c r="N7" s="189"/>
      <c r="O7" s="189">
        <v>4</v>
      </c>
      <c r="P7" s="189"/>
      <c r="Q7" s="189">
        <v>6</v>
      </c>
      <c r="R7" s="189"/>
      <c r="S7" s="189">
        <v>8</v>
      </c>
      <c r="T7" s="189"/>
      <c r="U7" s="189">
        <v>10</v>
      </c>
      <c r="V7" s="189"/>
      <c r="W7" s="189">
        <v>12</v>
      </c>
      <c r="X7" s="189"/>
      <c r="Y7" s="189">
        <v>14</v>
      </c>
      <c r="Z7" s="189"/>
      <c r="AA7" s="189">
        <v>16</v>
      </c>
      <c r="AB7" s="189"/>
      <c r="AC7" s="189">
        <v>18</v>
      </c>
      <c r="AD7" s="189"/>
      <c r="AE7" s="189">
        <v>20</v>
      </c>
      <c r="AF7" s="189"/>
      <c r="AG7" s="189">
        <v>22</v>
      </c>
      <c r="AH7" s="189"/>
      <c r="AI7" s="189">
        <v>24</v>
      </c>
      <c r="AJ7" s="189"/>
      <c r="AK7" s="189">
        <v>26</v>
      </c>
      <c r="AL7" s="189"/>
      <c r="AM7" s="189">
        <v>28</v>
      </c>
      <c r="AN7" s="189"/>
      <c r="AO7" s="189">
        <v>30</v>
      </c>
      <c r="AP7" s="189"/>
      <c r="AQ7" s="46"/>
      <c r="AR7" s="5"/>
      <c r="AS7" s="5">
        <v>2</v>
      </c>
      <c r="AT7" s="5"/>
      <c r="AU7" s="5">
        <v>4</v>
      </c>
      <c r="AV7" s="5"/>
      <c r="AW7" s="5">
        <v>6</v>
      </c>
      <c r="AX7" s="5"/>
      <c r="AY7" s="5">
        <v>8</v>
      </c>
      <c r="AZ7" s="5"/>
      <c r="BA7" s="5">
        <v>10</v>
      </c>
      <c r="BB7" s="5"/>
      <c r="BC7" s="5">
        <v>12</v>
      </c>
      <c r="BD7" s="5"/>
      <c r="BE7" s="5">
        <v>14</v>
      </c>
      <c r="BF7" s="5"/>
      <c r="BG7" s="5">
        <v>16</v>
      </c>
      <c r="BH7" s="5"/>
      <c r="BI7" s="5">
        <v>18</v>
      </c>
      <c r="BJ7" s="5"/>
      <c r="BK7" s="5">
        <v>20</v>
      </c>
      <c r="BL7" s="5"/>
      <c r="BM7" s="5">
        <v>22</v>
      </c>
      <c r="BN7" s="5"/>
      <c r="BO7" s="5">
        <v>24</v>
      </c>
      <c r="BP7" s="5"/>
      <c r="BQ7" s="5">
        <v>26</v>
      </c>
      <c r="BR7" s="5"/>
      <c r="BS7" s="5">
        <v>28</v>
      </c>
      <c r="BT7" s="5"/>
      <c r="BU7" s="5">
        <v>30</v>
      </c>
      <c r="BV7" s="5"/>
    </row>
    <row r="8" spans="1:74" ht="15.75" thickBot="1">
      <c r="A8" s="71" t="s">
        <v>57</v>
      </c>
      <c r="B8" s="72" t="s">
        <v>35</v>
      </c>
      <c r="C8" s="72"/>
      <c r="D8" s="73"/>
      <c r="E8" s="73"/>
      <c r="F8" s="73"/>
      <c r="G8" s="73"/>
      <c r="H8" s="73"/>
      <c r="I8" s="73"/>
      <c r="J8" s="73"/>
      <c r="K8" s="73"/>
      <c r="L8" s="278"/>
      <c r="M8" s="278"/>
      <c r="N8" s="278"/>
      <c r="O8" s="278"/>
      <c r="P8" s="278"/>
      <c r="Q8" s="278"/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8"/>
      <c r="AF8" s="278"/>
      <c r="AG8" s="278"/>
      <c r="AH8" s="278"/>
      <c r="AI8" s="278"/>
      <c r="AJ8" s="278"/>
      <c r="AK8" s="278"/>
      <c r="AL8" s="278"/>
      <c r="AM8" s="278"/>
      <c r="AN8" s="278"/>
      <c r="AO8" s="278"/>
      <c r="AP8" s="279"/>
      <c r="AQ8" s="47"/>
      <c r="AR8" s="48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466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3"/>
    </row>
    <row r="9" spans="1:74" ht="15.75" thickBot="1">
      <c r="A9" s="294">
        <v>1</v>
      </c>
      <c r="B9" s="296" t="s">
        <v>366</v>
      </c>
      <c r="C9" s="289" t="s">
        <v>496</v>
      </c>
      <c r="D9" s="297" t="s">
        <v>274</v>
      </c>
      <c r="E9" s="298" t="s">
        <v>668</v>
      </c>
      <c r="F9" s="299">
        <v>500</v>
      </c>
      <c r="G9" s="300">
        <v>200</v>
      </c>
      <c r="H9" s="300">
        <v>62</v>
      </c>
      <c r="I9" s="301">
        <f t="shared" ref="I9:I17" si="0">SUM(AR9:BV9)</f>
        <v>50</v>
      </c>
      <c r="J9" s="7">
        <f t="shared" ref="J9:J21" si="1">SUM(L9:AP9)</f>
        <v>0</v>
      </c>
      <c r="K9" s="300">
        <f t="shared" ref="K9:K14" si="2">H9+I9-J9</f>
        <v>112</v>
      </c>
      <c r="L9" s="66"/>
      <c r="M9" s="66"/>
      <c r="N9" s="66"/>
      <c r="O9" s="66"/>
      <c r="P9" s="66"/>
      <c r="Q9" s="66"/>
      <c r="R9" s="66"/>
      <c r="S9" s="341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7"/>
      <c r="AQ9" s="47"/>
      <c r="AR9" s="13"/>
      <c r="AS9" s="13"/>
      <c r="AT9" s="13">
        <v>50</v>
      </c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454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340"/>
      <c r="BU9" s="13"/>
      <c r="BV9" s="13"/>
    </row>
    <row r="10" spans="1:74" ht="15.75" thickBot="1">
      <c r="A10" s="295">
        <v>2</v>
      </c>
      <c r="B10" s="285" t="s">
        <v>365</v>
      </c>
      <c r="C10" s="281" t="s">
        <v>22</v>
      </c>
      <c r="D10" s="288" t="s">
        <v>274</v>
      </c>
      <c r="E10" s="61" t="s">
        <v>673</v>
      </c>
      <c r="F10" s="26">
        <v>300</v>
      </c>
      <c r="G10" s="23">
        <v>100</v>
      </c>
      <c r="H10" s="300">
        <v>137</v>
      </c>
      <c r="I10" s="7">
        <f t="shared" si="0"/>
        <v>0</v>
      </c>
      <c r="J10" s="7">
        <f t="shared" si="1"/>
        <v>0</v>
      </c>
      <c r="K10" s="23">
        <f t="shared" si="2"/>
        <v>137</v>
      </c>
      <c r="L10" s="14"/>
      <c r="M10" s="14"/>
      <c r="N10" s="14"/>
      <c r="O10" s="14"/>
      <c r="P10" s="14"/>
      <c r="Q10" s="14"/>
      <c r="R10" s="14"/>
      <c r="S10" s="210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5"/>
      <c r="AQ10" s="47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454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340"/>
      <c r="BU10" s="13"/>
      <c r="BV10" s="13"/>
    </row>
    <row r="11" spans="1:74" ht="15.75" thickBot="1">
      <c r="A11" s="294">
        <v>3</v>
      </c>
      <c r="B11" s="285" t="s">
        <v>361</v>
      </c>
      <c r="C11" s="281" t="s">
        <v>360</v>
      </c>
      <c r="D11" s="288" t="s">
        <v>274</v>
      </c>
      <c r="E11" s="61" t="s">
        <v>674</v>
      </c>
      <c r="F11" s="26">
        <v>300</v>
      </c>
      <c r="G11" s="23">
        <v>100</v>
      </c>
      <c r="H11" s="300">
        <v>75</v>
      </c>
      <c r="I11" s="7">
        <f t="shared" si="0"/>
        <v>50</v>
      </c>
      <c r="J11" s="7">
        <f t="shared" si="1"/>
        <v>0</v>
      </c>
      <c r="K11" s="23">
        <f t="shared" si="2"/>
        <v>125</v>
      </c>
      <c r="L11" s="14"/>
      <c r="M11" s="14"/>
      <c r="N11" s="14"/>
      <c r="O11" s="14"/>
      <c r="P11" s="14"/>
      <c r="Q11" s="14"/>
      <c r="R11" s="14"/>
      <c r="S11" s="210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5"/>
      <c r="AQ11" s="47"/>
      <c r="AR11" s="13"/>
      <c r="AS11" s="13"/>
      <c r="AT11" s="13">
        <v>50</v>
      </c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454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340"/>
      <c r="BU11" s="13"/>
      <c r="BV11" s="13"/>
    </row>
    <row r="12" spans="1:74" ht="15.75" thickBot="1">
      <c r="A12" s="295">
        <v>4</v>
      </c>
      <c r="B12" s="58" t="s">
        <v>359</v>
      </c>
      <c r="C12" s="281" t="s">
        <v>582</v>
      </c>
      <c r="D12" s="288" t="s">
        <v>274</v>
      </c>
      <c r="E12" s="61"/>
      <c r="F12" s="26">
        <v>200</v>
      </c>
      <c r="G12" s="23">
        <v>100</v>
      </c>
      <c r="H12" s="300">
        <v>0</v>
      </c>
      <c r="I12" s="7">
        <f t="shared" si="0"/>
        <v>0</v>
      </c>
      <c r="J12" s="7">
        <f t="shared" si="1"/>
        <v>0</v>
      </c>
      <c r="K12" s="23">
        <f t="shared" si="2"/>
        <v>0</v>
      </c>
      <c r="L12" s="14"/>
      <c r="M12" s="14"/>
      <c r="N12" s="14"/>
      <c r="O12" s="14"/>
      <c r="P12" s="14"/>
      <c r="Q12" s="14"/>
      <c r="R12" s="14"/>
      <c r="S12" s="210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5"/>
      <c r="AQ12" s="47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454"/>
      <c r="BF12" s="13"/>
      <c r="BG12" s="13"/>
      <c r="BH12" s="13"/>
      <c r="BI12" s="13"/>
      <c r="BJ12" s="13"/>
      <c r="BK12" s="13"/>
      <c r="BL12" s="13"/>
      <c r="BM12" s="13"/>
      <c r="BN12" s="340"/>
      <c r="BO12" s="13"/>
      <c r="BP12" s="13"/>
      <c r="BQ12" s="13"/>
      <c r="BR12" s="13"/>
      <c r="BS12" s="13"/>
      <c r="BT12" s="340"/>
      <c r="BU12" s="13"/>
      <c r="BV12" s="13"/>
    </row>
    <row r="13" spans="1:74" ht="15.75" thickBot="1">
      <c r="A13" s="294">
        <v>5</v>
      </c>
      <c r="B13" s="285" t="s">
        <v>367</v>
      </c>
      <c r="C13" s="281" t="s">
        <v>23</v>
      </c>
      <c r="D13" s="288" t="s">
        <v>274</v>
      </c>
      <c r="E13" s="61">
        <v>45536</v>
      </c>
      <c r="F13" s="26">
        <v>500</v>
      </c>
      <c r="G13" s="23">
        <v>200</v>
      </c>
      <c r="H13" s="300">
        <v>201</v>
      </c>
      <c r="I13" s="7">
        <f t="shared" si="0"/>
        <v>100</v>
      </c>
      <c r="J13" s="7">
        <f t="shared" si="1"/>
        <v>22</v>
      </c>
      <c r="K13" s="23">
        <f t="shared" si="2"/>
        <v>279</v>
      </c>
      <c r="L13" s="14">
        <v>6</v>
      </c>
      <c r="M13" s="14"/>
      <c r="N13" s="14">
        <v>10</v>
      </c>
      <c r="O13" s="14">
        <v>6</v>
      </c>
      <c r="P13" s="14"/>
      <c r="Q13" s="14"/>
      <c r="R13" s="14"/>
      <c r="S13" s="210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5"/>
      <c r="AQ13" s="47"/>
      <c r="AR13" s="13"/>
      <c r="AS13" s="13"/>
      <c r="AT13" s="13">
        <v>100</v>
      </c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454"/>
      <c r="BF13" s="13"/>
      <c r="BG13" s="13"/>
      <c r="BH13" s="13"/>
      <c r="BI13" s="13"/>
      <c r="BJ13" s="13"/>
      <c r="BK13" s="13"/>
      <c r="BL13" s="13"/>
      <c r="BM13" s="345"/>
      <c r="BN13" s="340"/>
      <c r="BO13" s="13"/>
      <c r="BP13" s="13"/>
      <c r="BQ13" s="13"/>
      <c r="BR13" s="13"/>
      <c r="BS13" s="13"/>
      <c r="BT13" s="340"/>
      <c r="BU13" s="13"/>
      <c r="BV13" s="13"/>
    </row>
    <row r="14" spans="1:74" ht="15.75" thickBot="1">
      <c r="A14" s="295">
        <v>6</v>
      </c>
      <c r="B14" s="286" t="s">
        <v>363</v>
      </c>
      <c r="C14" s="282" t="s">
        <v>364</v>
      </c>
      <c r="D14" s="288" t="s">
        <v>274</v>
      </c>
      <c r="E14" s="63">
        <v>45292</v>
      </c>
      <c r="F14" s="26">
        <v>200</v>
      </c>
      <c r="G14" s="23">
        <v>100</v>
      </c>
      <c r="H14" s="300">
        <v>155</v>
      </c>
      <c r="I14" s="7">
        <f t="shared" si="0"/>
        <v>0</v>
      </c>
      <c r="J14" s="7">
        <f t="shared" si="1"/>
        <v>0</v>
      </c>
      <c r="K14" s="23">
        <f t="shared" si="2"/>
        <v>155</v>
      </c>
      <c r="L14" s="14"/>
      <c r="M14" s="14"/>
      <c r="N14" s="14"/>
      <c r="O14" s="14"/>
      <c r="P14" s="14"/>
      <c r="Q14" s="14"/>
      <c r="R14" s="14"/>
      <c r="S14" s="210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5"/>
      <c r="AQ14" s="47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454"/>
      <c r="BF14" s="13"/>
      <c r="BG14" s="13"/>
      <c r="BH14" s="13"/>
      <c r="BI14" s="13"/>
      <c r="BJ14" s="13"/>
      <c r="BK14" s="13"/>
      <c r="BL14" s="13"/>
      <c r="BM14" s="345"/>
      <c r="BN14" s="340"/>
      <c r="BO14" s="13"/>
      <c r="BP14" s="13"/>
      <c r="BQ14" s="13"/>
      <c r="BR14" s="13"/>
      <c r="BS14" s="13"/>
      <c r="BT14" s="340"/>
      <c r="BU14" s="13"/>
      <c r="BV14" s="13"/>
    </row>
    <row r="15" spans="1:74" ht="15.75" thickBot="1">
      <c r="A15" s="294">
        <v>7</v>
      </c>
      <c r="B15" s="286" t="s">
        <v>362</v>
      </c>
      <c r="C15" s="282" t="s">
        <v>291</v>
      </c>
      <c r="D15" s="288" t="s">
        <v>274</v>
      </c>
      <c r="E15" s="63">
        <v>45108</v>
      </c>
      <c r="F15" s="27">
        <v>200</v>
      </c>
      <c r="G15" s="24">
        <v>100</v>
      </c>
      <c r="H15" s="300">
        <v>42</v>
      </c>
      <c r="I15" s="7">
        <f t="shared" si="0"/>
        <v>0</v>
      </c>
      <c r="J15" s="11">
        <f t="shared" si="1"/>
        <v>0</v>
      </c>
      <c r="K15" s="23">
        <f>SUM(H15+I15-J15)</f>
        <v>42</v>
      </c>
      <c r="L15" s="14"/>
      <c r="M15" s="14"/>
      <c r="N15" s="14"/>
      <c r="O15" s="14"/>
      <c r="P15" s="14"/>
      <c r="Q15" s="14"/>
      <c r="R15" s="14"/>
      <c r="S15" s="210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5"/>
      <c r="AQ15" s="47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454"/>
      <c r="BF15" s="13"/>
      <c r="BG15" s="13"/>
      <c r="BH15" s="13"/>
      <c r="BI15" s="13"/>
      <c r="BJ15" s="13"/>
      <c r="BK15" s="13"/>
      <c r="BL15" s="13"/>
      <c r="BM15" s="14"/>
      <c r="BN15" s="340"/>
      <c r="BO15" s="13"/>
      <c r="BP15" s="13"/>
      <c r="BQ15" s="13"/>
      <c r="BR15" s="13"/>
      <c r="BS15" s="13"/>
      <c r="BT15" s="340"/>
      <c r="BU15" s="13"/>
      <c r="BV15" s="13"/>
    </row>
    <row r="16" spans="1:74" ht="15.75" thickBot="1">
      <c r="A16" s="295">
        <v>8</v>
      </c>
      <c r="B16" s="287" t="s">
        <v>225</v>
      </c>
      <c r="C16" s="282" t="s">
        <v>224</v>
      </c>
      <c r="D16" s="288" t="s">
        <v>274</v>
      </c>
      <c r="E16" s="63" t="s">
        <v>667</v>
      </c>
      <c r="F16" s="27">
        <v>400</v>
      </c>
      <c r="G16" s="24">
        <v>100</v>
      </c>
      <c r="H16" s="300">
        <v>198</v>
      </c>
      <c r="I16" s="7">
        <f t="shared" si="0"/>
        <v>0</v>
      </c>
      <c r="J16" s="11">
        <f t="shared" si="1"/>
        <v>0</v>
      </c>
      <c r="K16" s="23">
        <f>SUM(H16+I16-J16)</f>
        <v>198</v>
      </c>
      <c r="L16" s="14"/>
      <c r="M16" s="14"/>
      <c r="N16" s="14"/>
      <c r="O16" s="14"/>
      <c r="P16" s="14"/>
      <c r="Q16" s="14"/>
      <c r="R16" s="14"/>
      <c r="S16" s="210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5"/>
      <c r="AQ16" s="47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454"/>
      <c r="BF16" s="13"/>
      <c r="BG16" s="13"/>
      <c r="BH16" s="13"/>
      <c r="BI16" s="13"/>
      <c r="BJ16" s="13"/>
      <c r="BK16" s="13"/>
      <c r="BL16" s="13"/>
      <c r="BM16" s="14"/>
      <c r="BN16" s="340"/>
      <c r="BO16" s="13"/>
      <c r="BP16" s="13"/>
      <c r="BQ16" s="13"/>
      <c r="BR16" s="13"/>
      <c r="BS16" s="13"/>
      <c r="BT16" s="340"/>
      <c r="BU16" s="13"/>
      <c r="BV16" s="13"/>
    </row>
    <row r="17" spans="1:74" ht="15.75" thickBot="1">
      <c r="A17" s="294">
        <v>9</v>
      </c>
      <c r="B17" s="353" t="s">
        <v>368</v>
      </c>
      <c r="C17" s="292" t="s">
        <v>369</v>
      </c>
      <c r="D17" s="308" t="s">
        <v>274</v>
      </c>
      <c r="E17" s="354" t="s">
        <v>672</v>
      </c>
      <c r="F17" s="27">
        <v>400</v>
      </c>
      <c r="G17" s="24">
        <v>100</v>
      </c>
      <c r="H17" s="300">
        <v>404</v>
      </c>
      <c r="I17" s="11">
        <f t="shared" si="0"/>
        <v>100</v>
      </c>
      <c r="J17" s="11">
        <f t="shared" si="1"/>
        <v>0</v>
      </c>
      <c r="K17" s="24">
        <f>H17+I17-J17</f>
        <v>504</v>
      </c>
      <c r="L17" s="14"/>
      <c r="M17" s="14"/>
      <c r="N17" s="14"/>
      <c r="O17" s="14"/>
      <c r="P17" s="14"/>
      <c r="Q17" s="14"/>
      <c r="R17" s="14"/>
      <c r="S17" s="210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5"/>
      <c r="AQ17" s="47"/>
      <c r="AR17" s="16"/>
      <c r="AS17" s="16"/>
      <c r="AT17" s="16">
        <v>100</v>
      </c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266"/>
      <c r="BF17" s="16"/>
      <c r="BG17" s="16"/>
      <c r="BH17" s="16"/>
      <c r="BI17" s="16"/>
      <c r="BJ17" s="16"/>
      <c r="BK17" s="16"/>
      <c r="BL17" s="16"/>
      <c r="BM17" s="54"/>
      <c r="BN17" s="347"/>
      <c r="BO17" s="16"/>
      <c r="BP17" s="16"/>
      <c r="BQ17" s="16"/>
      <c r="BR17" s="16"/>
      <c r="BS17" s="16"/>
      <c r="BT17" s="347"/>
      <c r="BU17" s="16"/>
      <c r="BV17" s="16"/>
    </row>
    <row r="18" spans="1:74" ht="15.75" thickBot="1">
      <c r="A18" s="295">
        <v>10</v>
      </c>
      <c r="B18" s="472" t="s">
        <v>529</v>
      </c>
      <c r="C18" s="469" t="s">
        <v>369</v>
      </c>
      <c r="D18" s="470" t="s">
        <v>274</v>
      </c>
      <c r="E18" s="471"/>
      <c r="F18" s="27">
        <v>100</v>
      </c>
      <c r="G18" s="24">
        <v>50</v>
      </c>
      <c r="H18" s="300">
        <v>0</v>
      </c>
      <c r="I18" s="11">
        <v>0</v>
      </c>
      <c r="J18" s="11">
        <f t="shared" si="1"/>
        <v>0</v>
      </c>
      <c r="K18" s="24">
        <f>H18+I18-J18</f>
        <v>0</v>
      </c>
      <c r="L18" s="197"/>
      <c r="M18" s="54"/>
      <c r="N18" s="14"/>
      <c r="O18" s="14"/>
      <c r="P18" s="14"/>
      <c r="Q18" s="14"/>
      <c r="R18" s="14"/>
      <c r="S18" s="210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5"/>
      <c r="AQ18" s="47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460"/>
      <c r="BF18" s="191"/>
      <c r="BG18" s="191"/>
      <c r="BH18" s="191"/>
      <c r="BI18" s="191"/>
      <c r="BJ18" s="191"/>
      <c r="BK18" s="191"/>
      <c r="BL18" s="191"/>
      <c r="BM18" s="191"/>
      <c r="BN18" s="212"/>
      <c r="BO18" s="191"/>
      <c r="BP18" s="191"/>
      <c r="BQ18" s="191"/>
      <c r="BR18" s="191"/>
      <c r="BS18" s="191"/>
      <c r="BT18" s="212"/>
      <c r="BU18" s="191"/>
      <c r="BV18" s="191"/>
    </row>
    <row r="19" spans="1:74" ht="15.75" thickBot="1">
      <c r="A19" s="294">
        <v>11</v>
      </c>
      <c r="B19" s="59" t="s">
        <v>370</v>
      </c>
      <c r="C19" s="282" t="s">
        <v>371</v>
      </c>
      <c r="D19" s="62" t="s">
        <v>287</v>
      </c>
      <c r="E19" s="63">
        <v>45809</v>
      </c>
      <c r="F19" s="27">
        <v>500</v>
      </c>
      <c r="G19" s="24">
        <v>200</v>
      </c>
      <c r="H19" s="300">
        <v>110</v>
      </c>
      <c r="I19" s="11">
        <f>SUM(AR19:BV19)</f>
        <v>240</v>
      </c>
      <c r="J19" s="11">
        <f t="shared" si="1"/>
        <v>6</v>
      </c>
      <c r="K19" s="24">
        <f>H19+I19-J19</f>
        <v>344</v>
      </c>
      <c r="L19" s="197"/>
      <c r="M19" s="54"/>
      <c r="N19" s="14"/>
      <c r="O19" s="14">
        <v>6</v>
      </c>
      <c r="P19" s="14"/>
      <c r="Q19" s="14"/>
      <c r="R19" s="14"/>
      <c r="S19" s="210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5"/>
      <c r="AQ19" s="47"/>
      <c r="AR19" s="473"/>
      <c r="AS19" s="473"/>
      <c r="AT19" s="473">
        <v>240</v>
      </c>
      <c r="AU19" s="473"/>
      <c r="AV19" s="473"/>
      <c r="AW19" s="473"/>
      <c r="AX19" s="473"/>
      <c r="AY19" s="473"/>
      <c r="AZ19" s="473"/>
      <c r="BA19" s="473"/>
      <c r="BB19" s="473"/>
      <c r="BC19" s="473"/>
      <c r="BD19" s="473"/>
      <c r="BE19" s="474"/>
      <c r="BF19" s="473"/>
      <c r="BG19" s="473"/>
      <c r="BH19" s="473"/>
      <c r="BI19" s="473"/>
      <c r="BJ19" s="473"/>
      <c r="BK19" s="473"/>
      <c r="BL19" s="473"/>
      <c r="BM19" s="66"/>
      <c r="BN19" s="473"/>
      <c r="BO19" s="473"/>
      <c r="BP19" s="473"/>
      <c r="BQ19" s="473"/>
      <c r="BR19" s="473"/>
      <c r="BS19" s="473"/>
      <c r="BT19" s="473"/>
      <c r="BU19" s="473"/>
      <c r="BV19" s="473"/>
    </row>
    <row r="20" spans="1:74" ht="15.75" thickBot="1">
      <c r="A20" s="295">
        <v>12</v>
      </c>
      <c r="B20" s="58" t="s">
        <v>497</v>
      </c>
      <c r="C20" s="281" t="s">
        <v>498</v>
      </c>
      <c r="D20" s="313" t="s">
        <v>274</v>
      </c>
      <c r="E20" s="310">
        <v>45170</v>
      </c>
      <c r="F20" s="26">
        <v>200</v>
      </c>
      <c r="G20" s="23">
        <v>100</v>
      </c>
      <c r="H20" s="300">
        <v>70</v>
      </c>
      <c r="I20" s="7">
        <f>SUM(AR20:BV20)</f>
        <v>0</v>
      </c>
      <c r="J20" s="7">
        <f t="shared" si="1"/>
        <v>0</v>
      </c>
      <c r="K20" s="23">
        <f>H20+I20-J20</f>
        <v>70</v>
      </c>
      <c r="L20" s="128"/>
      <c r="M20" s="14"/>
      <c r="N20" s="14"/>
      <c r="O20" s="14"/>
      <c r="P20" s="14"/>
      <c r="Q20" s="14"/>
      <c r="R20" s="14"/>
      <c r="S20" s="21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5"/>
      <c r="AQ20" s="47"/>
      <c r="AR20" s="13"/>
      <c r="AS20" s="14"/>
      <c r="AT20" s="14"/>
      <c r="AU20" s="14"/>
      <c r="AV20" s="14"/>
      <c r="AW20" s="14"/>
      <c r="AX20" s="14"/>
      <c r="AY20" s="14"/>
      <c r="AZ20" s="14"/>
      <c r="BA20" s="14"/>
      <c r="BB20" s="52"/>
      <c r="BC20" s="14"/>
      <c r="BD20" s="14"/>
      <c r="BE20" s="263"/>
      <c r="BF20" s="14"/>
      <c r="BG20" s="14"/>
      <c r="BH20" s="210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210"/>
      <c r="BU20" s="14"/>
      <c r="BV20" s="15"/>
    </row>
    <row r="21" spans="1:74" ht="15.75" thickBot="1">
      <c r="A21" s="294">
        <v>13</v>
      </c>
      <c r="B21" s="59" t="s">
        <v>481</v>
      </c>
      <c r="C21" s="282" t="s">
        <v>481</v>
      </c>
      <c r="D21" s="527" t="s">
        <v>274</v>
      </c>
      <c r="E21" s="483"/>
      <c r="F21" s="26">
        <v>100</v>
      </c>
      <c r="G21" s="23">
        <v>50</v>
      </c>
      <c r="H21" s="300">
        <v>14</v>
      </c>
      <c r="I21" s="7">
        <f>SUM(AR21:BV21)</f>
        <v>0</v>
      </c>
      <c r="J21" s="7">
        <f t="shared" si="1"/>
        <v>0</v>
      </c>
      <c r="K21" s="23">
        <f>H21+I21-J21</f>
        <v>14</v>
      </c>
      <c r="L21" s="197"/>
      <c r="M21" s="54"/>
      <c r="N21" s="54"/>
      <c r="O21" s="54"/>
      <c r="P21" s="54"/>
      <c r="Q21" s="54"/>
      <c r="R21" s="54"/>
      <c r="S21" s="211"/>
      <c r="T21" s="54"/>
      <c r="U21" s="54"/>
      <c r="V21" s="54"/>
      <c r="W21" s="54"/>
      <c r="X21" s="196"/>
      <c r="Y21" s="191"/>
      <c r="Z21" s="191"/>
      <c r="AA21" s="191"/>
      <c r="AB21" s="197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5"/>
      <c r="AQ21" s="47"/>
      <c r="AR21" s="16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263"/>
      <c r="BF21" s="14"/>
      <c r="BG21" s="14"/>
      <c r="BH21" s="210"/>
      <c r="BI21" s="14"/>
      <c r="BJ21" s="14"/>
      <c r="BK21" s="14"/>
      <c r="BL21" s="14"/>
      <c r="BM21" s="447"/>
      <c r="BN21" s="14"/>
      <c r="BO21" s="14"/>
      <c r="BP21" s="14"/>
      <c r="BQ21" s="14"/>
      <c r="BR21" s="14"/>
      <c r="BS21" s="14"/>
      <c r="BT21" s="210"/>
      <c r="BU21" s="14"/>
      <c r="BV21" s="15"/>
    </row>
    <row r="22" spans="1:74" ht="15.75" thickBot="1">
      <c r="A22" s="71" t="s">
        <v>58</v>
      </c>
      <c r="B22" s="72" t="s">
        <v>36</v>
      </c>
      <c r="C22" s="72"/>
      <c r="D22" s="73"/>
      <c r="E22" s="74"/>
      <c r="F22" s="73"/>
      <c r="G22" s="73"/>
      <c r="H22" s="73"/>
      <c r="I22" s="73"/>
      <c r="J22" s="73"/>
      <c r="K22" s="73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6"/>
      <c r="AQ22" s="47"/>
      <c r="AR22" s="342"/>
      <c r="AS22" s="343"/>
      <c r="AT22" s="343"/>
      <c r="AU22" s="343"/>
      <c r="AV22" s="343"/>
      <c r="AW22" s="343"/>
      <c r="AX22" s="343"/>
      <c r="AY22" s="343"/>
      <c r="AZ22" s="343"/>
      <c r="BA22" s="343"/>
      <c r="BB22" s="343"/>
      <c r="BC22" s="343"/>
      <c r="BD22" s="343"/>
      <c r="BE22" s="456"/>
      <c r="BF22" s="343"/>
      <c r="BG22" s="343"/>
      <c r="BH22" s="343"/>
      <c r="BI22" s="343"/>
      <c r="BJ22" s="343"/>
      <c r="BK22" s="343"/>
      <c r="BL22" s="343"/>
      <c r="BM22" s="190"/>
      <c r="BN22" s="343"/>
      <c r="BO22" s="343"/>
      <c r="BP22" s="343"/>
      <c r="BQ22" s="343"/>
      <c r="BR22" s="343"/>
      <c r="BS22" s="343"/>
      <c r="BT22" s="343"/>
      <c r="BU22" s="343"/>
      <c r="BV22" s="344"/>
    </row>
    <row r="23" spans="1:74" ht="15.75" thickBot="1">
      <c r="A23" s="129">
        <v>14</v>
      </c>
      <c r="B23" s="302" t="s">
        <v>372</v>
      </c>
      <c r="C23" s="289" t="s">
        <v>500</v>
      </c>
      <c r="D23" s="303" t="s">
        <v>274</v>
      </c>
      <c r="E23" s="298" t="s">
        <v>670</v>
      </c>
      <c r="F23" s="299">
        <v>500</v>
      </c>
      <c r="G23" s="300">
        <v>200</v>
      </c>
      <c r="H23" s="360">
        <v>136</v>
      </c>
      <c r="I23" s="544">
        <f t="shared" ref="I23:I37" si="3">SUM(AR23:BV23)</f>
        <v>200</v>
      </c>
      <c r="J23" s="7">
        <f t="shared" ref="J23:J37" si="4">SUM(L23:AP23)</f>
        <v>14</v>
      </c>
      <c r="K23" s="300">
        <f>SUM(H23+I23-J23)</f>
        <v>322</v>
      </c>
      <c r="L23" s="66">
        <v>10</v>
      </c>
      <c r="M23" s="66"/>
      <c r="N23" s="66">
        <v>4</v>
      </c>
      <c r="O23" s="66"/>
      <c r="P23" s="66"/>
      <c r="Q23" s="66"/>
      <c r="R23" s="66"/>
      <c r="S23" s="341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7"/>
      <c r="AQ23" s="47"/>
      <c r="AR23" s="65"/>
      <c r="AS23" s="66"/>
      <c r="AT23" s="66">
        <v>200</v>
      </c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457"/>
      <c r="BF23" s="66"/>
      <c r="BG23" s="66"/>
      <c r="BH23" s="341"/>
      <c r="BI23" s="66"/>
      <c r="BJ23" s="66"/>
      <c r="BK23" s="66"/>
      <c r="BL23" s="66"/>
      <c r="BM23" s="14"/>
      <c r="BN23" s="66"/>
      <c r="BO23" s="66"/>
      <c r="BP23" s="66"/>
      <c r="BQ23" s="66"/>
      <c r="BR23" s="66"/>
      <c r="BS23" s="66"/>
      <c r="BT23" s="341"/>
      <c r="BU23" s="66"/>
      <c r="BV23" s="67"/>
    </row>
    <row r="24" spans="1:74" ht="15.75" thickBot="1">
      <c r="A24" s="7">
        <v>15</v>
      </c>
      <c r="B24" s="304" t="s">
        <v>392</v>
      </c>
      <c r="C24" s="291" t="s">
        <v>416</v>
      </c>
      <c r="D24" s="306" t="s">
        <v>274</v>
      </c>
      <c r="E24" s="307">
        <v>45566</v>
      </c>
      <c r="F24" s="27">
        <v>500</v>
      </c>
      <c r="G24" s="24">
        <v>100</v>
      </c>
      <c r="H24" s="360">
        <v>215</v>
      </c>
      <c r="I24" s="129">
        <f t="shared" si="3"/>
        <v>0</v>
      </c>
      <c r="J24" s="7">
        <f t="shared" si="4"/>
        <v>12</v>
      </c>
      <c r="K24" s="24">
        <f t="shared" ref="K24:K37" si="5">H24+I24-J24</f>
        <v>203</v>
      </c>
      <c r="L24" s="128"/>
      <c r="M24" s="14"/>
      <c r="N24" s="14"/>
      <c r="O24" s="14">
        <v>12</v>
      </c>
      <c r="P24" s="443"/>
      <c r="Q24" s="14"/>
      <c r="R24" s="14"/>
      <c r="S24" s="210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65"/>
      <c r="AJ24" s="14"/>
      <c r="AK24" s="14"/>
      <c r="AL24" s="14"/>
      <c r="AM24" s="14"/>
      <c r="AN24" s="14"/>
      <c r="AO24" s="14"/>
      <c r="AP24" s="15"/>
      <c r="AQ24" s="47"/>
      <c r="AR24" s="13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263"/>
      <c r="BF24" s="14"/>
      <c r="BG24" s="14"/>
      <c r="BH24" s="210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210"/>
      <c r="BU24" s="14"/>
      <c r="BV24" s="15"/>
    </row>
    <row r="25" spans="1:74" ht="15.75" thickBot="1">
      <c r="A25" s="129">
        <v>16</v>
      </c>
      <c r="B25" s="58" t="s">
        <v>373</v>
      </c>
      <c r="C25" s="282" t="s">
        <v>487</v>
      </c>
      <c r="D25" s="60" t="s">
        <v>274</v>
      </c>
      <c r="E25" s="61">
        <v>46266</v>
      </c>
      <c r="F25" s="26">
        <v>500</v>
      </c>
      <c r="G25" s="23">
        <v>200</v>
      </c>
      <c r="H25" s="360">
        <v>160</v>
      </c>
      <c r="I25" s="7">
        <f t="shared" si="3"/>
        <v>0</v>
      </c>
      <c r="J25" s="7">
        <f t="shared" si="4"/>
        <v>16</v>
      </c>
      <c r="K25" s="23">
        <f t="shared" si="5"/>
        <v>144</v>
      </c>
      <c r="L25" s="14"/>
      <c r="M25" s="14">
        <v>4</v>
      </c>
      <c r="N25" s="14"/>
      <c r="O25" s="14">
        <v>12</v>
      </c>
      <c r="P25" s="14"/>
      <c r="Q25" s="14"/>
      <c r="R25" s="14"/>
      <c r="S25" s="210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5"/>
      <c r="AQ25" s="47"/>
      <c r="AR25" s="13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263"/>
      <c r="BF25" s="14"/>
      <c r="BG25" s="14"/>
      <c r="BH25" s="210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210"/>
      <c r="BU25" s="14"/>
      <c r="BV25" s="15"/>
    </row>
    <row r="26" spans="1:74" ht="15.75" thickBot="1">
      <c r="A26" s="7">
        <v>17</v>
      </c>
      <c r="B26" s="58" t="s">
        <v>611</v>
      </c>
      <c r="C26" s="563" t="s">
        <v>610</v>
      </c>
      <c r="D26" s="60" t="s">
        <v>274</v>
      </c>
      <c r="E26" s="61" t="s">
        <v>609</v>
      </c>
      <c r="F26" s="26">
        <v>200</v>
      </c>
      <c r="G26" s="23">
        <v>100</v>
      </c>
      <c r="H26" s="360">
        <v>316</v>
      </c>
      <c r="I26" s="7">
        <v>0</v>
      </c>
      <c r="J26" s="7">
        <f t="shared" si="4"/>
        <v>0</v>
      </c>
      <c r="K26" s="23">
        <f t="shared" si="5"/>
        <v>316</v>
      </c>
      <c r="L26" s="14"/>
      <c r="M26" s="14"/>
      <c r="N26" s="14"/>
      <c r="O26" s="14"/>
      <c r="P26" s="14"/>
      <c r="Q26" s="14"/>
      <c r="R26" s="14"/>
      <c r="S26" s="21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5"/>
      <c r="AQ26" s="47"/>
      <c r="AR26" s="13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263"/>
      <c r="BF26" s="14"/>
      <c r="BG26" s="14"/>
      <c r="BH26" s="210"/>
      <c r="BI26" s="14"/>
      <c r="BJ26" s="14"/>
      <c r="BK26" s="14"/>
      <c r="BL26" s="14"/>
      <c r="BM26" s="54"/>
      <c r="BN26" s="14"/>
      <c r="BO26" s="14"/>
      <c r="BP26" s="14"/>
      <c r="BQ26" s="14"/>
      <c r="BR26" s="14"/>
      <c r="BS26" s="14"/>
      <c r="BT26" s="210"/>
      <c r="BU26" s="14"/>
      <c r="BV26" s="15"/>
    </row>
    <row r="27" spans="1:74" ht="15.75" thickBot="1">
      <c r="A27" s="129">
        <v>18</v>
      </c>
      <c r="B27" s="58" t="s">
        <v>374</v>
      </c>
      <c r="C27" s="283" t="s">
        <v>415</v>
      </c>
      <c r="D27" s="60" t="s">
        <v>274</v>
      </c>
      <c r="E27" s="61">
        <v>45566</v>
      </c>
      <c r="F27" s="26">
        <v>500</v>
      </c>
      <c r="G27" s="23">
        <v>200</v>
      </c>
      <c r="H27" s="360">
        <v>56</v>
      </c>
      <c r="I27" s="7">
        <f t="shared" si="3"/>
        <v>300</v>
      </c>
      <c r="J27" s="7">
        <f t="shared" si="4"/>
        <v>14</v>
      </c>
      <c r="K27" s="204">
        <f t="shared" si="5"/>
        <v>342</v>
      </c>
      <c r="L27" s="14"/>
      <c r="M27" s="14">
        <v>8</v>
      </c>
      <c r="N27" s="14"/>
      <c r="O27" s="14">
        <v>6</v>
      </c>
      <c r="P27" s="14"/>
      <c r="Q27" s="14"/>
      <c r="R27" s="14"/>
      <c r="S27" s="210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5"/>
      <c r="AQ27" s="47"/>
      <c r="AR27" s="13"/>
      <c r="AS27" s="14"/>
      <c r="AT27" s="14">
        <v>300</v>
      </c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263"/>
      <c r="BF27" s="14"/>
      <c r="BG27" s="14"/>
      <c r="BH27" s="210"/>
      <c r="BI27" s="14"/>
      <c r="BJ27" s="14"/>
      <c r="BK27" s="14"/>
      <c r="BL27" s="14"/>
      <c r="BM27" s="54"/>
      <c r="BN27" s="14"/>
      <c r="BO27" s="14"/>
      <c r="BP27" s="14"/>
      <c r="BQ27" s="14"/>
      <c r="BR27" s="14"/>
      <c r="BS27" s="14"/>
      <c r="BT27" s="210"/>
      <c r="BU27" s="14"/>
      <c r="BV27" s="15"/>
    </row>
    <row r="28" spans="1:74" ht="15.75" thickBot="1">
      <c r="A28" s="7">
        <v>19</v>
      </c>
      <c r="B28" s="355" t="s">
        <v>417</v>
      </c>
      <c r="C28" s="281" t="s">
        <v>488</v>
      </c>
      <c r="D28" s="60" t="s">
        <v>274</v>
      </c>
      <c r="E28" s="61">
        <v>46692</v>
      </c>
      <c r="F28" s="26">
        <v>200</v>
      </c>
      <c r="G28" s="23">
        <v>100</v>
      </c>
      <c r="H28" s="360">
        <v>186</v>
      </c>
      <c r="I28" s="7">
        <f t="shared" si="3"/>
        <v>0</v>
      </c>
      <c r="J28" s="7">
        <f t="shared" si="4"/>
        <v>12</v>
      </c>
      <c r="K28" s="23">
        <f t="shared" si="5"/>
        <v>174</v>
      </c>
      <c r="L28" s="14"/>
      <c r="M28" s="14"/>
      <c r="N28" s="14"/>
      <c r="O28" s="14">
        <v>12</v>
      </c>
      <c r="P28" s="14"/>
      <c r="Q28" s="14"/>
      <c r="R28" s="14"/>
      <c r="S28" s="210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5"/>
      <c r="AQ28" s="47"/>
      <c r="AR28" s="13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263"/>
      <c r="BF28" s="14"/>
      <c r="BG28" s="14"/>
      <c r="BH28" s="210"/>
      <c r="BI28" s="14"/>
      <c r="BJ28" s="14"/>
      <c r="BK28" s="14"/>
      <c r="BL28" s="14"/>
      <c r="BM28" s="339"/>
      <c r="BN28" s="14"/>
      <c r="BO28" s="14"/>
      <c r="BP28" s="14"/>
      <c r="BQ28" s="14"/>
      <c r="BR28" s="14"/>
      <c r="BS28" s="14"/>
      <c r="BT28" s="210"/>
      <c r="BU28" s="14"/>
      <c r="BV28" s="15"/>
    </row>
    <row r="29" spans="1:74" ht="15.75" thickBot="1">
      <c r="A29" s="129">
        <v>20</v>
      </c>
      <c r="B29" s="304" t="s">
        <v>375</v>
      </c>
      <c r="C29" s="291" t="s">
        <v>346</v>
      </c>
      <c r="D29" s="306" t="s">
        <v>274</v>
      </c>
      <c r="E29" s="307">
        <v>45597</v>
      </c>
      <c r="F29" s="27">
        <v>200</v>
      </c>
      <c r="G29" s="24">
        <v>100</v>
      </c>
      <c r="H29" s="360">
        <v>124</v>
      </c>
      <c r="I29" s="11">
        <f t="shared" si="3"/>
        <v>100</v>
      </c>
      <c r="J29" s="11">
        <f t="shared" si="4"/>
        <v>30</v>
      </c>
      <c r="K29" s="24">
        <f t="shared" si="5"/>
        <v>194</v>
      </c>
      <c r="L29" s="14">
        <v>6</v>
      </c>
      <c r="M29" s="14"/>
      <c r="N29" s="14">
        <v>6</v>
      </c>
      <c r="O29" s="14">
        <v>12</v>
      </c>
      <c r="P29" s="14">
        <v>6</v>
      </c>
      <c r="Q29" s="14"/>
      <c r="R29" s="14"/>
      <c r="S29" s="210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5"/>
      <c r="AQ29" s="47"/>
      <c r="AR29" s="13"/>
      <c r="AS29" s="14"/>
      <c r="AT29" s="14">
        <v>100</v>
      </c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263"/>
      <c r="BF29" s="14"/>
      <c r="BG29" s="14"/>
      <c r="BH29" s="210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210"/>
      <c r="BU29" s="14"/>
      <c r="BV29" s="15"/>
    </row>
    <row r="30" spans="1:74" ht="15.75" thickBot="1">
      <c r="A30" s="7">
        <v>21</v>
      </c>
      <c r="B30" s="59" t="s">
        <v>527</v>
      </c>
      <c r="C30" s="282" t="s">
        <v>583</v>
      </c>
      <c r="D30" s="60" t="s">
        <v>274</v>
      </c>
      <c r="E30" s="61">
        <v>45597</v>
      </c>
      <c r="F30" s="26">
        <v>300</v>
      </c>
      <c r="G30" s="23">
        <v>50</v>
      </c>
      <c r="H30" s="360">
        <v>200</v>
      </c>
      <c r="I30" s="11">
        <f t="shared" si="3"/>
        <v>0</v>
      </c>
      <c r="J30" s="7">
        <f t="shared" si="4"/>
        <v>0</v>
      </c>
      <c r="K30" s="23">
        <f t="shared" si="5"/>
        <v>200</v>
      </c>
      <c r="L30" s="14"/>
      <c r="M30" s="14"/>
      <c r="N30" s="14"/>
      <c r="O30" s="14"/>
      <c r="P30" s="14"/>
      <c r="Q30" s="14"/>
      <c r="R30" s="14"/>
      <c r="S30" s="210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5"/>
      <c r="AQ30" s="47"/>
      <c r="AR30" s="13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263"/>
      <c r="BF30" s="14"/>
      <c r="BG30" s="14"/>
      <c r="BH30" s="210"/>
      <c r="BI30" s="14"/>
      <c r="BJ30" s="14"/>
      <c r="BK30" s="14"/>
      <c r="BL30" s="14"/>
      <c r="BM30" s="54"/>
      <c r="BN30" s="14"/>
      <c r="BO30" s="14"/>
      <c r="BP30" s="14"/>
      <c r="BQ30" s="14"/>
      <c r="BR30" s="14"/>
      <c r="BS30" s="14"/>
      <c r="BT30" s="210"/>
      <c r="BU30" s="14"/>
      <c r="BV30" s="15"/>
    </row>
    <row r="31" spans="1:74" ht="15.75" thickBot="1">
      <c r="A31" s="129">
        <v>22</v>
      </c>
      <c r="B31" s="59" t="s">
        <v>276</v>
      </c>
      <c r="C31" s="282" t="s">
        <v>277</v>
      </c>
      <c r="D31" s="60" t="s">
        <v>274</v>
      </c>
      <c r="E31" s="254">
        <v>46113</v>
      </c>
      <c r="F31" s="26">
        <v>100</v>
      </c>
      <c r="G31" s="23">
        <v>50</v>
      </c>
      <c r="H31" s="360">
        <v>60</v>
      </c>
      <c r="I31" s="7">
        <f t="shared" si="3"/>
        <v>0</v>
      </c>
      <c r="J31" s="7">
        <f t="shared" si="4"/>
        <v>0</v>
      </c>
      <c r="K31" s="23">
        <f t="shared" si="5"/>
        <v>60</v>
      </c>
      <c r="L31" s="14"/>
      <c r="M31" s="14"/>
      <c r="N31" s="14"/>
      <c r="O31" s="14"/>
      <c r="P31" s="14"/>
      <c r="Q31" s="14"/>
      <c r="R31" s="14"/>
      <c r="S31" s="210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5"/>
      <c r="AQ31" s="47"/>
      <c r="AR31" s="13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263"/>
      <c r="BF31" s="14"/>
      <c r="BG31" s="14"/>
      <c r="BH31" s="210"/>
      <c r="BI31" s="14"/>
      <c r="BJ31" s="14"/>
      <c r="BK31" s="14"/>
      <c r="BL31" s="14"/>
      <c r="BM31" s="191"/>
      <c r="BN31" s="14"/>
      <c r="BO31" s="14"/>
      <c r="BP31" s="14"/>
      <c r="BQ31" s="14"/>
      <c r="BR31" s="14"/>
      <c r="BS31" s="14"/>
      <c r="BT31" s="210"/>
      <c r="BU31" s="14"/>
      <c r="BV31" s="15"/>
    </row>
    <row r="32" spans="1:74" ht="15.75" thickBot="1">
      <c r="A32" s="7">
        <v>23</v>
      </c>
      <c r="B32" s="356" t="s">
        <v>377</v>
      </c>
      <c r="C32" s="292" t="s">
        <v>376</v>
      </c>
      <c r="D32" s="308" t="s">
        <v>274</v>
      </c>
      <c r="E32" s="489" t="s">
        <v>675</v>
      </c>
      <c r="F32" s="27">
        <v>200</v>
      </c>
      <c r="G32" s="24">
        <v>100</v>
      </c>
      <c r="H32" s="360">
        <v>493</v>
      </c>
      <c r="I32" s="11">
        <f t="shared" si="3"/>
        <v>0</v>
      </c>
      <c r="J32" s="11">
        <f t="shared" si="4"/>
        <v>4</v>
      </c>
      <c r="K32" s="24">
        <f t="shared" si="5"/>
        <v>489</v>
      </c>
      <c r="L32" s="54"/>
      <c r="M32" s="54">
        <v>4</v>
      </c>
      <c r="N32" s="54"/>
      <c r="O32" s="54"/>
      <c r="P32" s="54"/>
      <c r="Q32" s="54"/>
      <c r="R32" s="54"/>
      <c r="S32" s="211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5"/>
      <c r="AQ32" s="47"/>
      <c r="AR32" s="13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263"/>
      <c r="BF32" s="14"/>
      <c r="BG32" s="14"/>
      <c r="BH32" s="210"/>
      <c r="BI32" s="14"/>
      <c r="BJ32" s="14"/>
      <c r="BK32" s="14"/>
      <c r="BL32" s="14"/>
      <c r="BM32" s="339"/>
      <c r="BN32" s="14"/>
      <c r="BO32" s="14"/>
      <c r="BP32" s="14"/>
      <c r="BQ32" s="14"/>
      <c r="BR32" s="14"/>
      <c r="BS32" s="14"/>
      <c r="BT32" s="210"/>
      <c r="BU32" s="14"/>
      <c r="BV32" s="15"/>
    </row>
    <row r="33" spans="1:80" ht="15.75" thickBot="1">
      <c r="A33" s="129">
        <v>24</v>
      </c>
      <c r="B33" s="58" t="s">
        <v>378</v>
      </c>
      <c r="C33" s="281" t="s">
        <v>379</v>
      </c>
      <c r="D33" s="60" t="s">
        <v>274</v>
      </c>
      <c r="E33" s="61">
        <v>45566</v>
      </c>
      <c r="F33" s="26">
        <v>200</v>
      </c>
      <c r="G33" s="23">
        <v>100</v>
      </c>
      <c r="H33" s="360">
        <v>24</v>
      </c>
      <c r="I33" s="7">
        <f t="shared" si="3"/>
        <v>0</v>
      </c>
      <c r="J33" s="7">
        <f t="shared" si="4"/>
        <v>0</v>
      </c>
      <c r="K33" s="23">
        <f t="shared" si="5"/>
        <v>24</v>
      </c>
      <c r="L33" s="14"/>
      <c r="M33" s="14"/>
      <c r="N33" s="14"/>
      <c r="O33" s="14"/>
      <c r="P33" s="14"/>
      <c r="Q33" s="14"/>
      <c r="R33" s="14"/>
      <c r="S33" s="210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5"/>
      <c r="AQ33" s="47"/>
      <c r="AR33" s="13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263"/>
      <c r="BF33" s="14"/>
      <c r="BG33" s="14"/>
      <c r="BH33" s="210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210"/>
      <c r="BU33" s="14"/>
      <c r="BV33" s="15"/>
    </row>
    <row r="34" spans="1:80" ht="15.75" thickBot="1">
      <c r="A34" s="7">
        <v>25</v>
      </c>
      <c r="B34" s="304" t="s">
        <v>499</v>
      </c>
      <c r="C34" s="291" t="s">
        <v>380</v>
      </c>
      <c r="D34" s="306" t="s">
        <v>274</v>
      </c>
      <c r="E34" s="307" t="s">
        <v>676</v>
      </c>
      <c r="F34" s="27">
        <v>200</v>
      </c>
      <c r="G34" s="24">
        <v>50</v>
      </c>
      <c r="H34" s="360">
        <v>131</v>
      </c>
      <c r="I34" s="11">
        <f t="shared" si="3"/>
        <v>0</v>
      </c>
      <c r="J34" s="11">
        <f t="shared" si="4"/>
        <v>6</v>
      </c>
      <c r="K34" s="24">
        <f t="shared" si="5"/>
        <v>125</v>
      </c>
      <c r="L34" s="66"/>
      <c r="M34" s="66"/>
      <c r="N34" s="66"/>
      <c r="O34" s="66">
        <v>6</v>
      </c>
      <c r="P34" s="66"/>
      <c r="Q34" s="14"/>
      <c r="R34" s="14"/>
      <c r="S34" s="210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5"/>
      <c r="AQ34" s="47"/>
      <c r="AR34" s="13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263"/>
      <c r="BF34" s="14"/>
      <c r="BG34" s="14"/>
      <c r="BH34" s="210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210"/>
      <c r="BU34" s="14"/>
      <c r="BV34" s="15"/>
    </row>
    <row r="35" spans="1:80">
      <c r="A35" s="129">
        <v>26</v>
      </c>
      <c r="B35" s="305" t="s">
        <v>350</v>
      </c>
      <c r="C35" s="292" t="s">
        <v>381</v>
      </c>
      <c r="D35" s="308" t="s">
        <v>274</v>
      </c>
      <c r="E35" s="489">
        <v>45536</v>
      </c>
      <c r="F35" s="27">
        <v>200</v>
      </c>
      <c r="G35" s="24">
        <v>100</v>
      </c>
      <c r="H35" s="547">
        <v>0</v>
      </c>
      <c r="I35" s="549">
        <f t="shared" si="3"/>
        <v>0</v>
      </c>
      <c r="J35" s="11">
        <f t="shared" si="4"/>
        <v>0</v>
      </c>
      <c r="K35" s="24">
        <f t="shared" si="5"/>
        <v>0</v>
      </c>
      <c r="L35" s="54"/>
      <c r="M35" s="54"/>
      <c r="N35" s="54"/>
      <c r="O35" s="54"/>
      <c r="P35" s="54"/>
      <c r="Q35" s="54"/>
      <c r="R35" s="54"/>
      <c r="S35" s="211"/>
      <c r="T35" s="54"/>
      <c r="U35" s="54"/>
      <c r="V35" s="591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5"/>
      <c r="AQ35" s="47"/>
      <c r="AR35" s="16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458"/>
      <c r="BF35" s="54"/>
      <c r="BG35" s="54"/>
      <c r="BH35" s="211"/>
      <c r="BI35" s="54"/>
      <c r="BJ35" s="54"/>
      <c r="BK35" s="54"/>
      <c r="BL35" s="54"/>
      <c r="BM35" s="14"/>
      <c r="BN35" s="54"/>
      <c r="BO35" s="54"/>
      <c r="BP35" s="54"/>
      <c r="BQ35" s="54"/>
      <c r="BR35" s="54"/>
      <c r="BS35" s="54"/>
      <c r="BT35" s="211"/>
      <c r="BU35" s="54"/>
      <c r="BV35" s="55"/>
    </row>
    <row r="36" spans="1:80" ht="15.75" thickBot="1">
      <c r="A36" s="7">
        <v>27</v>
      </c>
      <c r="B36" s="522" t="s">
        <v>530</v>
      </c>
      <c r="C36" s="537" t="s">
        <v>552</v>
      </c>
      <c r="D36" s="533" t="s">
        <v>472</v>
      </c>
      <c r="E36" s="482">
        <v>45231</v>
      </c>
      <c r="F36" s="27">
        <v>100</v>
      </c>
      <c r="G36" s="24">
        <v>100</v>
      </c>
      <c r="H36" s="548">
        <v>19</v>
      </c>
      <c r="I36" s="545">
        <f t="shared" si="3"/>
        <v>0</v>
      </c>
      <c r="J36" s="545">
        <f t="shared" si="4"/>
        <v>0</v>
      </c>
      <c r="K36" s="546">
        <f t="shared" si="5"/>
        <v>19</v>
      </c>
      <c r="L36" s="128"/>
      <c r="M36" s="14"/>
      <c r="N36" s="14"/>
      <c r="O36" s="14"/>
      <c r="P36" s="14"/>
      <c r="Q36" s="14"/>
      <c r="R36" s="14"/>
      <c r="S36" s="210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5"/>
      <c r="AR36" s="13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263"/>
      <c r="BF36" s="14"/>
      <c r="BG36" s="14"/>
      <c r="BH36" s="210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210"/>
      <c r="BU36" s="14"/>
      <c r="BV36" s="15"/>
    </row>
    <row r="37" spans="1:80" ht="15.75" thickBot="1">
      <c r="A37" s="129">
        <v>28</v>
      </c>
      <c r="B37" s="312" t="s">
        <v>382</v>
      </c>
      <c r="C37" s="293" t="s">
        <v>407</v>
      </c>
      <c r="D37" s="271" t="s">
        <v>274</v>
      </c>
      <c r="E37" s="452" t="s">
        <v>670</v>
      </c>
      <c r="F37" s="28">
        <v>200</v>
      </c>
      <c r="G37" s="25">
        <v>100</v>
      </c>
      <c r="H37" s="360">
        <v>134</v>
      </c>
      <c r="I37" s="11">
        <f t="shared" si="3"/>
        <v>90</v>
      </c>
      <c r="J37" s="9">
        <f t="shared" si="4"/>
        <v>0</v>
      </c>
      <c r="K37" s="25">
        <f t="shared" si="5"/>
        <v>224</v>
      </c>
      <c r="L37" s="54"/>
      <c r="M37" s="54"/>
      <c r="N37" s="54"/>
      <c r="O37" s="54"/>
      <c r="P37" s="54"/>
      <c r="Q37" s="54"/>
      <c r="R37" s="54"/>
      <c r="S37" s="211"/>
      <c r="T37" s="54"/>
      <c r="U37" s="54"/>
      <c r="V37" s="21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5"/>
      <c r="AQ37" s="47"/>
      <c r="AR37" s="401"/>
      <c r="AS37" s="339"/>
      <c r="AT37" s="339">
        <v>90</v>
      </c>
      <c r="AU37" s="339"/>
      <c r="AV37" s="339"/>
      <c r="AW37" s="339"/>
      <c r="AX37" s="339"/>
      <c r="AY37" s="339"/>
      <c r="AZ37" s="460"/>
      <c r="BA37" s="339"/>
      <c r="BB37" s="339"/>
      <c r="BC37" s="339"/>
      <c r="BD37" s="339"/>
      <c r="BE37" s="460"/>
      <c r="BF37" s="339"/>
      <c r="BG37" s="339"/>
      <c r="BH37" s="339"/>
      <c r="BI37" s="339"/>
      <c r="BJ37" s="339"/>
      <c r="BK37" s="339"/>
      <c r="BL37" s="339"/>
      <c r="BM37" s="14"/>
      <c r="BN37" s="339"/>
      <c r="BO37" s="339"/>
      <c r="BP37" s="339"/>
      <c r="BQ37" s="339"/>
      <c r="BR37" s="339"/>
      <c r="BS37" s="460"/>
      <c r="BT37" s="212"/>
      <c r="BU37" s="339"/>
      <c r="BV37" s="407"/>
    </row>
    <row r="38" spans="1:80" s="133" customFormat="1" ht="15.75" thickBot="1">
      <c r="A38" s="71" t="s">
        <v>59</v>
      </c>
      <c r="B38" s="72" t="s">
        <v>37</v>
      </c>
      <c r="C38" s="72"/>
      <c r="D38" s="73"/>
      <c r="E38" s="74"/>
      <c r="F38" s="73"/>
      <c r="G38" s="73"/>
      <c r="H38" s="41"/>
      <c r="I38" s="73"/>
      <c r="J38" s="73"/>
      <c r="K38" s="73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6"/>
      <c r="AQ38" s="47"/>
      <c r="AR38" s="337"/>
      <c r="AS38" s="144"/>
      <c r="AT38" s="144"/>
      <c r="AU38" s="144"/>
      <c r="AV38" s="144"/>
      <c r="AW38" s="144"/>
      <c r="AX38" s="144"/>
      <c r="AY38" s="144"/>
      <c r="AZ38" s="144"/>
      <c r="BA38" s="144"/>
      <c r="BB38" s="144"/>
      <c r="BC38" s="144"/>
      <c r="BD38" s="144"/>
      <c r="BE38" s="459"/>
      <c r="BF38" s="144"/>
      <c r="BG38" s="144"/>
      <c r="BH38" s="144"/>
      <c r="BI38" s="144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338"/>
      <c r="BW38" s="346"/>
      <c r="BX38" s="346"/>
      <c r="BY38" s="346"/>
      <c r="BZ38" s="346"/>
      <c r="CA38" s="346"/>
      <c r="CB38" s="346"/>
    </row>
    <row r="39" spans="1:80">
      <c r="A39" s="129">
        <v>29</v>
      </c>
      <c r="B39" s="522" t="s">
        <v>556</v>
      </c>
      <c r="C39" s="529" t="s">
        <v>473</v>
      </c>
      <c r="D39" s="533" t="s">
        <v>274</v>
      </c>
      <c r="E39" s="482">
        <v>45017</v>
      </c>
      <c r="F39" s="27">
        <v>100</v>
      </c>
      <c r="G39" s="583">
        <v>50</v>
      </c>
      <c r="H39" s="521">
        <v>6</v>
      </c>
      <c r="I39" s="586">
        <f t="shared" ref="I39:I48" si="6">SUM(AR39:BV39)</f>
        <v>20</v>
      </c>
      <c r="J39" s="428">
        <f t="shared" ref="J39:J48" si="7">SUM(L39:AP39)</f>
        <v>0</v>
      </c>
      <c r="K39" s="425">
        <f t="shared" ref="K39:K44" si="8">H39+I39-J39</f>
        <v>26</v>
      </c>
      <c r="L39" s="128"/>
      <c r="M39" s="14"/>
      <c r="N39" s="14"/>
      <c r="O39" s="14"/>
      <c r="P39" s="14"/>
      <c r="Q39" s="14"/>
      <c r="R39" s="14"/>
      <c r="S39" s="210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5"/>
      <c r="AR39" s="13"/>
      <c r="AS39" s="14"/>
      <c r="AT39" s="14">
        <v>20</v>
      </c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263"/>
      <c r="BF39" s="14"/>
      <c r="BG39" s="14"/>
      <c r="BH39" s="210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210"/>
      <c r="BU39" s="14"/>
      <c r="BV39" s="15"/>
      <c r="BW39" s="406"/>
    </row>
    <row r="40" spans="1:80">
      <c r="A40" s="7">
        <v>30</v>
      </c>
      <c r="B40" s="59" t="s">
        <v>575</v>
      </c>
      <c r="C40" s="531" t="s">
        <v>483</v>
      </c>
      <c r="D40" s="60" t="s">
        <v>274</v>
      </c>
      <c r="E40" s="61" t="s">
        <v>677</v>
      </c>
      <c r="F40" s="26">
        <v>1000</v>
      </c>
      <c r="G40" s="584">
        <v>300</v>
      </c>
      <c r="H40" s="521">
        <v>302</v>
      </c>
      <c r="I40" s="587">
        <f t="shared" si="6"/>
        <v>200</v>
      </c>
      <c r="J40" s="7">
        <f t="shared" si="7"/>
        <v>16</v>
      </c>
      <c r="K40" s="23">
        <f t="shared" si="8"/>
        <v>486</v>
      </c>
      <c r="L40" s="13"/>
      <c r="M40" s="14">
        <v>8</v>
      </c>
      <c r="N40" s="14"/>
      <c r="O40" s="14">
        <v>8</v>
      </c>
      <c r="P40" s="14"/>
      <c r="Q40" s="14"/>
      <c r="R40" s="14"/>
      <c r="S40" s="210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5"/>
      <c r="AQ40" s="404"/>
      <c r="AR40" s="403"/>
      <c r="AS40" s="191"/>
      <c r="AT40" s="191">
        <v>200</v>
      </c>
      <c r="AU40" s="191"/>
      <c r="AV40" s="191"/>
      <c r="AW40" s="191"/>
      <c r="AX40" s="191"/>
      <c r="AY40" s="191"/>
      <c r="AZ40" s="195"/>
      <c r="BA40" s="191"/>
      <c r="BB40" s="191"/>
      <c r="BC40" s="191"/>
      <c r="BD40" s="191"/>
      <c r="BE40" s="460"/>
      <c r="BF40" s="191"/>
      <c r="BG40" s="191"/>
      <c r="BH40" s="212"/>
      <c r="BI40" s="191"/>
      <c r="BJ40" s="191"/>
      <c r="BK40" s="191"/>
      <c r="BL40" s="191"/>
      <c r="BM40" s="14"/>
      <c r="BN40" s="191"/>
      <c r="BO40" s="191"/>
      <c r="BP40" s="191"/>
      <c r="BQ40" s="191"/>
      <c r="BR40" s="191"/>
      <c r="BS40" s="191"/>
      <c r="BT40" s="212"/>
      <c r="BU40" s="191"/>
      <c r="BV40" s="55"/>
      <c r="BW40" s="406"/>
    </row>
    <row r="41" spans="1:80" ht="15.75" thickBot="1">
      <c r="A41" s="129">
        <v>31</v>
      </c>
      <c r="B41" s="59" t="s">
        <v>573</v>
      </c>
      <c r="C41" s="530" t="s">
        <v>479</v>
      </c>
      <c r="D41" s="62" t="s">
        <v>274</v>
      </c>
      <c r="E41" s="63"/>
      <c r="F41" s="27"/>
      <c r="G41" s="583"/>
      <c r="H41" s="521">
        <v>30</v>
      </c>
      <c r="I41" s="588">
        <f t="shared" si="6"/>
        <v>0</v>
      </c>
      <c r="J41" s="11">
        <f t="shared" si="7"/>
        <v>0</v>
      </c>
      <c r="K41" s="24">
        <f t="shared" si="8"/>
        <v>30</v>
      </c>
      <c r="L41" s="20"/>
      <c r="M41" s="21"/>
      <c r="N41" s="21"/>
      <c r="O41" s="21"/>
      <c r="P41" s="21"/>
      <c r="Q41" s="21"/>
      <c r="R41" s="21"/>
      <c r="S41" s="434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2"/>
      <c r="AQ41" s="402"/>
      <c r="AR41" s="401"/>
      <c r="AS41" s="339"/>
      <c r="AT41" s="339"/>
      <c r="AU41" s="339"/>
      <c r="AV41" s="339"/>
      <c r="AW41" s="339"/>
      <c r="AX41" s="339"/>
      <c r="AY41" s="339"/>
      <c r="AZ41" s="339"/>
      <c r="BA41" s="339"/>
      <c r="BB41" s="339"/>
      <c r="BC41" s="339"/>
      <c r="BD41" s="339"/>
      <c r="BE41" s="460"/>
      <c r="BF41" s="191"/>
      <c r="BG41" s="339"/>
      <c r="BH41" s="339"/>
      <c r="BI41" s="339"/>
      <c r="BJ41" s="339"/>
      <c r="BK41" s="339"/>
      <c r="BL41" s="339"/>
      <c r="BM41" s="14"/>
      <c r="BN41" s="339"/>
      <c r="BO41" s="339"/>
      <c r="BP41" s="339"/>
      <c r="BQ41" s="339"/>
      <c r="BR41" s="339"/>
      <c r="BS41" s="339"/>
      <c r="BT41" s="379"/>
      <c r="BU41" s="339"/>
      <c r="BV41" s="405"/>
      <c r="BW41" s="346"/>
    </row>
    <row r="42" spans="1:80">
      <c r="A42" s="7">
        <v>32</v>
      </c>
      <c r="B42" s="59" t="s">
        <v>571</v>
      </c>
      <c r="C42" s="530" t="s">
        <v>475</v>
      </c>
      <c r="D42" s="62" t="s">
        <v>274</v>
      </c>
      <c r="E42" s="63">
        <v>44774</v>
      </c>
      <c r="F42" s="27">
        <v>500</v>
      </c>
      <c r="G42" s="583">
        <v>200</v>
      </c>
      <c r="H42" s="521">
        <v>0</v>
      </c>
      <c r="I42" s="588">
        <f t="shared" si="6"/>
        <v>0</v>
      </c>
      <c r="J42" s="11">
        <f t="shared" si="7"/>
        <v>0</v>
      </c>
      <c r="K42" s="24">
        <f t="shared" si="8"/>
        <v>0</v>
      </c>
      <c r="L42" s="197"/>
      <c r="M42" s="54"/>
      <c r="N42" s="54"/>
      <c r="O42" s="54"/>
      <c r="P42" s="54"/>
      <c r="Q42" s="54"/>
      <c r="R42" s="54"/>
      <c r="S42" s="211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453"/>
      <c r="AO42" s="54"/>
      <c r="AP42" s="55"/>
      <c r="AQ42" s="400"/>
      <c r="AR42" s="411"/>
      <c r="AS42" s="412"/>
      <c r="AT42" s="412"/>
      <c r="AU42" s="412"/>
      <c r="AV42" s="412"/>
      <c r="AW42" s="412"/>
      <c r="AX42" s="412"/>
      <c r="AY42" s="412"/>
      <c r="AZ42" s="412"/>
      <c r="BA42" s="412"/>
      <c r="BB42" s="412"/>
      <c r="BC42" s="412"/>
      <c r="BD42" s="412"/>
      <c r="BE42" s="467"/>
      <c r="BF42" s="412"/>
      <c r="BG42" s="412"/>
      <c r="BH42" s="412"/>
      <c r="BI42" s="412"/>
      <c r="BJ42" s="412"/>
      <c r="BK42" s="412"/>
      <c r="BL42" s="412"/>
      <c r="BM42" s="54"/>
      <c r="BN42" s="412"/>
      <c r="BO42" s="412"/>
      <c r="BP42" s="412"/>
      <c r="BQ42" s="412"/>
      <c r="BR42" s="412"/>
      <c r="BS42" s="412"/>
      <c r="BT42" s="413"/>
      <c r="BU42" s="412"/>
      <c r="BV42" s="414"/>
    </row>
    <row r="43" spans="1:80" ht="14.25" customHeight="1">
      <c r="A43" s="129">
        <v>33</v>
      </c>
      <c r="B43" s="59" t="s">
        <v>574</v>
      </c>
      <c r="C43" s="530" t="s">
        <v>478</v>
      </c>
      <c r="D43" s="62" t="s">
        <v>274</v>
      </c>
      <c r="E43" s="63">
        <v>45505</v>
      </c>
      <c r="F43" s="27"/>
      <c r="G43" s="583"/>
      <c r="H43" s="593">
        <v>43010</v>
      </c>
      <c r="I43" s="588">
        <f t="shared" si="6"/>
        <v>0</v>
      </c>
      <c r="J43" s="11">
        <f t="shared" si="7"/>
        <v>0</v>
      </c>
      <c r="K43" s="24">
        <f t="shared" si="8"/>
        <v>43010</v>
      </c>
      <c r="L43" s="197"/>
      <c r="M43" s="54"/>
      <c r="N43" s="54"/>
      <c r="O43" s="54"/>
      <c r="P43" s="54"/>
      <c r="Q43" s="54"/>
      <c r="R43" s="54"/>
      <c r="S43" s="211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475"/>
      <c r="AM43" s="54"/>
      <c r="AN43" s="54"/>
      <c r="AO43" s="54"/>
      <c r="AP43" s="55"/>
      <c r="AQ43" s="400"/>
      <c r="AR43" s="415"/>
      <c r="AS43" s="415"/>
      <c r="AT43" s="415"/>
      <c r="AU43" s="415"/>
      <c r="AV43" s="415"/>
      <c r="AW43" s="415"/>
      <c r="AX43" s="415"/>
      <c r="AY43" s="415"/>
      <c r="AZ43" s="415"/>
      <c r="BA43" s="415"/>
      <c r="BB43" s="415"/>
      <c r="BC43" s="415"/>
      <c r="BD43" s="415"/>
      <c r="BE43" s="468"/>
      <c r="BF43" s="415"/>
      <c r="BG43" s="415"/>
      <c r="BH43" s="415"/>
      <c r="BI43" s="415"/>
      <c r="BJ43" s="415"/>
      <c r="BK43" s="415"/>
      <c r="BL43" s="415"/>
      <c r="BM43" s="416"/>
      <c r="BN43" s="415"/>
      <c r="BO43" s="415"/>
      <c r="BP43" s="415"/>
      <c r="BQ43" s="415"/>
      <c r="BR43" s="415"/>
      <c r="BS43" s="415"/>
      <c r="BT43" s="417"/>
      <c r="BU43" s="415"/>
      <c r="BV43" s="415"/>
    </row>
    <row r="44" spans="1:80">
      <c r="A44" s="7">
        <v>34</v>
      </c>
      <c r="B44" s="58" t="s">
        <v>576</v>
      </c>
      <c r="C44" s="531" t="s">
        <v>536</v>
      </c>
      <c r="D44" s="313" t="s">
        <v>274</v>
      </c>
      <c r="E44" s="310" t="s">
        <v>671</v>
      </c>
      <c r="F44" s="26">
        <v>500</v>
      </c>
      <c r="G44" s="584">
        <v>200</v>
      </c>
      <c r="H44" s="521">
        <v>456</v>
      </c>
      <c r="I44" s="587">
        <f t="shared" si="6"/>
        <v>200</v>
      </c>
      <c r="J44" s="7">
        <f t="shared" si="7"/>
        <v>24</v>
      </c>
      <c r="K44" s="23">
        <f t="shared" si="8"/>
        <v>632</v>
      </c>
      <c r="L44" s="128">
        <v>4</v>
      </c>
      <c r="M44" s="14">
        <v>4</v>
      </c>
      <c r="N44" s="14">
        <v>8</v>
      </c>
      <c r="O44" s="14">
        <v>8</v>
      </c>
      <c r="P44" s="14"/>
      <c r="Q44" s="14"/>
      <c r="R44" s="14"/>
      <c r="S44" s="210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5"/>
      <c r="AQ44" s="47"/>
      <c r="AR44" s="13"/>
      <c r="AS44" s="14"/>
      <c r="AT44" s="14">
        <v>200</v>
      </c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263"/>
      <c r="BF44" s="14"/>
      <c r="BG44" s="14"/>
      <c r="BH44" s="210"/>
      <c r="BI44" s="14"/>
      <c r="BJ44" s="14"/>
      <c r="BK44" s="14"/>
      <c r="BL44" s="14"/>
      <c r="BM44" s="54"/>
      <c r="BN44" s="14"/>
      <c r="BO44" s="14"/>
      <c r="BP44" s="14"/>
      <c r="BQ44" s="14"/>
      <c r="BR44" s="14"/>
      <c r="BS44" s="14"/>
      <c r="BT44" s="210"/>
      <c r="BU44" s="14"/>
      <c r="BV44" s="15"/>
    </row>
    <row r="45" spans="1:80">
      <c r="A45" s="129">
        <v>35</v>
      </c>
      <c r="B45" s="522" t="s">
        <v>571</v>
      </c>
      <c r="C45" s="529" t="s">
        <v>572</v>
      </c>
      <c r="D45" s="533" t="s">
        <v>472</v>
      </c>
      <c r="E45" s="482">
        <v>45778</v>
      </c>
      <c r="F45" s="27">
        <v>300</v>
      </c>
      <c r="G45" s="583">
        <v>100</v>
      </c>
      <c r="H45" s="521">
        <v>0</v>
      </c>
      <c r="I45" s="588">
        <f t="shared" si="6"/>
        <v>100</v>
      </c>
      <c r="J45" s="11">
        <f t="shared" si="7"/>
        <v>0</v>
      </c>
      <c r="K45" s="24">
        <f>SUM(H45+I45-J45)</f>
        <v>100</v>
      </c>
      <c r="L45" s="128"/>
      <c r="M45" s="14"/>
      <c r="N45" s="14"/>
      <c r="O45" s="14"/>
      <c r="P45" s="14"/>
      <c r="Q45" s="14"/>
      <c r="R45" s="14"/>
      <c r="S45" s="210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5"/>
      <c r="AR45" s="13"/>
      <c r="AS45" s="14"/>
      <c r="AT45" s="14">
        <v>100</v>
      </c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263"/>
      <c r="BF45" s="14"/>
      <c r="BG45" s="14"/>
      <c r="BH45" s="210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210"/>
      <c r="BU45" s="14"/>
      <c r="BV45" s="15"/>
    </row>
    <row r="46" spans="1:80">
      <c r="A46" s="7">
        <v>36</v>
      </c>
      <c r="B46" s="522" t="s">
        <v>522</v>
      </c>
      <c r="C46" s="529" t="s">
        <v>547</v>
      </c>
      <c r="D46" s="533" t="s">
        <v>546</v>
      </c>
      <c r="E46" s="482"/>
      <c r="F46" s="27">
        <v>20</v>
      </c>
      <c r="G46" s="583">
        <v>10</v>
      </c>
      <c r="H46" s="521">
        <v>0</v>
      </c>
      <c r="I46" s="588">
        <f t="shared" si="6"/>
        <v>0</v>
      </c>
      <c r="J46" s="11">
        <f>SUM(L46:AP46)</f>
        <v>0</v>
      </c>
      <c r="K46" s="24">
        <f>SUM(H46+I46-J46)</f>
        <v>0</v>
      </c>
      <c r="L46" s="128"/>
      <c r="M46" s="14"/>
      <c r="N46" s="14"/>
      <c r="O46" s="14"/>
      <c r="P46" s="14"/>
      <c r="Q46" s="14"/>
      <c r="R46" s="14"/>
      <c r="S46" s="210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5"/>
      <c r="AR46" s="13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263"/>
      <c r="BF46" s="14"/>
      <c r="BG46" s="14"/>
      <c r="BH46" s="210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210"/>
      <c r="BU46" s="14"/>
      <c r="BV46" s="15"/>
    </row>
    <row r="47" spans="1:80" ht="15.75" thickBot="1">
      <c r="A47" s="129">
        <v>37</v>
      </c>
      <c r="B47" s="270" t="s">
        <v>457</v>
      </c>
      <c r="C47" s="532" t="s">
        <v>457</v>
      </c>
      <c r="D47" s="271" t="s">
        <v>274</v>
      </c>
      <c r="E47" s="64">
        <v>45200</v>
      </c>
      <c r="F47" s="28">
        <v>100</v>
      </c>
      <c r="G47" s="585">
        <v>100</v>
      </c>
      <c r="H47" s="521">
        <v>64</v>
      </c>
      <c r="I47" s="587">
        <f t="shared" si="6"/>
        <v>0</v>
      </c>
      <c r="J47" s="9">
        <f t="shared" si="7"/>
        <v>0</v>
      </c>
      <c r="K47" s="25">
        <f>H47+I47-J47</f>
        <v>64</v>
      </c>
      <c r="L47" s="16"/>
      <c r="M47" s="54"/>
      <c r="N47" s="14"/>
      <c r="O47" s="263"/>
      <c r="P47" s="263"/>
      <c r="Q47" s="263"/>
      <c r="R47" s="263"/>
      <c r="S47" s="267"/>
      <c r="T47" s="263"/>
      <c r="U47" s="263"/>
      <c r="V47" s="263"/>
      <c r="W47" s="263"/>
      <c r="X47" s="263"/>
      <c r="Y47" s="311"/>
      <c r="Z47" s="311"/>
      <c r="AA47" s="311"/>
      <c r="AB47" s="263"/>
      <c r="AC47" s="263"/>
      <c r="AD47" s="263"/>
      <c r="AE47" s="263"/>
      <c r="AF47" s="263"/>
      <c r="AG47" s="263"/>
      <c r="AH47" s="263"/>
      <c r="AI47" s="263"/>
      <c r="AJ47" s="263"/>
      <c r="AK47" s="263"/>
      <c r="AL47" s="263"/>
      <c r="AM47" s="263"/>
      <c r="AN47" s="263"/>
      <c r="AO47" s="263"/>
      <c r="AP47" s="264"/>
      <c r="AQ47" s="47"/>
      <c r="AR47" s="345"/>
      <c r="AS47" s="345"/>
      <c r="AT47" s="345"/>
      <c r="AU47" s="345"/>
      <c r="AV47" s="345"/>
      <c r="AW47" s="345"/>
      <c r="AX47" s="345"/>
      <c r="AY47" s="345"/>
      <c r="AZ47" s="345"/>
      <c r="BA47" s="345"/>
      <c r="BB47" s="345"/>
      <c r="BC47" s="345"/>
      <c r="BD47" s="345"/>
      <c r="BE47" s="455"/>
      <c r="BF47" s="345"/>
      <c r="BG47" s="345"/>
      <c r="BH47" s="345"/>
      <c r="BI47" s="345"/>
      <c r="BJ47" s="345"/>
      <c r="BK47" s="345"/>
      <c r="BL47" s="345"/>
      <c r="BM47" s="14"/>
      <c r="BN47" s="345"/>
      <c r="BO47" s="345"/>
      <c r="BP47" s="345"/>
      <c r="BQ47" s="345"/>
      <c r="BR47" s="345"/>
      <c r="BS47" s="345"/>
      <c r="BT47" s="345"/>
      <c r="BU47" s="345"/>
      <c r="BV47" s="345"/>
    </row>
    <row r="48" spans="1:80" ht="15.75" thickBot="1">
      <c r="A48" s="7">
        <v>38</v>
      </c>
      <c r="B48" s="522" t="s">
        <v>553</v>
      </c>
      <c r="C48" s="529" t="s">
        <v>554</v>
      </c>
      <c r="D48" s="533" t="s">
        <v>274</v>
      </c>
      <c r="E48" s="482" t="s">
        <v>596</v>
      </c>
      <c r="F48" s="27">
        <v>100</v>
      </c>
      <c r="G48" s="583">
        <v>50</v>
      </c>
      <c r="H48" s="521">
        <v>110</v>
      </c>
      <c r="I48" s="586">
        <f t="shared" si="6"/>
        <v>0</v>
      </c>
      <c r="J48" s="428">
        <f t="shared" si="7"/>
        <v>0</v>
      </c>
      <c r="K48" s="425">
        <f>H48+I48-J48</f>
        <v>110</v>
      </c>
      <c r="L48" s="128"/>
      <c r="M48" s="14"/>
      <c r="N48" s="14"/>
      <c r="O48" s="14"/>
      <c r="P48" s="14"/>
      <c r="Q48" s="14"/>
      <c r="R48" s="14"/>
      <c r="S48" s="210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5"/>
      <c r="AR48" s="13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263"/>
      <c r="BF48" s="14"/>
      <c r="BG48" s="14"/>
      <c r="BH48" s="210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210"/>
      <c r="BU48" s="14"/>
      <c r="BV48" s="15"/>
    </row>
    <row r="49" spans="1:74" ht="15.75" thickBot="1">
      <c r="A49" s="71" t="s">
        <v>60</v>
      </c>
      <c r="B49" s="72" t="s">
        <v>38</v>
      </c>
      <c r="C49" s="72"/>
      <c r="D49" s="73"/>
      <c r="E49" s="74"/>
      <c r="F49" s="73"/>
      <c r="G49" s="73"/>
      <c r="H49" s="518"/>
      <c r="I49" s="73"/>
      <c r="J49" s="73"/>
      <c r="K49" s="73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276"/>
      <c r="AI49" s="75"/>
      <c r="AJ49" s="75"/>
      <c r="AK49" s="75"/>
      <c r="AL49" s="75"/>
      <c r="AM49" s="75"/>
      <c r="AN49" s="75"/>
      <c r="AO49" s="75"/>
      <c r="AP49" s="76"/>
      <c r="AQ49" s="47"/>
      <c r="AR49" s="337"/>
      <c r="AS49" s="144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459"/>
      <c r="BF49" s="144"/>
      <c r="BG49" s="144"/>
      <c r="BH49" s="144"/>
      <c r="BI49" s="144"/>
      <c r="BJ49" s="144"/>
      <c r="BK49" s="144"/>
      <c r="BL49" s="144"/>
      <c r="BM49" s="190"/>
      <c r="BN49" s="144"/>
      <c r="BO49" s="144"/>
      <c r="BP49" s="144"/>
      <c r="BQ49" s="144"/>
      <c r="BR49" s="144"/>
      <c r="BS49" s="144"/>
      <c r="BT49" s="144"/>
      <c r="BU49" s="144"/>
      <c r="BV49" s="338"/>
    </row>
    <row r="50" spans="1:74" ht="15.75" thickBot="1">
      <c r="A50" s="294">
        <v>39</v>
      </c>
      <c r="B50" s="302" t="s">
        <v>393</v>
      </c>
      <c r="C50" s="289" t="s">
        <v>489</v>
      </c>
      <c r="D50" s="303" t="s">
        <v>274</v>
      </c>
      <c r="E50" s="298">
        <v>45597</v>
      </c>
      <c r="F50" s="299">
        <v>500</v>
      </c>
      <c r="G50" s="300">
        <v>200</v>
      </c>
      <c r="H50" s="300">
        <v>32</v>
      </c>
      <c r="I50" s="301">
        <f t="shared" ref="I50:I63" si="9">SUM(AR50:BV50)</f>
        <v>300</v>
      </c>
      <c r="J50" s="301">
        <f t="shared" ref="J50:J63" si="10">SUM(L50:AP50)</f>
        <v>26</v>
      </c>
      <c r="K50" s="300">
        <f t="shared" ref="K50:K63" si="11">H50+I50-J50</f>
        <v>306</v>
      </c>
      <c r="L50" s="17"/>
      <c r="M50" s="18">
        <v>10</v>
      </c>
      <c r="N50" s="18">
        <v>12</v>
      </c>
      <c r="O50" s="18">
        <v>4</v>
      </c>
      <c r="P50" s="18"/>
      <c r="Q50" s="18"/>
      <c r="R50" s="18"/>
      <c r="S50" s="433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9"/>
      <c r="AQ50" s="47"/>
      <c r="AR50" s="13"/>
      <c r="AS50" s="14"/>
      <c r="AT50" s="14">
        <v>300</v>
      </c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263"/>
      <c r="BF50" s="14"/>
      <c r="BG50" s="14"/>
      <c r="BH50" s="210"/>
      <c r="BI50" s="14"/>
      <c r="BJ50" s="14"/>
      <c r="BK50" s="14"/>
      <c r="BL50" s="14"/>
      <c r="BM50" s="263"/>
      <c r="BN50" s="14"/>
      <c r="BO50" s="14"/>
      <c r="BP50" s="14"/>
      <c r="BQ50" s="14"/>
      <c r="BR50" s="14"/>
      <c r="BS50" s="14"/>
      <c r="BT50" s="210"/>
      <c r="BU50" s="14"/>
      <c r="BV50" s="15"/>
    </row>
    <row r="51" spans="1:74" ht="15.75" thickBot="1">
      <c r="A51" s="294">
        <v>40</v>
      </c>
      <c r="B51" s="277" t="s">
        <v>608</v>
      </c>
      <c r="C51" s="280" t="s">
        <v>608</v>
      </c>
      <c r="D51" s="273" t="s">
        <v>607</v>
      </c>
      <c r="E51" s="274">
        <v>45597</v>
      </c>
      <c r="F51" s="275">
        <v>150</v>
      </c>
      <c r="G51" s="130">
        <v>150</v>
      </c>
      <c r="H51" s="300">
        <v>138</v>
      </c>
      <c r="I51" s="129">
        <f t="shared" si="9"/>
        <v>0</v>
      </c>
      <c r="J51" s="129">
        <f t="shared" si="10"/>
        <v>0</v>
      </c>
      <c r="K51" s="130">
        <f t="shared" si="11"/>
        <v>138</v>
      </c>
      <c r="L51" s="65"/>
      <c r="M51" s="66"/>
      <c r="N51" s="66"/>
      <c r="O51" s="66"/>
      <c r="P51" s="66"/>
      <c r="Q51" s="66"/>
      <c r="R51" s="66"/>
      <c r="S51" s="341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7"/>
      <c r="AQ51" s="47"/>
      <c r="AR51" s="13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263"/>
      <c r="BF51" s="14"/>
      <c r="BG51" s="14"/>
      <c r="BH51" s="210"/>
      <c r="BI51" s="14"/>
      <c r="BJ51" s="14"/>
      <c r="BK51" s="14"/>
      <c r="BL51" s="14"/>
      <c r="BM51" s="263"/>
      <c r="BN51" s="14"/>
      <c r="BO51" s="14"/>
      <c r="BP51" s="14"/>
      <c r="BQ51" s="14"/>
      <c r="BR51" s="14"/>
      <c r="BS51" s="14"/>
      <c r="BT51" s="210"/>
      <c r="BU51" s="14"/>
      <c r="BV51" s="15"/>
    </row>
    <row r="52" spans="1:74" ht="15.75" thickBot="1">
      <c r="A52" s="294">
        <v>41</v>
      </c>
      <c r="B52" s="58" t="s">
        <v>25</v>
      </c>
      <c r="C52" s="281" t="s">
        <v>606</v>
      </c>
      <c r="D52" s="60" t="s">
        <v>274</v>
      </c>
      <c r="E52" s="61">
        <v>45962</v>
      </c>
      <c r="F52" s="26">
        <v>200</v>
      </c>
      <c r="G52" s="23">
        <v>50</v>
      </c>
      <c r="H52" s="300">
        <v>174</v>
      </c>
      <c r="I52" s="7">
        <f t="shared" si="9"/>
        <v>0</v>
      </c>
      <c r="J52" s="7">
        <f t="shared" si="10"/>
        <v>0</v>
      </c>
      <c r="K52" s="23">
        <f t="shared" si="11"/>
        <v>174</v>
      </c>
      <c r="L52" s="13"/>
      <c r="M52" s="14"/>
      <c r="N52" s="14"/>
      <c r="O52" s="14"/>
      <c r="P52" s="14"/>
      <c r="Q52" s="14"/>
      <c r="R52" s="14"/>
      <c r="S52" s="210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5"/>
      <c r="AQ52" s="47"/>
      <c r="AR52" s="13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263"/>
      <c r="BF52" s="14"/>
      <c r="BG52" s="14"/>
      <c r="BH52" s="210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210"/>
      <c r="BU52" s="14"/>
      <c r="BV52" s="15"/>
    </row>
    <row r="53" spans="1:74" ht="15.75" thickBot="1">
      <c r="A53" s="294">
        <v>42</v>
      </c>
      <c r="B53" s="58" t="s">
        <v>26</v>
      </c>
      <c r="C53" s="281" t="s">
        <v>467</v>
      </c>
      <c r="D53" s="60" t="s">
        <v>275</v>
      </c>
      <c r="E53" s="63">
        <v>45566</v>
      </c>
      <c r="F53" s="26">
        <v>50</v>
      </c>
      <c r="G53" s="23">
        <v>20</v>
      </c>
      <c r="H53" s="300">
        <v>9</v>
      </c>
      <c r="I53" s="7">
        <f t="shared" si="9"/>
        <v>0</v>
      </c>
      <c r="J53" s="7">
        <f t="shared" si="10"/>
        <v>0</v>
      </c>
      <c r="K53" s="23">
        <f t="shared" si="11"/>
        <v>9</v>
      </c>
      <c r="L53" s="13"/>
      <c r="M53" s="14"/>
      <c r="N53" s="14"/>
      <c r="O53" s="14"/>
      <c r="P53" s="14"/>
      <c r="Q53" s="14"/>
      <c r="R53" s="14"/>
      <c r="S53" s="210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5"/>
      <c r="AQ53" s="47"/>
      <c r="AR53" s="13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263"/>
      <c r="BF53" s="14"/>
      <c r="BG53" s="14"/>
      <c r="BH53" s="210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210"/>
      <c r="BU53" s="14"/>
      <c r="BV53" s="15"/>
    </row>
    <row r="54" spans="1:74" s="3" customFormat="1" ht="15" customHeight="1" thickBot="1">
      <c r="A54" s="294">
        <v>43</v>
      </c>
      <c r="B54" s="58" t="s">
        <v>27</v>
      </c>
      <c r="C54" s="281" t="s">
        <v>491</v>
      </c>
      <c r="D54" s="60" t="s">
        <v>274</v>
      </c>
      <c r="E54" s="61" t="s">
        <v>609</v>
      </c>
      <c r="F54" s="26">
        <v>200</v>
      </c>
      <c r="G54" s="23">
        <v>100</v>
      </c>
      <c r="H54" s="300">
        <v>48</v>
      </c>
      <c r="I54" s="7">
        <f t="shared" si="9"/>
        <v>0</v>
      </c>
      <c r="J54" s="7">
        <f t="shared" si="10"/>
        <v>0</v>
      </c>
      <c r="K54" s="23">
        <f t="shared" si="11"/>
        <v>48</v>
      </c>
      <c r="L54" s="13"/>
      <c r="M54" s="14"/>
      <c r="N54" s="14"/>
      <c r="O54" s="14"/>
      <c r="P54" s="14"/>
      <c r="Q54" s="14"/>
      <c r="R54" s="14"/>
      <c r="S54" s="210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5"/>
      <c r="AQ54" s="47"/>
      <c r="AR54" s="13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263"/>
      <c r="BF54" s="14"/>
      <c r="BG54" s="14"/>
      <c r="BH54" s="210"/>
      <c r="BI54" s="14"/>
      <c r="BJ54" s="14"/>
      <c r="BK54" s="14"/>
      <c r="BL54" s="14"/>
      <c r="BM54" s="359"/>
      <c r="BN54" s="14"/>
      <c r="BO54" s="14"/>
      <c r="BP54" s="14"/>
      <c r="BQ54" s="14"/>
      <c r="BR54" s="14"/>
      <c r="BS54" s="14"/>
      <c r="BT54" s="210"/>
      <c r="BU54" s="14"/>
      <c r="BV54" s="15"/>
    </row>
    <row r="55" spans="1:74" ht="15.75" thickBot="1">
      <c r="A55" s="294">
        <v>44</v>
      </c>
      <c r="B55" s="58" t="s">
        <v>27</v>
      </c>
      <c r="C55" s="281" t="s">
        <v>471</v>
      </c>
      <c r="D55" s="60" t="s">
        <v>274</v>
      </c>
      <c r="E55" s="61">
        <v>45108</v>
      </c>
      <c r="F55" s="26">
        <v>200</v>
      </c>
      <c r="G55" s="23">
        <v>100</v>
      </c>
      <c r="H55" s="300">
        <v>148</v>
      </c>
      <c r="I55" s="7">
        <f t="shared" si="9"/>
        <v>0</v>
      </c>
      <c r="J55" s="7">
        <f t="shared" si="10"/>
        <v>0</v>
      </c>
      <c r="K55" s="23">
        <f t="shared" si="11"/>
        <v>148</v>
      </c>
      <c r="L55" s="13"/>
      <c r="M55" s="14"/>
      <c r="N55" s="14"/>
      <c r="O55" s="14"/>
      <c r="P55" s="14"/>
      <c r="Q55" s="14"/>
      <c r="R55" s="14"/>
      <c r="S55" s="210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5"/>
      <c r="AQ55" s="47"/>
      <c r="AR55" s="13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263"/>
      <c r="BF55" s="14"/>
      <c r="BG55" s="14"/>
      <c r="BH55" s="210"/>
      <c r="BI55" s="14"/>
      <c r="BJ55" s="14"/>
      <c r="BK55" s="14"/>
      <c r="BL55" s="14"/>
      <c r="BM55" s="359"/>
      <c r="BN55" s="14"/>
      <c r="BO55" s="14"/>
      <c r="BP55" s="14"/>
      <c r="BQ55" s="14"/>
      <c r="BR55" s="14"/>
      <c r="BS55" s="14"/>
      <c r="BT55" s="210"/>
      <c r="BU55" s="14"/>
      <c r="BV55" s="15"/>
    </row>
    <row r="56" spans="1:74" ht="15.75" thickBot="1">
      <c r="A56" s="294">
        <v>45</v>
      </c>
      <c r="B56" s="58" t="s">
        <v>577</v>
      </c>
      <c r="C56" s="281" t="s">
        <v>389</v>
      </c>
      <c r="D56" s="60" t="s">
        <v>353</v>
      </c>
      <c r="E56" s="596">
        <v>45017</v>
      </c>
      <c r="F56" s="26">
        <v>5</v>
      </c>
      <c r="G56" s="23">
        <v>5</v>
      </c>
      <c r="H56" s="300">
        <v>0</v>
      </c>
      <c r="I56" s="7">
        <f t="shared" si="9"/>
        <v>0</v>
      </c>
      <c r="J56" s="7">
        <f t="shared" si="10"/>
        <v>0</v>
      </c>
      <c r="K56" s="23">
        <f t="shared" si="11"/>
        <v>0</v>
      </c>
      <c r="L56" s="13"/>
      <c r="M56" s="14"/>
      <c r="N56" s="14"/>
      <c r="O56" s="14"/>
      <c r="P56" s="14"/>
      <c r="Q56" s="14"/>
      <c r="R56" s="14"/>
      <c r="S56" s="210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5"/>
      <c r="AQ56" s="47"/>
      <c r="AR56" s="13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263"/>
      <c r="BF56" s="14"/>
      <c r="BG56" s="14"/>
      <c r="BH56" s="210"/>
      <c r="BI56" s="14"/>
      <c r="BJ56" s="14"/>
      <c r="BK56" s="14"/>
      <c r="BL56" s="14"/>
      <c r="BM56" s="349"/>
      <c r="BN56" s="14"/>
      <c r="BO56" s="14"/>
      <c r="BP56" s="14"/>
      <c r="BQ56" s="14"/>
      <c r="BR56" s="14"/>
      <c r="BS56" s="14"/>
      <c r="BT56" s="210"/>
      <c r="BU56" s="14"/>
      <c r="BV56" s="15"/>
    </row>
    <row r="57" spans="1:74" ht="15.75" thickBot="1">
      <c r="A57" s="294">
        <v>46</v>
      </c>
      <c r="B57" s="58" t="s">
        <v>579</v>
      </c>
      <c r="C57" s="281" t="s">
        <v>578</v>
      </c>
      <c r="D57" s="60" t="s">
        <v>353</v>
      </c>
      <c r="E57" s="61">
        <v>45383</v>
      </c>
      <c r="F57" s="26">
        <v>10</v>
      </c>
      <c r="G57" s="23">
        <v>10</v>
      </c>
      <c r="H57" s="300">
        <v>3</v>
      </c>
      <c r="I57" s="7">
        <f t="shared" si="9"/>
        <v>0</v>
      </c>
      <c r="J57" s="7">
        <f t="shared" si="10"/>
        <v>0</v>
      </c>
      <c r="K57" s="23">
        <f t="shared" si="11"/>
        <v>3</v>
      </c>
      <c r="L57" s="13"/>
      <c r="M57" s="14"/>
      <c r="N57" s="14"/>
      <c r="O57" s="14"/>
      <c r="P57" s="14"/>
      <c r="Q57" s="14"/>
      <c r="R57" s="14"/>
      <c r="S57" s="210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5"/>
      <c r="AQ57" s="47"/>
      <c r="AR57" s="13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263"/>
      <c r="BF57" s="14"/>
      <c r="BG57" s="14"/>
      <c r="BH57" s="210"/>
      <c r="BI57" s="14"/>
      <c r="BJ57" s="14"/>
      <c r="BK57" s="14"/>
      <c r="BL57" s="14"/>
      <c r="BM57" s="349"/>
      <c r="BN57" s="14"/>
      <c r="BO57" s="14"/>
      <c r="BP57" s="14"/>
      <c r="BQ57" s="14"/>
      <c r="BR57" s="14"/>
      <c r="BS57" s="14"/>
      <c r="BT57" s="210"/>
      <c r="BU57" s="14"/>
      <c r="BV57" s="15"/>
    </row>
    <row r="58" spans="1:74" ht="15.75" thickBot="1">
      <c r="A58" s="294">
        <v>47</v>
      </c>
      <c r="B58" s="58" t="s">
        <v>580</v>
      </c>
      <c r="C58" s="281" t="s">
        <v>383</v>
      </c>
      <c r="D58" s="60" t="s">
        <v>353</v>
      </c>
      <c r="E58" s="132">
        <v>45778</v>
      </c>
      <c r="F58" s="26">
        <v>10</v>
      </c>
      <c r="G58" s="23">
        <v>5</v>
      </c>
      <c r="H58" s="300">
        <v>3</v>
      </c>
      <c r="I58" s="7">
        <f t="shared" si="9"/>
        <v>0</v>
      </c>
      <c r="J58" s="7">
        <f t="shared" si="10"/>
        <v>0</v>
      </c>
      <c r="K58" s="23">
        <f t="shared" si="11"/>
        <v>3</v>
      </c>
      <c r="L58" s="13"/>
      <c r="M58" s="14"/>
      <c r="N58" s="14"/>
      <c r="O58" s="14"/>
      <c r="P58" s="14"/>
      <c r="Q58" s="14"/>
      <c r="R58" s="14"/>
      <c r="S58" s="210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5"/>
      <c r="AQ58" s="265"/>
      <c r="AR58" s="13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263"/>
      <c r="BF58" s="14"/>
      <c r="BG58" s="14"/>
      <c r="BH58" s="210"/>
      <c r="BI58" s="14"/>
      <c r="BJ58" s="14"/>
      <c r="BK58" s="14"/>
      <c r="BL58" s="14"/>
      <c r="BM58" s="66"/>
      <c r="BN58" s="14"/>
      <c r="BO58" s="14"/>
      <c r="BP58" s="14"/>
      <c r="BQ58" s="14"/>
      <c r="BR58" s="14"/>
      <c r="BS58" s="14"/>
      <c r="BT58" s="210"/>
      <c r="BU58" s="14"/>
      <c r="BV58" s="15"/>
    </row>
    <row r="59" spans="1:74" ht="15.75" thickBot="1">
      <c r="A59" s="294">
        <v>48</v>
      </c>
      <c r="B59" s="309" t="s">
        <v>298</v>
      </c>
      <c r="C59" s="281" t="s">
        <v>480</v>
      </c>
      <c r="D59" s="60" t="s">
        <v>274</v>
      </c>
      <c r="E59" s="61">
        <v>45931</v>
      </c>
      <c r="F59" s="26">
        <v>500</v>
      </c>
      <c r="G59" s="23">
        <v>1038</v>
      </c>
      <c r="H59" s="300">
        <v>414</v>
      </c>
      <c r="I59" s="7">
        <f t="shared" si="9"/>
        <v>100</v>
      </c>
      <c r="J59" s="7">
        <f t="shared" si="10"/>
        <v>18</v>
      </c>
      <c r="K59" s="23">
        <f t="shared" si="11"/>
        <v>496</v>
      </c>
      <c r="L59" s="13">
        <v>6</v>
      </c>
      <c r="M59" s="14"/>
      <c r="N59" s="14"/>
      <c r="O59" s="263">
        <v>6</v>
      </c>
      <c r="P59" s="14">
        <v>6</v>
      </c>
      <c r="Q59" s="14"/>
      <c r="R59" s="14"/>
      <c r="S59" s="267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5"/>
      <c r="AQ59" s="47"/>
      <c r="AR59" s="13"/>
      <c r="AS59" s="14"/>
      <c r="AT59" s="14">
        <v>100</v>
      </c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263"/>
      <c r="BF59" s="14"/>
      <c r="BG59" s="14"/>
      <c r="BH59" s="210"/>
      <c r="BI59" s="14"/>
      <c r="BJ59" s="14"/>
      <c r="BK59" s="14"/>
      <c r="BL59" s="14"/>
      <c r="BM59" s="66"/>
      <c r="BN59" s="14"/>
      <c r="BO59" s="14"/>
      <c r="BP59" s="14"/>
      <c r="BQ59" s="14"/>
      <c r="BR59" s="14"/>
      <c r="BS59" s="14"/>
      <c r="BT59" s="210"/>
      <c r="BU59" s="14"/>
      <c r="BV59" s="15"/>
    </row>
    <row r="60" spans="1:74" ht="15.75" thickBot="1">
      <c r="A60" s="294">
        <v>49</v>
      </c>
      <c r="B60" s="58" t="s">
        <v>299</v>
      </c>
      <c r="C60" s="281" t="s">
        <v>501</v>
      </c>
      <c r="D60" s="60" t="s">
        <v>290</v>
      </c>
      <c r="E60" s="61" t="s">
        <v>696</v>
      </c>
      <c r="F60" s="26">
        <v>50</v>
      </c>
      <c r="G60" s="23">
        <v>20</v>
      </c>
      <c r="H60" s="300">
        <v>24</v>
      </c>
      <c r="I60" s="7">
        <f t="shared" si="9"/>
        <v>7</v>
      </c>
      <c r="J60" s="7">
        <f t="shared" si="10"/>
        <v>0</v>
      </c>
      <c r="K60" s="23">
        <f t="shared" si="11"/>
        <v>31</v>
      </c>
      <c r="L60" s="13"/>
      <c r="M60" s="14"/>
      <c r="N60" s="14"/>
      <c r="O60" s="14"/>
      <c r="P60" s="14"/>
      <c r="Q60" s="14"/>
      <c r="R60" s="14"/>
      <c r="S60" s="210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5"/>
      <c r="AQ60" s="47"/>
      <c r="AR60" s="266"/>
      <c r="AS60" s="263"/>
      <c r="AT60" s="263">
        <v>7</v>
      </c>
      <c r="AU60" s="263"/>
      <c r="AV60" s="263"/>
      <c r="AW60" s="263"/>
      <c r="AX60" s="263"/>
      <c r="AY60" s="263"/>
      <c r="AZ60" s="263"/>
      <c r="BA60" s="263"/>
      <c r="BB60" s="263"/>
      <c r="BC60" s="263"/>
      <c r="BD60" s="263"/>
      <c r="BE60" s="263"/>
      <c r="BF60" s="263"/>
      <c r="BG60" s="263"/>
      <c r="BH60" s="267"/>
      <c r="BI60" s="263"/>
      <c r="BJ60" s="263"/>
      <c r="BK60" s="263"/>
      <c r="BL60" s="263"/>
      <c r="BM60" s="14"/>
      <c r="BN60" s="263"/>
      <c r="BO60" s="263"/>
      <c r="BP60" s="263"/>
      <c r="BQ60" s="263"/>
      <c r="BR60" s="263"/>
      <c r="BS60" s="263"/>
      <c r="BT60" s="267"/>
      <c r="BU60" s="263"/>
      <c r="BV60" s="264"/>
    </row>
    <row r="61" spans="1:74" ht="15.75" thickBot="1">
      <c r="A61" s="294">
        <v>50</v>
      </c>
      <c r="B61" s="59" t="s">
        <v>339</v>
      </c>
      <c r="C61" s="282" t="s">
        <v>339</v>
      </c>
      <c r="D61" s="527" t="s">
        <v>274</v>
      </c>
      <c r="E61" s="483" t="s">
        <v>612</v>
      </c>
      <c r="F61" s="27">
        <v>300</v>
      </c>
      <c r="G61" s="24">
        <v>100</v>
      </c>
      <c r="H61" s="300">
        <v>110</v>
      </c>
      <c r="I61" s="11">
        <f t="shared" si="9"/>
        <v>0</v>
      </c>
      <c r="J61" s="11">
        <f t="shared" si="10"/>
        <v>0</v>
      </c>
      <c r="K61" s="24">
        <f t="shared" si="11"/>
        <v>110</v>
      </c>
      <c r="L61" s="54"/>
      <c r="M61" s="54"/>
      <c r="N61" s="54"/>
      <c r="O61" s="54"/>
      <c r="P61" s="54"/>
      <c r="Q61" s="54"/>
      <c r="R61" s="54"/>
      <c r="S61" s="211"/>
      <c r="T61" s="54"/>
      <c r="U61" s="54"/>
      <c r="V61" s="54"/>
      <c r="W61" s="54"/>
      <c r="X61" s="196"/>
      <c r="Y61" s="272"/>
      <c r="Z61" s="272"/>
      <c r="AA61" s="272"/>
      <c r="AB61" s="197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5"/>
      <c r="AQ61" s="47"/>
      <c r="AR61" s="16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263"/>
      <c r="BF61" s="14"/>
      <c r="BG61" s="14"/>
      <c r="BH61" s="210"/>
      <c r="BI61" s="14"/>
      <c r="BJ61" s="14"/>
      <c r="BK61" s="14"/>
      <c r="BL61" s="14"/>
      <c r="BM61" s="358"/>
      <c r="BN61" s="14"/>
      <c r="BO61" s="14"/>
      <c r="BP61" s="14"/>
      <c r="BQ61" s="14"/>
      <c r="BR61" s="14"/>
      <c r="BS61" s="14"/>
      <c r="BT61" s="210"/>
      <c r="BU61" s="14"/>
      <c r="BV61" s="15"/>
    </row>
    <row r="62" spans="1:74" ht="15.75" thickBot="1">
      <c r="A62" s="294">
        <v>51</v>
      </c>
      <c r="B62" s="522" t="s">
        <v>599</v>
      </c>
      <c r="C62" s="537" t="s">
        <v>599</v>
      </c>
      <c r="D62" s="533" t="s">
        <v>274</v>
      </c>
      <c r="E62" s="482">
        <v>45962</v>
      </c>
      <c r="F62" s="27">
        <v>500</v>
      </c>
      <c r="G62" s="24">
        <v>300</v>
      </c>
      <c r="H62" s="24">
        <v>772</v>
      </c>
      <c r="I62" s="428">
        <f t="shared" si="9"/>
        <v>0</v>
      </c>
      <c r="J62" s="428">
        <f t="shared" si="10"/>
        <v>6</v>
      </c>
      <c r="K62" s="425">
        <f t="shared" si="11"/>
        <v>766</v>
      </c>
      <c r="L62" s="128">
        <v>6</v>
      </c>
      <c r="M62" s="14"/>
      <c r="N62" s="14"/>
      <c r="O62" s="14"/>
      <c r="P62" s="14"/>
      <c r="Q62" s="14"/>
      <c r="R62" s="14"/>
      <c r="S62" s="210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5"/>
      <c r="AR62" s="13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263"/>
      <c r="BF62" s="14"/>
      <c r="BG62" s="14"/>
      <c r="BH62" s="210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210"/>
      <c r="BU62" s="14"/>
      <c r="BV62" s="15"/>
    </row>
    <row r="63" spans="1:74" ht="15.75" thickBot="1">
      <c r="A63" s="294">
        <v>52</v>
      </c>
      <c r="B63" s="58" t="s">
        <v>26</v>
      </c>
      <c r="C63" s="281" t="s">
        <v>445</v>
      </c>
      <c r="D63" s="60" t="s">
        <v>274</v>
      </c>
      <c r="E63" s="63"/>
      <c r="F63" s="26">
        <v>50</v>
      </c>
      <c r="G63" s="23">
        <v>20</v>
      </c>
      <c r="H63" s="300">
        <v>0</v>
      </c>
      <c r="I63" s="7">
        <f t="shared" si="9"/>
        <v>0</v>
      </c>
      <c r="J63" s="11">
        <f t="shared" si="10"/>
        <v>0</v>
      </c>
      <c r="K63" s="23">
        <f t="shared" si="11"/>
        <v>0</v>
      </c>
      <c r="L63" s="13"/>
      <c r="M63" s="14"/>
      <c r="N63" s="14"/>
      <c r="O63" s="14"/>
      <c r="P63" s="14"/>
      <c r="Q63" s="14"/>
      <c r="R63" s="14"/>
      <c r="S63" s="210"/>
      <c r="T63" s="14"/>
      <c r="U63" s="14"/>
      <c r="V63" s="14"/>
      <c r="W63" s="14"/>
      <c r="X63" s="14"/>
      <c r="Y63" s="66"/>
      <c r="Z63" s="66"/>
      <c r="AA63" s="6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5"/>
      <c r="AQ63" s="47"/>
      <c r="AR63" s="13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263"/>
      <c r="BF63" s="14"/>
      <c r="BG63" s="14"/>
      <c r="BH63" s="210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210"/>
      <c r="BU63" s="14"/>
      <c r="BV63" s="15"/>
    </row>
    <row r="64" spans="1:74" ht="15.75" thickBot="1">
      <c r="A64" s="71" t="s">
        <v>61</v>
      </c>
      <c r="B64" s="315" t="s">
        <v>39</v>
      </c>
      <c r="C64" s="315"/>
      <c r="D64" s="316"/>
      <c r="E64" s="317"/>
      <c r="F64" s="316"/>
      <c r="G64" s="316"/>
      <c r="H64" s="316"/>
      <c r="I64" s="316"/>
      <c r="J64" s="316"/>
      <c r="K64" s="316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6"/>
      <c r="AQ64" s="47"/>
      <c r="AR64" s="192"/>
      <c r="AS64" s="190"/>
      <c r="AT64" s="190"/>
      <c r="AU64" s="190"/>
      <c r="AV64" s="190"/>
      <c r="AW64" s="190"/>
      <c r="AX64" s="190"/>
      <c r="AY64" s="190"/>
      <c r="AZ64" s="190"/>
      <c r="BA64" s="190"/>
      <c r="BB64" s="190"/>
      <c r="BC64" s="190"/>
      <c r="BD64" s="190"/>
      <c r="BE64" s="461"/>
      <c r="BF64" s="190"/>
      <c r="BG64" s="190"/>
      <c r="BH64" s="190"/>
      <c r="BI64" s="190"/>
      <c r="BJ64" s="190"/>
      <c r="BK64" s="190"/>
      <c r="BL64" s="190"/>
      <c r="BM64" s="190"/>
      <c r="BN64" s="190"/>
      <c r="BO64" s="190"/>
      <c r="BP64" s="190"/>
      <c r="BQ64" s="190"/>
      <c r="BR64" s="190"/>
      <c r="BS64" s="190"/>
      <c r="BT64" s="190"/>
      <c r="BU64" s="190"/>
      <c r="BV64" s="193"/>
    </row>
    <row r="65" spans="1:74">
      <c r="A65" s="7">
        <v>53</v>
      </c>
      <c r="B65" s="277" t="s">
        <v>300</v>
      </c>
      <c r="C65" s="280" t="s">
        <v>24</v>
      </c>
      <c r="D65" s="273" t="s">
        <v>274</v>
      </c>
      <c r="E65" s="274">
        <v>46296</v>
      </c>
      <c r="F65" s="275">
        <v>200</v>
      </c>
      <c r="G65" s="130">
        <v>100</v>
      </c>
      <c r="H65" s="130">
        <v>148</v>
      </c>
      <c r="I65" s="129">
        <f>SUM(AR65:BV65)</f>
        <v>0</v>
      </c>
      <c r="J65" s="129">
        <f>SUM(L65:AP65)</f>
        <v>6</v>
      </c>
      <c r="K65" s="130">
        <f>H65+I65-J65</f>
        <v>142</v>
      </c>
      <c r="L65" s="314"/>
      <c r="M65" s="66"/>
      <c r="N65" s="66">
        <v>6</v>
      </c>
      <c r="O65" s="66"/>
      <c r="P65" s="66"/>
      <c r="Q65" s="66"/>
      <c r="R65" s="66"/>
      <c r="S65" s="341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7"/>
      <c r="AQ65" s="47"/>
      <c r="AR65" s="348"/>
      <c r="AS65" s="349"/>
      <c r="AT65" s="349"/>
      <c r="AU65" s="349"/>
      <c r="AV65" s="349"/>
      <c r="AW65" s="349"/>
      <c r="AX65" s="349"/>
      <c r="AY65" s="349"/>
      <c r="AZ65" s="349"/>
      <c r="BA65" s="349"/>
      <c r="BB65" s="349"/>
      <c r="BC65" s="349"/>
      <c r="BD65" s="350"/>
      <c r="BE65" s="462"/>
      <c r="BF65" s="349"/>
      <c r="BG65" s="349"/>
      <c r="BH65" s="351"/>
      <c r="BI65" s="349"/>
      <c r="BJ65" s="349"/>
      <c r="BK65" s="349"/>
      <c r="BL65" s="349"/>
      <c r="BM65" s="14"/>
      <c r="BN65" s="349"/>
      <c r="BO65" s="349"/>
      <c r="BP65" s="349"/>
      <c r="BQ65" s="349"/>
      <c r="BR65" s="349"/>
      <c r="BS65" s="349"/>
      <c r="BT65" s="351"/>
      <c r="BU65" s="349"/>
      <c r="BV65" s="352"/>
    </row>
    <row r="66" spans="1:74">
      <c r="A66" s="7">
        <v>54</v>
      </c>
      <c r="B66" s="58" t="s">
        <v>451</v>
      </c>
      <c r="C66" s="281" t="s">
        <v>295</v>
      </c>
      <c r="D66" s="60" t="s">
        <v>274</v>
      </c>
      <c r="E66" s="61">
        <v>45536</v>
      </c>
      <c r="F66" s="26">
        <v>400</v>
      </c>
      <c r="G66" s="23">
        <v>200</v>
      </c>
      <c r="H66" s="130">
        <v>416</v>
      </c>
      <c r="I66" s="7">
        <f>SUM(AR66:BV66)</f>
        <v>100</v>
      </c>
      <c r="J66" s="7">
        <f>SUM(L66:AP66)</f>
        <v>6</v>
      </c>
      <c r="K66" s="23">
        <f>H66+I66-J66</f>
        <v>510</v>
      </c>
      <c r="L66" s="128"/>
      <c r="M66" s="14"/>
      <c r="N66" s="14"/>
      <c r="O66" s="14">
        <v>6</v>
      </c>
      <c r="P66" s="14"/>
      <c r="Q66" s="14"/>
      <c r="R66" s="14"/>
      <c r="S66" s="210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5"/>
      <c r="AQ66" s="47"/>
      <c r="AR66" s="348"/>
      <c r="AS66" s="349"/>
      <c r="AT66" s="349">
        <v>100</v>
      </c>
      <c r="AU66" s="349"/>
      <c r="AV66" s="349"/>
      <c r="AW66" s="349"/>
      <c r="AX66" s="349"/>
      <c r="AY66" s="349"/>
      <c r="AZ66" s="349"/>
      <c r="BA66" s="349"/>
      <c r="BB66" s="349"/>
      <c r="BC66" s="349"/>
      <c r="BD66" s="350"/>
      <c r="BE66" s="462"/>
      <c r="BF66" s="349"/>
      <c r="BG66" s="349"/>
      <c r="BH66" s="351"/>
      <c r="BI66" s="349"/>
      <c r="BJ66" s="349"/>
      <c r="BK66" s="349"/>
      <c r="BL66" s="349"/>
      <c r="BM66" s="14"/>
      <c r="BN66" s="349"/>
      <c r="BO66" s="349"/>
      <c r="BP66" s="349"/>
      <c r="BQ66" s="349"/>
      <c r="BR66" s="349"/>
      <c r="BS66" s="349"/>
      <c r="BT66" s="351"/>
      <c r="BU66" s="349"/>
      <c r="BV66" s="352"/>
    </row>
    <row r="67" spans="1:74">
      <c r="A67" s="7">
        <v>55</v>
      </c>
      <c r="B67" s="58" t="s">
        <v>338</v>
      </c>
      <c r="C67" s="281" t="s">
        <v>338</v>
      </c>
      <c r="D67" s="313" t="s">
        <v>274</v>
      </c>
      <c r="E67" s="310">
        <v>45597</v>
      </c>
      <c r="F67" s="26">
        <v>300</v>
      </c>
      <c r="G67" s="23">
        <v>100</v>
      </c>
      <c r="H67" s="130">
        <v>138</v>
      </c>
      <c r="I67" s="7">
        <f>SUM(AR67:BV67)</f>
        <v>0</v>
      </c>
      <c r="J67" s="7">
        <f>SUM(L67:AP67)</f>
        <v>0</v>
      </c>
      <c r="K67" s="23">
        <f>H67+I67-J67</f>
        <v>138</v>
      </c>
      <c r="L67" s="128"/>
      <c r="M67" s="14"/>
      <c r="N67" s="14"/>
      <c r="O67" s="14"/>
      <c r="P67" s="14"/>
      <c r="Q67" s="14"/>
      <c r="R67" s="14"/>
      <c r="S67" s="210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5"/>
      <c r="AQ67" s="47"/>
      <c r="AR67" s="65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457"/>
      <c r="BF67" s="66"/>
      <c r="BG67" s="66"/>
      <c r="BH67" s="341"/>
      <c r="BI67" s="66"/>
      <c r="BJ67" s="66"/>
      <c r="BK67" s="66"/>
      <c r="BL67" s="66"/>
      <c r="BM67" s="14"/>
      <c r="BN67" s="66"/>
      <c r="BO67" s="66"/>
      <c r="BP67" s="66"/>
      <c r="BQ67" s="66"/>
      <c r="BR67" s="66"/>
      <c r="BS67" s="66"/>
      <c r="BT67" s="341"/>
      <c r="BU67" s="66"/>
      <c r="BV67" s="67"/>
    </row>
    <row r="68" spans="1:74" ht="15.75" thickBot="1">
      <c r="A68" s="7">
        <v>56</v>
      </c>
      <c r="B68" s="58" t="s">
        <v>292</v>
      </c>
      <c r="C68" s="281" t="s">
        <v>525</v>
      </c>
      <c r="D68" s="60" t="s">
        <v>274</v>
      </c>
      <c r="E68" s="61">
        <v>45566</v>
      </c>
      <c r="F68" s="26">
        <v>200</v>
      </c>
      <c r="G68" s="23">
        <v>100</v>
      </c>
      <c r="H68" s="130">
        <v>142</v>
      </c>
      <c r="I68" s="7">
        <f>SUM(AR68:BV68)</f>
        <v>300</v>
      </c>
      <c r="J68" s="7">
        <f>SUM(L68:AP68)</f>
        <v>10</v>
      </c>
      <c r="K68" s="23">
        <f>H68+I68-J68</f>
        <v>432</v>
      </c>
      <c r="L68" s="128"/>
      <c r="M68" s="14">
        <v>6</v>
      </c>
      <c r="N68" s="14">
        <v>4</v>
      </c>
      <c r="O68" s="14" t="s">
        <v>244</v>
      </c>
      <c r="P68" s="14"/>
      <c r="Q68" s="14"/>
      <c r="R68" s="14"/>
      <c r="S68" s="210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5"/>
      <c r="AQ68" s="47"/>
      <c r="AR68" s="65"/>
      <c r="AS68" s="66"/>
      <c r="AT68" s="66">
        <v>300</v>
      </c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457"/>
      <c r="BF68" s="66"/>
      <c r="BG68" s="66"/>
      <c r="BH68" s="341"/>
      <c r="BI68" s="66"/>
      <c r="BJ68" s="66"/>
      <c r="BK68" s="66"/>
      <c r="BL68" s="66"/>
      <c r="BM68" s="14"/>
      <c r="BN68" s="66"/>
      <c r="BO68" s="66"/>
      <c r="BP68" s="66"/>
      <c r="BQ68" s="66"/>
      <c r="BR68" s="66"/>
      <c r="BS68" s="66"/>
      <c r="BT68" s="341"/>
      <c r="BU68" s="66"/>
      <c r="BV68" s="67"/>
    </row>
    <row r="69" spans="1:74" ht="15.75" thickBot="1">
      <c r="A69" s="71" t="s">
        <v>62</v>
      </c>
      <c r="B69" s="72" t="s">
        <v>40</v>
      </c>
      <c r="C69" s="318"/>
      <c r="D69" s="73"/>
      <c r="E69" s="74"/>
      <c r="F69" s="73"/>
      <c r="G69" s="73"/>
      <c r="H69" s="73"/>
      <c r="I69" s="73"/>
      <c r="J69" s="73"/>
      <c r="K69" s="73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6"/>
      <c r="AQ69" s="47"/>
      <c r="AR69" s="42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63"/>
      <c r="BF69" s="43"/>
      <c r="BG69" s="43"/>
      <c r="BH69" s="43"/>
      <c r="BI69" s="43"/>
      <c r="BJ69" s="43"/>
      <c r="BK69" s="43"/>
      <c r="BL69" s="43"/>
      <c r="BM69" s="409"/>
      <c r="BN69" s="43"/>
      <c r="BO69" s="43"/>
      <c r="BP69" s="43"/>
      <c r="BQ69" s="43"/>
      <c r="BR69" s="43"/>
      <c r="BS69" s="43"/>
      <c r="BT69" s="43"/>
      <c r="BU69" s="43"/>
      <c r="BV69" s="44"/>
    </row>
    <row r="70" spans="1:74" ht="15.75" thickBot="1">
      <c r="A70" s="7">
        <v>57</v>
      </c>
      <c r="B70" s="302" t="s">
        <v>342</v>
      </c>
      <c r="C70" s="289" t="s">
        <v>28</v>
      </c>
      <c r="D70" s="303" t="s">
        <v>274</v>
      </c>
      <c r="E70" s="476">
        <v>45505</v>
      </c>
      <c r="F70" s="299">
        <v>100</v>
      </c>
      <c r="G70" s="300">
        <v>50</v>
      </c>
      <c r="H70" s="300">
        <v>85</v>
      </c>
      <c r="I70" s="301">
        <f t="shared" ref="I70:I82" si="12">SUM(AR70:BV70)</f>
        <v>0</v>
      </c>
      <c r="J70" s="301">
        <f t="shared" ref="J70:J82" si="13">SUM(L70:AP70)</f>
        <v>0</v>
      </c>
      <c r="K70" s="300">
        <f t="shared" ref="K70:K82" si="14">H70+I70-J70</f>
        <v>85</v>
      </c>
      <c r="L70" s="66"/>
      <c r="M70" s="66"/>
      <c r="N70" s="66"/>
      <c r="O70" s="66"/>
      <c r="P70" s="66"/>
      <c r="Q70" s="66"/>
      <c r="R70" s="66"/>
      <c r="S70" s="341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7"/>
      <c r="AQ70" s="47"/>
      <c r="AR70" s="13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263"/>
      <c r="BF70" s="14"/>
      <c r="BG70" s="14"/>
      <c r="BH70" s="210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210"/>
      <c r="BU70" s="14"/>
      <c r="BV70" s="15"/>
    </row>
    <row r="71" spans="1:74" ht="15.75" thickBot="1">
      <c r="A71" s="7">
        <v>58</v>
      </c>
      <c r="B71" s="58" t="s">
        <v>502</v>
      </c>
      <c r="C71" s="281" t="s">
        <v>476</v>
      </c>
      <c r="D71" s="313" t="s">
        <v>274</v>
      </c>
      <c r="E71" s="594" t="s">
        <v>594</v>
      </c>
      <c r="F71" s="26">
        <v>200</v>
      </c>
      <c r="G71" s="23">
        <v>100</v>
      </c>
      <c r="H71" s="300">
        <v>10</v>
      </c>
      <c r="I71" s="7">
        <f t="shared" si="12"/>
        <v>0</v>
      </c>
      <c r="J71" s="301">
        <f t="shared" si="13"/>
        <v>0</v>
      </c>
      <c r="K71" s="300">
        <f t="shared" si="14"/>
        <v>10</v>
      </c>
      <c r="L71" s="14"/>
      <c r="M71" s="14"/>
      <c r="N71" s="14"/>
      <c r="O71" s="14"/>
      <c r="P71" s="14"/>
      <c r="Q71" s="14"/>
      <c r="R71" s="14"/>
      <c r="S71" s="210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5"/>
      <c r="AQ71" s="47"/>
      <c r="AR71" s="13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263"/>
      <c r="BF71" s="14"/>
      <c r="BG71" s="14"/>
      <c r="BH71" s="210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210"/>
      <c r="BU71" s="14"/>
      <c r="BV71" s="15"/>
    </row>
    <row r="72" spans="1:74" ht="15.75" thickBot="1">
      <c r="A72" s="7">
        <v>59</v>
      </c>
      <c r="B72" s="58" t="s">
        <v>503</v>
      </c>
      <c r="C72" s="281" t="s">
        <v>51</v>
      </c>
      <c r="D72" s="60" t="s">
        <v>274</v>
      </c>
      <c r="E72" s="132">
        <v>45078</v>
      </c>
      <c r="F72" s="26">
        <v>100</v>
      </c>
      <c r="G72" s="23">
        <v>50</v>
      </c>
      <c r="H72" s="300">
        <v>47</v>
      </c>
      <c r="I72" s="7">
        <f t="shared" si="12"/>
        <v>0</v>
      </c>
      <c r="J72" s="301">
        <f t="shared" si="13"/>
        <v>0</v>
      </c>
      <c r="K72" s="23">
        <f t="shared" si="14"/>
        <v>47</v>
      </c>
      <c r="L72" s="14"/>
      <c r="M72" s="14"/>
      <c r="N72" s="14"/>
      <c r="O72" s="14"/>
      <c r="P72" s="14"/>
      <c r="Q72" s="14"/>
      <c r="R72" s="14"/>
      <c r="S72" s="210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5"/>
      <c r="AQ72" s="47"/>
      <c r="AR72" s="13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263"/>
      <c r="BF72" s="14"/>
      <c r="BG72" s="14"/>
      <c r="BH72" s="210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210"/>
      <c r="BU72" s="14"/>
      <c r="BV72" s="15"/>
    </row>
    <row r="73" spans="1:74" ht="15.75" thickBot="1">
      <c r="A73" s="7">
        <v>60</v>
      </c>
      <c r="B73" s="58" t="s">
        <v>505</v>
      </c>
      <c r="C73" s="281" t="s">
        <v>504</v>
      </c>
      <c r="D73" s="60" t="s">
        <v>274</v>
      </c>
      <c r="E73" s="132" t="s">
        <v>643</v>
      </c>
      <c r="F73" s="26">
        <v>100</v>
      </c>
      <c r="G73" s="23">
        <v>50</v>
      </c>
      <c r="H73" s="300">
        <v>105</v>
      </c>
      <c r="I73" s="7">
        <f t="shared" si="12"/>
        <v>50</v>
      </c>
      <c r="J73" s="7">
        <f t="shared" si="13"/>
        <v>4</v>
      </c>
      <c r="K73" s="23">
        <f t="shared" si="14"/>
        <v>151</v>
      </c>
      <c r="L73" s="14"/>
      <c r="M73" s="14"/>
      <c r="N73" s="14">
        <v>4</v>
      </c>
      <c r="O73" s="14"/>
      <c r="P73" s="14"/>
      <c r="Q73" s="14"/>
      <c r="R73" s="14"/>
      <c r="S73" s="210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5"/>
      <c r="AQ73" s="47"/>
      <c r="AR73" s="13"/>
      <c r="AS73" s="14"/>
      <c r="AT73" s="14">
        <v>50</v>
      </c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263"/>
      <c r="BF73" s="14"/>
      <c r="BG73" s="14"/>
      <c r="BH73" s="210"/>
      <c r="BI73" s="14"/>
      <c r="BJ73" s="14"/>
      <c r="BK73" s="14"/>
      <c r="BL73" s="14"/>
      <c r="BM73" s="357"/>
      <c r="BN73" s="14"/>
      <c r="BO73" s="14"/>
      <c r="BP73" s="14"/>
      <c r="BQ73" s="14"/>
      <c r="BR73" s="14"/>
      <c r="BS73" s="14"/>
      <c r="BT73" s="210"/>
      <c r="BU73" s="14"/>
      <c r="BV73" s="14"/>
    </row>
    <row r="74" spans="1:74" ht="15.75" thickBot="1">
      <c r="A74" s="7">
        <v>61</v>
      </c>
      <c r="B74" s="58" t="s">
        <v>303</v>
      </c>
      <c r="C74" s="281" t="s">
        <v>303</v>
      </c>
      <c r="D74" s="60" t="s">
        <v>274</v>
      </c>
      <c r="E74" s="61">
        <v>45078</v>
      </c>
      <c r="F74" s="26">
        <v>100</v>
      </c>
      <c r="G74" s="23">
        <v>50</v>
      </c>
      <c r="H74" s="300">
        <v>70</v>
      </c>
      <c r="I74" s="7">
        <f t="shared" si="12"/>
        <v>0</v>
      </c>
      <c r="J74" s="7">
        <f t="shared" si="13"/>
        <v>0</v>
      </c>
      <c r="K74" s="23">
        <f t="shared" si="14"/>
        <v>70</v>
      </c>
      <c r="L74" s="14"/>
      <c r="M74" s="14"/>
      <c r="N74" s="14"/>
      <c r="O74" s="14"/>
      <c r="P74" s="14"/>
      <c r="Q74" s="14"/>
      <c r="R74" s="14"/>
      <c r="S74" s="210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5"/>
      <c r="AQ74" s="47"/>
      <c r="AR74" s="13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263"/>
      <c r="BF74" s="14"/>
      <c r="BG74" s="14"/>
      <c r="BH74" s="210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210"/>
      <c r="BU74" s="14"/>
      <c r="BV74" s="14"/>
    </row>
    <row r="75" spans="1:74" ht="15.75" thickBot="1">
      <c r="A75" s="7">
        <v>62</v>
      </c>
      <c r="B75" s="58" t="s">
        <v>440</v>
      </c>
      <c r="C75" s="281" t="s">
        <v>506</v>
      </c>
      <c r="D75" s="60" t="s">
        <v>274</v>
      </c>
      <c r="E75" s="61" t="s">
        <v>697</v>
      </c>
      <c r="F75" s="26">
        <v>200</v>
      </c>
      <c r="G75" s="23">
        <v>150</v>
      </c>
      <c r="H75" s="300">
        <v>90</v>
      </c>
      <c r="I75" s="7">
        <f t="shared" si="12"/>
        <v>100</v>
      </c>
      <c r="J75" s="7">
        <f t="shared" si="13"/>
        <v>11</v>
      </c>
      <c r="K75" s="23">
        <f t="shared" si="14"/>
        <v>179</v>
      </c>
      <c r="L75" s="14">
        <v>11</v>
      </c>
      <c r="M75" s="14"/>
      <c r="N75" s="14"/>
      <c r="O75" s="14"/>
      <c r="P75" s="14"/>
      <c r="Q75" s="14"/>
      <c r="R75" s="14"/>
      <c r="S75" s="210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5"/>
      <c r="AQ75" s="47"/>
      <c r="AR75" s="13"/>
      <c r="AS75" s="14"/>
      <c r="AT75" s="14">
        <v>100</v>
      </c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263"/>
      <c r="BF75" s="14"/>
      <c r="BG75" s="14"/>
      <c r="BH75" s="210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210"/>
      <c r="BU75" s="14"/>
      <c r="BV75" s="15"/>
    </row>
    <row r="76" spans="1:74" ht="15.75" thickBot="1">
      <c r="A76" s="7">
        <v>63</v>
      </c>
      <c r="B76" s="58" t="s">
        <v>597</v>
      </c>
      <c r="C76" s="281" t="s">
        <v>605</v>
      </c>
      <c r="D76" s="313" t="s">
        <v>274</v>
      </c>
      <c r="E76" s="376">
        <v>45658</v>
      </c>
      <c r="F76" s="26">
        <v>20</v>
      </c>
      <c r="G76" s="23">
        <v>5</v>
      </c>
      <c r="H76" s="300">
        <v>20</v>
      </c>
      <c r="I76" s="7">
        <f t="shared" si="12"/>
        <v>0</v>
      </c>
      <c r="J76" s="7">
        <f t="shared" si="13"/>
        <v>0</v>
      </c>
      <c r="K76" s="23">
        <f t="shared" si="14"/>
        <v>20</v>
      </c>
      <c r="L76" s="14"/>
      <c r="M76" s="14"/>
      <c r="N76" s="14"/>
      <c r="O76" s="14"/>
      <c r="P76" s="14"/>
      <c r="Q76" s="14"/>
      <c r="R76" s="14"/>
      <c r="S76" s="210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5"/>
      <c r="AQ76" s="47"/>
      <c r="AR76" s="13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263"/>
      <c r="BF76" s="14"/>
      <c r="BG76" s="14"/>
      <c r="BH76" s="210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210"/>
      <c r="BU76" s="14"/>
      <c r="BV76" s="15"/>
    </row>
    <row r="77" spans="1:74" ht="15.75" thickBot="1">
      <c r="A77" s="7">
        <v>64</v>
      </c>
      <c r="B77" s="58" t="s">
        <v>341</v>
      </c>
      <c r="C77" s="281" t="s">
        <v>538</v>
      </c>
      <c r="D77" s="60" t="s">
        <v>274</v>
      </c>
      <c r="E77" s="61" t="s">
        <v>595</v>
      </c>
      <c r="F77" s="26">
        <v>50</v>
      </c>
      <c r="G77" s="23">
        <v>20</v>
      </c>
      <c r="H77" s="300">
        <v>12</v>
      </c>
      <c r="I77" s="7">
        <f t="shared" si="12"/>
        <v>20</v>
      </c>
      <c r="J77" s="7">
        <f t="shared" si="13"/>
        <v>0</v>
      </c>
      <c r="K77" s="23">
        <f t="shared" si="14"/>
        <v>32</v>
      </c>
      <c r="L77" s="14"/>
      <c r="M77" s="14"/>
      <c r="N77" s="14"/>
      <c r="O77" s="14"/>
      <c r="P77" s="14"/>
      <c r="Q77" s="14"/>
      <c r="R77" s="14"/>
      <c r="S77" s="210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5"/>
      <c r="AQ77" s="47"/>
      <c r="AR77" s="13"/>
      <c r="AS77" s="14"/>
      <c r="AT77" s="14">
        <v>20</v>
      </c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263"/>
      <c r="BF77" s="14"/>
      <c r="BG77" s="14"/>
      <c r="BH77" s="210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210"/>
      <c r="BU77" s="14"/>
      <c r="BV77" s="15"/>
    </row>
    <row r="78" spans="1:74" ht="15.75" thickBot="1">
      <c r="A78" s="7">
        <v>65</v>
      </c>
      <c r="B78" s="58" t="s">
        <v>482</v>
      </c>
      <c r="C78" s="281" t="s">
        <v>507</v>
      </c>
      <c r="D78" s="313" t="s">
        <v>274</v>
      </c>
      <c r="E78" s="376" t="s">
        <v>694</v>
      </c>
      <c r="F78" s="26">
        <v>100</v>
      </c>
      <c r="G78" s="23">
        <v>50</v>
      </c>
      <c r="H78" s="300">
        <v>98</v>
      </c>
      <c r="I78" s="7">
        <f t="shared" si="12"/>
        <v>0</v>
      </c>
      <c r="J78" s="7">
        <f t="shared" si="13"/>
        <v>0</v>
      </c>
      <c r="K78" s="23">
        <f t="shared" si="14"/>
        <v>98</v>
      </c>
      <c r="L78" s="14"/>
      <c r="M78" s="14"/>
      <c r="N78" s="14"/>
      <c r="O78" s="14"/>
      <c r="P78" s="14"/>
      <c r="Q78" s="14"/>
      <c r="R78" s="14"/>
      <c r="S78" s="210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5"/>
      <c r="AQ78" s="47"/>
      <c r="AR78" s="13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263"/>
      <c r="BF78" s="14"/>
      <c r="BG78" s="14"/>
      <c r="BH78" s="210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210"/>
      <c r="BU78" s="14"/>
      <c r="BV78" s="15"/>
    </row>
    <row r="79" spans="1:74" ht="15.75" thickBot="1">
      <c r="A79" s="7">
        <v>66</v>
      </c>
      <c r="B79" s="58" t="s">
        <v>484</v>
      </c>
      <c r="C79" s="281" t="s">
        <v>504</v>
      </c>
      <c r="D79" s="313" t="s">
        <v>274</v>
      </c>
      <c r="E79" s="310" t="s">
        <v>679</v>
      </c>
      <c r="F79" s="26">
        <v>100</v>
      </c>
      <c r="G79" s="23">
        <v>50</v>
      </c>
      <c r="H79" s="300">
        <v>128</v>
      </c>
      <c r="I79" s="7">
        <f t="shared" si="12"/>
        <v>0</v>
      </c>
      <c r="J79" s="7">
        <f t="shared" si="13"/>
        <v>0</v>
      </c>
      <c r="K79" s="23">
        <f t="shared" si="14"/>
        <v>128</v>
      </c>
      <c r="L79" s="14"/>
      <c r="M79" s="14"/>
      <c r="N79" s="14"/>
      <c r="O79" s="14"/>
      <c r="P79" s="14"/>
      <c r="Q79" s="14"/>
      <c r="R79" s="14"/>
      <c r="S79" s="210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5"/>
      <c r="AQ79" s="47"/>
      <c r="AR79" s="13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263"/>
      <c r="BF79" s="14"/>
      <c r="BG79" s="14"/>
      <c r="BH79" s="210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210"/>
      <c r="BU79" s="14"/>
      <c r="BV79" s="15"/>
    </row>
    <row r="80" spans="1:74" ht="15.75" thickBot="1">
      <c r="A80" s="7">
        <v>67</v>
      </c>
      <c r="B80" s="270" t="s">
        <v>519</v>
      </c>
      <c r="C80" s="293" t="s">
        <v>526</v>
      </c>
      <c r="D80" s="319" t="s">
        <v>274</v>
      </c>
      <c r="E80" s="320" t="s">
        <v>531</v>
      </c>
      <c r="F80" s="28">
        <v>100</v>
      </c>
      <c r="G80" s="25">
        <v>50</v>
      </c>
      <c r="H80" s="300">
        <v>120</v>
      </c>
      <c r="I80" s="7">
        <f t="shared" si="12"/>
        <v>0</v>
      </c>
      <c r="J80" s="7">
        <f t="shared" si="13"/>
        <v>0</v>
      </c>
      <c r="K80" s="23">
        <f t="shared" si="14"/>
        <v>120</v>
      </c>
      <c r="L80" s="14"/>
      <c r="M80" s="14"/>
      <c r="N80" s="14"/>
      <c r="O80" s="14"/>
      <c r="P80" s="14"/>
      <c r="Q80" s="14"/>
      <c r="R80" s="14"/>
      <c r="S80" s="210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5"/>
      <c r="AQ80" s="47"/>
      <c r="AR80" s="13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263"/>
      <c r="BF80" s="14"/>
      <c r="BG80" s="14"/>
      <c r="BH80" s="210"/>
      <c r="BI80" s="14"/>
      <c r="BJ80" s="14"/>
      <c r="BK80" s="14"/>
      <c r="BL80" s="14"/>
      <c r="BM80" s="54"/>
      <c r="BN80" s="14"/>
      <c r="BO80" s="14"/>
      <c r="BP80" s="14"/>
      <c r="BQ80" s="14"/>
      <c r="BR80" s="14"/>
      <c r="BS80" s="14"/>
      <c r="BT80" s="210"/>
      <c r="BU80" s="14"/>
      <c r="BV80" s="15"/>
    </row>
    <row r="81" spans="1:74">
      <c r="A81" s="7">
        <v>68</v>
      </c>
      <c r="B81" s="522" t="s">
        <v>558</v>
      </c>
      <c r="C81" s="537" t="s">
        <v>494</v>
      </c>
      <c r="D81" s="533" t="s">
        <v>472</v>
      </c>
      <c r="E81" s="595">
        <v>45017</v>
      </c>
      <c r="F81" s="27">
        <v>30</v>
      </c>
      <c r="G81" s="24">
        <v>10</v>
      </c>
      <c r="H81" s="24">
        <v>0</v>
      </c>
      <c r="I81" s="428">
        <f t="shared" si="12"/>
        <v>10</v>
      </c>
      <c r="J81" s="428">
        <f t="shared" si="13"/>
        <v>0</v>
      </c>
      <c r="K81" s="24">
        <f t="shared" si="14"/>
        <v>10</v>
      </c>
      <c r="L81" s="128"/>
      <c r="M81" s="14"/>
      <c r="N81" s="14"/>
      <c r="O81" s="14"/>
      <c r="P81" s="14"/>
      <c r="Q81" s="14"/>
      <c r="R81" s="14"/>
      <c r="S81" s="210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5"/>
      <c r="AR81" s="13"/>
      <c r="AS81" s="14"/>
      <c r="AT81" s="14">
        <v>10</v>
      </c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263"/>
      <c r="BF81" s="14"/>
      <c r="BG81" s="14"/>
      <c r="BH81" s="210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210"/>
      <c r="BU81" s="14"/>
      <c r="BV81" s="15"/>
    </row>
    <row r="82" spans="1:74" ht="15.75" thickBot="1">
      <c r="A82" s="7">
        <v>69</v>
      </c>
      <c r="B82" s="522" t="s">
        <v>523</v>
      </c>
      <c r="C82" s="537" t="s">
        <v>524</v>
      </c>
      <c r="D82" s="533" t="s">
        <v>286</v>
      </c>
      <c r="E82" s="482">
        <v>45170</v>
      </c>
      <c r="F82" s="27">
        <v>5</v>
      </c>
      <c r="G82" s="24">
        <v>2</v>
      </c>
      <c r="H82" s="24">
        <v>2</v>
      </c>
      <c r="I82" s="11">
        <f t="shared" si="12"/>
        <v>0</v>
      </c>
      <c r="J82" s="11">
        <f t="shared" si="13"/>
        <v>0</v>
      </c>
      <c r="K82" s="24">
        <f t="shared" si="14"/>
        <v>2</v>
      </c>
      <c r="L82" s="128"/>
      <c r="M82" s="14"/>
      <c r="N82" s="14"/>
      <c r="O82" s="14"/>
      <c r="P82" s="14"/>
      <c r="Q82" s="14"/>
      <c r="R82" s="14"/>
      <c r="S82" s="210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5"/>
      <c r="AR82" s="13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263"/>
      <c r="BF82" s="14"/>
      <c r="BG82" s="14"/>
      <c r="BH82" s="210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210"/>
      <c r="BU82" s="14"/>
      <c r="BV82" s="15"/>
    </row>
    <row r="83" spans="1:74" ht="15.75" thickBot="1">
      <c r="A83" s="71" t="s">
        <v>63</v>
      </c>
      <c r="B83" s="315" t="s">
        <v>41</v>
      </c>
      <c r="C83" s="321"/>
      <c r="D83" s="316"/>
      <c r="E83" s="317"/>
      <c r="F83" s="316"/>
      <c r="G83" s="316"/>
      <c r="H83" s="316"/>
      <c r="I83" s="316"/>
      <c r="J83" s="316"/>
      <c r="K83" s="316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6"/>
      <c r="AQ83" s="47"/>
      <c r="AR83" s="42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63"/>
      <c r="BF83" s="43"/>
      <c r="BG83" s="43"/>
      <c r="BH83" s="43"/>
      <c r="BI83" s="43"/>
      <c r="BJ83" s="43"/>
      <c r="BK83" s="43"/>
      <c r="BL83" s="43"/>
      <c r="BM83" s="409"/>
      <c r="BN83" s="43"/>
      <c r="BO83" s="43"/>
      <c r="BP83" s="43"/>
      <c r="BQ83" s="43"/>
      <c r="BR83" s="43"/>
      <c r="BS83" s="43"/>
      <c r="BT83" s="43"/>
      <c r="BU83" s="43"/>
      <c r="BV83" s="44"/>
    </row>
    <row r="84" spans="1:74">
      <c r="A84" s="12">
        <v>70</v>
      </c>
      <c r="B84" s="284" t="s">
        <v>32</v>
      </c>
      <c r="C84" s="280" t="s">
        <v>33</v>
      </c>
      <c r="D84" s="273" t="s">
        <v>274</v>
      </c>
      <c r="E84" s="274"/>
      <c r="F84" s="275">
        <v>500</v>
      </c>
      <c r="G84" s="130">
        <v>200</v>
      </c>
      <c r="H84" s="130">
        <v>0</v>
      </c>
      <c r="I84" s="129">
        <f t="shared" ref="I84:I102" si="15">SUM(AR84:BV84)</f>
        <v>0</v>
      </c>
      <c r="J84" s="129">
        <f t="shared" ref="J84:J101" si="16">SUM(L84:AP84)</f>
        <v>0</v>
      </c>
      <c r="K84" s="130">
        <f t="shared" ref="K84:K97" si="17">H84+I84-J84</f>
        <v>0</v>
      </c>
      <c r="L84" s="314"/>
      <c r="M84" s="66"/>
      <c r="N84" s="66"/>
      <c r="O84" s="66"/>
      <c r="P84" s="66"/>
      <c r="Q84" s="66"/>
      <c r="R84" s="66"/>
      <c r="S84" s="341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7"/>
      <c r="AQ84" s="47"/>
      <c r="AR84" s="13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263"/>
      <c r="BF84" s="14"/>
      <c r="BG84" s="14"/>
      <c r="BH84" s="210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210"/>
      <c r="BU84" s="14"/>
      <c r="BV84" s="15"/>
    </row>
    <row r="85" spans="1:74" s="371" customFormat="1" ht="14.25" customHeight="1">
      <c r="A85" s="12">
        <v>71</v>
      </c>
      <c r="B85" s="285" t="s">
        <v>347</v>
      </c>
      <c r="C85" s="281" t="s">
        <v>347</v>
      </c>
      <c r="D85" s="60" t="s">
        <v>348</v>
      </c>
      <c r="E85" s="61">
        <v>46082</v>
      </c>
      <c r="F85" s="26">
        <v>20</v>
      </c>
      <c r="G85" s="23">
        <v>10</v>
      </c>
      <c r="H85" s="130">
        <v>1</v>
      </c>
      <c r="I85" s="7">
        <f t="shared" si="15"/>
        <v>0</v>
      </c>
      <c r="J85" s="7">
        <f t="shared" si="16"/>
        <v>0</v>
      </c>
      <c r="K85" s="23">
        <f t="shared" si="17"/>
        <v>1</v>
      </c>
      <c r="L85" s="128"/>
      <c r="M85" s="14"/>
      <c r="N85" s="14"/>
      <c r="O85" s="14"/>
      <c r="P85" s="14"/>
      <c r="Q85" s="14"/>
      <c r="R85" s="14"/>
      <c r="S85" s="210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5"/>
      <c r="AQ85" s="47"/>
      <c r="AR85" s="13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263"/>
      <c r="BF85" s="14"/>
      <c r="BG85" s="14"/>
      <c r="BH85" s="210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210"/>
      <c r="BU85" s="14"/>
      <c r="BV85" s="15"/>
    </row>
    <row r="86" spans="1:74">
      <c r="A86" s="12">
        <v>72</v>
      </c>
      <c r="B86" s="285" t="s">
        <v>485</v>
      </c>
      <c r="C86" s="281" t="s">
        <v>477</v>
      </c>
      <c r="D86" s="60" t="s">
        <v>274</v>
      </c>
      <c r="E86" s="61"/>
      <c r="F86" s="26">
        <v>200</v>
      </c>
      <c r="G86" s="23">
        <v>100</v>
      </c>
      <c r="H86" s="130">
        <v>0</v>
      </c>
      <c r="I86" s="7">
        <f t="shared" si="15"/>
        <v>0</v>
      </c>
      <c r="J86" s="7">
        <f t="shared" si="16"/>
        <v>0</v>
      </c>
      <c r="K86" s="23">
        <f t="shared" si="17"/>
        <v>0</v>
      </c>
      <c r="L86" s="128"/>
      <c r="M86" s="14"/>
      <c r="N86" s="14"/>
      <c r="O86" s="14"/>
      <c r="P86" s="14"/>
      <c r="Q86" s="14"/>
      <c r="R86" s="14"/>
      <c r="S86" s="210"/>
      <c r="T86" s="14"/>
      <c r="U86" s="1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14"/>
      <c r="AJ86" s="14"/>
      <c r="AK86" s="14"/>
      <c r="AL86" s="14"/>
      <c r="AM86" s="14"/>
      <c r="AN86" s="14"/>
      <c r="AO86" s="14"/>
      <c r="AP86" s="15"/>
      <c r="AQ86" s="47"/>
      <c r="AR86" s="13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263"/>
      <c r="BF86" s="14"/>
      <c r="BG86" s="14"/>
      <c r="BH86" s="210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210"/>
      <c r="BU86" s="14"/>
      <c r="BV86" s="15"/>
    </row>
    <row r="87" spans="1:74">
      <c r="A87" s="12">
        <v>73</v>
      </c>
      <c r="B87" s="285" t="s">
        <v>29</v>
      </c>
      <c r="C87" s="281" t="s">
        <v>344</v>
      </c>
      <c r="D87" s="60" t="s">
        <v>274</v>
      </c>
      <c r="E87" s="61" t="s">
        <v>613</v>
      </c>
      <c r="F87" s="26">
        <v>200</v>
      </c>
      <c r="G87" s="23">
        <v>100</v>
      </c>
      <c r="H87" s="130">
        <v>233</v>
      </c>
      <c r="I87" s="7">
        <f t="shared" si="15"/>
        <v>0</v>
      </c>
      <c r="J87" s="7">
        <f t="shared" si="16"/>
        <v>0</v>
      </c>
      <c r="K87" s="23">
        <f t="shared" si="17"/>
        <v>233</v>
      </c>
      <c r="L87" s="128"/>
      <c r="M87" s="14"/>
      <c r="N87" s="14"/>
      <c r="O87" s="14"/>
      <c r="P87" s="14"/>
      <c r="Q87" s="14"/>
      <c r="R87" s="14"/>
      <c r="S87" s="210"/>
      <c r="T87" s="14"/>
      <c r="U87" s="205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28"/>
      <c r="AJ87" s="14"/>
      <c r="AK87" s="14"/>
      <c r="AL87" s="14"/>
      <c r="AM87" s="14"/>
      <c r="AN87" s="14"/>
      <c r="AO87" s="14"/>
      <c r="AP87" s="15"/>
      <c r="AQ87" s="47"/>
      <c r="AR87" s="13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263"/>
      <c r="BF87" s="14"/>
      <c r="BG87" s="14"/>
      <c r="BH87" s="210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210"/>
      <c r="BU87" s="14"/>
      <c r="BV87" s="15"/>
    </row>
    <row r="88" spans="1:74">
      <c r="A88" s="12">
        <v>74</v>
      </c>
      <c r="B88" s="322" t="s">
        <v>448</v>
      </c>
      <c r="C88" s="281" t="s">
        <v>455</v>
      </c>
      <c r="D88" s="313" t="s">
        <v>274</v>
      </c>
      <c r="E88" s="310">
        <v>45566</v>
      </c>
      <c r="F88" s="26">
        <v>400</v>
      </c>
      <c r="G88" s="23">
        <v>100</v>
      </c>
      <c r="H88" s="130">
        <v>141</v>
      </c>
      <c r="I88" s="7">
        <f t="shared" si="15"/>
        <v>0</v>
      </c>
      <c r="J88" s="7">
        <f t="shared" si="16"/>
        <v>12</v>
      </c>
      <c r="K88" s="23">
        <f t="shared" si="17"/>
        <v>129</v>
      </c>
      <c r="L88" s="128"/>
      <c r="M88" s="14"/>
      <c r="N88" s="14"/>
      <c r="O88" s="14">
        <v>12</v>
      </c>
      <c r="P88" s="14"/>
      <c r="Q88" s="14"/>
      <c r="R88" s="14"/>
      <c r="S88" s="210"/>
      <c r="T88" s="14"/>
      <c r="U88" s="205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28"/>
      <c r="AJ88" s="14"/>
      <c r="AK88" s="14"/>
      <c r="AL88" s="14"/>
      <c r="AM88" s="14"/>
      <c r="AN88" s="14"/>
      <c r="AO88" s="14"/>
      <c r="AP88" s="15"/>
      <c r="AQ88" s="47"/>
      <c r="AR88" s="13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263"/>
      <c r="BF88" s="14"/>
      <c r="BG88" s="14"/>
      <c r="BH88" s="210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210"/>
      <c r="BU88" s="14"/>
      <c r="BV88" s="15"/>
    </row>
    <row r="89" spans="1:74">
      <c r="A89" s="12">
        <v>75</v>
      </c>
      <c r="B89" s="285" t="s">
        <v>390</v>
      </c>
      <c r="C89" s="539" t="s">
        <v>409</v>
      </c>
      <c r="D89" s="60" t="s">
        <v>274</v>
      </c>
      <c r="E89" s="441">
        <v>46327</v>
      </c>
      <c r="F89" s="26">
        <v>500</v>
      </c>
      <c r="G89" s="23">
        <v>200</v>
      </c>
      <c r="H89" s="130">
        <v>166</v>
      </c>
      <c r="I89" s="7">
        <f t="shared" si="15"/>
        <v>200</v>
      </c>
      <c r="J89" s="7">
        <f t="shared" si="16"/>
        <v>10</v>
      </c>
      <c r="K89" s="23">
        <f t="shared" si="17"/>
        <v>356</v>
      </c>
      <c r="L89" s="380"/>
      <c r="M89" s="263"/>
      <c r="N89" s="263">
        <v>10</v>
      </c>
      <c r="O89" s="263"/>
      <c r="P89" s="263"/>
      <c r="Q89" s="263"/>
      <c r="R89" s="263"/>
      <c r="S89" s="267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3"/>
      <c r="AO89" s="263"/>
      <c r="AP89" s="264"/>
      <c r="AQ89" s="47"/>
      <c r="AR89" s="13"/>
      <c r="AS89" s="14"/>
      <c r="AT89" s="14">
        <v>200</v>
      </c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263"/>
      <c r="BF89" s="14"/>
      <c r="BG89" s="14"/>
      <c r="BH89" s="210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210"/>
      <c r="BU89" s="14"/>
      <c r="BV89" s="15"/>
    </row>
    <row r="90" spans="1:74" ht="15.75" thickBot="1">
      <c r="A90" s="12">
        <v>76</v>
      </c>
      <c r="B90" s="290" t="s">
        <v>337</v>
      </c>
      <c r="C90" s="281" t="s">
        <v>581</v>
      </c>
      <c r="D90" s="313" t="s">
        <v>274</v>
      </c>
      <c r="E90" s="310" t="s">
        <v>687</v>
      </c>
      <c r="F90" s="26">
        <v>300</v>
      </c>
      <c r="G90" s="23">
        <v>100</v>
      </c>
      <c r="H90" s="130">
        <v>309</v>
      </c>
      <c r="I90" s="7">
        <f t="shared" si="15"/>
        <v>50</v>
      </c>
      <c r="J90" s="7">
        <f t="shared" si="16"/>
        <v>22</v>
      </c>
      <c r="K90" s="23">
        <f t="shared" si="17"/>
        <v>337</v>
      </c>
      <c r="L90" s="128"/>
      <c r="M90" s="14"/>
      <c r="N90" s="14">
        <v>10</v>
      </c>
      <c r="O90" s="14">
        <v>12</v>
      </c>
      <c r="P90" s="14"/>
      <c r="Q90" s="14"/>
      <c r="R90" s="14"/>
      <c r="S90" s="210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5"/>
      <c r="AQ90" s="47"/>
      <c r="AR90" s="13"/>
      <c r="AS90" s="14"/>
      <c r="AT90" s="14">
        <v>50</v>
      </c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263"/>
      <c r="BF90" s="14"/>
      <c r="BG90" s="14"/>
      <c r="BH90" s="210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210"/>
      <c r="BU90" s="14"/>
      <c r="BV90" s="15"/>
    </row>
    <row r="91" spans="1:74" s="167" customFormat="1">
      <c r="A91" s="12">
        <v>77</v>
      </c>
      <c r="B91" s="285" t="s">
        <v>537</v>
      </c>
      <c r="C91" s="281" t="s">
        <v>537</v>
      </c>
      <c r="D91" s="60" t="s">
        <v>274</v>
      </c>
      <c r="E91" s="61">
        <v>45536</v>
      </c>
      <c r="F91" s="26">
        <v>200</v>
      </c>
      <c r="G91" s="23">
        <v>100</v>
      </c>
      <c r="H91" s="130">
        <v>493</v>
      </c>
      <c r="I91" s="7">
        <f t="shared" si="15"/>
        <v>0</v>
      </c>
      <c r="J91" s="7">
        <f t="shared" si="16"/>
        <v>36</v>
      </c>
      <c r="K91" s="23">
        <f t="shared" si="17"/>
        <v>457</v>
      </c>
      <c r="L91" s="128">
        <v>10</v>
      </c>
      <c r="M91" s="14"/>
      <c r="N91" s="14">
        <v>20</v>
      </c>
      <c r="O91" s="14">
        <v>6</v>
      </c>
      <c r="P91" s="14"/>
      <c r="Q91" s="14"/>
      <c r="R91" s="14"/>
      <c r="S91" s="210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5"/>
      <c r="AQ91" s="47"/>
      <c r="AR91" s="13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263"/>
      <c r="BF91" s="14"/>
      <c r="BG91" s="14"/>
      <c r="BH91" s="210"/>
      <c r="BI91" s="14"/>
      <c r="BJ91" s="14"/>
      <c r="BK91" s="14"/>
      <c r="BL91" s="14"/>
      <c r="BM91" s="357"/>
      <c r="BN91" s="14"/>
      <c r="BO91" s="14"/>
      <c r="BP91" s="14"/>
      <c r="BQ91" s="14"/>
      <c r="BR91" s="14"/>
      <c r="BS91" s="14"/>
      <c r="BT91" s="210"/>
      <c r="BU91" s="14"/>
      <c r="BV91" s="15"/>
    </row>
    <row r="92" spans="1:74">
      <c r="A92" s="12">
        <v>78</v>
      </c>
      <c r="B92" s="285" t="s">
        <v>508</v>
      </c>
      <c r="C92" s="281" t="s">
        <v>55</v>
      </c>
      <c r="D92" s="60" t="s">
        <v>274</v>
      </c>
      <c r="E92" s="61" t="s">
        <v>695</v>
      </c>
      <c r="F92" s="26">
        <v>200</v>
      </c>
      <c r="G92" s="23">
        <v>100</v>
      </c>
      <c r="H92" s="130">
        <v>38</v>
      </c>
      <c r="I92" s="7">
        <f t="shared" si="15"/>
        <v>0</v>
      </c>
      <c r="J92" s="7">
        <f t="shared" si="16"/>
        <v>0</v>
      </c>
      <c r="K92" s="23">
        <f t="shared" si="17"/>
        <v>38</v>
      </c>
      <c r="L92" s="128"/>
      <c r="M92" s="14"/>
      <c r="N92" s="14"/>
      <c r="O92" s="14"/>
      <c r="P92" s="14"/>
      <c r="Q92" s="14"/>
      <c r="R92" s="14"/>
      <c r="S92" s="210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5"/>
      <c r="AQ92" s="47"/>
      <c r="AR92" s="13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263"/>
      <c r="BF92" s="14"/>
      <c r="BG92" s="14"/>
      <c r="BH92" s="210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210"/>
      <c r="BU92" s="14"/>
      <c r="BV92" s="15"/>
    </row>
    <row r="93" spans="1:74">
      <c r="A93" s="12">
        <v>79</v>
      </c>
      <c r="B93" s="285" t="s">
        <v>31</v>
      </c>
      <c r="C93" s="281" t="s">
        <v>410</v>
      </c>
      <c r="D93" s="60" t="s">
        <v>274</v>
      </c>
      <c r="E93" s="441"/>
      <c r="F93" s="26">
        <v>500</v>
      </c>
      <c r="G93" s="23">
        <v>200</v>
      </c>
      <c r="H93" s="130">
        <v>0</v>
      </c>
      <c r="I93" s="7">
        <f t="shared" si="15"/>
        <v>0</v>
      </c>
      <c r="J93" s="7">
        <f t="shared" si="16"/>
        <v>0</v>
      </c>
      <c r="K93" s="23">
        <f t="shared" si="17"/>
        <v>0</v>
      </c>
      <c r="L93" s="380"/>
      <c r="M93" s="263"/>
      <c r="N93" s="263"/>
      <c r="O93" s="263"/>
      <c r="P93" s="263"/>
      <c r="Q93" s="263"/>
      <c r="R93" s="263"/>
      <c r="S93" s="267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4"/>
      <c r="AQ93" s="47"/>
      <c r="AR93" s="13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263"/>
      <c r="BF93" s="14"/>
      <c r="BG93" s="14"/>
      <c r="BH93" s="210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210"/>
      <c r="BU93" s="14"/>
      <c r="BV93" s="15"/>
    </row>
    <row r="94" spans="1:74">
      <c r="A94" s="12">
        <v>80</v>
      </c>
      <c r="B94" s="285" t="s">
        <v>349</v>
      </c>
      <c r="C94" s="281" t="s">
        <v>447</v>
      </c>
      <c r="D94" s="313" t="s">
        <v>348</v>
      </c>
      <c r="E94" s="310" t="s">
        <v>688</v>
      </c>
      <c r="F94" s="26">
        <v>10</v>
      </c>
      <c r="G94" s="23">
        <v>5</v>
      </c>
      <c r="H94" s="130">
        <v>5</v>
      </c>
      <c r="I94" s="7">
        <f t="shared" si="15"/>
        <v>5</v>
      </c>
      <c r="J94" s="7">
        <f t="shared" si="16"/>
        <v>0</v>
      </c>
      <c r="K94" s="23">
        <f t="shared" si="17"/>
        <v>10</v>
      </c>
      <c r="L94" s="128"/>
      <c r="M94" s="14"/>
      <c r="N94" s="14"/>
      <c r="O94" s="14"/>
      <c r="P94" s="14"/>
      <c r="Q94" s="14"/>
      <c r="R94" s="14"/>
      <c r="S94" s="210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5"/>
      <c r="AQ94" s="47"/>
      <c r="AR94" s="13"/>
      <c r="AS94" s="14"/>
      <c r="AT94" s="14">
        <v>5</v>
      </c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263"/>
      <c r="BF94" s="14"/>
      <c r="BG94" s="14"/>
      <c r="BH94" s="210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210"/>
      <c r="BU94" s="14"/>
      <c r="BV94" s="15"/>
    </row>
    <row r="95" spans="1:74">
      <c r="A95" s="12">
        <v>81</v>
      </c>
      <c r="B95" s="285" t="s">
        <v>509</v>
      </c>
      <c r="C95" s="281" t="s">
        <v>534</v>
      </c>
      <c r="D95" s="60" t="s">
        <v>274</v>
      </c>
      <c r="E95" s="61" t="s">
        <v>686</v>
      </c>
      <c r="F95" s="26">
        <v>200</v>
      </c>
      <c r="G95" s="23">
        <v>50</v>
      </c>
      <c r="H95" s="130">
        <v>181</v>
      </c>
      <c r="I95" s="7">
        <f t="shared" si="15"/>
        <v>100</v>
      </c>
      <c r="J95" s="7">
        <f t="shared" si="16"/>
        <v>0</v>
      </c>
      <c r="K95" s="23">
        <f t="shared" si="17"/>
        <v>281</v>
      </c>
      <c r="L95" s="128"/>
      <c r="M95" s="14"/>
      <c r="N95" s="14"/>
      <c r="O95" s="14"/>
      <c r="P95" s="14"/>
      <c r="Q95" s="14"/>
      <c r="R95" s="14"/>
      <c r="S95" s="210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5"/>
      <c r="AQ95" s="47"/>
      <c r="AR95" s="13"/>
      <c r="AS95" s="14"/>
      <c r="AT95" s="14">
        <v>100</v>
      </c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263"/>
      <c r="BF95" s="14"/>
      <c r="BG95" s="14"/>
      <c r="BH95" s="210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210"/>
      <c r="BU95" s="14"/>
      <c r="BV95" s="15"/>
    </row>
    <row r="96" spans="1:74">
      <c r="A96" s="12">
        <v>82</v>
      </c>
      <c r="B96" s="285" t="s">
        <v>31</v>
      </c>
      <c r="C96" s="281" t="s">
        <v>410</v>
      </c>
      <c r="D96" s="60" t="s">
        <v>226</v>
      </c>
      <c r="E96" s="61">
        <v>45566</v>
      </c>
      <c r="F96" s="26">
        <v>50</v>
      </c>
      <c r="G96" s="23">
        <v>20</v>
      </c>
      <c r="H96" s="130">
        <v>2</v>
      </c>
      <c r="I96" s="7">
        <f t="shared" si="15"/>
        <v>15</v>
      </c>
      <c r="J96" s="7">
        <f t="shared" si="16"/>
        <v>0</v>
      </c>
      <c r="K96" s="23">
        <f t="shared" si="17"/>
        <v>17</v>
      </c>
      <c r="L96" s="128"/>
      <c r="M96" s="14"/>
      <c r="N96" s="14"/>
      <c r="O96" s="14"/>
      <c r="P96" s="14"/>
      <c r="Q96" s="14"/>
      <c r="R96" s="14"/>
      <c r="S96" s="210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5"/>
      <c r="AQ96" s="47"/>
      <c r="AR96" s="13"/>
      <c r="AS96" s="14"/>
      <c r="AT96" s="14">
        <v>15</v>
      </c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263"/>
      <c r="BF96" s="14"/>
      <c r="BG96" s="14"/>
      <c r="BH96" s="210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210"/>
      <c r="BU96" s="14"/>
      <c r="BV96" s="15"/>
    </row>
    <row r="97" spans="1:74">
      <c r="A97" s="12">
        <v>83</v>
      </c>
      <c r="B97" s="286" t="s">
        <v>30</v>
      </c>
      <c r="C97" s="282" t="s">
        <v>289</v>
      </c>
      <c r="D97" s="62" t="s">
        <v>56</v>
      </c>
      <c r="E97" s="63"/>
      <c r="F97" s="27">
        <v>200</v>
      </c>
      <c r="G97" s="24">
        <v>100</v>
      </c>
      <c r="H97" s="515">
        <v>0</v>
      </c>
      <c r="I97" s="11">
        <f t="shared" si="15"/>
        <v>0</v>
      </c>
      <c r="J97" s="11">
        <f t="shared" si="16"/>
        <v>0</v>
      </c>
      <c r="K97" s="24">
        <f t="shared" si="17"/>
        <v>0</v>
      </c>
      <c r="L97" s="128"/>
      <c r="M97" s="14"/>
      <c r="N97" s="14"/>
      <c r="O97" s="14"/>
      <c r="P97" s="14"/>
      <c r="Q97" s="14"/>
      <c r="R97" s="14"/>
      <c r="S97" s="210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5"/>
      <c r="AQ97" s="47"/>
      <c r="AR97" s="13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263"/>
      <c r="BF97" s="14"/>
      <c r="BG97" s="14"/>
      <c r="BH97" s="210"/>
      <c r="BI97" s="14"/>
      <c r="BJ97" s="14"/>
      <c r="BK97" s="14"/>
      <c r="BL97" s="14"/>
      <c r="BM97" s="410"/>
      <c r="BN97" s="128"/>
      <c r="BO97" s="14"/>
      <c r="BP97" s="14"/>
      <c r="BQ97" s="14"/>
      <c r="BR97" s="14"/>
      <c r="BS97" s="14"/>
      <c r="BT97" s="210"/>
      <c r="BU97" s="14"/>
      <c r="BV97" s="15"/>
    </row>
    <row r="98" spans="1:74">
      <c r="A98" s="12">
        <v>84</v>
      </c>
      <c r="B98" s="540" t="s">
        <v>569</v>
      </c>
      <c r="C98" s="537" t="s">
        <v>590</v>
      </c>
      <c r="D98" s="533" t="s">
        <v>472</v>
      </c>
      <c r="E98" s="482" t="s">
        <v>680</v>
      </c>
      <c r="F98" s="541">
        <v>300</v>
      </c>
      <c r="G98" s="542">
        <v>100</v>
      </c>
      <c r="H98" s="542">
        <v>164</v>
      </c>
      <c r="I98" s="543">
        <f t="shared" si="15"/>
        <v>200</v>
      </c>
      <c r="J98" s="543">
        <f t="shared" si="16"/>
        <v>6</v>
      </c>
      <c r="K98" s="542">
        <f>SUM(H98+I98-J98)</f>
        <v>358</v>
      </c>
      <c r="L98" s="128"/>
      <c r="M98" s="14"/>
      <c r="N98" s="14"/>
      <c r="O98" s="14">
        <v>6</v>
      </c>
      <c r="P98" s="14"/>
      <c r="Q98" s="14"/>
      <c r="R98" s="14"/>
      <c r="S98" s="210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5"/>
      <c r="AR98" s="13"/>
      <c r="AS98" s="14"/>
      <c r="AT98" s="14">
        <v>200</v>
      </c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263"/>
      <c r="BF98" s="14"/>
      <c r="BG98" s="14"/>
      <c r="BH98" s="210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210"/>
      <c r="BU98" s="14"/>
      <c r="BV98" s="15"/>
    </row>
    <row r="99" spans="1:74" ht="15.75" thickBot="1">
      <c r="A99" s="12">
        <v>85</v>
      </c>
      <c r="B99" s="534" t="s">
        <v>548</v>
      </c>
      <c r="C99" s="537" t="s">
        <v>570</v>
      </c>
      <c r="D99" s="535" t="s">
        <v>549</v>
      </c>
      <c r="E99" s="482">
        <v>45231</v>
      </c>
      <c r="F99" s="514">
        <v>3</v>
      </c>
      <c r="G99" s="269">
        <v>1</v>
      </c>
      <c r="H99" s="24">
        <v>2</v>
      </c>
      <c r="I99" s="11">
        <f t="shared" si="15"/>
        <v>0</v>
      </c>
      <c r="J99" s="11">
        <f t="shared" si="16"/>
        <v>0</v>
      </c>
      <c r="K99" s="24">
        <f>SUM(H99+I99-J99)</f>
        <v>2</v>
      </c>
      <c r="L99" s="128"/>
      <c r="M99" s="14"/>
      <c r="N99" s="14"/>
      <c r="O99" s="14"/>
      <c r="P99" s="14"/>
      <c r="Q99" s="14"/>
      <c r="R99" s="14"/>
      <c r="S99" s="210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5"/>
      <c r="AR99" s="13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263"/>
      <c r="BF99" s="14"/>
      <c r="BG99" s="14"/>
      <c r="BH99" s="210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210"/>
      <c r="BU99" s="14"/>
      <c r="BV99" s="15"/>
    </row>
    <row r="100" spans="1:74" ht="15.75" thickBot="1">
      <c r="A100" s="12">
        <v>86</v>
      </c>
      <c r="B100" s="522" t="s">
        <v>555</v>
      </c>
      <c r="C100" s="537" t="s">
        <v>646</v>
      </c>
      <c r="D100" s="533" t="s">
        <v>472</v>
      </c>
      <c r="E100" s="482" t="s">
        <v>669</v>
      </c>
      <c r="F100" s="27">
        <v>50</v>
      </c>
      <c r="G100" s="24">
        <v>20</v>
      </c>
      <c r="H100" s="24">
        <v>81</v>
      </c>
      <c r="I100" s="428">
        <f t="shared" si="15"/>
        <v>0</v>
      </c>
      <c r="J100" s="428">
        <f t="shared" si="16"/>
        <v>5</v>
      </c>
      <c r="K100" s="425">
        <f>H100+I100-J100</f>
        <v>76</v>
      </c>
      <c r="L100" s="128">
        <v>5</v>
      </c>
      <c r="M100" s="14"/>
      <c r="N100" s="14"/>
      <c r="O100" s="14"/>
      <c r="P100" s="14"/>
      <c r="Q100" s="14"/>
      <c r="R100" s="14"/>
      <c r="S100" s="210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5"/>
      <c r="AR100" s="13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263"/>
      <c r="BF100" s="14"/>
      <c r="BG100" s="14"/>
      <c r="BH100" s="210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210"/>
      <c r="BU100" s="14"/>
      <c r="BV100" s="15"/>
    </row>
    <row r="101" spans="1:74" ht="15.75" thickBot="1">
      <c r="A101" s="12">
        <v>87</v>
      </c>
      <c r="B101" s="522" t="s">
        <v>474</v>
      </c>
      <c r="C101" s="537" t="s">
        <v>520</v>
      </c>
      <c r="D101" s="533" t="s">
        <v>144</v>
      </c>
      <c r="E101" s="482" t="s">
        <v>640</v>
      </c>
      <c r="F101" s="27">
        <v>20</v>
      </c>
      <c r="G101" s="24">
        <v>10</v>
      </c>
      <c r="H101" s="24">
        <v>6</v>
      </c>
      <c r="I101" s="428">
        <f t="shared" si="15"/>
        <v>0</v>
      </c>
      <c r="J101" s="428">
        <f t="shared" si="16"/>
        <v>0</v>
      </c>
      <c r="K101" s="425">
        <f>H101+I101-J101</f>
        <v>6</v>
      </c>
      <c r="L101" s="128"/>
      <c r="M101" s="14"/>
      <c r="N101" s="14"/>
      <c r="O101" s="14"/>
      <c r="P101" s="14"/>
      <c r="Q101" s="14"/>
      <c r="R101" s="14"/>
      <c r="S101" s="210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5"/>
      <c r="AR101" s="13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263"/>
      <c r="BF101" s="14"/>
      <c r="BG101" s="14"/>
      <c r="BH101" s="210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210"/>
      <c r="BU101" s="14"/>
      <c r="BV101" s="15"/>
    </row>
    <row r="102" spans="1:74" ht="15.75" thickBot="1">
      <c r="A102" s="12">
        <v>88</v>
      </c>
      <c r="B102" s="522" t="s">
        <v>557</v>
      </c>
      <c r="C102" s="537" t="s">
        <v>521</v>
      </c>
      <c r="D102" s="533" t="s">
        <v>472</v>
      </c>
      <c r="E102" s="482">
        <v>45627</v>
      </c>
      <c r="F102" s="27">
        <v>300</v>
      </c>
      <c r="G102" s="24">
        <v>100</v>
      </c>
      <c r="H102" s="24">
        <v>90</v>
      </c>
      <c r="I102" s="428">
        <f t="shared" si="15"/>
        <v>100</v>
      </c>
      <c r="J102" s="428">
        <f>SUM(L102:AP102)</f>
        <v>0</v>
      </c>
      <c r="K102" s="425">
        <f>H102+I102-J102</f>
        <v>190</v>
      </c>
      <c r="L102" s="128"/>
      <c r="M102" s="14"/>
      <c r="N102" s="14"/>
      <c r="O102" s="14"/>
      <c r="P102" s="14"/>
      <c r="Q102" s="14"/>
      <c r="R102" s="14"/>
      <c r="S102" s="210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5"/>
      <c r="AR102" s="13"/>
      <c r="AS102" s="14"/>
      <c r="AT102" s="14"/>
      <c r="AU102" s="14">
        <v>100</v>
      </c>
      <c r="AV102" s="14"/>
      <c r="AW102" s="14"/>
      <c r="AX102" s="14"/>
      <c r="AY102" s="14"/>
      <c r="AZ102" s="14"/>
      <c r="BA102" s="14"/>
      <c r="BB102" s="14"/>
      <c r="BC102" s="14"/>
      <c r="BD102" s="14"/>
      <c r="BE102" s="263"/>
      <c r="BF102" s="14"/>
      <c r="BG102" s="14"/>
      <c r="BH102" s="210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210"/>
      <c r="BU102" s="14"/>
      <c r="BV102" s="15"/>
    </row>
    <row r="103" spans="1:74" ht="15.75" thickBot="1">
      <c r="A103" s="323" t="s">
        <v>64</v>
      </c>
      <c r="B103" s="324" t="s">
        <v>42</v>
      </c>
      <c r="C103" s="550" t="s">
        <v>42</v>
      </c>
      <c r="D103" s="41"/>
      <c r="E103" s="57"/>
      <c r="F103" s="41"/>
      <c r="G103" s="41"/>
      <c r="H103" s="41"/>
      <c r="I103" s="41"/>
      <c r="J103" s="41"/>
      <c r="K103" s="41"/>
      <c r="L103" s="43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43"/>
      <c r="AG103" s="43"/>
      <c r="AH103" s="36"/>
      <c r="AI103" s="36"/>
      <c r="AJ103" s="36"/>
      <c r="AK103" s="36"/>
      <c r="AL103" s="36"/>
      <c r="AM103" s="36"/>
      <c r="AN103" s="36"/>
      <c r="AO103" s="36"/>
      <c r="AP103" s="37"/>
      <c r="AQ103" s="47"/>
      <c r="AR103" s="42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63"/>
      <c r="BF103" s="43"/>
      <c r="BG103" s="43"/>
      <c r="BH103" s="43"/>
      <c r="BI103" s="43"/>
      <c r="BJ103" s="43"/>
      <c r="BK103" s="43"/>
      <c r="BL103" s="43"/>
      <c r="BM103" s="409"/>
      <c r="BN103" s="43"/>
      <c r="BO103" s="43"/>
      <c r="BP103" s="43"/>
      <c r="BQ103" s="43"/>
      <c r="BR103" s="43"/>
      <c r="BS103" s="43"/>
      <c r="BT103" s="43"/>
      <c r="BU103" s="43"/>
      <c r="BV103" s="44"/>
    </row>
    <row r="104" spans="1:74" ht="15.75" thickBot="1">
      <c r="A104" s="372">
        <v>89</v>
      </c>
      <c r="B104" s="302" t="s">
        <v>43</v>
      </c>
      <c r="C104" s="289" t="s">
        <v>541</v>
      </c>
      <c r="D104" s="303" t="s">
        <v>284</v>
      </c>
      <c r="E104" s="298"/>
      <c r="F104" s="299">
        <v>20</v>
      </c>
      <c r="G104" s="300">
        <v>10</v>
      </c>
      <c r="H104" s="300">
        <v>0</v>
      </c>
      <c r="I104" s="373">
        <f t="shared" ref="I104:I124" si="18">SUM(AR104:BV104)</f>
        <v>0</v>
      </c>
      <c r="J104" s="373">
        <f t="shared" ref="J104:J124" si="19">SUM(L104:AP104)</f>
        <v>0</v>
      </c>
      <c r="K104" s="300">
        <f t="shared" ref="K104:K123" si="20">H104+I104-J104</f>
        <v>0</v>
      </c>
      <c r="L104" s="210"/>
      <c r="M104" s="210"/>
      <c r="N104" s="210"/>
      <c r="O104" s="210"/>
      <c r="P104" s="210"/>
      <c r="Q104" s="210"/>
      <c r="R104" s="210"/>
      <c r="S104" s="210"/>
      <c r="T104" s="210"/>
      <c r="U104" s="210"/>
      <c r="V104" s="210"/>
      <c r="W104" s="210"/>
      <c r="X104" s="210"/>
      <c r="Y104" s="210"/>
      <c r="Z104" s="210"/>
      <c r="AA104" s="210"/>
      <c r="AB104" s="210"/>
      <c r="AC104" s="210"/>
      <c r="AD104" s="210"/>
      <c r="AE104" s="210"/>
      <c r="AF104" s="210"/>
      <c r="AG104" s="210"/>
      <c r="AH104" s="210"/>
      <c r="AI104" s="210"/>
      <c r="AJ104" s="210"/>
      <c r="AK104" s="210"/>
      <c r="AL104" s="210"/>
      <c r="AM104" s="210"/>
      <c r="AN104" s="210"/>
      <c r="AO104" s="210"/>
      <c r="AP104" s="374"/>
      <c r="AQ104" s="375"/>
      <c r="AR104" s="340"/>
      <c r="AS104" s="210"/>
      <c r="AT104" s="210"/>
      <c r="AU104" s="210"/>
      <c r="AV104" s="210"/>
      <c r="AW104" s="210"/>
      <c r="AX104" s="210"/>
      <c r="AY104" s="210"/>
      <c r="AZ104" s="210"/>
      <c r="BA104" s="210"/>
      <c r="BB104" s="210"/>
      <c r="BC104" s="210"/>
      <c r="BD104" s="210"/>
      <c r="BE104" s="267"/>
      <c r="BF104" s="210"/>
      <c r="BG104" s="210"/>
      <c r="BH104" s="210"/>
      <c r="BI104" s="210"/>
      <c r="BJ104" s="210"/>
      <c r="BK104" s="210"/>
      <c r="BL104" s="210"/>
      <c r="BM104" s="210"/>
      <c r="BN104" s="210"/>
      <c r="BO104" s="210"/>
      <c r="BP104" s="210"/>
      <c r="BQ104" s="210"/>
      <c r="BR104" s="210"/>
      <c r="BS104" s="210"/>
      <c r="BT104" s="210"/>
      <c r="BU104" s="210"/>
      <c r="BV104" s="374"/>
    </row>
    <row r="105" spans="1:74" ht="15.75" thickBot="1">
      <c r="A105" s="23">
        <v>90</v>
      </c>
      <c r="B105" s="58" t="s">
        <v>44</v>
      </c>
      <c r="C105" s="281" t="s">
        <v>45</v>
      </c>
      <c r="D105" s="60" t="s">
        <v>284</v>
      </c>
      <c r="E105" s="61">
        <v>46266</v>
      </c>
      <c r="F105" s="26">
        <v>10</v>
      </c>
      <c r="G105" s="23">
        <v>5</v>
      </c>
      <c r="H105" s="300">
        <v>0</v>
      </c>
      <c r="I105" s="7">
        <f t="shared" si="18"/>
        <v>0</v>
      </c>
      <c r="J105" s="7">
        <f t="shared" si="19"/>
        <v>0</v>
      </c>
      <c r="K105" s="23">
        <f t="shared" si="20"/>
        <v>0</v>
      </c>
      <c r="L105" s="14"/>
      <c r="M105" s="14"/>
      <c r="N105" s="14"/>
      <c r="O105" s="14"/>
      <c r="P105" s="14"/>
      <c r="Q105" s="14"/>
      <c r="R105" s="14"/>
      <c r="S105" s="210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5"/>
      <c r="AQ105" s="47"/>
      <c r="AR105" s="13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263"/>
      <c r="BF105" s="14"/>
      <c r="BG105" s="14"/>
      <c r="BH105" s="210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210"/>
      <c r="BU105" s="14"/>
      <c r="BV105" s="15"/>
    </row>
    <row r="106" spans="1:74" ht="15.75" thickBot="1">
      <c r="A106" s="372">
        <v>91</v>
      </c>
      <c r="B106" s="58" t="s">
        <v>46</v>
      </c>
      <c r="C106" s="281" t="s">
        <v>397</v>
      </c>
      <c r="D106" s="60" t="s">
        <v>284</v>
      </c>
      <c r="E106" s="61">
        <v>45597</v>
      </c>
      <c r="F106" s="26">
        <v>50</v>
      </c>
      <c r="G106" s="23">
        <v>20</v>
      </c>
      <c r="H106" s="300">
        <v>8</v>
      </c>
      <c r="I106" s="7">
        <f t="shared" si="18"/>
        <v>20</v>
      </c>
      <c r="J106" s="7">
        <f t="shared" si="19"/>
        <v>3</v>
      </c>
      <c r="K106" s="23">
        <f t="shared" si="20"/>
        <v>25</v>
      </c>
      <c r="L106" s="14"/>
      <c r="M106" s="14">
        <v>1</v>
      </c>
      <c r="N106" s="14">
        <v>1</v>
      </c>
      <c r="O106" s="14">
        <v>1</v>
      </c>
      <c r="P106" s="14"/>
      <c r="Q106" s="14"/>
      <c r="R106" s="14"/>
      <c r="S106" s="210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5"/>
      <c r="AQ106" s="47"/>
      <c r="AR106" s="13"/>
      <c r="AS106" s="14"/>
      <c r="AT106" s="14">
        <v>20</v>
      </c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263"/>
      <c r="BF106" s="14"/>
      <c r="BG106" s="14"/>
      <c r="BH106" s="210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210"/>
      <c r="BU106" s="14"/>
      <c r="BV106" s="15"/>
    </row>
    <row r="107" spans="1:74" ht="15" customHeight="1" thickBot="1">
      <c r="A107" s="23">
        <v>92</v>
      </c>
      <c r="B107" s="58" t="s">
        <v>343</v>
      </c>
      <c r="C107" s="281" t="s">
        <v>47</v>
      </c>
      <c r="D107" s="60" t="s">
        <v>284</v>
      </c>
      <c r="E107" s="61" t="s">
        <v>691</v>
      </c>
      <c r="F107" s="26">
        <v>50</v>
      </c>
      <c r="G107" s="23">
        <v>20</v>
      </c>
      <c r="H107" s="300">
        <v>7</v>
      </c>
      <c r="I107" s="7">
        <f t="shared" si="18"/>
        <v>0</v>
      </c>
      <c r="J107" s="7">
        <f t="shared" si="19"/>
        <v>0</v>
      </c>
      <c r="K107" s="23">
        <f t="shared" si="20"/>
        <v>7</v>
      </c>
      <c r="L107" s="14"/>
      <c r="M107" s="14"/>
      <c r="N107" s="14"/>
      <c r="O107" s="14"/>
      <c r="P107" s="14"/>
      <c r="Q107" s="14"/>
      <c r="R107" s="14"/>
      <c r="S107" s="210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5"/>
      <c r="AQ107" s="47"/>
      <c r="AR107" s="13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263"/>
      <c r="BF107" s="14"/>
      <c r="BG107" s="14"/>
      <c r="BH107" s="210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210"/>
      <c r="BU107" s="14"/>
      <c r="BV107" s="15"/>
    </row>
    <row r="108" spans="1:74" ht="15.75" thickBot="1">
      <c r="A108" s="372">
        <v>93</v>
      </c>
      <c r="B108" s="58" t="s">
        <v>510</v>
      </c>
      <c r="C108" s="281" t="s">
        <v>340</v>
      </c>
      <c r="D108" s="313" t="s">
        <v>284</v>
      </c>
      <c r="E108" s="310">
        <v>45536</v>
      </c>
      <c r="F108" s="26">
        <v>30</v>
      </c>
      <c r="G108" s="23">
        <v>10</v>
      </c>
      <c r="H108" s="300">
        <v>7</v>
      </c>
      <c r="I108" s="7">
        <f t="shared" si="18"/>
        <v>0</v>
      </c>
      <c r="J108" s="7">
        <f t="shared" si="19"/>
        <v>0</v>
      </c>
      <c r="K108" s="23">
        <f t="shared" si="20"/>
        <v>7</v>
      </c>
      <c r="L108" s="14"/>
      <c r="M108" s="14"/>
      <c r="N108" s="14"/>
      <c r="O108" s="14"/>
      <c r="P108" s="14"/>
      <c r="Q108" s="14"/>
      <c r="R108" s="14"/>
      <c r="S108" s="210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5"/>
      <c r="AQ108" s="47"/>
      <c r="AR108" s="13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263"/>
      <c r="BF108" s="14"/>
      <c r="BG108" s="14"/>
      <c r="BH108" s="210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210"/>
      <c r="BU108" s="14"/>
      <c r="BV108" s="15"/>
    </row>
    <row r="109" spans="1:74" ht="15.75" thickBot="1">
      <c r="A109" s="23">
        <v>94</v>
      </c>
      <c r="B109" s="58" t="s">
        <v>48</v>
      </c>
      <c r="C109" s="281" t="s">
        <v>49</v>
      </c>
      <c r="D109" s="60" t="s">
        <v>284</v>
      </c>
      <c r="E109" s="61" t="s">
        <v>690</v>
      </c>
      <c r="F109" s="26">
        <v>50</v>
      </c>
      <c r="G109" s="23">
        <v>20</v>
      </c>
      <c r="H109" s="300">
        <v>13</v>
      </c>
      <c r="I109" s="7">
        <f t="shared" si="18"/>
        <v>0</v>
      </c>
      <c r="J109" s="7">
        <f t="shared" si="19"/>
        <v>0</v>
      </c>
      <c r="K109" s="23">
        <f t="shared" si="20"/>
        <v>13</v>
      </c>
      <c r="L109" s="14"/>
      <c r="M109" s="14"/>
      <c r="N109" s="14"/>
      <c r="O109" s="14"/>
      <c r="P109" s="14"/>
      <c r="Q109" s="14"/>
      <c r="R109" s="14"/>
      <c r="S109" s="210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5"/>
      <c r="AQ109" s="47"/>
      <c r="AR109" s="13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263"/>
      <c r="BF109" s="14"/>
      <c r="BG109" s="14"/>
      <c r="BH109" s="210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210"/>
      <c r="BU109" s="14"/>
      <c r="BV109" s="15"/>
    </row>
    <row r="110" spans="1:74" ht="15.75" thickBot="1">
      <c r="A110" s="372">
        <v>95</v>
      </c>
      <c r="B110" s="58" t="s">
        <v>50</v>
      </c>
      <c r="C110" s="281" t="s">
        <v>588</v>
      </c>
      <c r="D110" s="60" t="s">
        <v>284</v>
      </c>
      <c r="E110" s="61" t="s">
        <v>589</v>
      </c>
      <c r="F110" s="26">
        <v>50</v>
      </c>
      <c r="G110" s="23">
        <v>20</v>
      </c>
      <c r="H110" s="300">
        <v>13</v>
      </c>
      <c r="I110" s="7">
        <f t="shared" si="18"/>
        <v>0</v>
      </c>
      <c r="J110" s="7">
        <f t="shared" si="19"/>
        <v>0</v>
      </c>
      <c r="K110" s="23">
        <f t="shared" si="20"/>
        <v>13</v>
      </c>
      <c r="L110" s="14"/>
      <c r="M110" s="14"/>
      <c r="N110" s="14"/>
      <c r="O110" s="14"/>
      <c r="P110" s="14"/>
      <c r="Q110" s="14"/>
      <c r="R110" s="14"/>
      <c r="S110" s="210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5"/>
      <c r="AQ110" s="47"/>
      <c r="AR110" s="13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263"/>
      <c r="BF110" s="14"/>
      <c r="BG110" s="14"/>
      <c r="BH110" s="210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210"/>
      <c r="BU110" s="14"/>
      <c r="BV110" s="15"/>
    </row>
    <row r="111" spans="1:74" ht="15.75" thickBot="1">
      <c r="A111" s="23">
        <v>96</v>
      </c>
      <c r="B111" s="58" t="s">
        <v>354</v>
      </c>
      <c r="C111" s="326" t="s">
        <v>355</v>
      </c>
      <c r="D111" s="313" t="s">
        <v>284</v>
      </c>
      <c r="E111" s="310" t="s">
        <v>684</v>
      </c>
      <c r="F111" s="325">
        <v>20</v>
      </c>
      <c r="G111" s="327">
        <v>10</v>
      </c>
      <c r="H111" s="300">
        <v>6</v>
      </c>
      <c r="I111" s="7">
        <f t="shared" si="18"/>
        <v>0</v>
      </c>
      <c r="J111" s="7">
        <f>SUM(L111:AP111)</f>
        <v>0</v>
      </c>
      <c r="K111" s="23">
        <f t="shared" si="20"/>
        <v>6</v>
      </c>
      <c r="L111" s="14"/>
      <c r="M111" s="14"/>
      <c r="N111" s="14"/>
      <c r="O111" s="14"/>
      <c r="P111" s="14"/>
      <c r="Q111" s="14"/>
      <c r="R111" s="14"/>
      <c r="S111" s="210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5"/>
      <c r="AQ111" s="47"/>
      <c r="AR111" s="13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263"/>
      <c r="BF111" s="14"/>
      <c r="BG111" s="14"/>
      <c r="BH111" s="210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210"/>
      <c r="BU111" s="14"/>
      <c r="BV111" s="15"/>
    </row>
    <row r="112" spans="1:74" ht="15.75" thickBot="1">
      <c r="A112" s="372">
        <v>97</v>
      </c>
      <c r="B112" s="58" t="s">
        <v>542</v>
      </c>
      <c r="C112" s="281" t="s">
        <v>542</v>
      </c>
      <c r="D112" s="313" t="s">
        <v>284</v>
      </c>
      <c r="E112" s="310">
        <v>45352</v>
      </c>
      <c r="F112" s="26">
        <v>10</v>
      </c>
      <c r="G112" s="23">
        <v>5</v>
      </c>
      <c r="H112" s="300">
        <v>2</v>
      </c>
      <c r="I112" s="7">
        <f t="shared" si="18"/>
        <v>0</v>
      </c>
      <c r="J112" s="7">
        <f t="shared" si="19"/>
        <v>0</v>
      </c>
      <c r="K112" s="23">
        <f t="shared" si="20"/>
        <v>2</v>
      </c>
      <c r="L112" s="14"/>
      <c r="M112" s="14"/>
      <c r="N112" s="14"/>
      <c r="O112" s="14"/>
      <c r="P112" s="14"/>
      <c r="Q112" s="14"/>
      <c r="R112" s="14"/>
      <c r="S112" s="210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5"/>
      <c r="AQ112" s="47"/>
      <c r="AR112" s="13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263"/>
      <c r="BF112" s="14"/>
      <c r="BG112" s="14"/>
      <c r="BH112" s="210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210"/>
      <c r="BU112" s="14"/>
      <c r="BV112" s="15"/>
    </row>
    <row r="113" spans="1:101" ht="15.75" thickBot="1">
      <c r="A113" s="23">
        <v>98</v>
      </c>
      <c r="B113" s="58" t="s">
        <v>67</v>
      </c>
      <c r="C113" s="281" t="s">
        <v>68</v>
      </c>
      <c r="D113" s="60" t="s">
        <v>283</v>
      </c>
      <c r="E113" s="61">
        <v>46631</v>
      </c>
      <c r="F113" s="26">
        <v>30</v>
      </c>
      <c r="G113" s="23">
        <v>15</v>
      </c>
      <c r="H113" s="300">
        <v>2</v>
      </c>
      <c r="I113" s="7">
        <f t="shared" si="18"/>
        <v>0</v>
      </c>
      <c r="J113" s="7">
        <f t="shared" si="19"/>
        <v>0</v>
      </c>
      <c r="K113" s="23">
        <f t="shared" si="20"/>
        <v>2</v>
      </c>
      <c r="L113" s="14"/>
      <c r="M113" s="14"/>
      <c r="N113" s="14"/>
      <c r="O113" s="14"/>
      <c r="P113" s="14"/>
      <c r="Q113" s="14"/>
      <c r="R113" s="14"/>
      <c r="S113" s="210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5"/>
      <c r="AQ113" s="47"/>
      <c r="AR113" s="13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263"/>
      <c r="BF113" s="14"/>
      <c r="BG113" s="14"/>
      <c r="BH113" s="210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210"/>
      <c r="BU113" s="14"/>
      <c r="BV113" s="15"/>
    </row>
    <row r="114" spans="1:101" ht="15.75" thickBot="1">
      <c r="A114" s="372">
        <v>99</v>
      </c>
      <c r="B114" s="58" t="s">
        <v>468</v>
      </c>
      <c r="C114" s="281" t="s">
        <v>468</v>
      </c>
      <c r="D114" s="60" t="s">
        <v>284</v>
      </c>
      <c r="E114" s="310" t="s">
        <v>685</v>
      </c>
      <c r="F114" s="26">
        <v>15</v>
      </c>
      <c r="G114" s="23">
        <v>5</v>
      </c>
      <c r="H114" s="300">
        <v>11</v>
      </c>
      <c r="I114" s="7">
        <f t="shared" si="18"/>
        <v>10</v>
      </c>
      <c r="J114" s="7">
        <f t="shared" si="19"/>
        <v>0</v>
      </c>
      <c r="K114" s="23">
        <f t="shared" si="20"/>
        <v>21</v>
      </c>
      <c r="L114" s="14"/>
      <c r="M114" s="14"/>
      <c r="N114" s="14"/>
      <c r="O114" s="14"/>
      <c r="P114" s="14"/>
      <c r="Q114" s="14"/>
      <c r="R114" s="14"/>
      <c r="S114" s="210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5"/>
      <c r="AQ114" s="47"/>
      <c r="AR114" s="13"/>
      <c r="AS114" s="14"/>
      <c r="AT114" s="14">
        <v>10</v>
      </c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263"/>
      <c r="BF114" s="14"/>
      <c r="BG114" s="14"/>
      <c r="BH114" s="210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210"/>
      <c r="BU114" s="14"/>
      <c r="BV114" s="15"/>
    </row>
    <row r="115" spans="1:101" s="133" customFormat="1" ht="15.75" thickBot="1">
      <c r="A115" s="23">
        <v>100</v>
      </c>
      <c r="B115" s="58" t="s">
        <v>486</v>
      </c>
      <c r="C115" s="281" t="s">
        <v>335</v>
      </c>
      <c r="D115" s="60" t="s">
        <v>159</v>
      </c>
      <c r="E115" s="61">
        <v>45505</v>
      </c>
      <c r="F115" s="26">
        <v>50</v>
      </c>
      <c r="G115" s="23">
        <v>10</v>
      </c>
      <c r="H115" s="300">
        <v>32</v>
      </c>
      <c r="I115" s="7">
        <f t="shared" si="18"/>
        <v>0</v>
      </c>
      <c r="J115" s="7">
        <f t="shared" si="19"/>
        <v>0</v>
      </c>
      <c r="K115" s="23">
        <f t="shared" si="20"/>
        <v>32</v>
      </c>
      <c r="L115" s="14"/>
      <c r="M115" s="14"/>
      <c r="N115" s="14"/>
      <c r="O115" s="14"/>
      <c r="P115" s="14"/>
      <c r="Q115" s="14"/>
      <c r="R115" s="14"/>
      <c r="S115" s="210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5"/>
      <c r="AQ115" s="47"/>
      <c r="AR115" s="13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263"/>
      <c r="BF115" s="14"/>
      <c r="BG115" s="14"/>
      <c r="BH115" s="210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210"/>
      <c r="BU115" s="14"/>
      <c r="BV115" s="15"/>
      <c r="BW115" s="346"/>
      <c r="BX115" s="346"/>
      <c r="BY115" s="346"/>
      <c r="BZ115" s="346"/>
      <c r="CA115" s="346"/>
      <c r="CB115" s="346"/>
      <c r="CC115" s="346"/>
      <c r="CD115" s="346"/>
      <c r="CE115" s="346"/>
      <c r="CF115" s="346"/>
      <c r="CG115" s="346"/>
      <c r="CH115" s="346"/>
      <c r="CI115" s="346"/>
      <c r="CJ115" s="346"/>
      <c r="CK115" s="346"/>
      <c r="CL115" s="346"/>
      <c r="CM115" s="346"/>
      <c r="CN115" s="346"/>
      <c r="CO115" s="346"/>
      <c r="CP115" s="346"/>
      <c r="CQ115" s="346"/>
      <c r="CR115" s="346"/>
      <c r="CS115" s="346"/>
      <c r="CT115" s="346"/>
      <c r="CU115" s="346"/>
      <c r="CV115" s="346"/>
      <c r="CW115" s="346"/>
    </row>
    <row r="116" spans="1:101" ht="15.75" thickBot="1">
      <c r="A116" s="372">
        <v>101</v>
      </c>
      <c r="B116" s="58" t="s">
        <v>486</v>
      </c>
      <c r="C116" s="281" t="s">
        <v>446</v>
      </c>
      <c r="D116" s="60" t="s">
        <v>159</v>
      </c>
      <c r="E116" s="61"/>
      <c r="F116" s="26">
        <v>10</v>
      </c>
      <c r="G116" s="23">
        <v>10</v>
      </c>
      <c r="H116" s="300">
        <v>0</v>
      </c>
      <c r="I116" s="7">
        <f t="shared" si="18"/>
        <v>0</v>
      </c>
      <c r="J116" s="7">
        <f t="shared" si="19"/>
        <v>0</v>
      </c>
      <c r="K116" s="23">
        <f t="shared" si="20"/>
        <v>0</v>
      </c>
      <c r="L116" s="14"/>
      <c r="M116" s="14"/>
      <c r="N116" s="14"/>
      <c r="O116" s="14"/>
      <c r="P116" s="14"/>
      <c r="Q116" s="14"/>
      <c r="R116" s="14"/>
      <c r="S116" s="210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5"/>
      <c r="AQ116" s="47"/>
      <c r="AR116" s="13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263"/>
      <c r="BF116" s="14"/>
      <c r="BG116" s="14"/>
      <c r="BH116" s="210"/>
      <c r="BI116" s="14"/>
      <c r="BJ116" s="14"/>
      <c r="BK116" s="14"/>
      <c r="BL116" s="14"/>
      <c r="BM116" s="54"/>
      <c r="BN116" s="14"/>
      <c r="BO116" s="14"/>
      <c r="BP116" s="14"/>
      <c r="BQ116" s="14"/>
      <c r="BR116" s="14"/>
      <c r="BS116" s="14"/>
      <c r="BT116" s="210"/>
      <c r="BU116" s="14"/>
      <c r="BV116" s="15"/>
    </row>
    <row r="117" spans="1:101" ht="15.75" thickBot="1">
      <c r="A117" s="23">
        <v>102</v>
      </c>
      <c r="B117" s="58" t="s">
        <v>384</v>
      </c>
      <c r="C117" s="281" t="s">
        <v>385</v>
      </c>
      <c r="D117" s="313" t="s">
        <v>284</v>
      </c>
      <c r="E117" s="310" t="s">
        <v>681</v>
      </c>
      <c r="F117" s="26">
        <v>30</v>
      </c>
      <c r="G117" s="23">
        <v>20</v>
      </c>
      <c r="H117" s="300">
        <v>2</v>
      </c>
      <c r="I117" s="7">
        <f t="shared" si="18"/>
        <v>0</v>
      </c>
      <c r="J117" s="7">
        <f t="shared" si="19"/>
        <v>0</v>
      </c>
      <c r="K117" s="23">
        <f t="shared" si="20"/>
        <v>2</v>
      </c>
      <c r="L117" s="14"/>
      <c r="M117" s="14"/>
      <c r="N117" s="14"/>
      <c r="O117" s="14"/>
      <c r="P117" s="14"/>
      <c r="Q117" s="14"/>
      <c r="R117" s="14"/>
      <c r="S117" s="210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5"/>
      <c r="AQ117" s="47"/>
      <c r="AR117" s="13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263"/>
      <c r="BF117" s="14"/>
      <c r="BG117" s="14"/>
      <c r="BH117" s="210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210"/>
      <c r="BU117" s="14"/>
      <c r="BV117" s="15"/>
    </row>
    <row r="118" spans="1:101" ht="15.75" thickBot="1">
      <c r="A118" s="372">
        <v>103</v>
      </c>
      <c r="B118" s="58" t="s">
        <v>386</v>
      </c>
      <c r="C118" s="281" t="s">
        <v>585</v>
      </c>
      <c r="D118" s="313" t="s">
        <v>283</v>
      </c>
      <c r="E118" s="513" t="s">
        <v>682</v>
      </c>
      <c r="F118" s="26">
        <v>30</v>
      </c>
      <c r="G118" s="23">
        <v>20</v>
      </c>
      <c r="H118" s="300">
        <v>4</v>
      </c>
      <c r="I118" s="7">
        <f t="shared" si="18"/>
        <v>0</v>
      </c>
      <c r="J118" s="7">
        <f t="shared" si="19"/>
        <v>0</v>
      </c>
      <c r="K118" s="23">
        <f t="shared" si="20"/>
        <v>4</v>
      </c>
      <c r="L118" s="128"/>
      <c r="M118" s="14"/>
      <c r="N118" s="14"/>
      <c r="O118" s="14"/>
      <c r="P118" s="14"/>
      <c r="Q118" s="14"/>
      <c r="R118" s="14"/>
      <c r="S118" s="210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5"/>
      <c r="AQ118" s="47"/>
      <c r="AR118" s="13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263"/>
      <c r="BF118" s="14"/>
      <c r="BG118" s="14"/>
      <c r="BH118" s="210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210"/>
      <c r="BU118" s="14"/>
      <c r="BV118" s="15"/>
    </row>
    <row r="119" spans="1:101" ht="15.75" thickBot="1">
      <c r="A119" s="23">
        <v>104</v>
      </c>
      <c r="B119" s="58" t="s">
        <v>592</v>
      </c>
      <c r="C119" s="281" t="s">
        <v>592</v>
      </c>
      <c r="D119" s="313" t="s">
        <v>283</v>
      </c>
      <c r="E119" s="310" t="s">
        <v>689</v>
      </c>
      <c r="F119" s="26">
        <v>50</v>
      </c>
      <c r="G119" s="23">
        <v>20</v>
      </c>
      <c r="H119" s="300">
        <v>94</v>
      </c>
      <c r="I119" s="7">
        <f>SUM(AR119:BV119)</f>
        <v>12</v>
      </c>
      <c r="J119" s="7">
        <f t="shared" si="19"/>
        <v>4</v>
      </c>
      <c r="K119" s="23">
        <f t="shared" si="20"/>
        <v>102</v>
      </c>
      <c r="L119" s="14">
        <v>2</v>
      </c>
      <c r="M119" s="14"/>
      <c r="N119" s="14">
        <v>1</v>
      </c>
      <c r="O119" s="14">
        <v>1</v>
      </c>
      <c r="P119" s="14"/>
      <c r="Q119" s="14"/>
      <c r="R119" s="14"/>
      <c r="S119" s="210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5"/>
      <c r="AQ119" s="47"/>
      <c r="AR119" s="13"/>
      <c r="AS119" s="14"/>
      <c r="AT119" s="14">
        <v>12</v>
      </c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263"/>
      <c r="BF119" s="14"/>
      <c r="BG119" s="14"/>
      <c r="BH119" s="210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210"/>
      <c r="BU119" s="14"/>
      <c r="BV119" s="15"/>
    </row>
    <row r="120" spans="1:101" ht="17.25" thickBot="1">
      <c r="A120" s="372">
        <v>105</v>
      </c>
      <c r="B120" s="58" t="s">
        <v>301</v>
      </c>
      <c r="C120" s="361" t="s">
        <v>301</v>
      </c>
      <c r="D120" s="313" t="s">
        <v>283</v>
      </c>
      <c r="E120" s="254" t="s">
        <v>645</v>
      </c>
      <c r="F120" s="26">
        <v>10</v>
      </c>
      <c r="G120" s="23">
        <v>5</v>
      </c>
      <c r="H120" s="300">
        <v>10</v>
      </c>
      <c r="I120" s="7">
        <f t="shared" si="18"/>
        <v>0</v>
      </c>
      <c r="J120" s="7">
        <f t="shared" si="19"/>
        <v>0</v>
      </c>
      <c r="K120" s="23">
        <f t="shared" si="20"/>
        <v>10</v>
      </c>
      <c r="L120" s="14"/>
      <c r="M120" s="14"/>
      <c r="N120" s="14"/>
      <c r="O120" s="14"/>
      <c r="P120" s="14"/>
      <c r="Q120" s="14"/>
      <c r="R120" s="14"/>
      <c r="S120" s="210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5"/>
      <c r="AQ120" s="47"/>
      <c r="AR120" s="13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263"/>
      <c r="BF120" s="14"/>
      <c r="BG120" s="14"/>
      <c r="BH120" s="210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210"/>
      <c r="BU120" s="14"/>
      <c r="BV120" s="15"/>
    </row>
    <row r="121" spans="1:101" ht="15.75" thickBot="1">
      <c r="A121" s="23">
        <v>106</v>
      </c>
      <c r="B121" s="58" t="s">
        <v>395</v>
      </c>
      <c r="C121" s="281" t="s">
        <v>395</v>
      </c>
      <c r="D121" s="60" t="s">
        <v>274</v>
      </c>
      <c r="E121" s="61">
        <v>45901</v>
      </c>
      <c r="F121" s="26">
        <v>100</v>
      </c>
      <c r="G121" s="23">
        <v>50</v>
      </c>
      <c r="H121" s="300">
        <v>46</v>
      </c>
      <c r="I121" s="7">
        <f t="shared" si="18"/>
        <v>70</v>
      </c>
      <c r="J121" s="7">
        <f t="shared" si="19"/>
        <v>0</v>
      </c>
      <c r="K121" s="23">
        <f t="shared" si="20"/>
        <v>116</v>
      </c>
      <c r="L121" s="186"/>
      <c r="M121" s="186"/>
      <c r="N121" s="186"/>
      <c r="O121" s="186"/>
      <c r="P121" s="186"/>
      <c r="Q121" s="186"/>
      <c r="R121" s="186"/>
      <c r="S121" s="435"/>
      <c r="T121" s="186"/>
      <c r="U121" s="186"/>
      <c r="V121" s="186"/>
      <c r="W121" s="186"/>
      <c r="X121" s="186"/>
      <c r="Y121" s="186"/>
      <c r="Z121" s="186"/>
      <c r="AA121" s="186"/>
      <c r="AB121" s="186"/>
      <c r="AC121" s="186"/>
      <c r="AD121" s="186"/>
      <c r="AE121" s="186"/>
      <c r="AF121" s="186"/>
      <c r="AG121" s="186"/>
      <c r="AH121" s="186"/>
      <c r="AI121" s="186"/>
      <c r="AJ121" s="186"/>
      <c r="AK121" s="186"/>
      <c r="AL121" s="186"/>
      <c r="AM121" s="186"/>
      <c r="AN121" s="186"/>
      <c r="AO121" s="186"/>
      <c r="AP121" s="187"/>
      <c r="AQ121" s="47"/>
      <c r="AR121" s="13"/>
      <c r="AS121" s="14"/>
      <c r="AT121" s="14">
        <v>70</v>
      </c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263"/>
      <c r="BF121" s="14"/>
      <c r="BG121" s="14"/>
      <c r="BH121" s="210"/>
      <c r="BI121" s="14"/>
      <c r="BJ121" s="14"/>
      <c r="BK121" s="14"/>
      <c r="BL121" s="14"/>
      <c r="BM121" s="191"/>
      <c r="BN121" s="14"/>
      <c r="BO121" s="14"/>
      <c r="BP121" s="14"/>
      <c r="BQ121" s="14"/>
      <c r="BR121" s="14"/>
      <c r="BS121" s="14"/>
      <c r="BT121" s="210"/>
      <c r="BU121" s="14"/>
      <c r="BV121" s="15"/>
    </row>
    <row r="122" spans="1:101" ht="15.75" thickBot="1">
      <c r="A122" s="372">
        <v>107</v>
      </c>
      <c r="B122" s="58" t="s">
        <v>644</v>
      </c>
      <c r="C122" s="281" t="s">
        <v>511</v>
      </c>
      <c r="D122" s="313" t="s">
        <v>284</v>
      </c>
      <c r="E122" s="61" t="s">
        <v>692</v>
      </c>
      <c r="F122" s="26">
        <v>20</v>
      </c>
      <c r="G122" s="23">
        <v>5</v>
      </c>
      <c r="H122" s="300">
        <v>6</v>
      </c>
      <c r="I122" s="7">
        <f t="shared" si="18"/>
        <v>0</v>
      </c>
      <c r="J122" s="7">
        <f t="shared" si="19"/>
        <v>0</v>
      </c>
      <c r="K122" s="23">
        <f t="shared" si="20"/>
        <v>6</v>
      </c>
      <c r="L122" s="128"/>
      <c r="M122" s="14"/>
      <c r="N122" s="14"/>
      <c r="O122" s="14"/>
      <c r="P122" s="14"/>
      <c r="Q122" s="14"/>
      <c r="R122" s="14"/>
      <c r="S122" s="210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5"/>
      <c r="AQ122" s="47"/>
      <c r="AR122" s="13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263"/>
      <c r="BF122" s="14"/>
      <c r="BG122" s="14"/>
      <c r="BH122" s="210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210"/>
      <c r="BU122" s="14"/>
      <c r="BV122" s="15"/>
    </row>
    <row r="123" spans="1:101" ht="15.75" thickBot="1">
      <c r="A123" s="23">
        <v>108</v>
      </c>
      <c r="B123" s="270" t="s">
        <v>456</v>
      </c>
      <c r="C123" s="293" t="s">
        <v>456</v>
      </c>
      <c r="D123" s="319" t="s">
        <v>284</v>
      </c>
      <c r="E123" s="320">
        <v>45839</v>
      </c>
      <c r="F123" s="28">
        <v>50</v>
      </c>
      <c r="G123" s="25">
        <v>20</v>
      </c>
      <c r="H123" s="300">
        <v>0</v>
      </c>
      <c r="I123" s="9">
        <f t="shared" si="18"/>
        <v>0</v>
      </c>
      <c r="J123" s="7">
        <f t="shared" si="19"/>
        <v>0</v>
      </c>
      <c r="K123" s="25">
        <f t="shared" si="20"/>
        <v>0</v>
      </c>
      <c r="L123" s="128"/>
      <c r="M123" s="14"/>
      <c r="N123" s="14"/>
      <c r="O123" s="14"/>
      <c r="P123" s="14"/>
      <c r="Q123" s="14"/>
      <c r="R123" s="14"/>
      <c r="S123" s="210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5"/>
      <c r="AQ123" s="47"/>
      <c r="AR123" s="13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263"/>
      <c r="BF123" s="14"/>
      <c r="BG123" s="14"/>
      <c r="BH123" s="210"/>
      <c r="BI123" s="14"/>
      <c r="BJ123" s="14"/>
      <c r="BK123" s="14"/>
      <c r="BL123" s="14"/>
      <c r="BM123" s="410"/>
      <c r="BN123" s="128"/>
      <c r="BO123" s="14"/>
      <c r="BP123" s="14"/>
      <c r="BQ123" s="14"/>
      <c r="BR123" s="14"/>
      <c r="BS123" s="14"/>
      <c r="BT123" s="210"/>
      <c r="BU123" s="14"/>
      <c r="BV123" s="15"/>
    </row>
    <row r="124" spans="1:101" ht="15.75" thickBot="1">
      <c r="A124" s="372">
        <v>109</v>
      </c>
      <c r="B124" s="522" t="s">
        <v>568</v>
      </c>
      <c r="C124" s="537" t="s">
        <v>567</v>
      </c>
      <c r="D124" s="533" t="s">
        <v>284</v>
      </c>
      <c r="E124" s="482">
        <v>45809</v>
      </c>
      <c r="F124" s="27">
        <v>10</v>
      </c>
      <c r="G124" s="24">
        <v>3</v>
      </c>
      <c r="H124" s="24">
        <v>3</v>
      </c>
      <c r="I124" s="11">
        <f t="shared" si="18"/>
        <v>0</v>
      </c>
      <c r="J124" s="11">
        <f t="shared" si="19"/>
        <v>0</v>
      </c>
      <c r="K124" s="24">
        <f>SUM(H124+I124-J124)</f>
        <v>3</v>
      </c>
      <c r="L124" s="128"/>
      <c r="M124" s="14"/>
      <c r="N124" s="14"/>
      <c r="O124" s="14"/>
      <c r="P124" s="14"/>
      <c r="Q124" s="14"/>
      <c r="R124" s="14"/>
      <c r="S124" s="210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5"/>
      <c r="AR124" s="13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263"/>
      <c r="BF124" s="14"/>
      <c r="BG124" s="14"/>
      <c r="BH124" s="210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210"/>
      <c r="BU124" s="14"/>
      <c r="BV124" s="15"/>
    </row>
    <row r="125" spans="1:101" ht="15.75" thickBot="1">
      <c r="A125" s="71" t="s">
        <v>65</v>
      </c>
      <c r="B125" s="315" t="s">
        <v>52</v>
      </c>
      <c r="C125" s="315" t="s">
        <v>52</v>
      </c>
      <c r="D125" s="316"/>
      <c r="E125" s="317"/>
      <c r="F125" s="316"/>
      <c r="G125" s="316"/>
      <c r="H125" s="316"/>
      <c r="I125" s="316"/>
      <c r="J125" s="316"/>
      <c r="K125" s="316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6"/>
      <c r="AQ125" s="47"/>
      <c r="AR125" s="42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63"/>
      <c r="BF125" s="43"/>
      <c r="BG125" s="43"/>
      <c r="BH125" s="43"/>
      <c r="BI125" s="43"/>
      <c r="BJ125" s="43"/>
      <c r="BK125" s="43"/>
      <c r="BL125" s="43"/>
      <c r="BM125" s="409"/>
      <c r="BN125" s="43"/>
      <c r="BO125" s="43"/>
      <c r="BP125" s="43"/>
      <c r="BQ125" s="43"/>
      <c r="BR125" s="43"/>
      <c r="BS125" s="43"/>
      <c r="BT125" s="43"/>
      <c r="BU125" s="43"/>
      <c r="BV125" s="44"/>
    </row>
    <row r="126" spans="1:101">
      <c r="A126" s="23">
        <v>110</v>
      </c>
      <c r="B126" s="277" t="s">
        <v>598</v>
      </c>
      <c r="C126" s="280" t="s">
        <v>598</v>
      </c>
      <c r="D126" s="273" t="s">
        <v>159</v>
      </c>
      <c r="E126" s="274" t="s">
        <v>604</v>
      </c>
      <c r="F126" s="275">
        <v>3</v>
      </c>
      <c r="G126" s="130">
        <v>1</v>
      </c>
      <c r="H126" s="130">
        <v>3</v>
      </c>
      <c r="I126" s="129">
        <f t="shared" ref="I126:I135" si="21">SUM(AR126:BV126)</f>
        <v>0</v>
      </c>
      <c r="J126" s="129">
        <f t="shared" ref="J126:J135" si="22">SUM(L126:AP126)</f>
        <v>0</v>
      </c>
      <c r="K126" s="130">
        <f t="shared" ref="K126:K131" si="23">H126+I126-J126</f>
        <v>3</v>
      </c>
      <c r="L126" s="329"/>
      <c r="M126" s="330"/>
      <c r="N126" s="330"/>
      <c r="O126" s="330"/>
      <c r="P126" s="330"/>
      <c r="Q126" s="330"/>
      <c r="R126" s="330"/>
      <c r="S126" s="436"/>
      <c r="T126" s="330"/>
      <c r="U126" s="330"/>
      <c r="V126" s="330"/>
      <c r="W126" s="330"/>
      <c r="X126" s="330"/>
      <c r="Y126" s="330"/>
      <c r="Z126" s="330"/>
      <c r="AA126" s="330"/>
      <c r="AB126" s="330"/>
      <c r="AC126" s="330"/>
      <c r="AD126" s="330"/>
      <c r="AE126" s="330"/>
      <c r="AF126" s="330"/>
      <c r="AG126" s="330"/>
      <c r="AH126" s="330"/>
      <c r="AI126" s="330"/>
      <c r="AJ126" s="330"/>
      <c r="AK126" s="330"/>
      <c r="AL126" s="330"/>
      <c r="AM126" s="330"/>
      <c r="AN126" s="330"/>
      <c r="AO126" s="330"/>
      <c r="AP126" s="331"/>
      <c r="AQ126" s="47"/>
      <c r="AR126" s="13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263"/>
      <c r="BF126" s="14"/>
      <c r="BG126" s="14"/>
      <c r="BH126" s="210"/>
      <c r="BI126" s="14"/>
      <c r="BJ126" s="14"/>
      <c r="BK126" s="14"/>
      <c r="BL126" s="14"/>
      <c r="BM126" s="54"/>
      <c r="BN126" s="14"/>
      <c r="BO126" s="14"/>
      <c r="BP126" s="14"/>
      <c r="BQ126" s="14"/>
      <c r="BR126" s="14"/>
      <c r="BS126" s="14"/>
      <c r="BT126" s="210"/>
      <c r="BU126" s="14"/>
      <c r="BV126" s="15"/>
    </row>
    <row r="127" spans="1:101">
      <c r="A127" s="23">
        <v>111</v>
      </c>
      <c r="B127" s="58" t="s">
        <v>53</v>
      </c>
      <c r="C127" s="281" t="s">
        <v>512</v>
      </c>
      <c r="D127" s="60" t="s">
        <v>159</v>
      </c>
      <c r="E127" s="61"/>
      <c r="F127" s="26">
        <v>10</v>
      </c>
      <c r="G127" s="23">
        <v>5</v>
      </c>
      <c r="H127" s="130">
        <v>0</v>
      </c>
      <c r="I127" s="7">
        <f t="shared" si="21"/>
        <v>0</v>
      </c>
      <c r="J127" s="7">
        <f t="shared" si="22"/>
        <v>0</v>
      </c>
      <c r="K127" s="23">
        <f t="shared" si="23"/>
        <v>0</v>
      </c>
      <c r="L127" s="128"/>
      <c r="M127" s="14"/>
      <c r="N127" s="14"/>
      <c r="O127" s="14"/>
      <c r="P127" s="14"/>
      <c r="Q127" s="14"/>
      <c r="R127" s="14"/>
      <c r="S127" s="210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5"/>
      <c r="AQ127" s="47"/>
      <c r="AR127" s="13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263"/>
      <c r="BF127" s="14"/>
      <c r="BG127" s="14"/>
      <c r="BH127" s="210"/>
      <c r="BI127" s="14"/>
      <c r="BJ127" s="14"/>
      <c r="BK127" s="14"/>
      <c r="BL127" s="14"/>
      <c r="BM127" s="54"/>
      <c r="BN127" s="14"/>
      <c r="BO127" s="14"/>
      <c r="BP127" s="14"/>
      <c r="BQ127" s="14"/>
      <c r="BR127" s="14"/>
      <c r="BS127" s="14"/>
      <c r="BT127" s="210"/>
      <c r="BU127" s="14"/>
      <c r="BV127" s="15"/>
    </row>
    <row r="128" spans="1:101">
      <c r="A128" s="23">
        <v>112</v>
      </c>
      <c r="B128" s="58" t="s">
        <v>412</v>
      </c>
      <c r="C128" s="281" t="s">
        <v>411</v>
      </c>
      <c r="D128" s="313" t="s">
        <v>302</v>
      </c>
      <c r="E128" s="310" t="s">
        <v>683</v>
      </c>
      <c r="F128" s="26">
        <v>30</v>
      </c>
      <c r="G128" s="23">
        <v>15</v>
      </c>
      <c r="H128" s="130">
        <v>12</v>
      </c>
      <c r="I128" s="7">
        <f t="shared" si="21"/>
        <v>0</v>
      </c>
      <c r="J128" s="7">
        <f t="shared" si="22"/>
        <v>0</v>
      </c>
      <c r="K128" s="23">
        <f t="shared" si="23"/>
        <v>12</v>
      </c>
      <c r="L128" s="128"/>
      <c r="M128" s="14"/>
      <c r="N128" s="14"/>
      <c r="O128" s="14"/>
      <c r="P128" s="14"/>
      <c r="Q128" s="14"/>
      <c r="R128" s="14"/>
      <c r="S128" s="210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5"/>
      <c r="AQ128" s="194"/>
      <c r="AR128" s="13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263"/>
      <c r="BF128" s="14"/>
      <c r="BG128" s="14"/>
      <c r="BH128" s="210"/>
      <c r="BI128" s="14"/>
      <c r="BJ128" s="14"/>
      <c r="BK128" s="14"/>
      <c r="BL128" s="14"/>
      <c r="BM128" s="54"/>
      <c r="BN128" s="14"/>
      <c r="BO128" s="14"/>
      <c r="BP128" s="14"/>
      <c r="BQ128" s="14"/>
      <c r="BR128" s="14"/>
      <c r="BS128" s="14"/>
      <c r="BT128" s="210"/>
      <c r="BU128" s="14"/>
      <c r="BV128" s="15"/>
    </row>
    <row r="129" spans="1:74">
      <c r="A129" s="23">
        <v>113</v>
      </c>
      <c r="B129" s="58" t="s">
        <v>285</v>
      </c>
      <c r="C129" s="281" t="s">
        <v>387</v>
      </c>
      <c r="D129" s="313" t="s">
        <v>283</v>
      </c>
      <c r="E129" s="310">
        <v>45870</v>
      </c>
      <c r="F129" s="26">
        <v>30</v>
      </c>
      <c r="G129" s="23">
        <v>15</v>
      </c>
      <c r="H129" s="130">
        <v>11</v>
      </c>
      <c r="I129" s="7">
        <f t="shared" si="21"/>
        <v>20</v>
      </c>
      <c r="J129" s="7">
        <f t="shared" si="22"/>
        <v>1</v>
      </c>
      <c r="K129" s="23">
        <f t="shared" si="23"/>
        <v>30</v>
      </c>
      <c r="L129" s="128">
        <v>1</v>
      </c>
      <c r="M129" s="14"/>
      <c r="N129" s="14"/>
      <c r="O129" s="14"/>
      <c r="P129" s="14"/>
      <c r="Q129" s="14"/>
      <c r="R129" s="14"/>
      <c r="S129" s="210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5"/>
      <c r="AQ129" s="47"/>
      <c r="AR129" s="13"/>
      <c r="AS129" s="14"/>
      <c r="AT129" s="14">
        <v>20</v>
      </c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263"/>
      <c r="BF129" s="14"/>
      <c r="BG129" s="14"/>
      <c r="BH129" s="210"/>
      <c r="BI129" s="14"/>
      <c r="BJ129" s="14"/>
      <c r="BK129" s="14"/>
      <c r="BL129" s="14"/>
      <c r="BM129" s="54"/>
      <c r="BN129" s="14"/>
      <c r="BO129" s="14"/>
      <c r="BP129" s="14"/>
      <c r="BQ129" s="14"/>
      <c r="BR129" s="14"/>
      <c r="BS129" s="14"/>
      <c r="BT129" s="210"/>
      <c r="BU129" s="14"/>
      <c r="BV129" s="15"/>
    </row>
    <row r="130" spans="1:74">
      <c r="A130" s="23">
        <v>114</v>
      </c>
      <c r="B130" s="58" t="s">
        <v>398</v>
      </c>
      <c r="C130" s="281" t="s">
        <v>398</v>
      </c>
      <c r="D130" s="313" t="s">
        <v>284</v>
      </c>
      <c r="E130" s="132" t="s">
        <v>593</v>
      </c>
      <c r="F130" s="26">
        <v>10</v>
      </c>
      <c r="G130" s="23">
        <v>5</v>
      </c>
      <c r="H130" s="130">
        <v>0</v>
      </c>
      <c r="I130" s="7">
        <f t="shared" si="21"/>
        <v>0</v>
      </c>
      <c r="J130" s="7">
        <f t="shared" si="22"/>
        <v>0</v>
      </c>
      <c r="K130" s="23">
        <f t="shared" si="23"/>
        <v>0</v>
      </c>
      <c r="L130" s="197"/>
      <c r="M130" s="54"/>
      <c r="N130" s="54"/>
      <c r="O130" s="54"/>
      <c r="P130" s="54"/>
      <c r="Q130" s="54"/>
      <c r="R130" s="54"/>
      <c r="S130" s="211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5"/>
      <c r="AQ130" s="408"/>
      <c r="AR130" s="403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460"/>
      <c r="BF130" s="191"/>
      <c r="BG130" s="191"/>
      <c r="BH130" s="212"/>
      <c r="BI130" s="191"/>
      <c r="BJ130" s="191"/>
      <c r="BK130" s="191"/>
      <c r="BL130" s="191"/>
      <c r="BM130" s="54"/>
      <c r="BN130" s="191"/>
      <c r="BO130" s="191"/>
      <c r="BP130" s="191"/>
      <c r="BQ130" s="191"/>
      <c r="BR130" s="191"/>
      <c r="BS130" s="191"/>
      <c r="BT130" s="212"/>
      <c r="BU130" s="191"/>
      <c r="BV130" s="15"/>
    </row>
    <row r="131" spans="1:74">
      <c r="A131" s="23">
        <v>115</v>
      </c>
      <c r="B131" s="59" t="s">
        <v>399</v>
      </c>
      <c r="C131" s="282" t="s">
        <v>399</v>
      </c>
      <c r="D131" s="62" t="s">
        <v>159</v>
      </c>
      <c r="E131" s="63">
        <v>45748</v>
      </c>
      <c r="F131" s="27">
        <v>10</v>
      </c>
      <c r="G131" s="24">
        <v>5</v>
      </c>
      <c r="H131" s="515">
        <v>2</v>
      </c>
      <c r="I131" s="11">
        <f t="shared" si="21"/>
        <v>1</v>
      </c>
      <c r="J131" s="11">
        <f t="shared" si="22"/>
        <v>0</v>
      </c>
      <c r="K131" s="24">
        <f t="shared" si="23"/>
        <v>3</v>
      </c>
      <c r="L131" s="16"/>
      <c r="M131" s="54"/>
      <c r="N131" s="54"/>
      <c r="O131" s="54"/>
      <c r="P131" s="54"/>
      <c r="Q131" s="54"/>
      <c r="R131" s="54"/>
      <c r="S131" s="211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5"/>
      <c r="AQ131" s="47"/>
      <c r="AR131" s="16"/>
      <c r="AS131" s="54"/>
      <c r="AT131" s="54">
        <v>1</v>
      </c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458"/>
      <c r="BF131" s="54"/>
      <c r="BG131" s="54"/>
      <c r="BH131" s="211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211"/>
      <c r="BU131" s="54"/>
      <c r="BV131" s="55"/>
    </row>
    <row r="132" spans="1:74">
      <c r="A132" s="23">
        <v>116</v>
      </c>
      <c r="B132" s="522" t="s">
        <v>559</v>
      </c>
      <c r="C132" s="537" t="s">
        <v>560</v>
      </c>
      <c r="D132" s="533" t="s">
        <v>539</v>
      </c>
      <c r="E132" s="482">
        <v>45200</v>
      </c>
      <c r="F132" s="27">
        <v>10</v>
      </c>
      <c r="G132" s="24">
        <v>5</v>
      </c>
      <c r="H132" s="24">
        <v>0</v>
      </c>
      <c r="I132" s="11">
        <f t="shared" si="21"/>
        <v>0</v>
      </c>
      <c r="J132" s="11">
        <f>SUM(L132:AP132)</f>
        <v>0</v>
      </c>
      <c r="K132" s="24">
        <f>SUM(H132+I132-J132)</f>
        <v>0</v>
      </c>
      <c r="L132" s="128"/>
      <c r="M132" s="14"/>
      <c r="N132" s="14"/>
      <c r="O132" s="14"/>
      <c r="P132" s="14"/>
      <c r="Q132" s="14"/>
      <c r="R132" s="14"/>
      <c r="S132" s="210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5"/>
      <c r="AR132" s="13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263"/>
      <c r="BF132" s="14"/>
      <c r="BG132" s="14"/>
      <c r="BH132" s="210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210"/>
      <c r="BU132" s="14"/>
      <c r="BV132" s="15"/>
    </row>
    <row r="133" spans="1:74">
      <c r="A133" s="23">
        <v>117</v>
      </c>
      <c r="B133" s="522" t="s">
        <v>561</v>
      </c>
      <c r="C133" s="537" t="s">
        <v>562</v>
      </c>
      <c r="D133" s="533" t="s">
        <v>591</v>
      </c>
      <c r="E133" s="482">
        <v>45901</v>
      </c>
      <c r="F133" s="27">
        <v>50</v>
      </c>
      <c r="G133" s="24">
        <v>10</v>
      </c>
      <c r="H133" s="24">
        <v>19</v>
      </c>
      <c r="I133" s="11">
        <f t="shared" si="21"/>
        <v>0</v>
      </c>
      <c r="J133" s="11">
        <f t="shared" si="22"/>
        <v>0</v>
      </c>
      <c r="K133" s="24">
        <f>SUM(H133+I133-J133)</f>
        <v>19</v>
      </c>
      <c r="L133" s="128"/>
      <c r="M133" s="14"/>
      <c r="N133" s="14"/>
      <c r="O133" s="14"/>
      <c r="P133" s="14"/>
      <c r="Q133" s="14"/>
      <c r="R133" s="14"/>
      <c r="S133" s="210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5"/>
      <c r="AR133" s="13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263"/>
      <c r="BF133" s="14"/>
      <c r="BG133" s="14"/>
      <c r="BH133" s="210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210"/>
      <c r="BU133" s="14"/>
      <c r="BV133" s="15"/>
    </row>
    <row r="134" spans="1:74">
      <c r="A134" s="23">
        <v>118</v>
      </c>
      <c r="B134" s="522" t="s">
        <v>564</v>
      </c>
      <c r="C134" s="538" t="s">
        <v>563</v>
      </c>
      <c r="D134" s="536" t="s">
        <v>284</v>
      </c>
      <c r="E134" s="526">
        <v>45689</v>
      </c>
      <c r="F134" s="27">
        <v>15</v>
      </c>
      <c r="G134" s="24">
        <v>5</v>
      </c>
      <c r="H134" s="24">
        <v>0</v>
      </c>
      <c r="I134" s="11">
        <f t="shared" si="21"/>
        <v>5</v>
      </c>
      <c r="J134" s="11">
        <f t="shared" si="22"/>
        <v>0</v>
      </c>
      <c r="K134" s="24">
        <f>SUM(H134+I134-J134)</f>
        <v>5</v>
      </c>
      <c r="L134" s="197"/>
      <c r="M134" s="54"/>
      <c r="N134" s="54"/>
      <c r="O134" s="54"/>
      <c r="P134" s="54"/>
      <c r="Q134" s="54"/>
      <c r="R134" s="54"/>
      <c r="S134" s="211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5"/>
      <c r="AR134" s="13"/>
      <c r="AS134" s="14"/>
      <c r="AT134" s="14">
        <v>5</v>
      </c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263"/>
      <c r="BF134" s="14"/>
      <c r="BG134" s="14"/>
      <c r="BH134" s="210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210"/>
      <c r="BU134" s="14"/>
      <c r="BV134" s="15"/>
    </row>
    <row r="135" spans="1:74">
      <c r="A135" s="23">
        <v>119</v>
      </c>
      <c r="B135" s="522" t="s">
        <v>565</v>
      </c>
      <c r="C135" s="537" t="s">
        <v>566</v>
      </c>
      <c r="D135" s="533" t="s">
        <v>539</v>
      </c>
      <c r="E135" s="482">
        <v>45809</v>
      </c>
      <c r="F135" s="523">
        <v>5</v>
      </c>
      <c r="G135" s="521">
        <v>2</v>
      </c>
      <c r="H135" s="521">
        <v>2</v>
      </c>
      <c r="I135" s="247">
        <f t="shared" si="21"/>
        <v>0</v>
      </c>
      <c r="J135" s="247">
        <f t="shared" si="22"/>
        <v>0</v>
      </c>
      <c r="K135" s="521">
        <f>SUM(H135+I135-J135)</f>
        <v>2</v>
      </c>
      <c r="L135" s="191"/>
      <c r="M135" s="191"/>
      <c r="N135" s="191"/>
      <c r="O135" s="191"/>
      <c r="P135" s="191"/>
      <c r="Q135" s="191"/>
      <c r="R135" s="191"/>
      <c r="S135" s="212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R135" s="13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263"/>
      <c r="BF135" s="14"/>
      <c r="BG135" s="14"/>
      <c r="BH135" s="210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210"/>
      <c r="BU135" s="14"/>
      <c r="BV135" s="15"/>
    </row>
    <row r="136" spans="1:74" ht="15.75" thickBot="1">
      <c r="A136" s="516" t="s">
        <v>66</v>
      </c>
      <c r="B136" s="517" t="s">
        <v>145</v>
      </c>
      <c r="C136" s="551" t="s">
        <v>145</v>
      </c>
      <c r="D136" s="518"/>
      <c r="E136" s="519"/>
      <c r="F136" s="518"/>
      <c r="G136" s="518"/>
      <c r="H136" s="518"/>
      <c r="I136" s="518"/>
      <c r="J136" s="518"/>
      <c r="K136" s="518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  <c r="AA136" s="146"/>
      <c r="AB136" s="146"/>
      <c r="AC136" s="146"/>
      <c r="AD136" s="146"/>
      <c r="AE136" s="146"/>
      <c r="AF136" s="146"/>
      <c r="AG136" s="146"/>
      <c r="AH136" s="146"/>
      <c r="AI136" s="146"/>
      <c r="AJ136" s="146"/>
      <c r="AK136" s="146"/>
      <c r="AL136" s="146"/>
      <c r="AM136" s="146"/>
      <c r="AN136" s="146"/>
      <c r="AO136" s="146"/>
      <c r="AP136" s="520"/>
      <c r="AQ136" s="47"/>
      <c r="AR136" s="192"/>
      <c r="AS136" s="190"/>
      <c r="AT136" s="190"/>
      <c r="AU136" s="190"/>
      <c r="AV136" s="190"/>
      <c r="AW136" s="190"/>
      <c r="AX136" s="190"/>
      <c r="AY136" s="190"/>
      <c r="AZ136" s="190"/>
      <c r="BA136" s="190"/>
      <c r="BB136" s="190"/>
      <c r="BC136" s="190"/>
      <c r="BD136" s="190"/>
      <c r="BE136" s="461"/>
      <c r="BF136" s="190"/>
      <c r="BG136" s="190"/>
      <c r="BH136" s="190"/>
      <c r="BI136" s="190"/>
      <c r="BJ136" s="190"/>
      <c r="BK136" s="190"/>
      <c r="BL136" s="190"/>
      <c r="BM136" s="144"/>
      <c r="BN136" s="190"/>
      <c r="BO136" s="190"/>
      <c r="BP136" s="190"/>
      <c r="BQ136" s="190"/>
      <c r="BR136" s="190"/>
      <c r="BS136" s="190"/>
      <c r="BT136" s="190"/>
      <c r="BU136" s="190"/>
      <c r="BV136" s="193"/>
    </row>
    <row r="137" spans="1:74" ht="15.75" thickBot="1">
      <c r="A137" s="23">
        <v>120</v>
      </c>
      <c r="B137" s="302" t="s">
        <v>146</v>
      </c>
      <c r="C137" s="289" t="s">
        <v>147</v>
      </c>
      <c r="D137" s="303" t="s">
        <v>159</v>
      </c>
      <c r="E137" s="298">
        <v>45261</v>
      </c>
      <c r="F137" s="299">
        <v>30</v>
      </c>
      <c r="G137" s="300">
        <v>15</v>
      </c>
      <c r="H137" s="300">
        <v>4</v>
      </c>
      <c r="I137" s="301">
        <f t="shared" ref="I137:I145" si="24">SUM(AR137:BV137)</f>
        <v>0</v>
      </c>
      <c r="J137" s="301">
        <f t="shared" ref="J137:J145" si="25">SUM(L137:AP137)</f>
        <v>0</v>
      </c>
      <c r="K137" s="300">
        <f t="shared" ref="K137:K145" si="26">H137+I137-J137</f>
        <v>4</v>
      </c>
      <c r="L137" s="66"/>
      <c r="M137" s="66"/>
      <c r="N137" s="66"/>
      <c r="O137" s="66"/>
      <c r="P137" s="66"/>
      <c r="Q137" s="66"/>
      <c r="R137" s="66"/>
      <c r="S137" s="341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7"/>
      <c r="AQ137" s="47"/>
      <c r="AR137" s="16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458"/>
      <c r="BF137" s="54"/>
      <c r="BG137" s="54"/>
      <c r="BH137" s="211"/>
      <c r="BI137" s="54"/>
      <c r="BJ137" s="54"/>
      <c r="BK137" s="54"/>
      <c r="BL137" s="54"/>
      <c r="BM137" s="21"/>
      <c r="BN137" s="54"/>
      <c r="BO137" s="54"/>
      <c r="BP137" s="54"/>
      <c r="BQ137" s="54"/>
      <c r="BR137" s="54"/>
      <c r="BS137" s="54"/>
      <c r="BT137" s="211"/>
      <c r="BU137" s="54"/>
      <c r="BV137" s="55"/>
    </row>
    <row r="138" spans="1:74" ht="15.75" thickBot="1">
      <c r="A138" s="23">
        <v>121</v>
      </c>
      <c r="B138" s="58" t="s">
        <v>129</v>
      </c>
      <c r="C138" s="281" t="s">
        <v>129</v>
      </c>
      <c r="D138" s="60" t="s">
        <v>159</v>
      </c>
      <c r="E138" s="254"/>
      <c r="F138" s="26">
        <v>50</v>
      </c>
      <c r="G138" s="23">
        <v>20</v>
      </c>
      <c r="H138" s="300">
        <v>1</v>
      </c>
      <c r="I138" s="7">
        <f t="shared" si="24"/>
        <v>0</v>
      </c>
      <c r="J138" s="7">
        <f t="shared" si="25"/>
        <v>0</v>
      </c>
      <c r="K138" s="23">
        <f t="shared" si="26"/>
        <v>1</v>
      </c>
      <c r="L138" s="54"/>
      <c r="M138" s="54"/>
      <c r="N138" s="54"/>
      <c r="O138" s="54"/>
      <c r="P138" s="54"/>
      <c r="Q138" s="54"/>
      <c r="R138" s="54"/>
      <c r="S138" s="211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5"/>
      <c r="AQ138" s="47"/>
      <c r="AR138" s="16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458"/>
      <c r="BF138" s="54"/>
      <c r="BG138" s="54"/>
      <c r="BH138" s="211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211"/>
      <c r="BU138" s="54"/>
      <c r="BV138" s="55"/>
    </row>
    <row r="139" spans="1:74" ht="15.75" thickBot="1">
      <c r="A139" s="23">
        <v>122</v>
      </c>
      <c r="B139" s="58" t="s">
        <v>130</v>
      </c>
      <c r="C139" s="281" t="s">
        <v>130</v>
      </c>
      <c r="D139" s="60" t="s">
        <v>159</v>
      </c>
      <c r="E139" s="254">
        <v>45474</v>
      </c>
      <c r="F139" s="26">
        <v>60</v>
      </c>
      <c r="G139" s="23">
        <v>30</v>
      </c>
      <c r="H139" s="300">
        <v>7</v>
      </c>
      <c r="I139" s="7">
        <f t="shared" si="24"/>
        <v>3</v>
      </c>
      <c r="J139" s="7">
        <f t="shared" si="25"/>
        <v>1</v>
      </c>
      <c r="K139" s="23">
        <f t="shared" si="26"/>
        <v>9</v>
      </c>
      <c r="L139" s="54"/>
      <c r="M139" s="54"/>
      <c r="N139" s="54">
        <v>1</v>
      </c>
      <c r="O139" s="54"/>
      <c r="P139" s="54"/>
      <c r="Q139" s="54"/>
      <c r="R139" s="54"/>
      <c r="S139" s="211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5"/>
      <c r="AQ139" s="47"/>
      <c r="AR139" s="16"/>
      <c r="AS139" s="54"/>
      <c r="AT139" s="54">
        <v>3</v>
      </c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458"/>
      <c r="BF139" s="54"/>
      <c r="BG139" s="54"/>
      <c r="BH139" s="211"/>
      <c r="BI139" s="54"/>
      <c r="BJ139" s="54"/>
      <c r="BK139" s="54"/>
      <c r="BL139" s="54"/>
      <c r="BM139" s="14"/>
      <c r="BN139" s="54"/>
      <c r="BO139" s="54"/>
      <c r="BP139" s="54"/>
      <c r="BQ139" s="54"/>
      <c r="BR139" s="54"/>
      <c r="BS139" s="54"/>
      <c r="BT139" s="211"/>
      <c r="BU139" s="54"/>
      <c r="BV139" s="55"/>
    </row>
    <row r="140" spans="1:74" ht="15.75" thickBot="1">
      <c r="A140" s="23">
        <v>123</v>
      </c>
      <c r="B140" s="58" t="s">
        <v>131</v>
      </c>
      <c r="C140" s="281" t="s">
        <v>131</v>
      </c>
      <c r="D140" s="60" t="s">
        <v>159</v>
      </c>
      <c r="E140" s="254">
        <v>45901</v>
      </c>
      <c r="F140" s="26">
        <v>30</v>
      </c>
      <c r="G140" s="23">
        <v>10</v>
      </c>
      <c r="H140" s="300">
        <v>5</v>
      </c>
      <c r="I140" s="7">
        <f t="shared" si="24"/>
        <v>0</v>
      </c>
      <c r="J140" s="7">
        <f t="shared" si="25"/>
        <v>0</v>
      </c>
      <c r="K140" s="23">
        <f t="shared" si="26"/>
        <v>5</v>
      </c>
      <c r="L140" s="54"/>
      <c r="M140" s="54"/>
      <c r="N140" s="54"/>
      <c r="O140" s="54"/>
      <c r="P140" s="54"/>
      <c r="Q140" s="54"/>
      <c r="R140" s="54"/>
      <c r="S140" s="211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5"/>
      <c r="AQ140" s="47"/>
      <c r="AR140" s="16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458"/>
      <c r="BF140" s="54"/>
      <c r="BG140" s="54"/>
      <c r="BH140" s="211"/>
      <c r="BI140" s="54"/>
      <c r="BJ140" s="54"/>
      <c r="BK140" s="54"/>
      <c r="BL140" s="54"/>
      <c r="BM140" s="14"/>
      <c r="BN140" s="54"/>
      <c r="BO140" s="54"/>
      <c r="BP140" s="54"/>
      <c r="BQ140" s="54"/>
      <c r="BR140" s="54"/>
      <c r="BS140" s="54"/>
      <c r="BT140" s="211"/>
      <c r="BU140" s="54"/>
      <c r="BV140" s="55"/>
    </row>
    <row r="141" spans="1:74" ht="12.75" customHeight="1" thickBot="1">
      <c r="A141" s="23">
        <v>124</v>
      </c>
      <c r="B141" s="58" t="s">
        <v>532</v>
      </c>
      <c r="C141" s="281" t="s">
        <v>449</v>
      </c>
      <c r="D141" s="60" t="s">
        <v>159</v>
      </c>
      <c r="E141" s="61">
        <v>45352</v>
      </c>
      <c r="F141" s="26">
        <v>10</v>
      </c>
      <c r="G141" s="23">
        <v>5</v>
      </c>
      <c r="H141" s="300">
        <v>2</v>
      </c>
      <c r="I141" s="7">
        <f t="shared" si="24"/>
        <v>0</v>
      </c>
      <c r="J141" s="7">
        <f t="shared" si="25"/>
        <v>0</v>
      </c>
      <c r="K141" s="23">
        <f t="shared" si="26"/>
        <v>2</v>
      </c>
      <c r="L141" s="54"/>
      <c r="M141" s="54"/>
      <c r="N141" s="54"/>
      <c r="O141" s="54"/>
      <c r="P141" s="54"/>
      <c r="Q141" s="54"/>
      <c r="R141" s="54"/>
      <c r="S141" s="211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5"/>
      <c r="AQ141" s="47"/>
      <c r="AR141" s="16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458"/>
      <c r="BF141" s="54"/>
      <c r="BG141" s="54"/>
      <c r="BH141" s="211"/>
      <c r="BI141" s="54"/>
      <c r="BJ141" s="54"/>
      <c r="BK141" s="54"/>
      <c r="BL141" s="54"/>
      <c r="BM141" s="14"/>
      <c r="BN141" s="54"/>
      <c r="BO141" s="54"/>
      <c r="BP141" s="54"/>
      <c r="BQ141" s="54"/>
      <c r="BR141" s="54"/>
      <c r="BS141" s="54"/>
      <c r="BT141" s="211"/>
      <c r="BU141" s="54"/>
      <c r="BV141" s="55"/>
    </row>
    <row r="142" spans="1:74" ht="15.75" thickBot="1">
      <c r="A142" s="23">
        <v>125</v>
      </c>
      <c r="B142" s="58" t="s">
        <v>513</v>
      </c>
      <c r="C142" s="281" t="s">
        <v>514</v>
      </c>
      <c r="D142" s="60" t="s">
        <v>159</v>
      </c>
      <c r="E142" s="61" t="s">
        <v>693</v>
      </c>
      <c r="F142" s="26">
        <v>50</v>
      </c>
      <c r="G142" s="23">
        <v>20</v>
      </c>
      <c r="H142" s="300">
        <v>11</v>
      </c>
      <c r="I142" s="7">
        <v>0</v>
      </c>
      <c r="J142" s="7">
        <f t="shared" si="25"/>
        <v>0</v>
      </c>
      <c r="K142" s="23">
        <f t="shared" si="26"/>
        <v>11</v>
      </c>
      <c r="L142" s="185"/>
      <c r="M142" s="185"/>
      <c r="N142" s="185"/>
      <c r="O142" s="185"/>
      <c r="P142" s="185"/>
      <c r="Q142" s="185"/>
      <c r="R142" s="185"/>
      <c r="S142" s="437"/>
      <c r="T142" s="185"/>
      <c r="U142" s="185"/>
      <c r="V142" s="185"/>
      <c r="W142" s="185"/>
      <c r="X142" s="185"/>
      <c r="Y142" s="185"/>
      <c r="Z142" s="185"/>
      <c r="AA142" s="185"/>
      <c r="AB142" s="185"/>
      <c r="AC142" s="185"/>
      <c r="AD142" s="185"/>
      <c r="AE142" s="185"/>
      <c r="AF142" s="185"/>
      <c r="AG142" s="185"/>
      <c r="AH142" s="185"/>
      <c r="AI142" s="185"/>
      <c r="AJ142" s="332"/>
      <c r="AK142" s="335"/>
      <c r="AL142" s="335"/>
      <c r="AM142" s="477"/>
      <c r="AN142" s="477"/>
      <c r="AO142" s="477"/>
      <c r="AP142" s="336"/>
      <c r="AQ142" s="47"/>
      <c r="AR142" s="16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458"/>
      <c r="BF142" s="54"/>
      <c r="BG142" s="54"/>
      <c r="BH142" s="211"/>
      <c r="BI142" s="54"/>
      <c r="BJ142" s="54"/>
      <c r="BK142" s="54"/>
      <c r="BL142" s="54"/>
      <c r="BM142" s="14"/>
      <c r="BN142" s="54"/>
      <c r="BO142" s="54"/>
      <c r="BP142" s="54"/>
      <c r="BQ142" s="54"/>
      <c r="BR142" s="54"/>
      <c r="BS142" s="54"/>
      <c r="BT142" s="211"/>
      <c r="BU142" s="54"/>
      <c r="BV142" s="55"/>
    </row>
    <row r="143" spans="1:74" ht="15.75" thickBot="1">
      <c r="A143" s="23">
        <v>126</v>
      </c>
      <c r="B143" s="58" t="s">
        <v>126</v>
      </c>
      <c r="C143" s="281" t="s">
        <v>127</v>
      </c>
      <c r="D143" s="60" t="s">
        <v>128</v>
      </c>
      <c r="E143" s="61"/>
      <c r="F143" s="26">
        <v>5</v>
      </c>
      <c r="G143" s="23">
        <v>2</v>
      </c>
      <c r="H143" s="300">
        <v>2</v>
      </c>
      <c r="I143" s="7">
        <f t="shared" si="24"/>
        <v>0</v>
      </c>
      <c r="J143" s="7">
        <f t="shared" si="25"/>
        <v>0</v>
      </c>
      <c r="K143" s="23">
        <f t="shared" si="26"/>
        <v>2</v>
      </c>
      <c r="L143" s="54"/>
      <c r="M143" s="54"/>
      <c r="N143" s="54"/>
      <c r="O143" s="54"/>
      <c r="P143" s="54"/>
      <c r="Q143" s="54"/>
      <c r="R143" s="54"/>
      <c r="S143" s="211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333"/>
      <c r="AL143" s="333"/>
      <c r="AM143" s="333"/>
      <c r="AN143" s="333"/>
      <c r="AO143" s="333"/>
      <c r="AP143" s="334"/>
      <c r="AQ143" s="47"/>
      <c r="AR143" s="16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458"/>
      <c r="BF143" s="54"/>
      <c r="BG143" s="54"/>
      <c r="BH143" s="211"/>
      <c r="BI143" s="54"/>
      <c r="BJ143" s="54"/>
      <c r="BK143" s="54"/>
      <c r="BL143" s="54"/>
      <c r="BM143" s="14"/>
      <c r="BN143" s="54"/>
      <c r="BO143" s="54"/>
      <c r="BP143" s="54"/>
      <c r="BQ143" s="54"/>
      <c r="BR143" s="54"/>
      <c r="BS143" s="54"/>
      <c r="BT143" s="211"/>
      <c r="BU143" s="54"/>
      <c r="BV143" s="55"/>
    </row>
    <row r="144" spans="1:74" ht="15.75" thickBot="1">
      <c r="A144" s="23">
        <v>127</v>
      </c>
      <c r="B144" s="58" t="s">
        <v>515</v>
      </c>
      <c r="C144" s="281" t="s">
        <v>234</v>
      </c>
      <c r="D144" s="60" t="s">
        <v>159</v>
      </c>
      <c r="E144" s="254"/>
      <c r="F144" s="26">
        <v>5</v>
      </c>
      <c r="G144" s="23">
        <v>2</v>
      </c>
      <c r="H144" s="300">
        <v>1</v>
      </c>
      <c r="I144" s="7">
        <f t="shared" si="24"/>
        <v>0</v>
      </c>
      <c r="J144" s="7">
        <f t="shared" si="25"/>
        <v>0</v>
      </c>
      <c r="K144" s="23">
        <f t="shared" si="26"/>
        <v>1</v>
      </c>
      <c r="L144" s="54"/>
      <c r="M144" s="54"/>
      <c r="N144" s="54"/>
      <c r="O144" s="54"/>
      <c r="P144" s="54"/>
      <c r="Q144" s="54"/>
      <c r="R144" s="54"/>
      <c r="S144" s="211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5"/>
      <c r="AQ144" s="47"/>
      <c r="AR144" s="366"/>
      <c r="AS144" s="367"/>
      <c r="AT144" s="367"/>
      <c r="AU144" s="367"/>
      <c r="AV144" s="367"/>
      <c r="AW144" s="367"/>
      <c r="AX144" s="367"/>
      <c r="AY144" s="367"/>
      <c r="AZ144" s="367"/>
      <c r="BA144" s="367"/>
      <c r="BB144" s="367"/>
      <c r="BC144" s="367"/>
      <c r="BD144" s="367"/>
      <c r="BE144" s="311"/>
      <c r="BF144" s="367"/>
      <c r="BG144" s="367"/>
      <c r="BH144" s="368"/>
      <c r="BI144" s="367"/>
      <c r="BJ144" s="367"/>
      <c r="BK144" s="367"/>
      <c r="BL144" s="367"/>
      <c r="BM144" s="367"/>
      <c r="BN144" s="367"/>
      <c r="BO144" s="367"/>
      <c r="BP144" s="367"/>
      <c r="BQ144" s="367"/>
      <c r="BR144" s="367"/>
      <c r="BS144" s="367"/>
      <c r="BT144" s="368"/>
      <c r="BU144" s="367"/>
      <c r="BV144" s="369"/>
    </row>
    <row r="145" spans="1:74" ht="15.75" thickBot="1">
      <c r="A145" s="23">
        <v>128</v>
      </c>
      <c r="B145" s="270" t="s">
        <v>54</v>
      </c>
      <c r="C145" s="293" t="s">
        <v>228</v>
      </c>
      <c r="D145" s="271" t="s">
        <v>159</v>
      </c>
      <c r="E145" s="64">
        <v>45627</v>
      </c>
      <c r="F145" s="28">
        <v>20</v>
      </c>
      <c r="G145" s="25">
        <v>10</v>
      </c>
      <c r="H145" s="300">
        <v>26</v>
      </c>
      <c r="I145" s="9">
        <f t="shared" si="24"/>
        <v>0</v>
      </c>
      <c r="J145" s="9">
        <f t="shared" si="25"/>
        <v>0</v>
      </c>
      <c r="K145" s="25">
        <f t="shared" si="26"/>
        <v>26</v>
      </c>
      <c r="L145" s="21"/>
      <c r="M145" s="21"/>
      <c r="N145" s="21"/>
      <c r="O145" s="21"/>
      <c r="P145" s="21"/>
      <c r="Q145" s="21"/>
      <c r="R145" s="21"/>
      <c r="S145" s="434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2"/>
      <c r="AQ145" s="47"/>
      <c r="AR145" s="362"/>
      <c r="AS145" s="363"/>
      <c r="AT145" s="363"/>
      <c r="AU145" s="363"/>
      <c r="AV145" s="363"/>
      <c r="AW145" s="363"/>
      <c r="AX145" s="363"/>
      <c r="AY145" s="363"/>
      <c r="AZ145" s="363"/>
      <c r="BA145" s="363"/>
      <c r="BB145" s="363"/>
      <c r="BC145" s="363"/>
      <c r="BD145" s="363"/>
      <c r="BE145" s="464"/>
      <c r="BF145" s="363"/>
      <c r="BG145" s="363"/>
      <c r="BH145" s="364"/>
      <c r="BI145" s="363"/>
      <c r="BJ145" s="363"/>
      <c r="BK145" s="363"/>
      <c r="BL145" s="363"/>
      <c r="BM145" s="66"/>
      <c r="BN145" s="363"/>
      <c r="BO145" s="363"/>
      <c r="BP145" s="363"/>
      <c r="BQ145" s="363"/>
      <c r="BR145" s="363"/>
      <c r="BS145" s="363"/>
      <c r="BT145" s="364"/>
      <c r="BU145" s="363"/>
      <c r="BV145" s="365"/>
    </row>
    <row r="146" spans="1:74" ht="15.75" thickBot="1">
      <c r="A146" s="71" t="s">
        <v>124</v>
      </c>
      <c r="B146" s="315" t="s">
        <v>125</v>
      </c>
      <c r="C146" s="552" t="s">
        <v>125</v>
      </c>
      <c r="D146" s="73"/>
      <c r="E146" s="74"/>
      <c r="F146" s="73"/>
      <c r="G146" s="73"/>
      <c r="H146" s="73"/>
      <c r="I146" s="73"/>
      <c r="J146" s="73"/>
      <c r="K146" s="73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6"/>
      <c r="AQ146" s="47"/>
      <c r="AR146" s="42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63"/>
      <c r="BF146" s="43"/>
      <c r="BG146" s="43"/>
      <c r="BH146" s="43"/>
      <c r="BI146" s="43"/>
      <c r="BJ146" s="43"/>
      <c r="BK146" s="43"/>
      <c r="BL146" s="43"/>
      <c r="BM146" s="190"/>
      <c r="BN146" s="43"/>
      <c r="BO146" s="43"/>
      <c r="BP146" s="43"/>
      <c r="BQ146" s="43"/>
      <c r="BR146" s="43"/>
      <c r="BS146" s="43"/>
      <c r="BT146" s="43"/>
      <c r="BU146" s="43"/>
      <c r="BV146" s="44"/>
    </row>
    <row r="147" spans="1:74" ht="15.75" thickBot="1">
      <c r="A147" s="7">
        <v>129</v>
      </c>
      <c r="B147" s="302" t="s">
        <v>132</v>
      </c>
      <c r="C147" s="289" t="s">
        <v>282</v>
      </c>
      <c r="D147" s="303" t="s">
        <v>286</v>
      </c>
      <c r="E147" s="298">
        <v>45505</v>
      </c>
      <c r="F147" s="299">
        <v>10</v>
      </c>
      <c r="G147" s="300">
        <v>5</v>
      </c>
      <c r="H147" s="300">
        <v>10</v>
      </c>
      <c r="I147" s="301">
        <f t="shared" ref="I147:I171" si="27">SUM(AR147:BV147)</f>
        <v>0</v>
      </c>
      <c r="J147" s="301">
        <f t="shared" ref="J147:J170" si="28">SUM(L147:AP147)</f>
        <v>0</v>
      </c>
      <c r="K147" s="300">
        <f t="shared" ref="K147:K171" si="29">H147+I147-J147</f>
        <v>10</v>
      </c>
      <c r="L147" s="66"/>
      <c r="M147" s="66"/>
      <c r="N147" s="66"/>
      <c r="O147" s="66"/>
      <c r="P147" s="66"/>
      <c r="Q147" s="66"/>
      <c r="R147" s="66"/>
      <c r="S147" s="341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7"/>
      <c r="AQ147" s="47"/>
      <c r="AR147" s="13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263"/>
      <c r="BF147" s="14"/>
      <c r="BG147" s="14"/>
      <c r="BH147" s="210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210"/>
      <c r="BU147" s="14"/>
      <c r="BV147" s="15"/>
    </row>
    <row r="148" spans="1:74" ht="15.75" thickBot="1">
      <c r="A148" s="7">
        <v>130</v>
      </c>
      <c r="B148" s="58" t="s">
        <v>238</v>
      </c>
      <c r="C148" s="281" t="s">
        <v>528</v>
      </c>
      <c r="D148" s="60" t="s">
        <v>286</v>
      </c>
      <c r="E148" s="132">
        <v>45383</v>
      </c>
      <c r="F148" s="26">
        <v>10</v>
      </c>
      <c r="G148" s="23">
        <v>5</v>
      </c>
      <c r="H148" s="300">
        <v>5</v>
      </c>
      <c r="I148" s="7">
        <f t="shared" si="27"/>
        <v>0</v>
      </c>
      <c r="J148" s="7">
        <f t="shared" si="28"/>
        <v>0</v>
      </c>
      <c r="K148" s="23">
        <f t="shared" si="29"/>
        <v>5</v>
      </c>
      <c r="L148" s="14"/>
      <c r="M148" s="14"/>
      <c r="N148" s="14"/>
      <c r="O148" s="14"/>
      <c r="P148" s="14"/>
      <c r="Q148" s="14"/>
      <c r="R148" s="14"/>
      <c r="S148" s="210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5"/>
      <c r="AQ148" s="47"/>
      <c r="AR148" s="13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263"/>
      <c r="BF148" s="14"/>
      <c r="BG148" s="14"/>
      <c r="BH148" s="210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210"/>
      <c r="BU148" s="14"/>
      <c r="BV148" s="15"/>
    </row>
    <row r="149" spans="1:74" ht="15.75" thickBot="1">
      <c r="A149" s="7">
        <v>131</v>
      </c>
      <c r="B149" s="58" t="s">
        <v>237</v>
      </c>
      <c r="C149" s="281" t="s">
        <v>236</v>
      </c>
      <c r="D149" s="60" t="s">
        <v>286</v>
      </c>
      <c r="E149" s="61" t="s">
        <v>642</v>
      </c>
      <c r="F149" s="26">
        <v>10</v>
      </c>
      <c r="G149" s="23">
        <v>5</v>
      </c>
      <c r="H149" s="300">
        <v>12</v>
      </c>
      <c r="I149" s="7">
        <f t="shared" si="27"/>
        <v>0</v>
      </c>
      <c r="J149" s="7">
        <f t="shared" si="28"/>
        <v>0</v>
      </c>
      <c r="K149" s="23">
        <f t="shared" si="29"/>
        <v>12</v>
      </c>
      <c r="L149" s="14"/>
      <c r="M149" s="14"/>
      <c r="N149" s="14"/>
      <c r="O149" s="14"/>
      <c r="P149" s="14"/>
      <c r="Q149" s="14"/>
      <c r="R149" s="14"/>
      <c r="S149" s="210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5"/>
      <c r="AQ149" s="47"/>
      <c r="AR149" s="13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263"/>
      <c r="BF149" s="14"/>
      <c r="BG149" s="14"/>
      <c r="BH149" s="210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210"/>
      <c r="BU149" s="14"/>
      <c r="BV149" s="15"/>
    </row>
    <row r="150" spans="1:74" ht="15.75" thickBot="1">
      <c r="A150" s="7">
        <v>132</v>
      </c>
      <c r="B150" s="58" t="s">
        <v>603</v>
      </c>
      <c r="C150" s="281" t="s">
        <v>602</v>
      </c>
      <c r="D150" s="60" t="s">
        <v>286</v>
      </c>
      <c r="E150" s="132">
        <v>45261</v>
      </c>
      <c r="F150" s="26">
        <v>10</v>
      </c>
      <c r="G150" s="23">
        <v>5</v>
      </c>
      <c r="H150" s="300">
        <v>4</v>
      </c>
      <c r="I150" s="7">
        <f t="shared" si="27"/>
        <v>0</v>
      </c>
      <c r="J150" s="7">
        <f t="shared" si="28"/>
        <v>0</v>
      </c>
      <c r="K150" s="23">
        <f t="shared" si="29"/>
        <v>4</v>
      </c>
      <c r="L150" s="14"/>
      <c r="M150" s="14"/>
      <c r="N150" s="14"/>
      <c r="O150" s="14"/>
      <c r="P150" s="14"/>
      <c r="Q150" s="14"/>
      <c r="R150" s="14"/>
      <c r="S150" s="210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5"/>
      <c r="AQ150" s="47"/>
      <c r="AR150" s="13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263"/>
      <c r="BF150" s="14"/>
      <c r="BG150" s="14"/>
      <c r="BH150" s="210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210"/>
      <c r="BU150" s="14"/>
      <c r="BV150" s="15"/>
    </row>
    <row r="151" spans="1:74" ht="15.75" thickBot="1">
      <c r="A151" s="7">
        <v>133</v>
      </c>
      <c r="B151" s="58" t="s">
        <v>133</v>
      </c>
      <c r="C151" s="281" t="s">
        <v>134</v>
      </c>
      <c r="D151" s="60" t="s">
        <v>286</v>
      </c>
      <c r="E151" s="254"/>
      <c r="F151" s="26">
        <v>10</v>
      </c>
      <c r="G151" s="23">
        <v>5</v>
      </c>
      <c r="H151" s="300">
        <v>0</v>
      </c>
      <c r="I151" s="7">
        <f t="shared" si="27"/>
        <v>0</v>
      </c>
      <c r="J151" s="7">
        <f>SUM(L151:AP151)</f>
        <v>0</v>
      </c>
      <c r="K151" s="23">
        <f t="shared" si="29"/>
        <v>0</v>
      </c>
      <c r="L151" s="14"/>
      <c r="M151" s="14"/>
      <c r="N151" s="14"/>
      <c r="O151" s="14"/>
      <c r="P151" s="14"/>
      <c r="Q151" s="14"/>
      <c r="R151" s="14"/>
      <c r="S151" s="210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5"/>
      <c r="AQ151" s="47"/>
      <c r="AR151" s="13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263"/>
      <c r="BF151" s="14"/>
      <c r="BG151" s="14"/>
      <c r="BH151" s="210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210"/>
      <c r="BU151" s="14"/>
      <c r="BV151" s="15"/>
    </row>
    <row r="152" spans="1:74" ht="15.75" thickBot="1">
      <c r="A152" s="7">
        <v>134</v>
      </c>
      <c r="B152" s="58" t="s">
        <v>135</v>
      </c>
      <c r="C152" s="281" t="s">
        <v>136</v>
      </c>
      <c r="D152" s="60" t="s">
        <v>286</v>
      </c>
      <c r="E152" s="254" t="s">
        <v>535</v>
      </c>
      <c r="F152" s="26">
        <v>10</v>
      </c>
      <c r="G152" s="23">
        <v>5</v>
      </c>
      <c r="H152" s="300">
        <v>5</v>
      </c>
      <c r="I152" s="7">
        <f t="shared" si="27"/>
        <v>0</v>
      </c>
      <c r="J152" s="7">
        <f t="shared" si="28"/>
        <v>0</v>
      </c>
      <c r="K152" s="23">
        <f t="shared" si="29"/>
        <v>5</v>
      </c>
      <c r="L152" s="14"/>
      <c r="M152" s="14"/>
      <c r="N152" s="14"/>
      <c r="O152" s="14"/>
      <c r="P152" s="14"/>
      <c r="Q152" s="14"/>
      <c r="R152" s="14"/>
      <c r="S152" s="210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5"/>
      <c r="AQ152" s="47"/>
      <c r="AR152" s="13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263"/>
      <c r="BF152" s="14"/>
      <c r="BG152" s="14"/>
      <c r="BH152" s="210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210"/>
      <c r="BU152" s="14"/>
      <c r="BV152" s="15"/>
    </row>
    <row r="153" spans="1:74" ht="15.75" thickBot="1">
      <c r="A153" s="7">
        <v>135</v>
      </c>
      <c r="B153" s="58" t="s">
        <v>137</v>
      </c>
      <c r="C153" s="281" t="s">
        <v>139</v>
      </c>
      <c r="D153" s="60" t="s">
        <v>286</v>
      </c>
      <c r="E153" s="132">
        <v>45444</v>
      </c>
      <c r="F153" s="26">
        <v>30</v>
      </c>
      <c r="G153" s="23">
        <v>20</v>
      </c>
      <c r="H153" s="300">
        <v>10</v>
      </c>
      <c r="I153" s="7">
        <f t="shared" si="27"/>
        <v>0</v>
      </c>
      <c r="J153" s="7">
        <f t="shared" si="28"/>
        <v>0</v>
      </c>
      <c r="K153" s="23">
        <f t="shared" si="29"/>
        <v>10</v>
      </c>
      <c r="L153" s="14"/>
      <c r="M153" s="14"/>
      <c r="N153" s="14"/>
      <c r="O153" s="14"/>
      <c r="P153" s="14"/>
      <c r="Q153" s="14"/>
      <c r="R153" s="14"/>
      <c r="S153" s="210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5"/>
      <c r="AQ153" s="47"/>
      <c r="AR153" s="13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263"/>
      <c r="BF153" s="14"/>
      <c r="BG153" s="14"/>
      <c r="BH153" s="210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210"/>
      <c r="BU153" s="14"/>
      <c r="BV153" s="15"/>
    </row>
    <row r="154" spans="1:74" ht="15.75" thickBot="1">
      <c r="A154" s="7">
        <v>136</v>
      </c>
      <c r="B154" s="58" t="s">
        <v>140</v>
      </c>
      <c r="C154" s="281" t="s">
        <v>140</v>
      </c>
      <c r="D154" s="60" t="s">
        <v>286</v>
      </c>
      <c r="E154" s="132">
        <v>45139</v>
      </c>
      <c r="F154" s="26">
        <v>30</v>
      </c>
      <c r="G154" s="23">
        <v>20</v>
      </c>
      <c r="H154" s="300">
        <v>9</v>
      </c>
      <c r="I154" s="7">
        <f t="shared" si="27"/>
        <v>0</v>
      </c>
      <c r="J154" s="7">
        <f t="shared" si="28"/>
        <v>0</v>
      </c>
      <c r="K154" s="23">
        <f t="shared" si="29"/>
        <v>9</v>
      </c>
      <c r="L154" s="14"/>
      <c r="M154" s="14"/>
      <c r="N154" s="14"/>
      <c r="O154" s="14"/>
      <c r="P154" s="14"/>
      <c r="Q154" s="14"/>
      <c r="R154" s="14"/>
      <c r="S154" s="210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5"/>
      <c r="AQ154" s="47"/>
      <c r="AR154" s="13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263"/>
      <c r="BF154" s="14"/>
      <c r="BG154" s="14"/>
      <c r="BH154" s="210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210"/>
      <c r="BU154" s="14"/>
      <c r="BV154" s="15"/>
    </row>
    <row r="155" spans="1:74" ht="15.75" thickBot="1">
      <c r="A155" s="7">
        <v>137</v>
      </c>
      <c r="B155" s="58" t="s">
        <v>138</v>
      </c>
      <c r="C155" s="281" t="s">
        <v>138</v>
      </c>
      <c r="D155" s="60" t="s">
        <v>286</v>
      </c>
      <c r="E155" s="61" t="s">
        <v>641</v>
      </c>
      <c r="F155" s="26">
        <v>70</v>
      </c>
      <c r="G155" s="23">
        <v>30</v>
      </c>
      <c r="H155" s="300">
        <v>13</v>
      </c>
      <c r="I155" s="7">
        <f t="shared" si="27"/>
        <v>0</v>
      </c>
      <c r="J155" s="7">
        <f>SUM(L155:AP155)</f>
        <v>0</v>
      </c>
      <c r="K155" s="23">
        <f t="shared" si="29"/>
        <v>13</v>
      </c>
      <c r="L155" s="14"/>
      <c r="M155" s="14"/>
      <c r="N155" s="14"/>
      <c r="O155" s="14"/>
      <c r="P155" s="14"/>
      <c r="Q155" s="14"/>
      <c r="R155" s="14"/>
      <c r="S155" s="210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5"/>
      <c r="AQ155" s="47"/>
      <c r="AR155" s="13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263"/>
      <c r="BF155" s="14"/>
      <c r="BG155" s="14"/>
      <c r="BH155" s="210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210"/>
      <c r="BU155" s="14"/>
      <c r="BV155" s="15"/>
    </row>
    <row r="156" spans="1:74" ht="15.75" thickBot="1">
      <c r="A156" s="7">
        <v>138</v>
      </c>
      <c r="B156" s="58" t="s">
        <v>141</v>
      </c>
      <c r="C156" s="281" t="s">
        <v>388</v>
      </c>
      <c r="D156" s="60" t="s">
        <v>286</v>
      </c>
      <c r="E156" s="554">
        <v>45231</v>
      </c>
      <c r="F156" s="26">
        <v>10</v>
      </c>
      <c r="G156" s="23">
        <v>5</v>
      </c>
      <c r="H156" s="300">
        <v>9</v>
      </c>
      <c r="I156" s="7">
        <f t="shared" si="27"/>
        <v>0</v>
      </c>
      <c r="J156" s="7">
        <f t="shared" si="28"/>
        <v>0</v>
      </c>
      <c r="K156" s="23">
        <f t="shared" si="29"/>
        <v>9</v>
      </c>
      <c r="L156" s="14"/>
      <c r="M156" s="14"/>
      <c r="N156" s="14"/>
      <c r="O156" s="14"/>
      <c r="P156" s="14"/>
      <c r="Q156" s="14"/>
      <c r="R156" s="14"/>
      <c r="S156" s="210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5"/>
      <c r="AQ156" s="47"/>
      <c r="AR156" s="13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263"/>
      <c r="BF156" s="14"/>
      <c r="BG156" s="14"/>
      <c r="BH156" s="210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210"/>
      <c r="BU156" s="14"/>
      <c r="BV156" s="15"/>
    </row>
    <row r="157" spans="1:74" ht="15.75" thickBot="1">
      <c r="A157" s="7">
        <v>139</v>
      </c>
      <c r="B157" s="58" t="s">
        <v>294</v>
      </c>
      <c r="C157" s="281" t="s">
        <v>294</v>
      </c>
      <c r="D157" s="60" t="s">
        <v>286</v>
      </c>
      <c r="E157" s="61"/>
      <c r="F157" s="26">
        <v>20</v>
      </c>
      <c r="G157" s="23">
        <v>10</v>
      </c>
      <c r="H157" s="300">
        <v>0</v>
      </c>
      <c r="I157" s="7">
        <f t="shared" si="27"/>
        <v>0</v>
      </c>
      <c r="J157" s="7">
        <f t="shared" si="28"/>
        <v>0</v>
      </c>
      <c r="K157" s="23">
        <f t="shared" si="29"/>
        <v>0</v>
      </c>
      <c r="L157" s="14"/>
      <c r="M157" s="14"/>
      <c r="N157" s="14"/>
      <c r="O157" s="14"/>
      <c r="P157" s="14"/>
      <c r="Q157" s="14"/>
      <c r="R157" s="14"/>
      <c r="S157" s="210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5"/>
      <c r="AQ157" s="47"/>
      <c r="AR157" s="13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263"/>
      <c r="BF157" s="14"/>
      <c r="BG157" s="14"/>
      <c r="BH157" s="210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210"/>
      <c r="BU157" s="14"/>
      <c r="BV157" s="15"/>
    </row>
    <row r="158" spans="1:74" ht="15.75" thickBot="1">
      <c r="A158" s="7">
        <v>140</v>
      </c>
      <c r="B158" s="58" t="s">
        <v>165</v>
      </c>
      <c r="C158" s="281" t="s">
        <v>587</v>
      </c>
      <c r="D158" s="60" t="s">
        <v>281</v>
      </c>
      <c r="E158" s="509">
        <v>45231</v>
      </c>
      <c r="F158" s="26">
        <v>10</v>
      </c>
      <c r="G158" s="23">
        <v>5</v>
      </c>
      <c r="H158" s="300">
        <v>4</v>
      </c>
      <c r="I158" s="7">
        <f t="shared" si="27"/>
        <v>0</v>
      </c>
      <c r="J158" s="7">
        <f t="shared" si="28"/>
        <v>0</v>
      </c>
      <c r="K158" s="23">
        <f t="shared" si="29"/>
        <v>4</v>
      </c>
      <c r="L158" s="14"/>
      <c r="M158" s="14"/>
      <c r="N158" s="14"/>
      <c r="O158" s="14"/>
      <c r="P158" s="14"/>
      <c r="Q158" s="14"/>
      <c r="R158" s="14"/>
      <c r="S158" s="210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5"/>
      <c r="AQ158" s="47"/>
      <c r="AR158" s="13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263"/>
      <c r="BF158" s="14"/>
      <c r="BG158" s="14"/>
      <c r="BH158" s="210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210"/>
      <c r="BU158" s="14"/>
      <c r="BV158" s="15"/>
    </row>
    <row r="159" spans="1:74" ht="15.75" thickBot="1">
      <c r="A159" s="7">
        <v>141</v>
      </c>
      <c r="B159" s="58" t="s">
        <v>142</v>
      </c>
      <c r="C159" s="281" t="s">
        <v>143</v>
      </c>
      <c r="D159" s="60" t="s">
        <v>144</v>
      </c>
      <c r="E159" s="132"/>
      <c r="F159" s="26">
        <v>10</v>
      </c>
      <c r="G159" s="23">
        <v>5</v>
      </c>
      <c r="H159" s="300">
        <v>0</v>
      </c>
      <c r="I159" s="7">
        <f t="shared" si="27"/>
        <v>0</v>
      </c>
      <c r="J159" s="7">
        <f t="shared" si="28"/>
        <v>0</v>
      </c>
      <c r="K159" s="23">
        <f t="shared" si="29"/>
        <v>0</v>
      </c>
      <c r="L159" s="14"/>
      <c r="M159" s="14"/>
      <c r="N159" s="14"/>
      <c r="O159" s="14"/>
      <c r="P159" s="14"/>
      <c r="Q159" s="14"/>
      <c r="R159" s="14"/>
      <c r="S159" s="210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5"/>
      <c r="AQ159" s="47"/>
      <c r="AR159" s="13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263"/>
      <c r="BF159" s="14"/>
      <c r="BG159" s="14"/>
      <c r="BH159" s="210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210"/>
      <c r="BU159" s="14"/>
      <c r="BV159" s="15"/>
    </row>
    <row r="160" spans="1:74" s="507" customFormat="1" ht="15.75" thickBot="1">
      <c r="A160" s="7">
        <v>142</v>
      </c>
      <c r="B160" s="58" t="s">
        <v>352</v>
      </c>
      <c r="C160" s="281" t="s">
        <v>352</v>
      </c>
      <c r="D160" s="60" t="s">
        <v>286</v>
      </c>
      <c r="E160" s="254">
        <v>45261</v>
      </c>
      <c r="F160" s="26">
        <v>30</v>
      </c>
      <c r="G160" s="23">
        <v>20</v>
      </c>
      <c r="H160" s="300">
        <v>16</v>
      </c>
      <c r="I160" s="7">
        <f t="shared" si="27"/>
        <v>0</v>
      </c>
      <c r="J160" s="7">
        <f t="shared" si="28"/>
        <v>0</v>
      </c>
      <c r="K160" s="23">
        <f t="shared" si="29"/>
        <v>16</v>
      </c>
      <c r="L160" s="14"/>
      <c r="M160" s="14"/>
      <c r="N160" s="14"/>
      <c r="O160" s="14"/>
      <c r="P160" s="14"/>
      <c r="Q160" s="14"/>
      <c r="R160" s="14"/>
      <c r="S160" s="210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5"/>
      <c r="AQ160" s="47"/>
      <c r="AR160" s="13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263"/>
      <c r="BF160" s="14"/>
      <c r="BG160" s="14"/>
      <c r="BH160" s="210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210"/>
      <c r="BU160" s="14"/>
      <c r="BV160" s="15"/>
    </row>
    <row r="161" spans="1:74" ht="15.75" thickBot="1">
      <c r="A161" s="7">
        <v>143</v>
      </c>
      <c r="B161" s="58" t="s">
        <v>240</v>
      </c>
      <c r="C161" s="281" t="s">
        <v>239</v>
      </c>
      <c r="D161" s="60" t="s">
        <v>286</v>
      </c>
      <c r="E161" s="254">
        <v>45261</v>
      </c>
      <c r="F161" s="26">
        <v>10</v>
      </c>
      <c r="G161" s="23">
        <v>5</v>
      </c>
      <c r="H161" s="300">
        <v>19</v>
      </c>
      <c r="I161" s="7">
        <f t="shared" si="27"/>
        <v>0</v>
      </c>
      <c r="J161" s="7">
        <f>SUM(L161:AP161)</f>
        <v>0</v>
      </c>
      <c r="K161" s="23">
        <f t="shared" si="29"/>
        <v>19</v>
      </c>
      <c r="L161" s="14"/>
      <c r="M161" s="14"/>
      <c r="N161" s="14"/>
      <c r="O161" s="14"/>
      <c r="P161" s="14"/>
      <c r="Q161" s="14"/>
      <c r="R161" s="14"/>
      <c r="S161" s="210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5"/>
      <c r="AQ161" s="47"/>
      <c r="AR161" s="13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263"/>
      <c r="BF161" s="14"/>
      <c r="BG161" s="14"/>
      <c r="BH161" s="210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210"/>
      <c r="BU161" s="14"/>
      <c r="BV161" s="15"/>
    </row>
    <row r="162" spans="1:74" ht="15.75" thickBot="1">
      <c r="A162" s="7">
        <v>144</v>
      </c>
      <c r="B162" s="58" t="s">
        <v>148</v>
      </c>
      <c r="C162" s="281" t="s">
        <v>227</v>
      </c>
      <c r="D162" s="60" t="s">
        <v>150</v>
      </c>
      <c r="E162" s="61">
        <v>45078</v>
      </c>
      <c r="F162" s="26">
        <v>10</v>
      </c>
      <c r="G162" s="23">
        <v>5</v>
      </c>
      <c r="H162" s="300">
        <v>2</v>
      </c>
      <c r="I162" s="7">
        <f t="shared" si="27"/>
        <v>0</v>
      </c>
      <c r="J162" s="7">
        <f t="shared" si="28"/>
        <v>0</v>
      </c>
      <c r="K162" s="23">
        <f t="shared" si="29"/>
        <v>2</v>
      </c>
      <c r="L162" s="14"/>
      <c r="M162" s="14"/>
      <c r="N162" s="14"/>
      <c r="O162" s="14"/>
      <c r="P162" s="14"/>
      <c r="Q162" s="14"/>
      <c r="R162" s="14"/>
      <c r="S162" s="210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5"/>
      <c r="AQ162" s="47"/>
      <c r="AR162" s="13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263"/>
      <c r="BF162" s="14"/>
      <c r="BG162" s="14"/>
      <c r="BH162" s="210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210"/>
      <c r="BU162" s="14"/>
      <c r="BV162" s="15"/>
    </row>
    <row r="163" spans="1:74" ht="15.75" thickBot="1">
      <c r="A163" s="7">
        <v>145</v>
      </c>
      <c r="B163" s="58" t="s">
        <v>149</v>
      </c>
      <c r="C163" s="281" t="s">
        <v>149</v>
      </c>
      <c r="D163" s="60" t="s">
        <v>150</v>
      </c>
      <c r="E163" s="254">
        <v>45139</v>
      </c>
      <c r="F163" s="26">
        <v>10</v>
      </c>
      <c r="G163" s="23">
        <v>5</v>
      </c>
      <c r="H163" s="300">
        <v>10</v>
      </c>
      <c r="I163" s="7">
        <f t="shared" si="27"/>
        <v>0</v>
      </c>
      <c r="J163" s="7">
        <f t="shared" si="28"/>
        <v>0</v>
      </c>
      <c r="K163" s="23">
        <f t="shared" si="29"/>
        <v>10</v>
      </c>
      <c r="L163" s="14"/>
      <c r="M163" s="14"/>
      <c r="N163" s="14"/>
      <c r="O163" s="14"/>
      <c r="P163" s="14"/>
      <c r="Q163" s="14"/>
      <c r="R163" s="14"/>
      <c r="S163" s="210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5"/>
      <c r="AQ163" s="47"/>
      <c r="AR163" s="13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263"/>
      <c r="BF163" s="14"/>
      <c r="BG163" s="14"/>
      <c r="BH163" s="210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210"/>
      <c r="BU163" s="14"/>
      <c r="BV163" s="15"/>
    </row>
    <row r="164" spans="1:74" ht="15.75" thickBot="1">
      <c r="A164" s="7">
        <v>146</v>
      </c>
      <c r="B164" s="58" t="s">
        <v>351</v>
      </c>
      <c r="C164" s="281" t="s">
        <v>351</v>
      </c>
      <c r="D164" s="60" t="s">
        <v>286</v>
      </c>
      <c r="E164" s="254">
        <v>44866</v>
      </c>
      <c r="F164" s="26">
        <v>10</v>
      </c>
      <c r="G164" s="23">
        <v>5</v>
      </c>
      <c r="H164" s="300">
        <v>2</v>
      </c>
      <c r="I164" s="7">
        <f t="shared" si="27"/>
        <v>0</v>
      </c>
      <c r="J164" s="7">
        <f t="shared" si="28"/>
        <v>0</v>
      </c>
      <c r="K164" s="23">
        <f t="shared" si="29"/>
        <v>2</v>
      </c>
      <c r="L164" s="14"/>
      <c r="M164" s="14"/>
      <c r="N164" s="14"/>
      <c r="O164" s="14"/>
      <c r="P164" s="14"/>
      <c r="Q164" s="14"/>
      <c r="R164" s="14"/>
      <c r="S164" s="210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5"/>
      <c r="AQ164" s="47"/>
      <c r="AR164" s="13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263"/>
      <c r="BF164" s="14"/>
      <c r="BG164" s="14"/>
      <c r="BH164" s="210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210"/>
      <c r="BU164" s="14"/>
      <c r="BV164" s="15"/>
    </row>
    <row r="165" spans="1:74" ht="15.75" thickBot="1">
      <c r="A165" s="7">
        <v>147</v>
      </c>
      <c r="B165" s="58" t="s">
        <v>293</v>
      </c>
      <c r="C165" s="281" t="s">
        <v>540</v>
      </c>
      <c r="D165" s="60" t="s">
        <v>286</v>
      </c>
      <c r="E165" s="132">
        <v>45383</v>
      </c>
      <c r="F165" s="26">
        <v>10</v>
      </c>
      <c r="G165" s="23">
        <v>5</v>
      </c>
      <c r="H165" s="300">
        <v>8</v>
      </c>
      <c r="I165" s="7">
        <f t="shared" si="27"/>
        <v>5</v>
      </c>
      <c r="J165" s="7">
        <f t="shared" si="28"/>
        <v>0</v>
      </c>
      <c r="K165" s="23">
        <f t="shared" si="29"/>
        <v>13</v>
      </c>
      <c r="L165" s="14"/>
      <c r="M165" s="14"/>
      <c r="N165" s="14"/>
      <c r="O165" s="14"/>
      <c r="P165" s="14"/>
      <c r="Q165" s="14"/>
      <c r="R165" s="14"/>
      <c r="S165" s="210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5"/>
      <c r="AQ165" s="47"/>
      <c r="AR165" s="13"/>
      <c r="AS165" s="14"/>
      <c r="AT165" s="14">
        <v>5</v>
      </c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263"/>
      <c r="BF165" s="14"/>
      <c r="BG165" s="14"/>
      <c r="BH165" s="210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210"/>
      <c r="BU165" s="14"/>
      <c r="BV165" s="15"/>
    </row>
    <row r="166" spans="1:74" ht="15.75" thickBot="1">
      <c r="A166" s="7">
        <v>148</v>
      </c>
      <c r="B166" s="58" t="s">
        <v>341</v>
      </c>
      <c r="C166" s="281" t="s">
        <v>341</v>
      </c>
      <c r="D166" s="60" t="s">
        <v>286</v>
      </c>
      <c r="E166" s="254">
        <v>45597</v>
      </c>
      <c r="F166" s="26">
        <v>10</v>
      </c>
      <c r="G166" s="23">
        <v>5</v>
      </c>
      <c r="H166" s="300">
        <v>7</v>
      </c>
      <c r="I166" s="7">
        <f t="shared" si="27"/>
        <v>0</v>
      </c>
      <c r="J166" s="7">
        <f t="shared" si="28"/>
        <v>0</v>
      </c>
      <c r="K166" s="23">
        <f t="shared" si="29"/>
        <v>7</v>
      </c>
      <c r="L166" s="128"/>
      <c r="M166" s="14"/>
      <c r="N166" s="14"/>
      <c r="O166" s="14"/>
      <c r="P166" s="14"/>
      <c r="Q166" s="14"/>
      <c r="R166" s="14"/>
      <c r="S166" s="210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5"/>
      <c r="AQ166" s="47"/>
      <c r="AR166" s="13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263"/>
      <c r="BF166" s="14"/>
      <c r="BG166" s="14"/>
      <c r="BH166" s="210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210"/>
      <c r="BU166" s="14"/>
      <c r="BV166" s="15"/>
    </row>
    <row r="167" spans="1:74" ht="15.75" thickBot="1">
      <c r="A167" s="7">
        <v>149</v>
      </c>
      <c r="B167" s="58" t="s">
        <v>394</v>
      </c>
      <c r="C167" s="281" t="s">
        <v>394</v>
      </c>
      <c r="D167" s="313" t="s">
        <v>286</v>
      </c>
      <c r="E167" s="376">
        <v>45383</v>
      </c>
      <c r="F167" s="26">
        <v>10</v>
      </c>
      <c r="G167" s="23">
        <v>5</v>
      </c>
      <c r="H167" s="300">
        <v>5</v>
      </c>
      <c r="I167" s="7">
        <f t="shared" si="27"/>
        <v>0</v>
      </c>
      <c r="J167" s="7">
        <f t="shared" si="28"/>
        <v>0</v>
      </c>
      <c r="K167" s="23">
        <f t="shared" si="29"/>
        <v>5</v>
      </c>
      <c r="L167" s="128"/>
      <c r="M167" s="14"/>
      <c r="N167" s="14"/>
      <c r="O167" s="14"/>
      <c r="P167" s="14"/>
      <c r="Q167" s="14"/>
      <c r="R167" s="14"/>
      <c r="S167" s="210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5"/>
      <c r="AQ167" s="47"/>
      <c r="AR167" s="13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263"/>
      <c r="BF167" s="14"/>
      <c r="BG167" s="14"/>
      <c r="BH167" s="210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210"/>
      <c r="BU167" s="14"/>
      <c r="BV167" s="15"/>
    </row>
    <row r="168" spans="1:74" ht="15.75" thickBot="1">
      <c r="A168" s="7">
        <v>150</v>
      </c>
      <c r="B168" s="58" t="s">
        <v>408</v>
      </c>
      <c r="C168" s="281" t="s">
        <v>516</v>
      </c>
      <c r="D168" s="313" t="s">
        <v>159</v>
      </c>
      <c r="E168" s="310" t="s">
        <v>678</v>
      </c>
      <c r="F168" s="26">
        <v>10</v>
      </c>
      <c r="G168" s="23">
        <v>5</v>
      </c>
      <c r="H168" s="300">
        <v>2</v>
      </c>
      <c r="I168" s="7">
        <f t="shared" si="27"/>
        <v>0</v>
      </c>
      <c r="J168" s="7">
        <f t="shared" si="28"/>
        <v>0</v>
      </c>
      <c r="K168" s="23">
        <f t="shared" si="29"/>
        <v>2</v>
      </c>
      <c r="L168" s="128"/>
      <c r="M168" s="14"/>
      <c r="N168" s="14"/>
      <c r="O168" s="14"/>
      <c r="P168" s="14"/>
      <c r="Q168" s="14"/>
      <c r="R168" s="14"/>
      <c r="S168" s="210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5"/>
      <c r="AQ168" s="47"/>
      <c r="AR168" s="13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263"/>
      <c r="BF168" s="14"/>
      <c r="BG168" s="14"/>
      <c r="BH168" s="210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210"/>
      <c r="BU168" s="14"/>
      <c r="BV168" s="15"/>
    </row>
    <row r="169" spans="1:74" ht="15.75" thickBot="1">
      <c r="A169" s="7">
        <v>151</v>
      </c>
      <c r="B169" s="58" t="s">
        <v>413</v>
      </c>
      <c r="C169" s="281" t="s">
        <v>414</v>
      </c>
      <c r="D169" s="313" t="s">
        <v>286</v>
      </c>
      <c r="E169" s="555"/>
      <c r="F169" s="26">
        <v>5</v>
      </c>
      <c r="G169" s="23">
        <v>3</v>
      </c>
      <c r="H169" s="300">
        <v>0</v>
      </c>
      <c r="I169" s="7">
        <f t="shared" si="27"/>
        <v>0</v>
      </c>
      <c r="J169" s="7">
        <f t="shared" si="28"/>
        <v>0</v>
      </c>
      <c r="K169" s="23">
        <f t="shared" si="29"/>
        <v>0</v>
      </c>
      <c r="L169" s="128"/>
      <c r="M169" s="14"/>
      <c r="N169" s="14"/>
      <c r="O169" s="14"/>
      <c r="P169" s="14"/>
      <c r="Q169" s="14"/>
      <c r="R169" s="14"/>
      <c r="S169" s="210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5"/>
      <c r="AQ169" s="47"/>
      <c r="AR169" s="13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263"/>
      <c r="BF169" s="14"/>
      <c r="BG169" s="14"/>
      <c r="BH169" s="210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210"/>
      <c r="BU169" s="14"/>
      <c r="BV169" s="15"/>
    </row>
    <row r="170" spans="1:74" ht="15.75" thickBot="1">
      <c r="A170" s="7">
        <v>152</v>
      </c>
      <c r="B170" s="58" t="s">
        <v>448</v>
      </c>
      <c r="C170" s="281" t="s">
        <v>455</v>
      </c>
      <c r="D170" s="313" t="s">
        <v>286</v>
      </c>
      <c r="E170" s="310">
        <v>45261</v>
      </c>
      <c r="F170" s="26">
        <v>10</v>
      </c>
      <c r="G170" s="23">
        <v>5</v>
      </c>
      <c r="H170" s="300">
        <v>10</v>
      </c>
      <c r="I170" s="7">
        <f t="shared" si="27"/>
        <v>0</v>
      </c>
      <c r="J170" s="7">
        <f t="shared" si="28"/>
        <v>0</v>
      </c>
      <c r="K170" s="23">
        <f t="shared" si="29"/>
        <v>10</v>
      </c>
      <c r="L170" s="128"/>
      <c r="M170" s="14"/>
      <c r="N170" s="14"/>
      <c r="O170" s="14"/>
      <c r="P170" s="14"/>
      <c r="Q170" s="14"/>
      <c r="R170" s="14"/>
      <c r="S170" s="210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5"/>
      <c r="AQ170"/>
      <c r="AR170" s="13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263"/>
      <c r="BF170" s="14"/>
      <c r="BG170" s="14"/>
      <c r="BH170" s="210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210"/>
      <c r="BU170" s="14"/>
      <c r="BV170" s="15"/>
    </row>
    <row r="171" spans="1:74" ht="15.75" thickBot="1">
      <c r="A171" s="7">
        <v>153</v>
      </c>
      <c r="B171" s="58" t="s">
        <v>493</v>
      </c>
      <c r="C171" s="281" t="s">
        <v>517</v>
      </c>
      <c r="D171" s="313" t="s">
        <v>286</v>
      </c>
      <c r="E171" s="310"/>
      <c r="F171" s="27">
        <v>10</v>
      </c>
      <c r="G171" s="24">
        <v>5</v>
      </c>
      <c r="H171" s="300">
        <v>0</v>
      </c>
      <c r="I171" s="7">
        <f t="shared" si="27"/>
        <v>0</v>
      </c>
      <c r="J171" s="7">
        <f>SUM(L171:AP171)</f>
        <v>0</v>
      </c>
      <c r="K171" s="23">
        <f t="shared" si="29"/>
        <v>0</v>
      </c>
      <c r="L171" s="128"/>
      <c r="M171" s="14"/>
      <c r="N171" s="14"/>
      <c r="O171" s="14"/>
      <c r="P171" s="14"/>
      <c r="Q171" s="14"/>
      <c r="R171" s="14"/>
      <c r="S171" s="210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5"/>
      <c r="AQ171"/>
      <c r="AR171" s="13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263"/>
      <c r="BF171" s="14"/>
      <c r="BG171" s="14"/>
      <c r="BH171" s="210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210"/>
      <c r="BU171" s="14"/>
      <c r="BV171" s="15"/>
    </row>
    <row r="172" spans="1:74" ht="15.75" thickBot="1">
      <c r="A172" s="71" t="s">
        <v>458</v>
      </c>
      <c r="B172" s="315" t="s">
        <v>459</v>
      </c>
      <c r="C172" s="552" t="s">
        <v>459</v>
      </c>
      <c r="D172" s="73"/>
      <c r="E172" s="74"/>
      <c r="F172" s="73"/>
      <c r="G172" s="73"/>
      <c r="H172" s="73"/>
      <c r="I172" s="427"/>
      <c r="J172" s="426"/>
      <c r="K172" s="426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6"/>
      <c r="AQ172" s="47"/>
      <c r="AR172" s="42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63"/>
      <c r="BF172" s="43"/>
      <c r="BG172" s="43"/>
      <c r="BH172" s="43"/>
      <c r="BI172" s="43"/>
      <c r="BJ172" s="43"/>
      <c r="BK172" s="43"/>
      <c r="BL172" s="43"/>
      <c r="BM172" s="190"/>
      <c r="BN172" s="43"/>
      <c r="BO172" s="43"/>
      <c r="BP172" s="43"/>
      <c r="BQ172" s="43"/>
      <c r="BR172" s="43"/>
      <c r="BS172" s="43"/>
      <c r="BT172" s="43"/>
      <c r="BU172" s="43"/>
      <c r="BV172" s="44"/>
    </row>
    <row r="173" spans="1:74">
      <c r="A173" s="7">
        <v>154</v>
      </c>
      <c r="B173" s="522" t="s">
        <v>466</v>
      </c>
      <c r="C173" s="537" t="s">
        <v>466</v>
      </c>
      <c r="D173" s="533" t="s">
        <v>461</v>
      </c>
      <c r="E173" s="482"/>
      <c r="F173" s="27">
        <v>20</v>
      </c>
      <c r="G173" s="24">
        <v>5</v>
      </c>
      <c r="H173" s="24">
        <v>20</v>
      </c>
      <c r="I173" s="428">
        <f>SUM(AR173:BV173)</f>
        <v>0</v>
      </c>
      <c r="J173" s="328">
        <f>SUM(L173:AP173)</f>
        <v>0</v>
      </c>
      <c r="K173" s="130">
        <f>H173+I173-J173</f>
        <v>20</v>
      </c>
      <c r="L173" s="128"/>
      <c r="M173" s="14"/>
      <c r="N173" s="14"/>
      <c r="O173" s="14"/>
      <c r="P173" s="14"/>
      <c r="Q173" s="14"/>
      <c r="R173" s="14"/>
      <c r="S173" s="210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5"/>
      <c r="AQ173"/>
      <c r="AR173" s="13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263"/>
      <c r="BF173" s="14"/>
      <c r="BG173" s="14"/>
      <c r="BH173" s="210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210"/>
      <c r="BU173" s="14"/>
      <c r="BV173" s="15"/>
    </row>
    <row r="174" spans="1:74" ht="15.75" thickBot="1">
      <c r="A174" s="7">
        <v>155</v>
      </c>
      <c r="B174" s="522" t="s">
        <v>460</v>
      </c>
      <c r="C174" s="537" t="s">
        <v>460</v>
      </c>
      <c r="D174" s="533" t="s">
        <v>274</v>
      </c>
      <c r="E174" s="482"/>
      <c r="F174" s="27">
        <v>10</v>
      </c>
      <c r="G174" s="24">
        <v>5</v>
      </c>
      <c r="H174" s="24">
        <v>10</v>
      </c>
      <c r="I174" s="429">
        <f>SUM(AR174:BV174)</f>
        <v>0</v>
      </c>
      <c r="J174" s="11">
        <f>SUM(L174:AP174)</f>
        <v>0</v>
      </c>
      <c r="K174" s="24">
        <f>H174+I174-J174</f>
        <v>10</v>
      </c>
      <c r="L174" s="128"/>
      <c r="M174" s="14"/>
      <c r="N174" s="14"/>
      <c r="O174" s="14"/>
      <c r="P174" s="14"/>
      <c r="Q174" s="14"/>
      <c r="R174" s="14"/>
      <c r="S174" s="210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5"/>
      <c r="AQ174"/>
      <c r="AR174" s="13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263"/>
      <c r="BF174" s="14"/>
      <c r="BG174" s="14"/>
      <c r="BH174" s="210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210"/>
      <c r="BU174" s="14"/>
      <c r="BV174" s="15"/>
    </row>
    <row r="175" spans="1:74" ht="15.75" thickBot="1">
      <c r="A175" s="71" t="s">
        <v>462</v>
      </c>
      <c r="B175" s="315" t="s">
        <v>463</v>
      </c>
      <c r="C175" s="552" t="s">
        <v>463</v>
      </c>
      <c r="D175" s="73"/>
      <c r="E175" s="74"/>
      <c r="F175" s="73"/>
      <c r="G175" s="73"/>
      <c r="H175" s="73"/>
      <c r="I175" s="430"/>
      <c r="J175" s="427"/>
      <c r="K175" s="427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6"/>
      <c r="AQ175" s="47"/>
      <c r="AR175" s="42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63"/>
      <c r="BF175" s="43"/>
      <c r="BG175" s="43"/>
      <c r="BH175" s="43"/>
      <c r="BI175" s="43"/>
      <c r="BJ175" s="43"/>
      <c r="BK175" s="43"/>
      <c r="BL175" s="43"/>
      <c r="BM175" s="190"/>
      <c r="BN175" s="43"/>
      <c r="BO175" s="43"/>
      <c r="BP175" s="43"/>
      <c r="BQ175" s="43"/>
      <c r="BR175" s="43"/>
      <c r="BS175" s="43"/>
      <c r="BT175" s="43"/>
      <c r="BU175" s="43"/>
      <c r="BV175" s="44"/>
    </row>
    <row r="176" spans="1:74" ht="15.75" thickBot="1">
      <c r="A176" s="295">
        <v>156</v>
      </c>
      <c r="B176" s="522" t="s">
        <v>464</v>
      </c>
      <c r="C176" s="537" t="s">
        <v>518</v>
      </c>
      <c r="D176" s="533" t="s">
        <v>465</v>
      </c>
      <c r="E176" s="481">
        <v>46419</v>
      </c>
      <c r="F176" s="422">
        <v>2</v>
      </c>
      <c r="G176" s="423">
        <v>0</v>
      </c>
      <c r="H176" s="423">
        <v>2</v>
      </c>
      <c r="I176" s="428">
        <f>SUM(AR176:BV176)</f>
        <v>0</v>
      </c>
      <c r="J176" s="428">
        <f>SUM(L176:AP176)</f>
        <v>0</v>
      </c>
      <c r="K176" s="425">
        <f>H176+I176-J176</f>
        <v>2</v>
      </c>
      <c r="L176" s="133"/>
      <c r="M176" s="14"/>
      <c r="N176" s="14"/>
      <c r="O176" s="14"/>
      <c r="P176" s="14"/>
      <c r="Q176" s="14"/>
      <c r="R176" s="14"/>
      <c r="S176" s="210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5"/>
      <c r="AQ176"/>
      <c r="AR176" s="13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263"/>
      <c r="BF176" s="14"/>
      <c r="BG176" s="14"/>
      <c r="BH176" s="210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210"/>
      <c r="BU176" s="14"/>
      <c r="BV176" s="15"/>
    </row>
    <row r="177" spans="1:74" ht="15.75" thickBot="1">
      <c r="A177" s="498"/>
      <c r="B177" s="499"/>
      <c r="C177" s="499"/>
      <c r="D177" s="500"/>
      <c r="E177" s="501"/>
      <c r="F177" s="502"/>
      <c r="G177" s="502"/>
      <c r="H177" s="502"/>
      <c r="I177" s="503"/>
      <c r="J177" s="503"/>
      <c r="K177" s="503"/>
      <c r="L177" s="504"/>
      <c r="M177" s="505"/>
      <c r="N177" s="505"/>
      <c r="O177" s="505"/>
      <c r="P177" s="505"/>
      <c r="Q177" s="505"/>
      <c r="R177" s="505"/>
      <c r="S177" s="505"/>
      <c r="T177" s="505"/>
      <c r="U177" s="505"/>
      <c r="V177" s="505"/>
      <c r="W177" s="505"/>
      <c r="X177" s="505"/>
      <c r="Y177" s="505"/>
      <c r="Z177" s="505"/>
      <c r="AA177" s="505"/>
      <c r="AB177" s="505"/>
      <c r="AC177" s="505"/>
      <c r="AD177" s="505"/>
      <c r="AE177" s="505"/>
      <c r="AF177" s="505"/>
      <c r="AG177" s="505"/>
      <c r="AH177" s="505"/>
      <c r="AI177" s="505"/>
      <c r="AJ177" s="505"/>
      <c r="AK177" s="505"/>
      <c r="AL177" s="505"/>
      <c r="AM177" s="505"/>
      <c r="AN177" s="505"/>
      <c r="AO177" s="505"/>
      <c r="AP177" s="506"/>
      <c r="AQ177" s="507"/>
      <c r="AR177" s="38"/>
      <c r="AS177" s="505"/>
      <c r="AT177" s="505"/>
      <c r="AU177" s="505"/>
      <c r="AV177" s="505"/>
      <c r="AW177" s="505"/>
      <c r="AX177" s="505"/>
      <c r="AY177" s="505"/>
      <c r="AZ177" s="505"/>
      <c r="BA177" s="505"/>
      <c r="BB177" s="505"/>
      <c r="BC177" s="505"/>
      <c r="BD177" s="505"/>
      <c r="BE177" s="508"/>
      <c r="BF177" s="505"/>
      <c r="BG177" s="505"/>
      <c r="BH177" s="505"/>
      <c r="BI177" s="505"/>
      <c r="BJ177" s="505"/>
      <c r="BK177" s="505"/>
      <c r="BL177" s="505"/>
      <c r="BM177" s="505"/>
      <c r="BN177" s="505"/>
      <c r="BO177" s="505"/>
      <c r="BP177" s="505"/>
      <c r="BQ177" s="505"/>
      <c r="BR177" s="505"/>
      <c r="BS177" s="505"/>
      <c r="BT177" s="505"/>
      <c r="BU177" s="505"/>
      <c r="BV177" s="506"/>
    </row>
    <row r="178" spans="1:74" ht="15.75" thickBot="1">
      <c r="A178" s="7">
        <v>157</v>
      </c>
      <c r="B178" s="133" t="s">
        <v>584</v>
      </c>
      <c r="C178" s="133"/>
      <c r="D178" s="104" t="s">
        <v>472</v>
      </c>
      <c r="E178" s="154"/>
      <c r="F178" s="27">
        <v>100</v>
      </c>
      <c r="G178" s="24">
        <v>10</v>
      </c>
      <c r="H178" s="24">
        <v>0</v>
      </c>
      <c r="I178" s="428">
        <f>SUM(AR178:BV178)</f>
        <v>0</v>
      </c>
      <c r="J178" s="428">
        <f>SUM(L178:AP178)</f>
        <v>0</v>
      </c>
      <c r="K178" s="425">
        <f>H178+I178-J178</f>
        <v>0</v>
      </c>
      <c r="L178" s="128"/>
      <c r="M178" s="14"/>
      <c r="N178" s="14"/>
      <c r="O178" s="14"/>
      <c r="P178" s="14"/>
      <c r="Q178" s="14"/>
      <c r="R178" s="14"/>
      <c r="S178" s="210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5"/>
      <c r="AR178" s="13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263"/>
      <c r="BF178" s="14"/>
      <c r="BG178" s="14"/>
      <c r="BH178" s="210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210"/>
      <c r="BU178" s="14"/>
      <c r="BV178" s="15"/>
    </row>
    <row r="179" spans="1:74" ht="15.75" thickBot="1">
      <c r="A179" s="7">
        <v>158</v>
      </c>
      <c r="B179" s="133" t="s">
        <v>617</v>
      </c>
      <c r="C179" s="133"/>
      <c r="D179" s="104" t="s">
        <v>472</v>
      </c>
      <c r="E179" s="154">
        <v>45597</v>
      </c>
      <c r="F179" s="27">
        <v>100</v>
      </c>
      <c r="G179" s="24">
        <v>10</v>
      </c>
      <c r="H179" s="24">
        <v>50</v>
      </c>
      <c r="I179" s="428">
        <f>SUM(AR179:BV179)</f>
        <v>0</v>
      </c>
      <c r="J179" s="428">
        <f>SUM(L179:AP179)</f>
        <v>0</v>
      </c>
      <c r="K179" s="425">
        <f>H179+I179-J179</f>
        <v>50</v>
      </c>
      <c r="L179" s="128"/>
      <c r="M179" s="14"/>
      <c r="N179" s="14"/>
      <c r="O179" s="14"/>
      <c r="P179" s="14"/>
      <c r="Q179" s="14"/>
      <c r="R179" s="14"/>
      <c r="S179" s="210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5"/>
      <c r="AR179" s="13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263"/>
      <c r="BF179" s="14"/>
      <c r="BG179" s="14"/>
      <c r="BH179" s="210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210"/>
      <c r="BU179" s="14"/>
      <c r="BV179" s="15"/>
    </row>
    <row r="180" spans="1:74">
      <c r="A180" s="7">
        <v>159</v>
      </c>
      <c r="B180" s="133" t="s">
        <v>741</v>
      </c>
      <c r="C180" s="133"/>
      <c r="D180" s="104" t="s">
        <v>286</v>
      </c>
      <c r="E180" s="154"/>
      <c r="F180" s="27">
        <v>10</v>
      </c>
      <c r="G180" s="24">
        <v>5</v>
      </c>
      <c r="H180" s="24">
        <v>0</v>
      </c>
      <c r="I180" s="428">
        <f>SUM(AR180:BV180)</f>
        <v>5</v>
      </c>
      <c r="J180" s="428">
        <f>SUM(L180:AP180)</f>
        <v>0</v>
      </c>
      <c r="K180" s="425">
        <f>H180+I180-J180</f>
        <v>5</v>
      </c>
      <c r="L180" s="128"/>
      <c r="M180" s="14"/>
      <c r="N180" s="14"/>
      <c r="O180" s="14"/>
      <c r="P180" s="14"/>
      <c r="Q180" s="14"/>
      <c r="R180" s="14"/>
      <c r="S180" s="210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5"/>
      <c r="AR180" s="13"/>
      <c r="AS180" s="14"/>
      <c r="AT180" s="14">
        <v>5</v>
      </c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263"/>
      <c r="BF180" s="14"/>
      <c r="BG180" s="14"/>
      <c r="BH180" s="210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210"/>
      <c r="BU180" s="14"/>
      <c r="BV180" s="15"/>
    </row>
    <row r="181" spans="1:74">
      <c r="A181" s="7"/>
      <c r="B181" s="133"/>
      <c r="C181" s="133"/>
      <c r="D181" s="104"/>
      <c r="E181" s="154"/>
      <c r="F181" s="27"/>
      <c r="G181" s="24"/>
      <c r="H181" s="24"/>
      <c r="I181" s="11"/>
      <c r="J181" s="11"/>
      <c r="K181" s="24"/>
      <c r="L181" s="128"/>
      <c r="M181" s="14"/>
      <c r="N181" s="14"/>
      <c r="O181" s="14"/>
      <c r="P181" s="14"/>
      <c r="Q181" s="14"/>
      <c r="R181" s="14"/>
      <c r="S181" s="210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5"/>
      <c r="AR181" s="13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263"/>
      <c r="BF181" s="14"/>
      <c r="BG181" s="14"/>
      <c r="BH181" s="210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210"/>
      <c r="BU181" s="14"/>
      <c r="BV181" s="15"/>
    </row>
    <row r="182" spans="1:74">
      <c r="A182" s="7"/>
      <c r="B182" s="133"/>
      <c r="C182" s="133"/>
      <c r="D182" s="104"/>
      <c r="E182" s="154"/>
      <c r="F182" s="27"/>
      <c r="G182" s="24"/>
      <c r="H182" s="24"/>
      <c r="I182" s="7"/>
      <c r="J182" s="11"/>
      <c r="K182" s="24"/>
      <c r="L182" s="128"/>
      <c r="M182" s="14"/>
      <c r="N182" s="14"/>
      <c r="O182" s="14"/>
      <c r="P182" s="14"/>
      <c r="Q182" s="14"/>
      <c r="R182" s="14"/>
      <c r="S182" s="210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5"/>
      <c r="AR182" s="13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263"/>
      <c r="BF182" s="14"/>
      <c r="BG182" s="14"/>
      <c r="BH182" s="210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210"/>
      <c r="BU182" s="14"/>
      <c r="BV182" s="15"/>
    </row>
    <row r="183" spans="1:74">
      <c r="A183" s="7"/>
      <c r="B183" s="133"/>
      <c r="C183" s="133"/>
      <c r="D183" s="104"/>
      <c r="E183" s="154"/>
      <c r="F183" s="27"/>
      <c r="G183" s="24"/>
      <c r="H183" s="24"/>
      <c r="I183" s="7"/>
      <c r="J183" s="11"/>
      <c r="K183" s="24"/>
      <c r="L183" s="128"/>
      <c r="M183" s="14"/>
      <c r="N183" s="14"/>
      <c r="O183" s="14"/>
      <c r="P183" s="14"/>
      <c r="Q183" s="14"/>
      <c r="R183" s="14"/>
      <c r="S183" s="210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5"/>
      <c r="AR183" s="13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263"/>
      <c r="BF183" s="14"/>
      <c r="BG183" s="14"/>
      <c r="BH183" s="210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210"/>
      <c r="BU183" s="14"/>
      <c r="BV183" s="15"/>
    </row>
    <row r="184" spans="1:74">
      <c r="A184" s="7"/>
      <c r="B184" s="133"/>
      <c r="C184" s="133"/>
      <c r="D184" s="104"/>
      <c r="E184" s="154"/>
      <c r="F184" s="27"/>
      <c r="G184" s="24"/>
      <c r="H184" s="24"/>
      <c r="I184" s="11"/>
      <c r="J184" s="11"/>
      <c r="K184" s="24"/>
      <c r="L184" s="128"/>
      <c r="M184" s="14"/>
      <c r="N184" s="14"/>
      <c r="O184" s="14"/>
      <c r="P184" s="14"/>
      <c r="Q184" s="14"/>
      <c r="R184" s="14"/>
      <c r="S184" s="210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5"/>
      <c r="AR184" s="13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263"/>
      <c r="BF184" s="14"/>
      <c r="BG184" s="14"/>
      <c r="BH184" s="210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210"/>
      <c r="BU184" s="14"/>
      <c r="BV184" s="15"/>
    </row>
    <row r="185" spans="1:74">
      <c r="A185" s="7"/>
      <c r="B185" s="133"/>
      <c r="C185" s="133"/>
      <c r="D185" s="104"/>
      <c r="E185" s="154"/>
      <c r="F185" s="27"/>
      <c r="G185" s="24"/>
      <c r="H185" s="24"/>
      <c r="I185" s="7"/>
      <c r="J185" s="11"/>
      <c r="K185" s="24"/>
      <c r="L185" s="128"/>
      <c r="M185" s="14"/>
      <c r="N185" s="14"/>
      <c r="O185" s="14"/>
      <c r="P185" s="14"/>
      <c r="Q185" s="14"/>
      <c r="R185" s="14"/>
      <c r="S185" s="210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5"/>
      <c r="AR185" s="13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263"/>
      <c r="BF185" s="14"/>
      <c r="BG185" s="14"/>
      <c r="BH185" s="210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210"/>
      <c r="BU185" s="14"/>
      <c r="BV185" s="15"/>
    </row>
    <row r="186" spans="1:74">
      <c r="A186" s="7"/>
      <c r="B186" s="133"/>
      <c r="C186" s="133"/>
      <c r="D186" s="104"/>
      <c r="E186" s="154"/>
      <c r="F186" s="27"/>
      <c r="G186" s="24"/>
      <c r="H186" s="24"/>
      <c r="I186" s="7"/>
      <c r="J186" s="11"/>
      <c r="K186" s="24"/>
      <c r="L186" s="128"/>
      <c r="M186" s="14"/>
      <c r="N186" s="14"/>
      <c r="O186" s="14"/>
      <c r="P186" s="14"/>
      <c r="Q186" s="14"/>
      <c r="R186" s="14"/>
      <c r="S186" s="210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5"/>
      <c r="AR186" s="13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263"/>
      <c r="BF186" s="14"/>
      <c r="BG186" s="14"/>
      <c r="BH186" s="210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210"/>
      <c r="BU186" s="14"/>
      <c r="BV186" s="15"/>
    </row>
    <row r="187" spans="1:74">
      <c r="A187" s="7"/>
      <c r="B187" s="133"/>
      <c r="C187" s="133"/>
      <c r="D187" s="104"/>
      <c r="E187" s="154"/>
      <c r="F187" s="27"/>
      <c r="G187" s="24"/>
      <c r="H187" s="24"/>
      <c r="I187" s="11"/>
      <c r="J187" s="11"/>
      <c r="K187" s="24"/>
      <c r="L187" s="128"/>
      <c r="M187" s="14"/>
      <c r="N187" s="14"/>
      <c r="O187" s="14"/>
      <c r="P187" s="14"/>
      <c r="Q187" s="14"/>
      <c r="R187" s="14"/>
      <c r="S187" s="210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5"/>
      <c r="AR187" s="13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263"/>
      <c r="BF187" s="14"/>
      <c r="BG187" s="14"/>
      <c r="BH187" s="210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210"/>
      <c r="BU187" s="14"/>
      <c r="BV187" s="15"/>
    </row>
    <row r="188" spans="1:74">
      <c r="A188" s="7"/>
      <c r="B188" s="133"/>
      <c r="C188" s="133"/>
      <c r="D188" s="104"/>
      <c r="E188" s="154"/>
      <c r="F188" s="27"/>
      <c r="G188" s="24"/>
      <c r="H188" s="24"/>
      <c r="I188" s="7"/>
      <c r="J188" s="11"/>
      <c r="K188" s="24"/>
      <c r="L188" s="128"/>
      <c r="M188" s="14"/>
      <c r="N188" s="14"/>
      <c r="O188" s="14"/>
      <c r="P188" s="14"/>
      <c r="Q188" s="14"/>
      <c r="R188" s="14"/>
      <c r="S188" s="210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5"/>
      <c r="AR188" s="13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263"/>
      <c r="BF188" s="14"/>
      <c r="BG188" s="14"/>
      <c r="BH188" s="210"/>
      <c r="BI188" s="14"/>
      <c r="BJ188" s="14"/>
      <c r="BK188" s="14"/>
      <c r="BL188" s="14"/>
      <c r="BN188" s="14"/>
      <c r="BO188" s="14"/>
      <c r="BP188" s="14"/>
      <c r="BQ188" s="14"/>
      <c r="BR188" s="14"/>
      <c r="BS188" s="14"/>
      <c r="BT188" s="210"/>
      <c r="BU188" s="14"/>
      <c r="BV188" s="15"/>
    </row>
    <row r="189" spans="1:74">
      <c r="A189" s="7"/>
      <c r="B189" s="133"/>
      <c r="C189" s="133"/>
      <c r="D189" s="104"/>
      <c r="E189" s="154"/>
      <c r="F189" s="27"/>
      <c r="G189" s="24"/>
      <c r="H189" s="24"/>
      <c r="I189" s="7"/>
      <c r="J189" s="11"/>
      <c r="K189" s="24"/>
      <c r="L189" s="128"/>
      <c r="M189" s="14"/>
      <c r="N189" s="14"/>
      <c r="O189" s="14"/>
      <c r="P189" s="14"/>
      <c r="Q189" s="14"/>
      <c r="R189" s="14"/>
      <c r="S189" s="210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5"/>
      <c r="AR189" s="13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263"/>
      <c r="BF189" s="14"/>
      <c r="BG189" s="14"/>
      <c r="BH189" s="210"/>
      <c r="BI189" s="14"/>
      <c r="BJ189" s="14"/>
      <c r="BK189" s="14"/>
      <c r="BL189" s="14"/>
      <c r="BN189" s="14"/>
      <c r="BO189" s="14"/>
      <c r="BP189" s="14"/>
      <c r="BQ189" s="14"/>
      <c r="BR189" s="14"/>
      <c r="BS189" s="14"/>
      <c r="BT189" s="210"/>
      <c r="BU189" s="14"/>
      <c r="BV189" s="15"/>
    </row>
    <row r="190" spans="1:74">
      <c r="A190" s="7"/>
      <c r="B190" s="133"/>
      <c r="C190" s="133"/>
      <c r="D190" s="104"/>
      <c r="E190" s="154"/>
      <c r="F190" s="27"/>
      <c r="G190" s="24"/>
      <c r="H190" s="24"/>
      <c r="I190" s="11"/>
      <c r="J190" s="11"/>
      <c r="K190" s="24"/>
      <c r="L190" s="128"/>
      <c r="M190" s="14"/>
      <c r="N190" s="14"/>
      <c r="O190" s="14"/>
      <c r="P190" s="14"/>
      <c r="Q190" s="14"/>
      <c r="R190" s="14"/>
      <c r="S190" s="210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5"/>
      <c r="AR190" s="13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263"/>
      <c r="BF190" s="14"/>
      <c r="BG190" s="14"/>
      <c r="BH190" s="210"/>
      <c r="BI190" s="14"/>
      <c r="BJ190" s="14"/>
      <c r="BK190" s="14"/>
      <c r="BL190" s="14"/>
      <c r="BN190" s="14"/>
      <c r="BO190" s="14"/>
      <c r="BP190" s="14"/>
      <c r="BQ190" s="14"/>
      <c r="BR190" s="14"/>
      <c r="BS190" s="14"/>
      <c r="BT190" s="210"/>
      <c r="BU190" s="14"/>
      <c r="BV190" s="15"/>
    </row>
    <row r="191" spans="1:74">
      <c r="A191" s="7"/>
      <c r="B191" s="133"/>
      <c r="C191" s="133"/>
      <c r="D191" s="104"/>
      <c r="E191" s="154"/>
      <c r="F191" s="27"/>
      <c r="G191" s="24"/>
      <c r="H191" s="24"/>
      <c r="I191" s="7"/>
      <c r="J191" s="11"/>
      <c r="K191" s="24"/>
      <c r="L191" s="128"/>
      <c r="M191" s="14"/>
      <c r="N191" s="14"/>
      <c r="O191" s="14"/>
      <c r="P191" s="14"/>
      <c r="Q191" s="14"/>
      <c r="R191" s="14"/>
      <c r="S191" s="210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5"/>
      <c r="AR191" s="13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263"/>
      <c r="BF191" s="14"/>
      <c r="BG191" s="14"/>
      <c r="BH191" s="210"/>
      <c r="BI191" s="14"/>
      <c r="BJ191" s="14"/>
      <c r="BK191" s="14"/>
      <c r="BL191" s="14"/>
      <c r="BN191" s="14"/>
      <c r="BO191" s="14"/>
      <c r="BP191" s="14"/>
      <c r="BQ191" s="14"/>
      <c r="BR191" s="14"/>
      <c r="BS191" s="14"/>
      <c r="BT191" s="210"/>
      <c r="BU191" s="14"/>
      <c r="BV191" s="15"/>
    </row>
    <row r="192" spans="1:74">
      <c r="A192" s="7"/>
      <c r="B192" s="133"/>
      <c r="C192" s="133"/>
      <c r="D192" s="104"/>
      <c r="E192" s="154"/>
      <c r="F192" s="27"/>
      <c r="G192" s="24"/>
      <c r="H192" s="24"/>
      <c r="I192" s="7"/>
      <c r="J192" s="11"/>
      <c r="K192" s="24"/>
      <c r="L192" s="128"/>
      <c r="M192" s="14"/>
      <c r="N192" s="14"/>
      <c r="O192" s="14"/>
      <c r="P192" s="14"/>
      <c r="Q192" s="14"/>
      <c r="R192" s="14"/>
      <c r="S192" s="210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5"/>
      <c r="AR192" s="13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263"/>
      <c r="BF192" s="14"/>
      <c r="BG192" s="14"/>
      <c r="BH192" s="210"/>
      <c r="BI192" s="14"/>
      <c r="BJ192" s="14"/>
      <c r="BK192" s="14"/>
      <c r="BL192" s="14"/>
      <c r="BN192" s="14"/>
      <c r="BO192" s="14"/>
      <c r="BP192" s="14"/>
      <c r="BQ192" s="14"/>
      <c r="BR192" s="14"/>
      <c r="BS192" s="14"/>
      <c r="BT192" s="210"/>
      <c r="BU192" s="14"/>
      <c r="BV192" s="15"/>
    </row>
    <row r="193" spans="1:74">
      <c r="A193" s="7"/>
      <c r="B193" s="133"/>
      <c r="C193" s="133"/>
      <c r="D193" s="104"/>
      <c r="E193" s="154"/>
      <c r="F193" s="27"/>
      <c r="G193" s="24"/>
      <c r="H193" s="24"/>
      <c r="I193" s="11"/>
      <c r="J193" s="11"/>
      <c r="K193" s="24"/>
      <c r="L193" s="128"/>
      <c r="M193" s="14"/>
      <c r="N193" s="14"/>
      <c r="O193" s="14"/>
      <c r="P193" s="14"/>
      <c r="Q193" s="14"/>
      <c r="R193" s="14"/>
      <c r="S193" s="210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5"/>
      <c r="AR193" s="13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263"/>
      <c r="BF193" s="14"/>
      <c r="BG193" s="14"/>
      <c r="BH193" s="210"/>
      <c r="BI193" s="14"/>
      <c r="BJ193" s="14"/>
      <c r="BK193" s="14"/>
      <c r="BL193" s="14"/>
      <c r="BN193" s="14"/>
      <c r="BO193" s="14"/>
      <c r="BP193" s="14"/>
      <c r="BQ193" s="14"/>
      <c r="BR193" s="14"/>
      <c r="BS193" s="14"/>
      <c r="BT193" s="210"/>
      <c r="BU193" s="14"/>
      <c r="BV193" s="15"/>
    </row>
    <row r="194" spans="1:74">
      <c r="A194" s="7"/>
      <c r="B194" s="524"/>
      <c r="C194" s="524"/>
      <c r="D194" s="525"/>
      <c r="E194" s="528"/>
      <c r="F194" s="27"/>
      <c r="G194" s="24"/>
      <c r="H194" s="24"/>
      <c r="I194" s="11"/>
      <c r="J194" s="11"/>
      <c r="K194" s="24"/>
      <c r="L194" s="197"/>
      <c r="M194" s="54"/>
      <c r="N194" s="54"/>
      <c r="O194" s="54"/>
      <c r="P194" s="54"/>
      <c r="Q194" s="54"/>
      <c r="R194" s="54"/>
      <c r="S194" s="211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5"/>
      <c r="AR194" s="13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263"/>
      <c r="BF194" s="14"/>
      <c r="BG194" s="14"/>
      <c r="BH194" s="210"/>
      <c r="BI194" s="14"/>
      <c r="BJ194" s="14"/>
      <c r="BK194" s="14"/>
      <c r="BL194" s="14"/>
      <c r="BN194" s="14"/>
      <c r="BO194" s="14"/>
      <c r="BP194" s="14"/>
      <c r="BQ194" s="14"/>
      <c r="BR194" s="14"/>
      <c r="BS194" s="14"/>
      <c r="BT194" s="210"/>
      <c r="BU194" s="14"/>
      <c r="BV194" s="15"/>
    </row>
    <row r="195" spans="1:74">
      <c r="A195" s="295"/>
      <c r="B195" s="133"/>
      <c r="C195" s="133"/>
      <c r="D195" s="133"/>
      <c r="E195" s="133"/>
      <c r="F195" s="133"/>
      <c r="G195" s="133"/>
      <c r="H195" s="133"/>
      <c r="I195" s="133"/>
      <c r="J195" s="133"/>
      <c r="K195" s="133"/>
      <c r="L195" s="339"/>
      <c r="M195" s="339"/>
      <c r="N195" s="339"/>
      <c r="O195" s="339"/>
      <c r="P195" s="339"/>
      <c r="Q195" s="339"/>
      <c r="R195" s="339"/>
      <c r="S195" s="379"/>
      <c r="T195" s="339"/>
      <c r="U195" s="339"/>
      <c r="V195" s="339"/>
      <c r="W195" s="339"/>
      <c r="X195" s="339"/>
      <c r="Y195" s="339"/>
      <c r="Z195" s="339"/>
      <c r="AA195" s="339"/>
      <c r="AB195" s="339"/>
      <c r="AC195" s="339"/>
      <c r="AD195" s="339"/>
      <c r="AE195" s="339"/>
      <c r="AF195" s="339"/>
      <c r="AG195" s="339"/>
      <c r="AH195" s="339"/>
      <c r="AI195" s="339"/>
      <c r="AJ195" s="339"/>
      <c r="AK195" s="339"/>
      <c r="AL195" s="339"/>
      <c r="AM195" s="339"/>
      <c r="AN195" s="339"/>
      <c r="AO195" s="339"/>
      <c r="AP195" s="339"/>
      <c r="AR195" s="13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263"/>
      <c r="BF195" s="14"/>
      <c r="BG195" s="14"/>
      <c r="BH195" s="210"/>
      <c r="BI195" s="14"/>
      <c r="BJ195" s="14"/>
      <c r="BK195" s="14"/>
      <c r="BL195" s="14"/>
      <c r="BN195" s="14"/>
      <c r="BO195" s="14"/>
      <c r="BP195" s="14"/>
      <c r="BQ195" s="14"/>
      <c r="BR195" s="14"/>
      <c r="BS195" s="14"/>
      <c r="BT195" s="210"/>
      <c r="BU195" s="14"/>
      <c r="BV195" s="15"/>
    </row>
    <row r="791" spans="3:3">
      <c r="C791" s="562">
        <v>0.3298611111111111</v>
      </c>
    </row>
  </sheetData>
  <mergeCells count="16">
    <mergeCell ref="A1:K1"/>
    <mergeCell ref="A2:K2"/>
    <mergeCell ref="A3:K3"/>
    <mergeCell ref="A5:A7"/>
    <mergeCell ref="L5:AP5"/>
    <mergeCell ref="F5:F7"/>
    <mergeCell ref="E5:E7"/>
    <mergeCell ref="D5:D7"/>
    <mergeCell ref="C5:C7"/>
    <mergeCell ref="B5:B7"/>
    <mergeCell ref="G5:G7"/>
    <mergeCell ref="AR5:BV5"/>
    <mergeCell ref="K5:K7"/>
    <mergeCell ref="J5:J7"/>
    <mergeCell ref="I5:I7"/>
    <mergeCell ref="H5:H7"/>
  </mergeCells>
  <dataValidations count="1">
    <dataValidation type="whole" allowBlank="1" showInputMessage="1" showErrorMessage="1" errorTitle="HATI-HATI MAS!!!" error="ISILAH DENGAN ANGKA SAJA YAA..!!" sqref="L121:AP121 L126:AP126 L142:AP142">
      <formula1>-10000</formula1>
      <formula2>10000</formula2>
    </dataValidation>
  </dataValidations>
  <pageMargins left="0.70866141732283472" right="0.70866141732283472" top="0.74803149606299213" bottom="0.74803149606299213" header="0.31496062992125984" footer="0.31496062992125984"/>
  <pageSetup paperSize="9" scale="25" fitToHeight="2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27"/>
  <sheetViews>
    <sheetView zoomScale="70" zoomScaleNormal="70" workbookViewId="0">
      <selection activeCell="D27" sqref="D27"/>
    </sheetView>
  </sheetViews>
  <sheetFormatPr defaultRowHeight="15"/>
  <cols>
    <col min="1" max="1" width="3.7109375" style="167" customWidth="1"/>
    <col min="2" max="2" width="52.42578125" style="167" bestFit="1" customWidth="1"/>
    <col min="3" max="3" width="15.28515625" style="167" customWidth="1"/>
    <col min="4" max="4" width="11.28515625" style="486" customWidth="1"/>
    <col min="5" max="16384" width="9.140625" style="167"/>
  </cols>
  <sheetData>
    <row r="1" spans="1:5">
      <c r="A1" s="619" t="s">
        <v>325</v>
      </c>
      <c r="B1" s="619"/>
      <c r="C1" s="619"/>
    </row>
    <row r="2" spans="1:5">
      <c r="A2" s="620" t="s">
        <v>700</v>
      </c>
      <c r="B2" s="620"/>
      <c r="C2" s="620"/>
    </row>
    <row r="3" spans="1:5">
      <c r="A3" s="419" t="s">
        <v>210</v>
      </c>
      <c r="B3" s="419" t="s">
        <v>315</v>
      </c>
      <c r="C3" s="419" t="s">
        <v>316</v>
      </c>
      <c r="D3" s="419" t="s">
        <v>550</v>
      </c>
      <c r="E3" s="487" t="s">
        <v>533</v>
      </c>
    </row>
    <row r="4" spans="1:5">
      <c r="A4" s="420">
        <v>1</v>
      </c>
      <c r="B4" s="268" t="s">
        <v>324</v>
      </c>
      <c r="C4" s="420"/>
      <c r="D4" s="420">
        <v>18</v>
      </c>
      <c r="E4" s="488">
        <f>C4/D4</f>
        <v>0</v>
      </c>
    </row>
    <row r="5" spans="1:5">
      <c r="A5" s="381">
        <v>2</v>
      </c>
      <c r="B5" s="421" t="s">
        <v>331</v>
      </c>
      <c r="C5" s="424">
        <v>5</v>
      </c>
      <c r="D5" s="424">
        <v>431</v>
      </c>
      <c r="E5" s="488">
        <f t="shared" ref="E5:E21" si="0">C5/D5</f>
        <v>1.1600928074245939E-2</v>
      </c>
    </row>
    <row r="6" spans="1:5">
      <c r="A6" s="420">
        <v>3</v>
      </c>
      <c r="B6" s="268" t="s">
        <v>317</v>
      </c>
      <c r="C6" s="420">
        <v>4</v>
      </c>
      <c r="D6" s="420">
        <v>96</v>
      </c>
      <c r="E6" s="488">
        <f t="shared" si="0"/>
        <v>4.1666666666666664E-2</v>
      </c>
    </row>
    <row r="7" spans="1:5">
      <c r="A7" s="420">
        <v>4</v>
      </c>
      <c r="B7" s="268" t="s">
        <v>332</v>
      </c>
      <c r="C7" s="442">
        <v>1</v>
      </c>
      <c r="D7" s="442">
        <v>157</v>
      </c>
      <c r="E7" s="488">
        <f t="shared" si="0"/>
        <v>6.369426751592357E-3</v>
      </c>
    </row>
    <row r="8" spans="1:5">
      <c r="A8" s="420">
        <v>5</v>
      </c>
      <c r="B8" s="268" t="s">
        <v>318</v>
      </c>
      <c r="C8" s="420">
        <v>1</v>
      </c>
      <c r="D8" s="420">
        <v>53</v>
      </c>
      <c r="E8" s="488">
        <f t="shared" si="0"/>
        <v>1.8867924528301886E-2</v>
      </c>
    </row>
    <row r="9" spans="1:5">
      <c r="A9" s="420">
        <v>6</v>
      </c>
      <c r="B9" s="268" t="s">
        <v>328</v>
      </c>
      <c r="C9" s="420"/>
      <c r="D9" s="420">
        <v>4</v>
      </c>
      <c r="E9" s="488">
        <f t="shared" si="0"/>
        <v>0</v>
      </c>
    </row>
    <row r="10" spans="1:5">
      <c r="A10" s="420">
        <v>7</v>
      </c>
      <c r="B10" s="268" t="s">
        <v>319</v>
      </c>
      <c r="C10" s="420"/>
      <c r="D10" s="420">
        <v>5</v>
      </c>
      <c r="E10" s="488">
        <f t="shared" si="0"/>
        <v>0</v>
      </c>
    </row>
    <row r="11" spans="1:5">
      <c r="A11" s="420">
        <v>8</v>
      </c>
      <c r="B11" s="268" t="s">
        <v>320</v>
      </c>
      <c r="C11" s="420">
        <v>1</v>
      </c>
      <c r="D11" s="420">
        <v>9</v>
      </c>
      <c r="E11" s="488">
        <f t="shared" si="0"/>
        <v>0.1111111111111111</v>
      </c>
    </row>
    <row r="12" spans="1:5">
      <c r="A12" s="420">
        <v>9</v>
      </c>
      <c r="B12" s="268" t="s">
        <v>314</v>
      </c>
      <c r="C12" s="420"/>
      <c r="D12" s="420">
        <v>33</v>
      </c>
      <c r="E12" s="488">
        <f t="shared" si="0"/>
        <v>0</v>
      </c>
    </row>
    <row r="13" spans="1:5">
      <c r="A13" s="420">
        <v>10</v>
      </c>
      <c r="B13" s="268" t="s">
        <v>321</v>
      </c>
      <c r="C13" s="420"/>
      <c r="D13" s="420">
        <v>4</v>
      </c>
      <c r="E13" s="488">
        <f t="shared" si="0"/>
        <v>0</v>
      </c>
    </row>
    <row r="14" spans="1:5">
      <c r="A14" s="420">
        <v>11</v>
      </c>
      <c r="B14" s="268" t="s">
        <v>322</v>
      </c>
      <c r="C14" s="420"/>
      <c r="D14" s="420">
        <v>37</v>
      </c>
      <c r="E14" s="488">
        <f t="shared" si="0"/>
        <v>0</v>
      </c>
    </row>
    <row r="15" spans="1:5">
      <c r="A15" s="420">
        <v>12</v>
      </c>
      <c r="B15" s="268" t="s">
        <v>391</v>
      </c>
      <c r="C15" s="420">
        <v>1</v>
      </c>
      <c r="D15" s="420">
        <v>50</v>
      </c>
      <c r="E15" s="488">
        <f t="shared" si="0"/>
        <v>0.02</v>
      </c>
    </row>
    <row r="16" spans="1:5">
      <c r="A16" s="420">
        <v>13</v>
      </c>
      <c r="B16" s="268" t="s">
        <v>450</v>
      </c>
      <c r="C16" s="420"/>
      <c r="D16" s="420">
        <v>10</v>
      </c>
      <c r="E16" s="488">
        <f t="shared" si="0"/>
        <v>0</v>
      </c>
    </row>
    <row r="17" spans="1:5">
      <c r="A17" s="420">
        <v>14</v>
      </c>
      <c r="B17" s="268" t="s">
        <v>329</v>
      </c>
      <c r="C17" s="420"/>
      <c r="D17" s="420">
        <v>12</v>
      </c>
      <c r="E17" s="488">
        <f t="shared" si="0"/>
        <v>0</v>
      </c>
    </row>
    <row r="18" spans="1:5">
      <c r="A18" s="420">
        <v>15</v>
      </c>
      <c r="B18" s="268" t="s">
        <v>330</v>
      </c>
      <c r="C18" s="420"/>
      <c r="D18" s="420">
        <v>2</v>
      </c>
      <c r="E18" s="488">
        <f t="shared" si="0"/>
        <v>0</v>
      </c>
    </row>
    <row r="19" spans="1:5">
      <c r="A19" s="420">
        <v>16</v>
      </c>
      <c r="B19" s="268" t="s">
        <v>495</v>
      </c>
      <c r="C19" s="420"/>
      <c r="D19" s="420">
        <v>8</v>
      </c>
      <c r="E19" s="488">
        <f t="shared" si="0"/>
        <v>0</v>
      </c>
    </row>
    <row r="20" spans="1:5">
      <c r="A20" s="420">
        <v>17</v>
      </c>
      <c r="B20" s="268" t="s">
        <v>551</v>
      </c>
      <c r="C20" s="420">
        <v>2</v>
      </c>
      <c r="D20" s="420">
        <v>268</v>
      </c>
      <c r="E20" s="488">
        <f t="shared" si="0"/>
        <v>7.462686567164179E-3</v>
      </c>
    </row>
    <row r="21" spans="1:5">
      <c r="A21" s="621" t="s">
        <v>323</v>
      </c>
      <c r="B21" s="621"/>
      <c r="C21" s="420">
        <f>SUM(C4:C20)</f>
        <v>15</v>
      </c>
      <c r="D21" s="420">
        <f>SUM(D4:D20)</f>
        <v>1197</v>
      </c>
      <c r="E21" s="488">
        <f t="shared" si="0"/>
        <v>1.2531328320802004E-2</v>
      </c>
    </row>
    <row r="23" spans="1:5">
      <c r="C23" s="167" t="s">
        <v>244</v>
      </c>
    </row>
    <row r="24" spans="1:5">
      <c r="B24" s="167" t="s">
        <v>244</v>
      </c>
      <c r="C24" s="167" t="s">
        <v>244</v>
      </c>
    </row>
    <row r="25" spans="1:5">
      <c r="B25" s="167" t="s">
        <v>244</v>
      </c>
      <c r="C25" s="167" t="s">
        <v>653</v>
      </c>
    </row>
    <row r="26" spans="1:5">
      <c r="B26" s="167" t="s">
        <v>244</v>
      </c>
      <c r="C26" s="167" t="s">
        <v>648</v>
      </c>
    </row>
    <row r="27" spans="1:5">
      <c r="C27" s="167" t="s">
        <v>244</v>
      </c>
    </row>
  </sheetData>
  <mergeCells count="3">
    <mergeCell ref="A1:C1"/>
    <mergeCell ref="A2:C2"/>
    <mergeCell ref="A21:B2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A1:BT113"/>
  <sheetViews>
    <sheetView showGridLines="0" zoomScale="70" zoomScaleNormal="70" workbookViewId="0">
      <pane xSplit="9" ySplit="7" topLeftCell="J17" activePane="bottomRight" state="frozen"/>
      <selection pane="topRight" activeCell="J1" sqref="J1"/>
      <selection pane="bottomLeft" activeCell="A8" sqref="A8"/>
      <selection pane="bottomRight" activeCell="M24" sqref="M24"/>
    </sheetView>
  </sheetViews>
  <sheetFormatPr defaultRowHeight="15"/>
  <cols>
    <col min="1" max="1" width="5.140625" style="3" customWidth="1"/>
    <col min="2" max="2" width="33.140625" customWidth="1"/>
    <col min="4" max="4" width="12.85546875" customWidth="1"/>
    <col min="10" max="26" width="3.7109375" style="1" customWidth="1"/>
    <col min="27" max="28" width="5.140625" style="1" customWidth="1"/>
    <col min="29" max="40" width="3.7109375" style="1" customWidth="1"/>
    <col min="41" max="41" width="3.5703125" style="1" customWidth="1"/>
    <col min="42" max="42" width="3.7109375" style="1" customWidth="1"/>
    <col min="43" max="44" width="5.5703125" style="1" customWidth="1"/>
    <col min="45" max="45" width="5.28515625" style="1" customWidth="1"/>
    <col min="46" max="48" width="3.7109375" style="1" customWidth="1"/>
    <col min="49" max="49" width="6.5703125" style="1" customWidth="1"/>
    <col min="50" max="50" width="5.140625" style="1" customWidth="1"/>
    <col min="51" max="51" width="3.7109375" style="1" customWidth="1"/>
    <col min="52" max="52" width="4.42578125" style="1" customWidth="1"/>
    <col min="53" max="53" width="4.5703125" style="1" customWidth="1"/>
    <col min="54" max="54" width="3.7109375" style="1" customWidth="1"/>
    <col min="55" max="55" width="6" style="1" customWidth="1"/>
    <col min="56" max="60" width="3.7109375" style="1" customWidth="1"/>
    <col min="61" max="61" width="4.85546875" style="1" customWidth="1"/>
    <col min="62" max="64" width="3.7109375" style="1" customWidth="1"/>
    <col min="65" max="65" width="3.42578125" style="1" customWidth="1"/>
    <col min="66" max="68" width="3.7109375" style="1" customWidth="1"/>
    <col min="69" max="69" width="3.5703125" style="1" customWidth="1"/>
    <col min="70" max="70" width="5.140625" style="1" customWidth="1"/>
    <col min="71" max="72" width="3.7109375" style="1" customWidth="1"/>
  </cols>
  <sheetData>
    <row r="1" spans="1:72" ht="18.75">
      <c r="A1" s="610" t="s">
        <v>163</v>
      </c>
      <c r="B1" s="610"/>
      <c r="C1" s="610"/>
      <c r="D1" s="610"/>
      <c r="E1" s="610"/>
      <c r="F1" s="610"/>
      <c r="G1" s="610"/>
      <c r="H1" s="610"/>
      <c r="I1" s="610"/>
    </row>
    <row r="2" spans="1:72" ht="15.75">
      <c r="A2" s="611" t="s">
        <v>70</v>
      </c>
      <c r="B2" s="611"/>
      <c r="C2" s="611"/>
      <c r="D2" s="611"/>
      <c r="E2" s="611"/>
      <c r="F2" s="611"/>
      <c r="G2" s="611"/>
      <c r="H2" s="611"/>
      <c r="I2" s="611"/>
    </row>
    <row r="3" spans="1:72">
      <c r="A3" s="612" t="s">
        <v>699</v>
      </c>
      <c r="B3" s="612"/>
      <c r="C3" s="612"/>
      <c r="D3" s="612"/>
      <c r="E3" s="612"/>
      <c r="F3" s="612"/>
      <c r="G3" s="612"/>
      <c r="H3" s="612"/>
      <c r="I3" s="612"/>
    </row>
    <row r="4" spans="1:72" ht="15.75" thickBot="1"/>
    <row r="5" spans="1:72" ht="30" customHeight="1" thickBot="1">
      <c r="A5" s="613" t="s">
        <v>14</v>
      </c>
      <c r="B5" s="613" t="s">
        <v>97</v>
      </c>
      <c r="C5" s="613" t="s">
        <v>72</v>
      </c>
      <c r="D5" s="613" t="s">
        <v>71</v>
      </c>
      <c r="E5" s="613" t="s">
        <v>34</v>
      </c>
      <c r="F5" s="607" t="s">
        <v>16</v>
      </c>
      <c r="G5" s="607" t="s">
        <v>17</v>
      </c>
      <c r="H5" s="607" t="s">
        <v>18</v>
      </c>
      <c r="I5" s="607" t="s">
        <v>19</v>
      </c>
      <c r="J5" s="606" t="s">
        <v>20</v>
      </c>
      <c r="K5" s="606"/>
      <c r="L5" s="606"/>
      <c r="M5" s="606"/>
      <c r="N5" s="606"/>
      <c r="O5" s="606"/>
      <c r="P5" s="606"/>
      <c r="Q5" s="606"/>
      <c r="R5" s="606"/>
      <c r="S5" s="606"/>
      <c r="T5" s="606"/>
      <c r="U5" s="606"/>
      <c r="V5" s="606"/>
      <c r="W5" s="606"/>
      <c r="X5" s="606"/>
      <c r="Y5" s="606"/>
      <c r="Z5" s="606"/>
      <c r="AA5" s="606"/>
      <c r="AB5" s="606"/>
      <c r="AC5" s="606"/>
      <c r="AD5" s="606"/>
      <c r="AE5" s="606"/>
      <c r="AF5" s="606"/>
      <c r="AG5" s="606"/>
      <c r="AH5" s="606"/>
      <c r="AI5" s="606"/>
      <c r="AJ5" s="606"/>
      <c r="AK5" s="606"/>
      <c r="AL5" s="606"/>
      <c r="AM5" s="606"/>
      <c r="AN5" s="606"/>
      <c r="AO5" s="2"/>
      <c r="AP5" s="606" t="s">
        <v>21</v>
      </c>
      <c r="AQ5" s="606"/>
      <c r="AR5" s="606"/>
      <c r="AS5" s="606"/>
      <c r="AT5" s="606"/>
      <c r="AU5" s="606"/>
      <c r="AV5" s="606"/>
      <c r="AW5" s="606"/>
      <c r="AX5" s="606"/>
      <c r="AY5" s="606"/>
      <c r="AZ5" s="606"/>
      <c r="BA5" s="606"/>
      <c r="BB5" s="606"/>
      <c r="BC5" s="606"/>
      <c r="BD5" s="606"/>
      <c r="BE5" s="606"/>
      <c r="BF5" s="606"/>
      <c r="BG5" s="606"/>
      <c r="BH5" s="606"/>
      <c r="BI5" s="606"/>
      <c r="BJ5" s="606"/>
      <c r="BK5" s="606"/>
      <c r="BL5" s="606"/>
      <c r="BM5" s="606"/>
      <c r="BN5" s="606"/>
      <c r="BO5" s="606"/>
      <c r="BP5" s="606"/>
      <c r="BQ5" s="606"/>
      <c r="BR5" s="606"/>
      <c r="BS5" s="606"/>
      <c r="BT5" s="606"/>
    </row>
    <row r="6" spans="1:72" ht="15" customHeight="1">
      <c r="A6" s="614"/>
      <c r="B6" s="614"/>
      <c r="C6" s="614"/>
      <c r="D6" s="614"/>
      <c r="E6" s="614"/>
      <c r="F6" s="608"/>
      <c r="G6" s="608"/>
      <c r="H6" s="608"/>
      <c r="I6" s="608"/>
      <c r="J6" s="4">
        <v>1</v>
      </c>
      <c r="K6" s="4"/>
      <c r="L6" s="4">
        <v>3</v>
      </c>
      <c r="M6" s="4"/>
      <c r="N6" s="4">
        <v>5</v>
      </c>
      <c r="O6" s="4"/>
      <c r="P6" s="4">
        <v>7</v>
      </c>
      <c r="Q6" s="4"/>
      <c r="R6" s="4">
        <v>9</v>
      </c>
      <c r="S6" s="4"/>
      <c r="T6" s="4">
        <v>11</v>
      </c>
      <c r="U6" s="4"/>
      <c r="V6" s="4">
        <v>13</v>
      </c>
      <c r="W6" s="4"/>
      <c r="X6" s="4">
        <v>15</v>
      </c>
      <c r="Y6" s="4"/>
      <c r="Z6" s="4">
        <v>17</v>
      </c>
      <c r="AA6" s="4"/>
      <c r="AB6" s="4">
        <v>19</v>
      </c>
      <c r="AC6" s="4"/>
      <c r="AD6" s="4">
        <v>21</v>
      </c>
      <c r="AE6" s="4"/>
      <c r="AF6" s="4">
        <v>23</v>
      </c>
      <c r="AG6" s="4"/>
      <c r="AH6" s="4">
        <v>25</v>
      </c>
      <c r="AI6" s="4"/>
      <c r="AJ6" s="4">
        <v>27</v>
      </c>
      <c r="AK6" s="4"/>
      <c r="AL6" s="4">
        <v>29</v>
      </c>
      <c r="AM6" s="4"/>
      <c r="AN6" s="4">
        <v>31</v>
      </c>
      <c r="AO6" s="2"/>
      <c r="AP6" s="4">
        <v>1</v>
      </c>
      <c r="AQ6" s="4"/>
      <c r="AR6" s="4">
        <v>3</v>
      </c>
      <c r="AS6" s="4"/>
      <c r="AT6" s="4">
        <v>5</v>
      </c>
      <c r="AU6" s="4"/>
      <c r="AV6" s="4">
        <v>7</v>
      </c>
      <c r="AW6" s="4"/>
      <c r="AX6" s="4">
        <v>9</v>
      </c>
      <c r="AY6" s="4"/>
      <c r="AZ6" s="4">
        <v>11</v>
      </c>
      <c r="BA6" s="4"/>
      <c r="BB6" s="4">
        <v>13</v>
      </c>
      <c r="BC6" s="4"/>
      <c r="BD6" s="4">
        <v>15</v>
      </c>
      <c r="BE6" s="4"/>
      <c r="BF6" s="4">
        <v>17</v>
      </c>
      <c r="BG6" s="4"/>
      <c r="BH6" s="4">
        <v>19</v>
      </c>
      <c r="BI6" s="4"/>
      <c r="BJ6" s="4">
        <v>21</v>
      </c>
      <c r="BK6" s="4"/>
      <c r="BL6" s="4">
        <v>23</v>
      </c>
      <c r="BM6" s="4"/>
      <c r="BN6" s="4">
        <v>25</v>
      </c>
      <c r="BO6" s="4"/>
      <c r="BP6" s="4">
        <v>27</v>
      </c>
      <c r="BQ6" s="4"/>
      <c r="BR6" s="4">
        <v>29</v>
      </c>
      <c r="BS6" s="4"/>
      <c r="BT6" s="4">
        <v>31</v>
      </c>
    </row>
    <row r="7" spans="1:72" ht="15.75" customHeight="1" thickBot="1">
      <c r="A7" s="615"/>
      <c r="B7" s="615"/>
      <c r="C7" s="615"/>
      <c r="D7" s="615"/>
      <c r="E7" s="615"/>
      <c r="F7" s="609"/>
      <c r="G7" s="609"/>
      <c r="H7" s="609"/>
      <c r="I7" s="609"/>
      <c r="J7" s="5"/>
      <c r="K7" s="5">
        <v>2</v>
      </c>
      <c r="L7" s="5"/>
      <c r="M7" s="5">
        <v>4</v>
      </c>
      <c r="N7" s="5"/>
      <c r="O7" s="5">
        <v>6</v>
      </c>
      <c r="P7" s="5"/>
      <c r="Q7" s="5">
        <v>8</v>
      </c>
      <c r="R7" s="5"/>
      <c r="S7" s="5">
        <v>10</v>
      </c>
      <c r="T7" s="5"/>
      <c r="U7" s="5">
        <v>12</v>
      </c>
      <c r="V7" s="5"/>
      <c r="W7" s="5">
        <v>14</v>
      </c>
      <c r="X7" s="5"/>
      <c r="Y7" s="5">
        <v>16</v>
      </c>
      <c r="Z7" s="5"/>
      <c r="AA7" s="5">
        <v>18</v>
      </c>
      <c r="AB7" s="5"/>
      <c r="AC7" s="5">
        <v>20</v>
      </c>
      <c r="AD7" s="5"/>
      <c r="AE7" s="5">
        <v>22</v>
      </c>
      <c r="AF7" s="5"/>
      <c r="AG7" s="5">
        <v>24</v>
      </c>
      <c r="AH7" s="5"/>
      <c r="AI7" s="5">
        <v>26</v>
      </c>
      <c r="AJ7" s="5"/>
      <c r="AK7" s="5">
        <v>28</v>
      </c>
      <c r="AL7" s="5"/>
      <c r="AM7" s="5">
        <v>30</v>
      </c>
      <c r="AN7" s="5"/>
      <c r="AO7" s="2"/>
      <c r="AP7" s="5"/>
      <c r="AQ7" s="5">
        <v>2</v>
      </c>
      <c r="AR7" s="5"/>
      <c r="AS7" s="5">
        <v>4</v>
      </c>
      <c r="AT7" s="5"/>
      <c r="AU7" s="5">
        <v>6</v>
      </c>
      <c r="AV7" s="5"/>
      <c r="AW7" s="5">
        <v>8</v>
      </c>
      <c r="AX7" s="5"/>
      <c r="AY7" s="5">
        <v>10</v>
      </c>
      <c r="AZ7" s="5"/>
      <c r="BA7" s="5">
        <v>12</v>
      </c>
      <c r="BB7" s="5"/>
      <c r="BC7" s="5">
        <v>14</v>
      </c>
      <c r="BD7" s="5"/>
      <c r="BE7" s="5">
        <v>16</v>
      </c>
      <c r="BF7" s="5"/>
      <c r="BG7" s="5">
        <v>18</v>
      </c>
      <c r="BH7" s="5"/>
      <c r="BI7" s="5">
        <v>20</v>
      </c>
      <c r="BJ7" s="5"/>
      <c r="BK7" s="5">
        <v>22</v>
      </c>
      <c r="BL7" s="5"/>
      <c r="BM7" s="5">
        <v>24</v>
      </c>
      <c r="BN7" s="5"/>
      <c r="BO7" s="5">
        <v>26</v>
      </c>
      <c r="BP7" s="5"/>
      <c r="BQ7" s="5">
        <v>28</v>
      </c>
      <c r="BR7" s="5"/>
      <c r="BS7" s="5">
        <v>30</v>
      </c>
      <c r="BT7" s="5"/>
    </row>
    <row r="8" spans="1:72">
      <c r="A8" s="29" t="s">
        <v>57</v>
      </c>
      <c r="B8" s="30" t="s">
        <v>111</v>
      </c>
      <c r="C8" s="31"/>
      <c r="D8" s="31"/>
      <c r="E8" s="31"/>
      <c r="F8" s="31"/>
      <c r="G8" s="31"/>
      <c r="H8" s="31"/>
      <c r="I8" s="31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3"/>
      <c r="AO8" s="46"/>
      <c r="AP8" s="48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3"/>
    </row>
    <row r="9" spans="1:72">
      <c r="A9" s="7">
        <v>1</v>
      </c>
      <c r="B9" s="6" t="s">
        <v>98</v>
      </c>
      <c r="C9" s="7" t="s">
        <v>108</v>
      </c>
      <c r="D9" s="68" t="s">
        <v>248</v>
      </c>
      <c r="E9" s="26">
        <v>20</v>
      </c>
      <c r="F9" s="23">
        <v>7</v>
      </c>
      <c r="G9" s="7">
        <f t="shared" ref="G9:G83" si="0">SUM(AP9:BT9)</f>
        <v>0</v>
      </c>
      <c r="H9" s="7">
        <f>SUM(J9:AN9)</f>
        <v>0</v>
      </c>
      <c r="I9" s="23">
        <f t="shared" ref="I9:I83" si="1">F9+G9-H9</f>
        <v>7</v>
      </c>
      <c r="J9" s="13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5"/>
      <c r="AO9" s="47"/>
      <c r="AP9" s="13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5"/>
    </row>
    <row r="10" spans="1:72">
      <c r="A10" s="7">
        <v>2</v>
      </c>
      <c r="B10" s="6" t="s">
        <v>99</v>
      </c>
      <c r="C10" s="7" t="s">
        <v>110</v>
      </c>
      <c r="D10" s="68">
        <v>45383</v>
      </c>
      <c r="E10" s="26">
        <v>30</v>
      </c>
      <c r="F10" s="23">
        <v>0</v>
      </c>
      <c r="G10" s="7">
        <f t="shared" si="0"/>
        <v>0</v>
      </c>
      <c r="H10" s="7">
        <f t="shared" ref="H10:H83" si="2">SUM(J10:AN10)</f>
        <v>0</v>
      </c>
      <c r="I10" s="23">
        <f t="shared" si="1"/>
        <v>0</v>
      </c>
      <c r="J10" s="13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5"/>
      <c r="AO10" s="47"/>
      <c r="AP10" s="13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5"/>
    </row>
    <row r="11" spans="1:72">
      <c r="A11" s="7">
        <v>3</v>
      </c>
      <c r="B11" s="6" t="s">
        <v>100</v>
      </c>
      <c r="C11" s="7" t="s">
        <v>109</v>
      </c>
      <c r="D11" s="370"/>
      <c r="E11" s="26">
        <v>6</v>
      </c>
      <c r="F11" s="23">
        <v>3</v>
      </c>
      <c r="G11" s="7">
        <f t="shared" si="0"/>
        <v>0</v>
      </c>
      <c r="H11" s="7">
        <f t="shared" si="2"/>
        <v>0</v>
      </c>
      <c r="I11" s="23">
        <f t="shared" si="1"/>
        <v>3</v>
      </c>
      <c r="J11" s="13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5"/>
      <c r="AO11" s="47"/>
      <c r="AP11" s="13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5"/>
    </row>
    <row r="12" spans="1:72">
      <c r="A12" s="7">
        <v>4</v>
      </c>
      <c r="B12" s="6" t="s">
        <v>101</v>
      </c>
      <c r="C12" s="7" t="s">
        <v>109</v>
      </c>
      <c r="D12" s="451"/>
      <c r="E12" s="26">
        <v>6</v>
      </c>
      <c r="F12" s="23">
        <v>4</v>
      </c>
      <c r="G12" s="7">
        <f t="shared" si="0"/>
        <v>0</v>
      </c>
      <c r="H12" s="7">
        <f t="shared" si="2"/>
        <v>0</v>
      </c>
      <c r="I12" s="23">
        <f t="shared" si="1"/>
        <v>4</v>
      </c>
      <c r="J12" s="13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5"/>
      <c r="AO12" s="47"/>
      <c r="AP12" s="13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5"/>
    </row>
    <row r="13" spans="1:72">
      <c r="A13" s="7">
        <v>5</v>
      </c>
      <c r="B13" s="6" t="s">
        <v>102</v>
      </c>
      <c r="C13" s="7" t="s">
        <v>109</v>
      </c>
      <c r="D13" s="68"/>
      <c r="E13" s="26">
        <v>6</v>
      </c>
      <c r="F13" s="23">
        <v>4</v>
      </c>
      <c r="G13" s="7">
        <f t="shared" si="0"/>
        <v>0</v>
      </c>
      <c r="H13" s="7">
        <f t="shared" si="2"/>
        <v>0</v>
      </c>
      <c r="I13" s="23">
        <f t="shared" si="1"/>
        <v>4</v>
      </c>
      <c r="J13" s="13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5"/>
      <c r="AO13" s="47"/>
      <c r="AP13" s="13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5"/>
    </row>
    <row r="14" spans="1:72">
      <c r="A14" s="11">
        <v>6</v>
      </c>
      <c r="B14" s="10" t="s">
        <v>103</v>
      </c>
      <c r="C14" s="11" t="s">
        <v>108</v>
      </c>
      <c r="D14" s="69" t="s">
        <v>248</v>
      </c>
      <c r="E14" s="27">
        <v>6</v>
      </c>
      <c r="F14" s="24">
        <v>93</v>
      </c>
      <c r="G14" s="7">
        <f t="shared" si="0"/>
        <v>100</v>
      </c>
      <c r="H14" s="11">
        <f>SUM(J14:AN14)</f>
        <v>10</v>
      </c>
      <c r="I14" s="23">
        <f t="shared" si="1"/>
        <v>183</v>
      </c>
      <c r="J14" s="13"/>
      <c r="K14" s="14"/>
      <c r="L14" s="14"/>
      <c r="M14" s="14">
        <v>10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5"/>
      <c r="AO14" s="47"/>
      <c r="AP14" s="13"/>
      <c r="AQ14" s="14"/>
      <c r="AR14" s="14">
        <v>100</v>
      </c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5"/>
    </row>
    <row r="15" spans="1:72">
      <c r="A15" s="7">
        <v>7</v>
      </c>
      <c r="B15" s="6" t="s">
        <v>104</v>
      </c>
      <c r="C15" s="7" t="s">
        <v>110</v>
      </c>
      <c r="D15" s="68" t="s">
        <v>248</v>
      </c>
      <c r="E15" s="26">
        <v>6</v>
      </c>
      <c r="F15" s="23">
        <v>0</v>
      </c>
      <c r="G15" s="7">
        <f t="shared" si="0"/>
        <v>100</v>
      </c>
      <c r="H15" s="7">
        <f t="shared" si="2"/>
        <v>0</v>
      </c>
      <c r="I15" s="23">
        <f t="shared" si="1"/>
        <v>100</v>
      </c>
      <c r="J15" s="13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5"/>
      <c r="AO15" s="47"/>
      <c r="AP15" s="13"/>
      <c r="AQ15" s="14"/>
      <c r="AR15" s="14">
        <v>100</v>
      </c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5"/>
    </row>
    <row r="16" spans="1:72">
      <c r="A16" s="7">
        <v>8</v>
      </c>
      <c r="B16" s="6" t="s">
        <v>492</v>
      </c>
      <c r="C16" s="7" t="s">
        <v>109</v>
      </c>
      <c r="D16" s="68" t="s">
        <v>248</v>
      </c>
      <c r="E16" s="26">
        <v>5</v>
      </c>
      <c r="F16" s="23">
        <v>1</v>
      </c>
      <c r="G16" s="7">
        <f>SUM(AP16:BT16)</f>
        <v>0</v>
      </c>
      <c r="H16" s="7">
        <f>SUM(J16:AN16)</f>
        <v>0</v>
      </c>
      <c r="I16" s="23">
        <f t="shared" si="1"/>
        <v>1</v>
      </c>
      <c r="J16" s="13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5"/>
      <c r="AO16" s="47"/>
      <c r="AP16" s="13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5"/>
    </row>
    <row r="17" spans="1:72">
      <c r="A17" s="7">
        <v>9</v>
      </c>
      <c r="B17" s="6" t="s">
        <v>105</v>
      </c>
      <c r="C17" s="7" t="s">
        <v>109</v>
      </c>
      <c r="D17" s="68" t="s">
        <v>248</v>
      </c>
      <c r="E17" s="26">
        <v>5</v>
      </c>
      <c r="F17" s="23">
        <v>0</v>
      </c>
      <c r="G17" s="7">
        <f>SUM(AP17:BT17)</f>
        <v>1</v>
      </c>
      <c r="H17" s="7">
        <f t="shared" si="2"/>
        <v>0</v>
      </c>
      <c r="I17" s="23">
        <f t="shared" si="1"/>
        <v>1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5"/>
      <c r="AO17" s="47"/>
      <c r="AP17" s="13"/>
      <c r="AQ17" s="14"/>
      <c r="AR17" s="14">
        <v>1</v>
      </c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5"/>
    </row>
    <row r="18" spans="1:72">
      <c r="A18" s="7">
        <v>10</v>
      </c>
      <c r="B18" s="6" t="s">
        <v>107</v>
      </c>
      <c r="C18" s="7" t="s">
        <v>109</v>
      </c>
      <c r="D18" s="68" t="s">
        <v>248</v>
      </c>
      <c r="E18" s="26">
        <v>3</v>
      </c>
      <c r="F18" s="23">
        <v>1</v>
      </c>
      <c r="G18" s="7">
        <f t="shared" si="0"/>
        <v>0</v>
      </c>
      <c r="H18" s="7">
        <f>SUM(J18:AN18)</f>
        <v>0</v>
      </c>
      <c r="I18" s="23">
        <f t="shared" si="1"/>
        <v>1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5"/>
      <c r="AO18" s="47"/>
      <c r="AP18" s="13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5"/>
    </row>
    <row r="19" spans="1:72">
      <c r="A19" s="11">
        <v>11</v>
      </c>
      <c r="B19" s="10" t="s">
        <v>106</v>
      </c>
      <c r="C19" s="7" t="s">
        <v>109</v>
      </c>
      <c r="D19" s="68" t="s">
        <v>248</v>
      </c>
      <c r="E19" s="26">
        <v>2</v>
      </c>
      <c r="F19" s="23">
        <v>0</v>
      </c>
      <c r="G19" s="7">
        <f t="shared" si="0"/>
        <v>0</v>
      </c>
      <c r="H19" s="7">
        <f>SUM(J19:AN19)</f>
        <v>0</v>
      </c>
      <c r="I19" s="23">
        <f>F19+G19-H19</f>
        <v>0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5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5"/>
      <c r="AO19" s="47"/>
      <c r="AP19" s="13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5"/>
    </row>
    <row r="20" spans="1:72" ht="15.75" thickBot="1">
      <c r="A20" s="9">
        <v>12</v>
      </c>
      <c r="B20" s="8" t="s">
        <v>312</v>
      </c>
      <c r="C20" s="7" t="s">
        <v>109</v>
      </c>
      <c r="D20" s="68" t="s">
        <v>248</v>
      </c>
      <c r="E20" s="26">
        <v>2</v>
      </c>
      <c r="F20" s="23">
        <v>0</v>
      </c>
      <c r="G20" s="7">
        <f t="shared" si="0"/>
        <v>0</v>
      </c>
      <c r="H20" s="7">
        <f>SUM(J20:AN20)</f>
        <v>0</v>
      </c>
      <c r="I20" s="23">
        <f>F20+G20-H20</f>
        <v>0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5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5"/>
      <c r="AO20" s="47"/>
      <c r="AP20" s="13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5"/>
    </row>
    <row r="21" spans="1:72">
      <c r="A21" s="39" t="s">
        <v>58</v>
      </c>
      <c r="B21" s="40" t="s">
        <v>112</v>
      </c>
      <c r="C21" s="41"/>
      <c r="D21" s="57"/>
      <c r="E21" s="41"/>
      <c r="F21" s="41"/>
      <c r="G21" s="41"/>
      <c r="H21" s="41"/>
      <c r="I21" s="41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144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7"/>
      <c r="AO21" s="47"/>
      <c r="AP21" s="38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7"/>
    </row>
    <row r="22" spans="1:72">
      <c r="A22" s="7">
        <v>12</v>
      </c>
      <c r="B22" s="51" t="s">
        <v>229</v>
      </c>
      <c r="C22" s="7" t="s">
        <v>109</v>
      </c>
      <c r="D22" s="370"/>
      <c r="E22" s="26">
        <v>10</v>
      </c>
      <c r="F22" s="23">
        <v>13</v>
      </c>
      <c r="G22" s="7">
        <f t="shared" si="0"/>
        <v>0</v>
      </c>
      <c r="H22" s="7">
        <f t="shared" si="2"/>
        <v>0</v>
      </c>
      <c r="I22" s="23">
        <f t="shared" si="1"/>
        <v>13</v>
      </c>
      <c r="J22" s="13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2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5"/>
      <c r="AO22" s="47"/>
      <c r="AP22" s="13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5"/>
    </row>
    <row r="23" spans="1:72">
      <c r="A23" s="7">
        <v>13</v>
      </c>
      <c r="B23" s="6" t="s">
        <v>230</v>
      </c>
      <c r="C23" s="7" t="s">
        <v>109</v>
      </c>
      <c r="D23" s="370">
        <v>45597</v>
      </c>
      <c r="E23" s="26">
        <v>20</v>
      </c>
      <c r="F23" s="23">
        <v>44</v>
      </c>
      <c r="G23" s="7">
        <f t="shared" si="0"/>
        <v>0</v>
      </c>
      <c r="H23" s="7">
        <f t="shared" si="2"/>
        <v>0</v>
      </c>
      <c r="I23" s="23">
        <f t="shared" si="1"/>
        <v>44</v>
      </c>
      <c r="J23" s="13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5"/>
      <c r="AO23" s="47"/>
      <c r="AP23" s="13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5"/>
    </row>
    <row r="24" spans="1:72">
      <c r="A24" s="11">
        <v>14</v>
      </c>
      <c r="B24" s="10" t="s">
        <v>231</v>
      </c>
      <c r="C24" s="11" t="s">
        <v>109</v>
      </c>
      <c r="D24" s="69"/>
      <c r="E24" s="27">
        <v>15</v>
      </c>
      <c r="F24" s="24">
        <v>83</v>
      </c>
      <c r="G24" s="11">
        <f t="shared" si="0"/>
        <v>0</v>
      </c>
      <c r="H24" s="11">
        <f t="shared" si="2"/>
        <v>1</v>
      </c>
      <c r="I24" s="24">
        <f t="shared" si="1"/>
        <v>82</v>
      </c>
      <c r="J24" s="13"/>
      <c r="K24" s="14"/>
      <c r="L24" s="14"/>
      <c r="M24" s="14">
        <v>1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5"/>
      <c r="AO24" s="47"/>
      <c r="AP24" s="13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5"/>
    </row>
    <row r="25" spans="1:72">
      <c r="A25" s="7">
        <v>15</v>
      </c>
      <c r="B25" s="6" t="s">
        <v>232</v>
      </c>
      <c r="C25" s="7" t="s">
        <v>109</v>
      </c>
      <c r="D25" s="370">
        <v>44986</v>
      </c>
      <c r="E25" s="26">
        <v>15</v>
      </c>
      <c r="F25" s="23">
        <v>5</v>
      </c>
      <c r="G25" s="7">
        <f t="shared" si="0"/>
        <v>0</v>
      </c>
      <c r="H25" s="7">
        <f t="shared" si="2"/>
        <v>0</v>
      </c>
      <c r="I25" s="23">
        <f t="shared" si="1"/>
        <v>5</v>
      </c>
      <c r="J25" s="13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5"/>
      <c r="AO25" s="47"/>
      <c r="AP25" s="13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5"/>
    </row>
    <row r="26" spans="1:72">
      <c r="A26" s="7">
        <v>16</v>
      </c>
      <c r="B26" s="6" t="s">
        <v>233</v>
      </c>
      <c r="C26" s="7" t="s">
        <v>109</v>
      </c>
      <c r="D26" s="510"/>
      <c r="E26" s="26">
        <v>10</v>
      </c>
      <c r="F26" s="23">
        <v>1</v>
      </c>
      <c r="G26" s="7">
        <f t="shared" si="0"/>
        <v>0</v>
      </c>
      <c r="H26" s="7">
        <f t="shared" si="2"/>
        <v>0</v>
      </c>
      <c r="I26" s="23">
        <f t="shared" si="1"/>
        <v>1</v>
      </c>
      <c r="J26" s="13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5"/>
      <c r="AO26" s="47"/>
      <c r="AP26" s="13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5"/>
    </row>
    <row r="27" spans="1:72">
      <c r="A27" s="7">
        <v>17</v>
      </c>
      <c r="B27" s="6" t="s">
        <v>113</v>
      </c>
      <c r="C27" s="7" t="s">
        <v>109</v>
      </c>
      <c r="D27" s="370"/>
      <c r="E27" s="26">
        <v>10</v>
      </c>
      <c r="F27" s="23">
        <v>3</v>
      </c>
      <c r="G27" s="7">
        <f t="shared" si="0"/>
        <v>2</v>
      </c>
      <c r="H27" s="7">
        <f t="shared" si="2"/>
        <v>0</v>
      </c>
      <c r="I27" s="23">
        <f t="shared" si="1"/>
        <v>5</v>
      </c>
      <c r="J27" s="13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5"/>
      <c r="AO27" s="47"/>
      <c r="AP27" s="13"/>
      <c r="AQ27" s="14"/>
      <c r="AR27" s="14">
        <v>2</v>
      </c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5"/>
    </row>
    <row r="28" spans="1:72">
      <c r="A28" s="7">
        <v>18</v>
      </c>
      <c r="B28" s="6" t="s">
        <v>114</v>
      </c>
      <c r="C28" s="7" t="s">
        <v>109</v>
      </c>
      <c r="D28" s="253"/>
      <c r="E28" s="26">
        <v>10</v>
      </c>
      <c r="F28" s="23">
        <v>7</v>
      </c>
      <c r="G28" s="7">
        <f t="shared" si="0"/>
        <v>0</v>
      </c>
      <c r="H28" s="7">
        <f t="shared" si="2"/>
        <v>0</v>
      </c>
      <c r="I28" s="23">
        <f t="shared" si="1"/>
        <v>7</v>
      </c>
      <c r="J28" s="13"/>
      <c r="K28" s="418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5"/>
      <c r="AO28" s="47"/>
      <c r="AP28" s="13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5"/>
    </row>
    <row r="29" spans="1:72">
      <c r="A29" s="7">
        <v>19</v>
      </c>
      <c r="B29" s="6" t="s">
        <v>115</v>
      </c>
      <c r="C29" s="7" t="s">
        <v>109</v>
      </c>
      <c r="D29" s="370"/>
      <c r="E29" s="26">
        <v>10</v>
      </c>
      <c r="F29" s="23">
        <v>5</v>
      </c>
      <c r="G29" s="7">
        <f t="shared" si="0"/>
        <v>0</v>
      </c>
      <c r="H29" s="7">
        <f t="shared" si="2"/>
        <v>0</v>
      </c>
      <c r="I29" s="23">
        <f t="shared" si="1"/>
        <v>5</v>
      </c>
      <c r="J29" s="13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5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5"/>
      <c r="AO29" s="47"/>
      <c r="AP29" s="13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5"/>
    </row>
    <row r="30" spans="1:72" ht="15.75" thickBot="1">
      <c r="A30" s="11">
        <v>20</v>
      </c>
      <c r="B30" s="6" t="s">
        <v>288</v>
      </c>
      <c r="C30" s="7" t="s">
        <v>109</v>
      </c>
      <c r="D30" s="370"/>
      <c r="E30" s="26">
        <v>10</v>
      </c>
      <c r="F30" s="23">
        <v>2</v>
      </c>
      <c r="G30" s="7">
        <f>SUM(AP30:BT30)</f>
        <v>5</v>
      </c>
      <c r="H30" s="7">
        <f t="shared" si="2"/>
        <v>0</v>
      </c>
      <c r="I30" s="23">
        <f>F30+G30-H30</f>
        <v>7</v>
      </c>
      <c r="J30" s="13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5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5"/>
      <c r="AO30" s="47"/>
      <c r="AP30" s="16"/>
      <c r="AQ30" s="14"/>
      <c r="AR30" s="14">
        <v>5</v>
      </c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5"/>
    </row>
    <row r="31" spans="1:72" ht="15.75" thickBot="1">
      <c r="A31" s="34" t="s">
        <v>59</v>
      </c>
      <c r="B31" s="35" t="s">
        <v>116</v>
      </c>
      <c r="C31" s="31"/>
      <c r="D31" s="56"/>
      <c r="E31" s="31"/>
      <c r="F31" s="31"/>
      <c r="G31" s="31"/>
      <c r="H31" s="31"/>
      <c r="I31" s="31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144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7"/>
      <c r="AO31" s="47"/>
      <c r="AP31" s="42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4"/>
    </row>
    <row r="32" spans="1:72">
      <c r="A32" s="7">
        <v>20</v>
      </c>
      <c r="B32" s="6" t="s">
        <v>151</v>
      </c>
      <c r="C32" s="7" t="s">
        <v>109</v>
      </c>
      <c r="D32" s="252"/>
      <c r="E32" s="26">
        <v>5</v>
      </c>
      <c r="F32" s="23">
        <v>0</v>
      </c>
      <c r="G32" s="7">
        <f t="shared" ref="G32:G41" si="3">SUM(AP32:BT32)</f>
        <v>0</v>
      </c>
      <c r="H32" s="7">
        <f t="shared" ref="H32:H41" si="4">SUM(J32:AN32)</f>
        <v>0</v>
      </c>
      <c r="I32" s="23">
        <f t="shared" ref="I32:I41" si="5">F32+G32-H32</f>
        <v>0</v>
      </c>
      <c r="J32" s="13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5"/>
      <c r="AO32" s="47"/>
      <c r="AP32" s="17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9"/>
    </row>
    <row r="33" spans="1:72">
      <c r="A33" s="7">
        <v>21</v>
      </c>
      <c r="B33" s="6" t="s">
        <v>152</v>
      </c>
      <c r="C33" s="7" t="s">
        <v>109</v>
      </c>
      <c r="D33" s="68"/>
      <c r="E33" s="26">
        <v>5</v>
      </c>
      <c r="F33" s="23">
        <v>0</v>
      </c>
      <c r="G33" s="7">
        <f t="shared" si="3"/>
        <v>0</v>
      </c>
      <c r="H33" s="7">
        <f t="shared" si="4"/>
        <v>0</v>
      </c>
      <c r="I33" s="23">
        <f t="shared" si="5"/>
        <v>0</v>
      </c>
      <c r="J33" s="13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5"/>
      <c r="AO33" s="47"/>
      <c r="AP33" s="65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7"/>
    </row>
    <row r="34" spans="1:72">
      <c r="A34" s="7">
        <v>22</v>
      </c>
      <c r="B34" s="6" t="s">
        <v>153</v>
      </c>
      <c r="C34" s="7" t="s">
        <v>109</v>
      </c>
      <c r="D34" s="68" t="s">
        <v>13</v>
      </c>
      <c r="E34" s="26">
        <v>5</v>
      </c>
      <c r="F34" s="23">
        <v>2</v>
      </c>
      <c r="G34" s="7">
        <f t="shared" si="3"/>
        <v>0</v>
      </c>
      <c r="H34" s="7">
        <f t="shared" si="4"/>
        <v>0</v>
      </c>
      <c r="I34" s="23">
        <f t="shared" si="5"/>
        <v>2</v>
      </c>
      <c r="J34" s="13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5"/>
      <c r="AO34" s="47"/>
      <c r="AP34" s="65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7"/>
    </row>
    <row r="35" spans="1:72">
      <c r="A35" s="7">
        <v>23</v>
      </c>
      <c r="B35" s="6" t="s">
        <v>154</v>
      </c>
      <c r="C35" s="7" t="s">
        <v>109</v>
      </c>
      <c r="D35" s="252"/>
      <c r="E35" s="26">
        <v>10</v>
      </c>
      <c r="F35" s="23">
        <v>0</v>
      </c>
      <c r="G35" s="7">
        <f t="shared" si="3"/>
        <v>0</v>
      </c>
      <c r="H35" s="7">
        <f t="shared" si="4"/>
        <v>0</v>
      </c>
      <c r="I35" s="23">
        <f t="shared" si="5"/>
        <v>0</v>
      </c>
      <c r="J35" s="13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5"/>
      <c r="AO35" s="47"/>
      <c r="AP35" s="65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7"/>
    </row>
    <row r="36" spans="1:72">
      <c r="A36" s="7">
        <v>24</v>
      </c>
      <c r="B36" s="6" t="s">
        <v>155</v>
      </c>
      <c r="C36" s="7" t="s">
        <v>109</v>
      </c>
      <c r="D36" s="68"/>
      <c r="E36" s="26">
        <v>10</v>
      </c>
      <c r="F36" s="23">
        <v>2</v>
      </c>
      <c r="G36" s="7">
        <f t="shared" si="3"/>
        <v>2</v>
      </c>
      <c r="H36" s="7">
        <f t="shared" si="4"/>
        <v>0</v>
      </c>
      <c r="I36" s="23">
        <f t="shared" si="5"/>
        <v>4</v>
      </c>
      <c r="J36" s="13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5"/>
      <c r="AO36" s="47"/>
      <c r="AP36" s="65"/>
      <c r="AQ36" s="66"/>
      <c r="AR36" s="66">
        <v>2</v>
      </c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7"/>
    </row>
    <row r="37" spans="1:72">
      <c r="A37" s="7">
        <v>25</v>
      </c>
      <c r="B37" s="6" t="s">
        <v>156</v>
      </c>
      <c r="C37" s="7" t="s">
        <v>109</v>
      </c>
      <c r="D37" s="370"/>
      <c r="E37" s="26">
        <v>5</v>
      </c>
      <c r="F37" s="23">
        <v>4</v>
      </c>
      <c r="G37" s="7">
        <f t="shared" si="3"/>
        <v>0</v>
      </c>
      <c r="H37" s="7">
        <f t="shared" si="4"/>
        <v>0</v>
      </c>
      <c r="I37" s="23">
        <f t="shared" si="5"/>
        <v>4</v>
      </c>
      <c r="J37" s="13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5"/>
      <c r="AO37" s="47"/>
      <c r="AP37" s="65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7"/>
    </row>
    <row r="38" spans="1:72">
      <c r="A38" s="7">
        <v>26</v>
      </c>
      <c r="B38" s="6" t="s">
        <v>157</v>
      </c>
      <c r="C38" s="7" t="s">
        <v>109</v>
      </c>
      <c r="D38" s="370"/>
      <c r="E38" s="26">
        <v>5</v>
      </c>
      <c r="F38" s="23">
        <v>5</v>
      </c>
      <c r="G38" s="7">
        <f t="shared" si="3"/>
        <v>0</v>
      </c>
      <c r="H38" s="7">
        <f t="shared" si="4"/>
        <v>0</v>
      </c>
      <c r="I38" s="23">
        <f t="shared" si="5"/>
        <v>5</v>
      </c>
      <c r="J38" s="13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5"/>
      <c r="AO38" s="47"/>
      <c r="AP38" s="65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7"/>
    </row>
    <row r="39" spans="1:72">
      <c r="A39" s="7">
        <v>27</v>
      </c>
      <c r="B39" s="6" t="s">
        <v>543</v>
      </c>
      <c r="C39" s="7" t="s">
        <v>109</v>
      </c>
      <c r="D39" s="252"/>
      <c r="E39" s="26">
        <v>5</v>
      </c>
      <c r="F39" s="23">
        <v>7</v>
      </c>
      <c r="G39" s="7">
        <f t="shared" si="3"/>
        <v>0</v>
      </c>
      <c r="H39" s="7">
        <f t="shared" si="4"/>
        <v>0</v>
      </c>
      <c r="I39" s="23">
        <f t="shared" si="5"/>
        <v>7</v>
      </c>
      <c r="J39" s="13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5"/>
      <c r="AO39" s="47"/>
      <c r="AP39" s="65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7"/>
    </row>
    <row r="40" spans="1:72">
      <c r="A40" s="7">
        <v>28</v>
      </c>
      <c r="B40" s="6" t="s">
        <v>160</v>
      </c>
      <c r="C40" s="7" t="s">
        <v>109</v>
      </c>
      <c r="D40" s="236">
        <v>45017</v>
      </c>
      <c r="E40" s="26">
        <v>5</v>
      </c>
      <c r="F40" s="23">
        <v>2</v>
      </c>
      <c r="G40" s="7">
        <f t="shared" si="3"/>
        <v>0</v>
      </c>
      <c r="H40" s="7">
        <f t="shared" si="4"/>
        <v>0</v>
      </c>
      <c r="I40" s="23">
        <f t="shared" si="5"/>
        <v>2</v>
      </c>
      <c r="J40" s="13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5"/>
      <c r="AO40" s="47"/>
      <c r="AP40" s="65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7"/>
    </row>
    <row r="41" spans="1:72">
      <c r="A41" s="7">
        <v>29</v>
      </c>
      <c r="B41" s="6" t="s">
        <v>158</v>
      </c>
      <c r="C41" s="7" t="s">
        <v>159</v>
      </c>
      <c r="D41" s="252"/>
      <c r="E41" s="26">
        <v>1</v>
      </c>
      <c r="F41" s="23">
        <v>0</v>
      </c>
      <c r="G41" s="7">
        <f t="shared" si="3"/>
        <v>0</v>
      </c>
      <c r="H41" s="7">
        <f t="shared" si="4"/>
        <v>0</v>
      </c>
      <c r="I41" s="23">
        <f t="shared" si="5"/>
        <v>0</v>
      </c>
      <c r="J41" s="13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5"/>
      <c r="AO41" s="47"/>
      <c r="AP41" s="65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7"/>
    </row>
    <row r="42" spans="1:72">
      <c r="A42" s="7">
        <v>30</v>
      </c>
      <c r="B42" s="6" t="s">
        <v>161</v>
      </c>
      <c r="C42" s="7" t="s">
        <v>159</v>
      </c>
      <c r="D42" s="68" t="s">
        <v>13</v>
      </c>
      <c r="E42" s="26">
        <v>5</v>
      </c>
      <c r="F42" s="23">
        <v>5</v>
      </c>
      <c r="G42" s="7">
        <f t="shared" si="0"/>
        <v>0</v>
      </c>
      <c r="H42" s="7">
        <f t="shared" si="2"/>
        <v>0</v>
      </c>
      <c r="I42" s="23">
        <f t="shared" si="1"/>
        <v>5</v>
      </c>
      <c r="J42" s="13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5"/>
      <c r="AO42" s="47"/>
      <c r="AP42" s="13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5"/>
    </row>
    <row r="43" spans="1:72">
      <c r="A43" s="7">
        <v>31</v>
      </c>
      <c r="B43" s="6" t="s">
        <v>454</v>
      </c>
      <c r="C43" s="7" t="s">
        <v>109</v>
      </c>
      <c r="D43" s="68"/>
      <c r="E43" s="26">
        <v>10</v>
      </c>
      <c r="F43" s="23">
        <v>0</v>
      </c>
      <c r="G43" s="11">
        <f t="shared" si="0"/>
        <v>0</v>
      </c>
      <c r="H43" s="11">
        <f t="shared" si="2"/>
        <v>0</v>
      </c>
      <c r="I43" s="24">
        <f t="shared" si="1"/>
        <v>0</v>
      </c>
      <c r="J43" s="13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5"/>
      <c r="AO43" s="47"/>
      <c r="AP43" s="13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5"/>
    </row>
    <row r="44" spans="1:72">
      <c r="A44" s="7">
        <v>32</v>
      </c>
      <c r="B44" s="6" t="s">
        <v>117</v>
      </c>
      <c r="C44" s="7" t="s">
        <v>109</v>
      </c>
      <c r="D44" s="68"/>
      <c r="E44" s="26">
        <v>5</v>
      </c>
      <c r="F44" s="23">
        <v>0</v>
      </c>
      <c r="G44" s="7">
        <f t="shared" si="0"/>
        <v>0</v>
      </c>
      <c r="H44" s="7">
        <f t="shared" si="2"/>
        <v>0</v>
      </c>
      <c r="I44" s="23">
        <f t="shared" si="1"/>
        <v>0</v>
      </c>
      <c r="J44" s="13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5"/>
      <c r="AO44" s="47"/>
      <c r="AP44" s="13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5"/>
    </row>
    <row r="45" spans="1:72">
      <c r="A45" s="7">
        <v>33</v>
      </c>
      <c r="B45" s="10" t="s">
        <v>118</v>
      </c>
      <c r="C45" s="11" t="s">
        <v>110</v>
      </c>
      <c r="D45" s="69"/>
      <c r="E45" s="27">
        <v>2</v>
      </c>
      <c r="F45" s="24">
        <v>0</v>
      </c>
      <c r="G45" s="7">
        <f t="shared" si="0"/>
        <v>0</v>
      </c>
      <c r="H45" s="7">
        <f t="shared" si="2"/>
        <v>0</v>
      </c>
      <c r="I45" s="23">
        <f t="shared" si="1"/>
        <v>0</v>
      </c>
      <c r="J45" s="13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5"/>
      <c r="AO45" s="47"/>
      <c r="AP45" s="13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5"/>
    </row>
    <row r="46" spans="1:72">
      <c r="A46" s="7">
        <v>34</v>
      </c>
      <c r="B46" s="6" t="s">
        <v>119</v>
      </c>
      <c r="C46" s="7" t="s">
        <v>110</v>
      </c>
      <c r="D46" s="253"/>
      <c r="E46" s="26">
        <v>3</v>
      </c>
      <c r="F46" s="23">
        <v>3</v>
      </c>
      <c r="G46" s="7">
        <f t="shared" si="0"/>
        <v>2</v>
      </c>
      <c r="H46" s="7">
        <f t="shared" si="2"/>
        <v>0</v>
      </c>
      <c r="I46" s="23">
        <f t="shared" si="1"/>
        <v>5</v>
      </c>
      <c r="J46" s="13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5"/>
      <c r="AO46" s="47"/>
      <c r="AP46" s="13"/>
      <c r="AQ46" s="14"/>
      <c r="AR46" s="14">
        <v>2</v>
      </c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5"/>
    </row>
    <row r="47" spans="1:72">
      <c r="A47" s="7">
        <v>35</v>
      </c>
      <c r="B47" s="6" t="s">
        <v>120</v>
      </c>
      <c r="C47" s="7" t="s">
        <v>109</v>
      </c>
      <c r="D47" s="68" t="s">
        <v>248</v>
      </c>
      <c r="E47" s="26">
        <v>10</v>
      </c>
      <c r="F47" s="23">
        <v>10</v>
      </c>
      <c r="G47" s="7">
        <f t="shared" si="0"/>
        <v>0</v>
      </c>
      <c r="H47" s="7">
        <f t="shared" si="2"/>
        <v>0</v>
      </c>
      <c r="I47" s="23">
        <f t="shared" si="1"/>
        <v>10</v>
      </c>
      <c r="J47" s="13"/>
      <c r="K47" s="14"/>
      <c r="L47" s="14"/>
      <c r="M47" s="14"/>
      <c r="N47" s="14"/>
      <c r="O47" s="14"/>
      <c r="P47" s="235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5"/>
      <c r="AO47" s="47"/>
      <c r="AP47" s="13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5"/>
    </row>
    <row r="48" spans="1:72">
      <c r="A48" s="7">
        <v>36</v>
      </c>
      <c r="B48" s="6" t="s">
        <v>121</v>
      </c>
      <c r="C48" s="7" t="s">
        <v>108</v>
      </c>
      <c r="D48" s="68" t="s">
        <v>248</v>
      </c>
      <c r="E48" s="26">
        <v>5</v>
      </c>
      <c r="F48" s="23">
        <v>150</v>
      </c>
      <c r="G48" s="7">
        <f t="shared" si="0"/>
        <v>0</v>
      </c>
      <c r="H48" s="7">
        <f t="shared" si="2"/>
        <v>0</v>
      </c>
      <c r="I48" s="23">
        <f t="shared" si="1"/>
        <v>150</v>
      </c>
      <c r="J48" s="13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5"/>
      <c r="AO48" s="47"/>
      <c r="AP48" s="13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5"/>
    </row>
    <row r="49" spans="1:72">
      <c r="A49" s="7">
        <v>37</v>
      </c>
      <c r="B49" s="6" t="s">
        <v>122</v>
      </c>
      <c r="C49" s="7" t="s">
        <v>109</v>
      </c>
      <c r="D49" s="68"/>
      <c r="E49" s="26">
        <v>0</v>
      </c>
      <c r="F49" s="23">
        <v>0</v>
      </c>
      <c r="G49" s="7">
        <f t="shared" si="0"/>
        <v>0</v>
      </c>
      <c r="H49" s="7">
        <f t="shared" si="2"/>
        <v>0</v>
      </c>
      <c r="I49" s="23">
        <f t="shared" si="1"/>
        <v>0</v>
      </c>
      <c r="J49" s="13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5"/>
      <c r="AO49" s="47"/>
      <c r="AP49" s="13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5"/>
    </row>
    <row r="50" spans="1:72">
      <c r="A50" s="7">
        <v>38</v>
      </c>
      <c r="B50" s="6" t="s">
        <v>586</v>
      </c>
      <c r="C50" s="7" t="s">
        <v>109</v>
      </c>
      <c r="D50" s="68">
        <v>46357</v>
      </c>
      <c r="E50" s="26">
        <v>10</v>
      </c>
      <c r="F50" s="23">
        <v>2</v>
      </c>
      <c r="G50" s="7">
        <f t="shared" si="0"/>
        <v>0</v>
      </c>
      <c r="H50" s="7">
        <f t="shared" si="2"/>
        <v>0</v>
      </c>
      <c r="I50" s="23">
        <f t="shared" si="1"/>
        <v>2</v>
      </c>
      <c r="J50" s="13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5"/>
      <c r="AO50" s="47"/>
      <c r="AP50" s="13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5"/>
    </row>
    <row r="51" spans="1:72" ht="15.75" thickBot="1">
      <c r="A51" s="11">
        <v>39</v>
      </c>
      <c r="B51" s="6" t="s">
        <v>123</v>
      </c>
      <c r="C51" s="7" t="s">
        <v>109</v>
      </c>
      <c r="D51" s="68" t="s">
        <v>248</v>
      </c>
      <c r="E51" s="26">
        <v>4</v>
      </c>
      <c r="F51" s="23">
        <v>76</v>
      </c>
      <c r="G51" s="11">
        <f t="shared" si="0"/>
        <v>0</v>
      </c>
      <c r="H51" s="11">
        <f>SUM(J51:AN51)</f>
        <v>2</v>
      </c>
      <c r="I51" s="24">
        <f t="shared" si="1"/>
        <v>74</v>
      </c>
      <c r="J51" s="13">
        <v>1</v>
      </c>
      <c r="K51" s="14"/>
      <c r="L51" s="14">
        <v>1</v>
      </c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5"/>
      <c r="AO51" s="47"/>
      <c r="AP51" s="13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5"/>
    </row>
    <row r="52" spans="1:72">
      <c r="A52" s="34"/>
      <c r="B52" s="35" t="s">
        <v>162</v>
      </c>
      <c r="C52" s="31"/>
      <c r="D52" s="56"/>
      <c r="E52" s="31"/>
      <c r="F52" s="31"/>
      <c r="G52" s="31"/>
      <c r="H52" s="31"/>
      <c r="I52" s="31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7"/>
      <c r="AO52" s="47"/>
      <c r="AP52" s="42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4"/>
    </row>
    <row r="53" spans="1:72">
      <c r="A53" s="12">
        <v>40</v>
      </c>
      <c r="B53" s="6" t="s">
        <v>235</v>
      </c>
      <c r="C53" s="7" t="s">
        <v>109</v>
      </c>
      <c r="D53" s="253"/>
      <c r="E53" s="26">
        <v>2</v>
      </c>
      <c r="F53" s="23">
        <v>1</v>
      </c>
      <c r="G53" s="7">
        <f t="shared" si="0"/>
        <v>0</v>
      </c>
      <c r="H53" s="7">
        <f t="shared" si="2"/>
        <v>0</v>
      </c>
      <c r="I53" s="23">
        <f t="shared" si="1"/>
        <v>1</v>
      </c>
      <c r="J53" s="13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5"/>
      <c r="AO53" s="47"/>
      <c r="AP53" s="13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5"/>
    </row>
    <row r="54" spans="1:72">
      <c r="A54" s="7">
        <v>41</v>
      </c>
      <c r="B54" s="6" t="s">
        <v>544</v>
      </c>
      <c r="C54" s="7" t="s">
        <v>109</v>
      </c>
      <c r="D54" s="68"/>
      <c r="E54" s="26">
        <v>2</v>
      </c>
      <c r="F54" s="23">
        <v>1</v>
      </c>
      <c r="G54" s="7">
        <f t="shared" si="0"/>
        <v>0</v>
      </c>
      <c r="H54" s="7">
        <f t="shared" si="2"/>
        <v>0</v>
      </c>
      <c r="I54" s="23">
        <f t="shared" si="1"/>
        <v>1</v>
      </c>
      <c r="J54" s="13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5"/>
      <c r="AO54" s="47"/>
      <c r="AP54" s="13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5"/>
    </row>
    <row r="55" spans="1:72">
      <c r="A55" s="7">
        <v>42</v>
      </c>
      <c r="B55" s="6" t="s">
        <v>296</v>
      </c>
      <c r="C55" s="7" t="s">
        <v>297</v>
      </c>
      <c r="D55" s="370"/>
      <c r="E55" s="26">
        <v>2</v>
      </c>
      <c r="F55" s="23">
        <v>0</v>
      </c>
      <c r="G55" s="7">
        <f t="shared" si="0"/>
        <v>0</v>
      </c>
      <c r="H55" s="7">
        <f t="shared" si="2"/>
        <v>0</v>
      </c>
      <c r="I55" s="23">
        <f t="shared" si="1"/>
        <v>0</v>
      </c>
      <c r="J55" s="13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5"/>
      <c r="AO55" s="47"/>
      <c r="AP55" s="13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5"/>
    </row>
    <row r="56" spans="1:72">
      <c r="A56" s="7">
        <v>43</v>
      </c>
      <c r="B56" s="6" t="s">
        <v>307</v>
      </c>
      <c r="C56" s="7" t="s">
        <v>110</v>
      </c>
      <c r="D56" s="370"/>
      <c r="E56" s="26">
        <v>1</v>
      </c>
      <c r="F56" s="23">
        <v>0</v>
      </c>
      <c r="G56" s="7">
        <f t="shared" si="0"/>
        <v>0</v>
      </c>
      <c r="H56" s="7">
        <f t="shared" si="2"/>
        <v>0</v>
      </c>
      <c r="I56" s="23">
        <f t="shared" si="1"/>
        <v>0</v>
      </c>
      <c r="J56" s="13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5"/>
      <c r="AO56" s="47"/>
      <c r="AP56" s="13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5"/>
    </row>
    <row r="57" spans="1:72">
      <c r="A57" s="7">
        <v>44</v>
      </c>
      <c r="B57" s="6" t="s">
        <v>308</v>
      </c>
      <c r="C57" s="7" t="s">
        <v>309</v>
      </c>
      <c r="D57" s="370"/>
      <c r="E57" s="26">
        <v>10</v>
      </c>
      <c r="F57" s="23">
        <v>157</v>
      </c>
      <c r="G57" s="7">
        <f t="shared" si="0"/>
        <v>50</v>
      </c>
      <c r="H57" s="7">
        <f t="shared" si="2"/>
        <v>0</v>
      </c>
      <c r="I57" s="23">
        <f>F57+G57-H57</f>
        <v>207</v>
      </c>
      <c r="J57" s="13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5"/>
      <c r="AO57" s="47"/>
      <c r="AP57" s="13"/>
      <c r="AQ57" s="14"/>
      <c r="AR57" s="14">
        <v>50</v>
      </c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5"/>
    </row>
    <row r="58" spans="1:72">
      <c r="A58" s="7">
        <v>45</v>
      </c>
      <c r="B58" s="6" t="s">
        <v>310</v>
      </c>
      <c r="C58" s="7" t="s">
        <v>309</v>
      </c>
      <c r="D58" s="370"/>
      <c r="E58" s="26">
        <v>10</v>
      </c>
      <c r="F58" s="23">
        <v>158</v>
      </c>
      <c r="G58" s="7">
        <f t="shared" si="0"/>
        <v>20</v>
      </c>
      <c r="H58" s="7">
        <f t="shared" si="2"/>
        <v>1</v>
      </c>
      <c r="I58" s="23">
        <f t="shared" si="1"/>
        <v>177</v>
      </c>
      <c r="J58" s="13"/>
      <c r="K58" s="14">
        <v>1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5"/>
      <c r="AO58" s="47"/>
      <c r="AP58" s="13"/>
      <c r="AQ58" s="14"/>
      <c r="AR58" s="14">
        <v>20</v>
      </c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5"/>
    </row>
    <row r="59" spans="1:72">
      <c r="A59" s="7">
        <v>46</v>
      </c>
      <c r="B59" s="6" t="s">
        <v>311</v>
      </c>
      <c r="C59" s="7" t="s">
        <v>309</v>
      </c>
      <c r="D59" s="370"/>
      <c r="E59" s="26">
        <v>10</v>
      </c>
      <c r="F59" s="23">
        <v>142</v>
      </c>
      <c r="G59" s="7">
        <f t="shared" si="0"/>
        <v>0</v>
      </c>
      <c r="H59" s="7">
        <f t="shared" si="2"/>
        <v>0</v>
      </c>
      <c r="I59" s="23">
        <f t="shared" si="1"/>
        <v>142</v>
      </c>
      <c r="J59" s="13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5"/>
      <c r="AO59" s="47"/>
      <c r="AP59" s="13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5"/>
    </row>
    <row r="60" spans="1:72">
      <c r="A60" s="7">
        <v>47</v>
      </c>
      <c r="B60" s="6" t="s">
        <v>345</v>
      </c>
      <c r="C60" s="7" t="s">
        <v>110</v>
      </c>
      <c r="D60" s="68"/>
      <c r="E60" s="26">
        <v>2</v>
      </c>
      <c r="F60" s="23">
        <v>1</v>
      </c>
      <c r="G60" s="7">
        <f t="shared" si="0"/>
        <v>0</v>
      </c>
      <c r="H60" s="7">
        <f t="shared" si="2"/>
        <v>0</v>
      </c>
      <c r="I60" s="23">
        <f t="shared" si="1"/>
        <v>1</v>
      </c>
      <c r="J60" s="13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5"/>
      <c r="AO60" s="47"/>
      <c r="AP60" s="13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5"/>
    </row>
    <row r="61" spans="1:72">
      <c r="A61" s="7">
        <v>48</v>
      </c>
      <c r="B61" s="6" t="s">
        <v>396</v>
      </c>
      <c r="C61" s="7" t="s">
        <v>109</v>
      </c>
      <c r="D61" s="370"/>
      <c r="E61" s="26">
        <v>10</v>
      </c>
      <c r="F61" s="23">
        <v>1</v>
      </c>
      <c r="G61" s="7">
        <f>SUM(AP61:BT61)</f>
        <v>0</v>
      </c>
      <c r="H61" s="7">
        <f>SUM(J61:AN61)</f>
        <v>0</v>
      </c>
      <c r="I61" s="23">
        <f t="shared" si="1"/>
        <v>1</v>
      </c>
      <c r="J61" s="13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5"/>
      <c r="AO61" s="47"/>
      <c r="AP61" s="13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5"/>
    </row>
    <row r="62" spans="1:72">
      <c r="A62" s="7">
        <v>49</v>
      </c>
      <c r="B62" s="6" t="s">
        <v>400</v>
      </c>
      <c r="C62" s="7" t="s">
        <v>109</v>
      </c>
      <c r="D62" s="68"/>
      <c r="E62" s="26">
        <v>10</v>
      </c>
      <c r="F62" s="23">
        <v>2</v>
      </c>
      <c r="G62" s="7">
        <v>0</v>
      </c>
      <c r="H62" s="7">
        <f t="shared" si="2"/>
        <v>0</v>
      </c>
      <c r="I62" s="23">
        <f t="shared" si="1"/>
        <v>2</v>
      </c>
      <c r="J62" s="13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5"/>
      <c r="AO62" s="47"/>
      <c r="AP62" s="13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5"/>
    </row>
    <row r="63" spans="1:72">
      <c r="A63" s="7">
        <v>50</v>
      </c>
      <c r="B63" s="6" t="s">
        <v>401</v>
      </c>
      <c r="C63" s="7" t="s">
        <v>109</v>
      </c>
      <c r="D63" s="68"/>
      <c r="E63" s="26">
        <v>10</v>
      </c>
      <c r="F63" s="23">
        <v>0</v>
      </c>
      <c r="G63" s="7">
        <v>0</v>
      </c>
      <c r="H63" s="7">
        <f t="shared" si="2"/>
        <v>0</v>
      </c>
      <c r="I63" s="23">
        <f t="shared" si="1"/>
        <v>0</v>
      </c>
      <c r="J63" s="13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5"/>
      <c r="AO63" s="47"/>
      <c r="AP63" s="13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5"/>
    </row>
    <row r="64" spans="1:72">
      <c r="A64" s="7">
        <v>51</v>
      </c>
      <c r="B64" s="6" t="s">
        <v>402</v>
      </c>
      <c r="C64" s="7" t="s">
        <v>109</v>
      </c>
      <c r="D64" s="68"/>
      <c r="E64" s="26">
        <v>100</v>
      </c>
      <c r="F64" s="23">
        <v>0</v>
      </c>
      <c r="G64" s="7">
        <f t="shared" si="0"/>
        <v>0</v>
      </c>
      <c r="H64" s="7">
        <f t="shared" si="2"/>
        <v>0</v>
      </c>
      <c r="I64" s="23">
        <f t="shared" si="1"/>
        <v>0</v>
      </c>
      <c r="J64" s="13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5"/>
      <c r="AO64" s="47"/>
      <c r="AP64" s="13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5"/>
    </row>
    <row r="65" spans="1:72">
      <c r="A65" s="7">
        <v>52</v>
      </c>
      <c r="B65" s="6" t="s">
        <v>403</v>
      </c>
      <c r="C65" s="7" t="s">
        <v>404</v>
      </c>
      <c r="D65" s="68"/>
      <c r="E65" s="26">
        <v>500</v>
      </c>
      <c r="F65" s="23">
        <v>0</v>
      </c>
      <c r="G65" s="7">
        <f t="shared" si="0"/>
        <v>100</v>
      </c>
      <c r="H65" s="7">
        <f t="shared" si="2"/>
        <v>0</v>
      </c>
      <c r="I65" s="23">
        <f t="shared" si="1"/>
        <v>100</v>
      </c>
      <c r="J65" s="13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5"/>
      <c r="AO65" s="47"/>
      <c r="AP65" s="13"/>
      <c r="AQ65" s="14"/>
      <c r="AR65" s="14">
        <v>100</v>
      </c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5"/>
    </row>
    <row r="66" spans="1:72">
      <c r="A66" s="7">
        <v>53</v>
      </c>
      <c r="B66" s="6" t="s">
        <v>405</v>
      </c>
      <c r="C66" s="7" t="s">
        <v>404</v>
      </c>
      <c r="D66" s="68"/>
      <c r="E66" s="26">
        <v>400</v>
      </c>
      <c r="F66" s="23"/>
      <c r="G66" s="7">
        <f t="shared" si="0"/>
        <v>20</v>
      </c>
      <c r="H66" s="7">
        <f t="shared" si="2"/>
        <v>0</v>
      </c>
      <c r="I66" s="23">
        <f t="shared" si="1"/>
        <v>20</v>
      </c>
      <c r="J66" s="13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5"/>
      <c r="AO66" s="47"/>
      <c r="AP66" s="13"/>
      <c r="AQ66" s="14"/>
      <c r="AR66" s="14">
        <v>20</v>
      </c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5"/>
    </row>
    <row r="67" spans="1:72">
      <c r="A67" s="7">
        <v>54</v>
      </c>
      <c r="B67" s="6" t="s">
        <v>406</v>
      </c>
      <c r="C67" s="7" t="s">
        <v>109</v>
      </c>
      <c r="D67" s="68"/>
      <c r="E67" s="26">
        <v>100</v>
      </c>
      <c r="F67" s="23">
        <v>0</v>
      </c>
      <c r="G67" s="7">
        <f t="shared" si="0"/>
        <v>0</v>
      </c>
      <c r="H67" s="7">
        <f t="shared" si="2"/>
        <v>0</v>
      </c>
      <c r="I67" s="23">
        <f t="shared" si="1"/>
        <v>0</v>
      </c>
      <c r="J67" s="13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5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5"/>
      <c r="AO67" s="47"/>
      <c r="AP67" s="13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5"/>
    </row>
    <row r="68" spans="1:72" ht="15.75" thickBot="1">
      <c r="A68" s="11">
        <v>55</v>
      </c>
      <c r="B68" s="10" t="s">
        <v>441</v>
      </c>
      <c r="C68" s="11" t="s">
        <v>109</v>
      </c>
      <c r="D68" s="69"/>
      <c r="E68" s="27">
        <v>20</v>
      </c>
      <c r="F68" s="24">
        <v>0</v>
      </c>
      <c r="G68" s="11">
        <f t="shared" si="0"/>
        <v>0</v>
      </c>
      <c r="H68" s="11">
        <f t="shared" si="2"/>
        <v>0</v>
      </c>
      <c r="I68" s="24">
        <f t="shared" si="1"/>
        <v>0</v>
      </c>
      <c r="J68" s="13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5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5"/>
      <c r="AO68" s="47"/>
      <c r="AP68" s="13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5"/>
    </row>
    <row r="69" spans="1:72">
      <c r="A69" s="34"/>
      <c r="B69" s="45"/>
      <c r="C69" s="31"/>
      <c r="D69" s="56"/>
      <c r="E69" s="31"/>
      <c r="F69" s="31"/>
      <c r="G69" s="31"/>
      <c r="H69" s="31"/>
      <c r="I69" s="31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144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7"/>
      <c r="AO69" s="47"/>
      <c r="AP69" s="42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4"/>
    </row>
    <row r="70" spans="1:72">
      <c r="A70" s="7">
        <v>56</v>
      </c>
      <c r="B70" s="6" t="s">
        <v>442</v>
      </c>
      <c r="C70" s="7" t="s">
        <v>302</v>
      </c>
      <c r="D70" s="68" t="s">
        <v>443</v>
      </c>
      <c r="E70" s="26">
        <v>10</v>
      </c>
      <c r="F70" s="23">
        <v>0</v>
      </c>
      <c r="G70" s="7">
        <f t="shared" si="0"/>
        <v>0</v>
      </c>
      <c r="H70" s="7">
        <f t="shared" si="2"/>
        <v>0</v>
      </c>
      <c r="I70" s="23">
        <f t="shared" si="1"/>
        <v>0</v>
      </c>
      <c r="J70" s="13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5"/>
      <c r="AO70" s="47"/>
      <c r="AP70" s="13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5"/>
    </row>
    <row r="71" spans="1:72">
      <c r="A71" s="7">
        <v>57</v>
      </c>
      <c r="B71" s="6" t="s">
        <v>444</v>
      </c>
      <c r="C71" s="7" t="s">
        <v>297</v>
      </c>
      <c r="D71" s="68" t="s">
        <v>443</v>
      </c>
      <c r="E71" s="26">
        <v>5</v>
      </c>
      <c r="F71" s="23">
        <v>2</v>
      </c>
      <c r="G71" s="7">
        <v>0</v>
      </c>
      <c r="H71" s="7">
        <f t="shared" si="2"/>
        <v>0</v>
      </c>
      <c r="I71" s="23">
        <f t="shared" si="1"/>
        <v>2</v>
      </c>
      <c r="J71" s="13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5"/>
      <c r="AO71" s="47"/>
      <c r="AP71" s="13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5"/>
    </row>
    <row r="72" spans="1:72">
      <c r="A72" s="7">
        <v>58</v>
      </c>
      <c r="B72" s="6" t="s">
        <v>452</v>
      </c>
      <c r="C72" s="7" t="s">
        <v>109</v>
      </c>
      <c r="D72" s="68"/>
      <c r="E72" s="26">
        <v>2</v>
      </c>
      <c r="F72" s="23">
        <v>1</v>
      </c>
      <c r="G72" s="7">
        <f t="shared" si="0"/>
        <v>0</v>
      </c>
      <c r="H72" s="7">
        <f t="shared" si="2"/>
        <v>0</v>
      </c>
      <c r="I72" s="23">
        <f t="shared" si="1"/>
        <v>1</v>
      </c>
      <c r="J72" s="13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5"/>
      <c r="AO72" s="47"/>
      <c r="AP72" s="13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5"/>
    </row>
    <row r="73" spans="1:72">
      <c r="A73" s="7">
        <v>59</v>
      </c>
      <c r="B73" s="6" t="s">
        <v>453</v>
      </c>
      <c r="C73" s="7" t="s">
        <v>109</v>
      </c>
      <c r="D73" s="68"/>
      <c r="E73" s="26">
        <v>2</v>
      </c>
      <c r="F73" s="23">
        <v>1</v>
      </c>
      <c r="G73" s="7">
        <f t="shared" si="0"/>
        <v>0</v>
      </c>
      <c r="H73" s="7">
        <f t="shared" si="2"/>
        <v>0</v>
      </c>
      <c r="I73" s="23">
        <f t="shared" si="1"/>
        <v>1</v>
      </c>
      <c r="J73" s="13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5"/>
      <c r="AO73" s="47"/>
      <c r="AP73" s="13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5"/>
    </row>
    <row r="74" spans="1:72">
      <c r="A74" s="7">
        <v>60</v>
      </c>
      <c r="B74" s="6" t="s">
        <v>490</v>
      </c>
      <c r="C74" s="7" t="s">
        <v>297</v>
      </c>
      <c r="D74" s="68"/>
      <c r="E74" s="26">
        <v>10</v>
      </c>
      <c r="F74" s="23">
        <v>7</v>
      </c>
      <c r="G74" s="7">
        <f t="shared" si="0"/>
        <v>0</v>
      </c>
      <c r="H74" s="7">
        <f t="shared" si="2"/>
        <v>0</v>
      </c>
      <c r="I74" s="23">
        <f t="shared" si="1"/>
        <v>7</v>
      </c>
      <c r="J74" s="13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5"/>
      <c r="AO74" s="47"/>
      <c r="AP74" s="13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5"/>
    </row>
    <row r="75" spans="1:72">
      <c r="A75" s="7">
        <v>61</v>
      </c>
      <c r="B75" s="6" t="s">
        <v>616</v>
      </c>
      <c r="C75" s="7" t="s">
        <v>297</v>
      </c>
      <c r="D75" s="68"/>
      <c r="E75" s="26">
        <v>0</v>
      </c>
      <c r="F75" s="23">
        <v>4</v>
      </c>
      <c r="G75" s="7">
        <f t="shared" si="0"/>
        <v>0</v>
      </c>
      <c r="H75" s="7">
        <f t="shared" si="2"/>
        <v>0</v>
      </c>
      <c r="I75" s="23">
        <f t="shared" si="1"/>
        <v>4</v>
      </c>
      <c r="J75" s="13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5"/>
      <c r="AO75" s="47"/>
      <c r="AP75" s="13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5"/>
    </row>
    <row r="76" spans="1:72">
      <c r="A76" s="7">
        <v>62</v>
      </c>
      <c r="B76" s="6" t="s">
        <v>739</v>
      </c>
      <c r="C76" s="7" t="s">
        <v>297</v>
      </c>
      <c r="D76" s="68"/>
      <c r="E76" s="26">
        <v>10</v>
      </c>
      <c r="F76" s="23">
        <v>0</v>
      </c>
      <c r="G76" s="7">
        <f t="shared" si="0"/>
        <v>5</v>
      </c>
      <c r="H76" s="7">
        <f t="shared" si="2"/>
        <v>0</v>
      </c>
      <c r="I76" s="23">
        <f t="shared" si="1"/>
        <v>5</v>
      </c>
      <c r="J76" s="13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5"/>
      <c r="AO76" s="47"/>
      <c r="AP76" s="13"/>
      <c r="AQ76" s="14"/>
      <c r="AR76" s="14">
        <v>5</v>
      </c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5"/>
    </row>
    <row r="77" spans="1:72">
      <c r="A77" s="7">
        <v>63</v>
      </c>
      <c r="B77" s="6" t="s">
        <v>740</v>
      </c>
      <c r="C77" s="7" t="s">
        <v>297</v>
      </c>
      <c r="D77" s="68"/>
      <c r="E77" s="26">
        <v>5</v>
      </c>
      <c r="F77" s="23">
        <v>0</v>
      </c>
      <c r="G77" s="7">
        <f t="shared" si="0"/>
        <v>2</v>
      </c>
      <c r="H77" s="7">
        <f t="shared" si="2"/>
        <v>0</v>
      </c>
      <c r="I77" s="23">
        <f t="shared" si="1"/>
        <v>2</v>
      </c>
      <c r="J77" s="13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5"/>
      <c r="AO77" s="47"/>
      <c r="AP77" s="13"/>
      <c r="AQ77" s="14"/>
      <c r="AR77" s="14">
        <v>2</v>
      </c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5"/>
    </row>
    <row r="78" spans="1:72">
      <c r="A78" s="7"/>
      <c r="B78" s="6"/>
      <c r="C78" s="7"/>
      <c r="D78" s="68"/>
      <c r="E78" s="26"/>
      <c r="F78" s="23">
        <v>0</v>
      </c>
      <c r="G78" s="7">
        <f t="shared" si="0"/>
        <v>0</v>
      </c>
      <c r="H78" s="7">
        <f t="shared" si="2"/>
        <v>0</v>
      </c>
      <c r="I78" s="23">
        <f t="shared" si="1"/>
        <v>0</v>
      </c>
      <c r="J78" s="13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5"/>
      <c r="AO78" s="47"/>
      <c r="AP78" s="13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5"/>
    </row>
    <row r="79" spans="1:72">
      <c r="A79" s="7"/>
      <c r="B79" s="6"/>
      <c r="C79" s="7"/>
      <c r="D79" s="68"/>
      <c r="E79" s="26"/>
      <c r="F79" s="23">
        <v>0</v>
      </c>
      <c r="G79" s="7">
        <f t="shared" si="0"/>
        <v>0</v>
      </c>
      <c r="H79" s="7">
        <f t="shared" si="2"/>
        <v>0</v>
      </c>
      <c r="I79" s="23">
        <f t="shared" si="1"/>
        <v>0</v>
      </c>
      <c r="J79" s="13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5"/>
      <c r="AO79" s="47"/>
      <c r="AP79" s="13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5"/>
    </row>
    <row r="80" spans="1:72">
      <c r="A80" s="7"/>
      <c r="B80" s="6"/>
      <c r="C80" s="7"/>
      <c r="D80" s="68"/>
      <c r="E80" s="26"/>
      <c r="F80" s="23">
        <v>0</v>
      </c>
      <c r="G80" s="7">
        <f t="shared" si="0"/>
        <v>0</v>
      </c>
      <c r="H80" s="7">
        <f t="shared" si="2"/>
        <v>0</v>
      </c>
      <c r="I80" s="23">
        <f t="shared" si="1"/>
        <v>0</v>
      </c>
      <c r="J80" s="13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5"/>
      <c r="AO80" s="47"/>
      <c r="AP80" s="13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5"/>
    </row>
    <row r="81" spans="1:72">
      <c r="A81" s="7"/>
      <c r="B81" s="6"/>
      <c r="C81" s="7"/>
      <c r="D81" s="68"/>
      <c r="E81" s="26"/>
      <c r="F81" s="23">
        <v>0</v>
      </c>
      <c r="G81" s="7">
        <f t="shared" si="0"/>
        <v>0</v>
      </c>
      <c r="H81" s="7">
        <f t="shared" si="2"/>
        <v>0</v>
      </c>
      <c r="I81" s="23">
        <f t="shared" si="1"/>
        <v>0</v>
      </c>
      <c r="J81" s="13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5"/>
      <c r="AO81" s="47"/>
      <c r="AP81" s="13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5"/>
    </row>
    <row r="82" spans="1:72">
      <c r="A82" s="7"/>
      <c r="B82" s="6"/>
      <c r="C82" s="7"/>
      <c r="D82" s="68"/>
      <c r="E82" s="26"/>
      <c r="F82" s="23">
        <v>0</v>
      </c>
      <c r="G82" s="7">
        <f t="shared" si="0"/>
        <v>0</v>
      </c>
      <c r="H82" s="7">
        <f t="shared" si="2"/>
        <v>0</v>
      </c>
      <c r="I82" s="23">
        <f t="shared" si="1"/>
        <v>0</v>
      </c>
      <c r="J82" s="13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5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5"/>
      <c r="AO82" s="47"/>
      <c r="AP82" s="13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5"/>
    </row>
    <row r="83" spans="1:72" ht="15.75" thickBot="1">
      <c r="A83" s="11"/>
      <c r="B83" s="10"/>
      <c r="C83" s="11"/>
      <c r="D83" s="69"/>
      <c r="E83" s="27"/>
      <c r="F83" s="24">
        <v>0</v>
      </c>
      <c r="G83" s="11">
        <f t="shared" si="0"/>
        <v>0</v>
      </c>
      <c r="H83" s="11">
        <f t="shared" si="2"/>
        <v>0</v>
      </c>
      <c r="I83" s="24">
        <f t="shared" si="1"/>
        <v>0</v>
      </c>
      <c r="J83" s="13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5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5"/>
      <c r="AO83" s="47"/>
      <c r="AP83" s="13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5"/>
    </row>
    <row r="84" spans="1:72" ht="15.75" thickBot="1">
      <c r="A84" s="71"/>
      <c r="B84" s="72"/>
      <c r="C84" s="73"/>
      <c r="D84" s="74"/>
      <c r="E84" s="73"/>
      <c r="F84" s="73"/>
      <c r="G84" s="73"/>
      <c r="H84" s="73"/>
      <c r="I84" s="73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146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6"/>
      <c r="AO84" s="77"/>
      <c r="AP84" s="78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5"/>
      <c r="BT84" s="76"/>
    </row>
    <row r="85" spans="1:72">
      <c r="C85" s="3"/>
      <c r="D85" s="70"/>
      <c r="E85" s="3"/>
      <c r="F85" s="3"/>
      <c r="G85" s="3"/>
      <c r="H85" s="3"/>
      <c r="I85" s="3"/>
    </row>
    <row r="86" spans="1:72">
      <c r="C86" s="3"/>
      <c r="D86" s="70"/>
      <c r="E86" s="3"/>
      <c r="F86" s="3"/>
      <c r="G86" s="3"/>
      <c r="H86" s="3"/>
      <c r="I86" s="3"/>
    </row>
    <row r="87" spans="1:72">
      <c r="C87" s="3"/>
      <c r="D87" s="70"/>
      <c r="E87" s="3"/>
      <c r="F87" s="3"/>
      <c r="G87" s="3"/>
      <c r="H87" s="3"/>
      <c r="I87" s="3"/>
    </row>
    <row r="88" spans="1:72">
      <c r="C88" s="3"/>
      <c r="D88" s="70"/>
      <c r="E88" s="3"/>
      <c r="F88" s="3"/>
      <c r="G88" s="3"/>
      <c r="H88" s="3"/>
      <c r="I88" s="3"/>
    </row>
    <row r="89" spans="1:72">
      <c r="C89" s="3"/>
      <c r="D89" s="70"/>
      <c r="E89" s="3"/>
      <c r="F89" s="3"/>
      <c r="G89" s="3"/>
      <c r="H89" s="3"/>
      <c r="I89" s="3"/>
    </row>
    <row r="90" spans="1:72">
      <c r="C90" s="3"/>
      <c r="D90" s="70"/>
      <c r="E90" s="3"/>
      <c r="F90" s="3"/>
      <c r="G90" s="3"/>
      <c r="H90" s="3"/>
      <c r="I90" s="3"/>
    </row>
    <row r="91" spans="1:72">
      <c r="C91" s="3"/>
      <c r="D91" s="70"/>
      <c r="E91" s="3"/>
      <c r="F91" s="3"/>
      <c r="G91" s="3"/>
      <c r="H91" s="3"/>
      <c r="I91" s="3"/>
    </row>
    <row r="92" spans="1:72">
      <c r="C92" s="3"/>
      <c r="D92" s="70"/>
      <c r="E92" s="3"/>
      <c r="F92" s="3"/>
      <c r="G92" s="3"/>
      <c r="H92" s="3"/>
      <c r="I92" s="3"/>
    </row>
    <row r="93" spans="1:72">
      <c r="C93" s="3"/>
      <c r="D93" s="70"/>
      <c r="E93" s="3"/>
      <c r="F93" s="3"/>
      <c r="G93" s="3"/>
      <c r="H93" s="3"/>
      <c r="I93" s="3"/>
      <c r="AB93"/>
    </row>
    <row r="94" spans="1:72">
      <c r="A94"/>
      <c r="C94" s="3"/>
      <c r="D94" s="70"/>
      <c r="E94" s="3"/>
      <c r="F94" s="3"/>
      <c r="G94" s="3"/>
      <c r="H94" s="3"/>
      <c r="I94" s="3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</row>
    <row r="95" spans="1:72">
      <c r="A95"/>
      <c r="C95" s="3"/>
      <c r="D95" s="70"/>
      <c r="E95" s="3"/>
      <c r="F95" s="3"/>
      <c r="G95" s="3"/>
      <c r="H95" s="3"/>
      <c r="I95" s="3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</row>
    <row r="96" spans="1:72">
      <c r="A96"/>
      <c r="C96" s="3"/>
      <c r="D96" s="70"/>
      <c r="E96" s="3"/>
      <c r="F96" s="3"/>
      <c r="G96" s="3"/>
      <c r="H96" s="3"/>
      <c r="I96" s="3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</row>
    <row r="97" spans="1:72">
      <c r="A97"/>
      <c r="C97" s="3"/>
      <c r="D97" s="70"/>
      <c r="E97" s="3"/>
      <c r="F97" s="3"/>
      <c r="G97" s="3"/>
      <c r="H97" s="3"/>
      <c r="I97" s="3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</row>
    <row r="98" spans="1:72">
      <c r="A98"/>
      <c r="C98" s="3"/>
      <c r="D98" s="70"/>
      <c r="E98" s="3"/>
      <c r="F98" s="3"/>
      <c r="G98" s="3"/>
      <c r="H98" s="3"/>
      <c r="I98" s="3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</row>
    <row r="99" spans="1:72">
      <c r="A99"/>
      <c r="C99" s="3"/>
      <c r="D99" s="53"/>
      <c r="E99" s="3"/>
      <c r="F99" s="3"/>
      <c r="G99" s="3"/>
      <c r="H99" s="3"/>
      <c r="I99" s="3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</row>
    <row r="100" spans="1:72">
      <c r="A100"/>
      <c r="C100" s="3"/>
      <c r="D100" s="53"/>
      <c r="E100" s="3"/>
      <c r="F100" s="3"/>
      <c r="G100" s="3"/>
      <c r="H100" s="3"/>
      <c r="I100" s="3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</row>
    <row r="101" spans="1:72">
      <c r="A101"/>
      <c r="C101" s="3"/>
      <c r="D101" s="53"/>
      <c r="E101" s="3"/>
      <c r="F101" s="3"/>
      <c r="G101" s="3"/>
      <c r="H101" s="3"/>
      <c r="I101" s="3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</row>
    <row r="102" spans="1:72">
      <c r="A102"/>
      <c r="C102" s="3"/>
      <c r="D102" s="53"/>
      <c r="E102" s="3"/>
      <c r="F102" s="3"/>
      <c r="G102" s="3"/>
      <c r="H102" s="3"/>
      <c r="I102" s="3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</row>
    <row r="103" spans="1:72">
      <c r="A103"/>
      <c r="C103" s="3"/>
      <c r="D103" s="53"/>
      <c r="E103" s="3"/>
      <c r="F103" s="3"/>
      <c r="G103" s="3"/>
      <c r="H103" s="3"/>
      <c r="I103" s="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</row>
    <row r="104" spans="1:72">
      <c r="A104"/>
      <c r="C104" s="3"/>
      <c r="D104" s="3"/>
      <c r="E104" s="3"/>
      <c r="F104" s="3"/>
      <c r="G104" s="3"/>
      <c r="H104" s="3"/>
      <c r="I104" s="3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</row>
    <row r="105" spans="1:72">
      <c r="A105"/>
      <c r="C105" s="3"/>
      <c r="D105" s="3"/>
      <c r="E105" s="3"/>
      <c r="F105" s="3"/>
      <c r="G105" s="3"/>
      <c r="H105" s="3"/>
      <c r="I105" s="3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</row>
    <row r="106" spans="1:72">
      <c r="A106"/>
      <c r="C106" s="3"/>
      <c r="D106" s="3"/>
      <c r="E106" s="3"/>
      <c r="F106" s="3"/>
      <c r="G106" s="3"/>
      <c r="H106" s="3"/>
      <c r="I106" s="3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</row>
    <row r="107" spans="1:72">
      <c r="A107"/>
      <c r="C107" s="3"/>
      <c r="D107" s="3"/>
      <c r="E107" s="3"/>
      <c r="F107" s="3"/>
      <c r="G107" s="3"/>
      <c r="H107" s="3"/>
      <c r="I107" s="3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</row>
    <row r="108" spans="1:72">
      <c r="A108"/>
      <c r="C108" s="3"/>
      <c r="D108" s="3"/>
      <c r="E108" s="3"/>
      <c r="F108" s="3"/>
      <c r="G108" s="3"/>
      <c r="H108" s="3"/>
      <c r="I108" s="3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</row>
    <row r="109" spans="1:72">
      <c r="A109"/>
      <c r="C109" s="3"/>
      <c r="D109" s="3"/>
      <c r="E109" s="3"/>
      <c r="F109" s="3"/>
      <c r="G109" s="3"/>
      <c r="H109" s="3"/>
      <c r="I109" s="3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</row>
    <row r="110" spans="1:72">
      <c r="A110"/>
      <c r="C110" s="3"/>
      <c r="D110" s="3"/>
      <c r="E110" s="3"/>
      <c r="F110" s="3"/>
      <c r="G110" s="3"/>
      <c r="H110" s="3"/>
      <c r="I110" s="3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</row>
    <row r="111" spans="1:72">
      <c r="A111"/>
      <c r="C111" s="3"/>
      <c r="D111" s="3"/>
      <c r="E111" s="3"/>
      <c r="F111" s="3"/>
      <c r="G111" s="3"/>
      <c r="H111" s="3"/>
      <c r="I111" s="3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</row>
    <row r="112" spans="1:72">
      <c r="A112"/>
      <c r="C112" s="3"/>
      <c r="D112" s="3"/>
      <c r="E112" s="3"/>
      <c r="F112" s="3"/>
      <c r="G112" s="3"/>
      <c r="H112" s="3"/>
      <c r="I112" s="3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</row>
    <row r="113" spans="1:72">
      <c r="A113"/>
      <c r="C113" s="3"/>
      <c r="D113" s="3"/>
      <c r="E113" s="3"/>
      <c r="F113" s="3"/>
      <c r="G113" s="3"/>
      <c r="H113" s="3"/>
      <c r="I113" s="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</row>
  </sheetData>
  <mergeCells count="14">
    <mergeCell ref="J5:AN5"/>
    <mergeCell ref="AP5:BT5"/>
    <mergeCell ref="A1:I1"/>
    <mergeCell ref="A2:I2"/>
    <mergeCell ref="A3:I3"/>
    <mergeCell ref="A5:A7"/>
    <mergeCell ref="B5:B7"/>
    <mergeCell ref="C5:C7"/>
    <mergeCell ref="D5:D7"/>
    <mergeCell ref="E5:E7"/>
    <mergeCell ref="F5:F7"/>
    <mergeCell ref="G5:G7"/>
    <mergeCell ref="H5:H7"/>
    <mergeCell ref="I5:I7"/>
  </mergeCells>
  <pageMargins left="0.70866141732283472" right="0.70866141732283472" top="0.15748031496062992" bottom="0.19685039370078741" header="0.31496062992125984" footer="0.31496062992125984"/>
  <pageSetup paperSize="9" scale="9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3" tint="0.39997558519241921"/>
  </sheetPr>
  <dimension ref="A3:H30"/>
  <sheetViews>
    <sheetView showGridLines="0" zoomScaleNormal="100" workbookViewId="0">
      <pane ySplit="4" topLeftCell="A5" activePane="bottomLeft" state="frozen"/>
      <selection pane="bottomLeft" activeCell="C14" sqref="C14"/>
    </sheetView>
  </sheetViews>
  <sheetFormatPr defaultRowHeight="15"/>
  <cols>
    <col min="1" max="1" width="5.7109375" customWidth="1"/>
    <col min="2" max="2" width="67.85546875" customWidth="1"/>
    <col min="3" max="3" width="9.140625" style="3"/>
    <col min="4" max="4" width="118.85546875" customWidth="1"/>
  </cols>
  <sheetData>
    <row r="3" spans="1:4" ht="15.75" thickBot="1">
      <c r="A3" s="622" t="s">
        <v>701</v>
      </c>
      <c r="B3" s="623"/>
      <c r="C3" s="623"/>
      <c r="D3" s="623"/>
    </row>
    <row r="4" spans="1:4" ht="35.1" customHeight="1" thickBot="1">
      <c r="A4" s="81" t="s">
        <v>14</v>
      </c>
      <c r="B4" s="82" t="s">
        <v>73</v>
      </c>
      <c r="C4" s="82" t="s">
        <v>74</v>
      </c>
      <c r="D4" s="83" t="s">
        <v>75</v>
      </c>
    </row>
    <row r="5" spans="1:4" ht="15.75">
      <c r="A5" s="94">
        <v>1</v>
      </c>
      <c r="B5" s="95" t="s">
        <v>76</v>
      </c>
      <c r="C5" s="445">
        <v>0</v>
      </c>
      <c r="D5" s="244" t="s">
        <v>182</v>
      </c>
    </row>
    <row r="6" spans="1:4" ht="15.75">
      <c r="A6" s="96">
        <v>2</v>
      </c>
      <c r="B6" s="97" t="s">
        <v>77</v>
      </c>
      <c r="C6" s="445">
        <v>0</v>
      </c>
      <c r="D6" s="244" t="s">
        <v>182</v>
      </c>
    </row>
    <row r="7" spans="1:4" ht="15.75">
      <c r="A7" s="86">
        <v>3</v>
      </c>
      <c r="B7" s="87" t="s">
        <v>78</v>
      </c>
      <c r="C7" s="445">
        <v>0</v>
      </c>
      <c r="D7" s="244" t="s">
        <v>182</v>
      </c>
    </row>
    <row r="8" spans="1:4" ht="15.75">
      <c r="A8" s="86">
        <v>4</v>
      </c>
      <c r="B8" s="87" t="s">
        <v>79</v>
      </c>
      <c r="C8" s="445">
        <v>0</v>
      </c>
      <c r="D8" s="241" t="s">
        <v>182</v>
      </c>
    </row>
    <row r="9" spans="1:4" ht="15.75">
      <c r="A9" s="79">
        <v>5</v>
      </c>
      <c r="B9" s="80" t="s">
        <v>80</v>
      </c>
      <c r="C9" s="445"/>
      <c r="D9" s="239" t="s">
        <v>182</v>
      </c>
    </row>
    <row r="10" spans="1:4" ht="15.75" customHeight="1">
      <c r="A10" s="79">
        <v>6</v>
      </c>
      <c r="B10" s="80" t="s">
        <v>81</v>
      </c>
      <c r="C10" s="445"/>
      <c r="D10" s="239" t="s">
        <v>182</v>
      </c>
    </row>
    <row r="11" spans="1:4" ht="18" customHeight="1">
      <c r="A11" s="98">
        <v>7</v>
      </c>
      <c r="B11" s="99" t="s">
        <v>82</v>
      </c>
      <c r="C11" s="445"/>
      <c r="D11" s="245" t="s">
        <v>469</v>
      </c>
    </row>
    <row r="12" spans="1:4" ht="15.75">
      <c r="A12" s="98">
        <v>8</v>
      </c>
      <c r="B12" s="99" t="s">
        <v>83</v>
      </c>
      <c r="C12" s="445">
        <f>SUM(C9:C10)</f>
        <v>0</v>
      </c>
      <c r="D12" s="246" t="s">
        <v>182</v>
      </c>
    </row>
    <row r="13" spans="1:4" ht="15.75">
      <c r="A13" s="98">
        <v>9</v>
      </c>
      <c r="B13" s="99" t="s">
        <v>84</v>
      </c>
      <c r="C13" s="445">
        <v>0</v>
      </c>
      <c r="D13" s="246"/>
    </row>
    <row r="14" spans="1:4" ht="15.75">
      <c r="A14" s="163">
        <v>10</v>
      </c>
      <c r="B14" s="164" t="s">
        <v>85</v>
      </c>
      <c r="C14" s="445"/>
      <c r="D14" s="590"/>
    </row>
    <row r="15" spans="1:4" ht="18.75" customHeight="1">
      <c r="A15" s="88">
        <v>11</v>
      </c>
      <c r="B15" s="89" t="s">
        <v>86</v>
      </c>
      <c r="C15" s="445"/>
      <c r="D15" s="484"/>
    </row>
    <row r="16" spans="1:4" ht="15.75">
      <c r="A16" s="84">
        <v>12</v>
      </c>
      <c r="B16" s="85" t="s">
        <v>304</v>
      </c>
      <c r="C16" s="445">
        <v>0</v>
      </c>
      <c r="D16" s="240" t="s">
        <v>182</v>
      </c>
    </row>
    <row r="17" spans="1:8" ht="15.75">
      <c r="A17" s="84">
        <v>13</v>
      </c>
      <c r="B17" s="85" t="s">
        <v>87</v>
      </c>
      <c r="C17" s="445">
        <v>0</v>
      </c>
      <c r="D17" s="240"/>
    </row>
    <row r="18" spans="1:8" ht="15.75">
      <c r="A18" s="84">
        <v>14</v>
      </c>
      <c r="B18" s="85" t="s">
        <v>88</v>
      </c>
      <c r="C18" s="445">
        <v>0</v>
      </c>
      <c r="D18" s="240" t="s">
        <v>182</v>
      </c>
    </row>
    <row r="19" spans="1:8" ht="15.75">
      <c r="A19" s="84">
        <v>15</v>
      </c>
      <c r="B19" s="85" t="s">
        <v>89</v>
      </c>
      <c r="C19" s="445">
        <v>0</v>
      </c>
      <c r="D19" s="240" t="s">
        <v>182</v>
      </c>
    </row>
    <row r="20" spans="1:8" ht="15.75">
      <c r="A20" s="79">
        <v>16</v>
      </c>
      <c r="B20" s="80" t="s">
        <v>90</v>
      </c>
      <c r="C20" s="445">
        <v>0</v>
      </c>
      <c r="D20" s="239" t="s">
        <v>182</v>
      </c>
      <c r="H20">
        <v>0</v>
      </c>
    </row>
    <row r="21" spans="1:8" ht="15.75">
      <c r="A21" s="79">
        <v>17</v>
      </c>
      <c r="B21" s="80" t="s">
        <v>91</v>
      </c>
      <c r="C21" s="445">
        <v>0</v>
      </c>
      <c r="D21" s="239" t="s">
        <v>182</v>
      </c>
    </row>
    <row r="22" spans="1:8" ht="15.75">
      <c r="A22" s="79">
        <v>18</v>
      </c>
      <c r="B22" s="80" t="s">
        <v>92</v>
      </c>
      <c r="C22" s="445">
        <v>0</v>
      </c>
      <c r="D22" s="239" t="s">
        <v>182</v>
      </c>
    </row>
    <row r="23" spans="1:8" ht="31.5">
      <c r="A23" s="79">
        <v>19</v>
      </c>
      <c r="B23" s="446" t="s">
        <v>358</v>
      </c>
      <c r="C23" s="445">
        <v>0</v>
      </c>
      <c r="D23" s="239"/>
    </row>
    <row r="24" spans="1:8" ht="15.75">
      <c r="A24" s="79">
        <v>20</v>
      </c>
      <c r="B24" s="80" t="s">
        <v>357</v>
      </c>
      <c r="C24" s="445"/>
      <c r="D24" s="239" t="s">
        <v>313</v>
      </c>
    </row>
    <row r="25" spans="1:8" ht="15.75">
      <c r="A25" s="79">
        <v>21</v>
      </c>
      <c r="B25" s="80" t="s">
        <v>356</v>
      </c>
      <c r="C25" s="445"/>
      <c r="D25" s="239" t="s">
        <v>313</v>
      </c>
    </row>
    <row r="26" spans="1:8" ht="15.75">
      <c r="A26" s="90">
        <v>22</v>
      </c>
      <c r="B26" s="91" t="s">
        <v>93</v>
      </c>
      <c r="C26" s="445">
        <v>0</v>
      </c>
      <c r="D26" s="242" t="s">
        <v>164</v>
      </c>
    </row>
    <row r="27" spans="1:8" ht="15.75">
      <c r="A27" s="90">
        <v>23</v>
      </c>
      <c r="B27" s="91" t="s">
        <v>94</v>
      </c>
      <c r="C27" s="445">
        <v>0</v>
      </c>
      <c r="D27" s="242" t="s">
        <v>164</v>
      </c>
    </row>
    <row r="28" spans="1:8" ht="15.75">
      <c r="A28" s="90">
        <v>24</v>
      </c>
      <c r="B28" s="91" t="s">
        <v>95</v>
      </c>
      <c r="C28" s="445">
        <v>0</v>
      </c>
      <c r="D28" s="242" t="s">
        <v>164</v>
      </c>
    </row>
    <row r="29" spans="1:8" ht="16.5" thickBot="1">
      <c r="A29" s="92">
        <v>25</v>
      </c>
      <c r="B29" s="93" t="s">
        <v>96</v>
      </c>
      <c r="C29" s="478">
        <v>0</v>
      </c>
      <c r="D29" s="243" t="s">
        <v>326</v>
      </c>
    </row>
    <row r="30" spans="1:8" ht="15.75">
      <c r="A30" s="49"/>
      <c r="B30" s="50"/>
      <c r="C30" s="479"/>
      <c r="D30" s="49"/>
    </row>
  </sheetData>
  <mergeCells count="1">
    <mergeCell ref="A3:D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N38"/>
  <sheetViews>
    <sheetView workbookViewId="0">
      <selection activeCell="G18" sqref="G18"/>
    </sheetView>
  </sheetViews>
  <sheetFormatPr defaultRowHeight="15"/>
  <cols>
    <col min="1" max="1" width="47.42578125" bestFit="1" customWidth="1"/>
    <col min="2" max="2" width="25.85546875" bestFit="1" customWidth="1"/>
  </cols>
  <sheetData>
    <row r="1" spans="1:14" ht="18">
      <c r="A1" s="100" t="s">
        <v>169</v>
      </c>
      <c r="B1" s="100"/>
    </row>
    <row r="2" spans="1:14">
      <c r="A2" s="624" t="s">
        <v>170</v>
      </c>
      <c r="B2" s="101"/>
      <c r="C2" s="626">
        <v>2023</v>
      </c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</row>
    <row r="3" spans="1:14">
      <c r="A3" s="625"/>
      <c r="B3" s="102"/>
      <c r="C3" s="113" t="s">
        <v>171</v>
      </c>
      <c r="D3" s="113" t="s">
        <v>172</v>
      </c>
      <c r="E3" s="113" t="s">
        <v>207</v>
      </c>
      <c r="F3" s="113" t="s">
        <v>173</v>
      </c>
      <c r="G3" s="113" t="s">
        <v>174</v>
      </c>
      <c r="H3" s="113" t="s">
        <v>175</v>
      </c>
      <c r="I3" s="113" t="s">
        <v>176</v>
      </c>
      <c r="J3" s="113" t="s">
        <v>177</v>
      </c>
      <c r="K3" s="113" t="s">
        <v>178</v>
      </c>
      <c r="L3" s="113" t="s">
        <v>179</v>
      </c>
      <c r="M3" s="113" t="s">
        <v>180</v>
      </c>
      <c r="N3" s="113" t="s">
        <v>181</v>
      </c>
    </row>
    <row r="4" spans="1:14">
      <c r="A4" s="111" t="s">
        <v>204</v>
      </c>
      <c r="B4" s="103"/>
      <c r="C4" s="114">
        <v>0</v>
      </c>
      <c r="D4" s="114">
        <v>0</v>
      </c>
      <c r="E4" s="114">
        <v>0</v>
      </c>
      <c r="F4" s="114">
        <v>0</v>
      </c>
      <c r="G4" s="114">
        <v>0</v>
      </c>
      <c r="H4" s="114">
        <v>0</v>
      </c>
      <c r="I4" s="114">
        <v>0</v>
      </c>
      <c r="J4" s="114">
        <v>0</v>
      </c>
      <c r="K4" s="114">
        <v>0</v>
      </c>
      <c r="L4" s="114">
        <v>0</v>
      </c>
      <c r="M4" s="115">
        <v>0</v>
      </c>
      <c r="N4" s="131">
        <v>0</v>
      </c>
    </row>
    <row r="5" spans="1:14">
      <c r="A5" s="111" t="s">
        <v>205</v>
      </c>
      <c r="B5" s="103"/>
      <c r="C5" s="114" t="s">
        <v>182</v>
      </c>
      <c r="D5" s="114" t="s">
        <v>182</v>
      </c>
      <c r="E5" s="114" t="s">
        <v>182</v>
      </c>
      <c r="F5" s="114" t="s">
        <v>182</v>
      </c>
      <c r="G5" s="114" t="s">
        <v>182</v>
      </c>
      <c r="H5" s="114" t="s">
        <v>182</v>
      </c>
      <c r="I5" s="114" t="s">
        <v>182</v>
      </c>
      <c r="J5" s="114" t="s">
        <v>182</v>
      </c>
      <c r="K5" s="114" t="s">
        <v>182</v>
      </c>
      <c r="L5" s="114" t="s">
        <v>182</v>
      </c>
      <c r="M5" s="114" t="s">
        <v>182</v>
      </c>
      <c r="N5" s="114" t="s">
        <v>182</v>
      </c>
    </row>
    <row r="6" spans="1:14">
      <c r="A6" s="110"/>
    </row>
    <row r="7" spans="1:14" ht="18">
      <c r="A7" s="105" t="s">
        <v>183</v>
      </c>
      <c r="B7" s="105"/>
    </row>
    <row r="8" spans="1:14">
      <c r="A8" s="106" t="s">
        <v>184</v>
      </c>
      <c r="B8" s="106" t="s">
        <v>206</v>
      </c>
    </row>
    <row r="9" spans="1:14">
      <c r="A9" s="112" t="s">
        <v>185</v>
      </c>
      <c r="B9" s="121">
        <v>0</v>
      </c>
      <c r="C9" s="107"/>
    </row>
    <row r="10" spans="1:14">
      <c r="A10" s="112" t="s">
        <v>186</v>
      </c>
      <c r="B10" s="121">
        <v>0</v>
      </c>
      <c r="C10" s="107"/>
    </row>
    <row r="11" spans="1:14">
      <c r="A11" s="112" t="s">
        <v>187</v>
      </c>
      <c r="B11" s="121">
        <v>0</v>
      </c>
      <c r="C11" s="107"/>
    </row>
    <row r="12" spans="1:14">
      <c r="A12" s="112" t="s">
        <v>208</v>
      </c>
      <c r="B12" s="121">
        <v>0</v>
      </c>
      <c r="C12" s="107"/>
    </row>
    <row r="13" spans="1:14">
      <c r="A13" s="112" t="s">
        <v>188</v>
      </c>
      <c r="B13" s="121">
        <v>0</v>
      </c>
      <c r="C13" s="107"/>
    </row>
    <row r="14" spans="1:14">
      <c r="A14" s="112" t="s">
        <v>189</v>
      </c>
      <c r="B14" s="121">
        <v>0</v>
      </c>
      <c r="C14" s="107"/>
    </row>
    <row r="15" spans="1:14">
      <c r="A15" s="125" t="s">
        <v>218</v>
      </c>
      <c r="B15" s="127">
        <f>SUM(B9:B14)</f>
        <v>0</v>
      </c>
      <c r="C15" s="124"/>
    </row>
    <row r="17" spans="1:2">
      <c r="A17" s="108" t="s">
        <v>190</v>
      </c>
      <c r="B17" s="106" t="s">
        <v>191</v>
      </c>
    </row>
    <row r="18" spans="1:2">
      <c r="A18" s="109" t="s">
        <v>192</v>
      </c>
      <c r="B18" s="122">
        <v>0</v>
      </c>
    </row>
    <row r="19" spans="1:2">
      <c r="A19" s="109" t="s">
        <v>221</v>
      </c>
      <c r="B19" s="122">
        <v>0</v>
      </c>
    </row>
    <row r="20" spans="1:2">
      <c r="A20" s="109" t="s">
        <v>193</v>
      </c>
      <c r="B20" s="122">
        <v>0</v>
      </c>
    </row>
    <row r="21" spans="1:2">
      <c r="A21" s="109" t="s">
        <v>222</v>
      </c>
      <c r="B21" s="122">
        <v>0</v>
      </c>
    </row>
    <row r="22" spans="1:2">
      <c r="A22" s="109" t="s">
        <v>214</v>
      </c>
      <c r="B22" s="122">
        <v>0</v>
      </c>
    </row>
    <row r="23" spans="1:2">
      <c r="A23" s="109" t="s">
        <v>194</v>
      </c>
      <c r="B23" s="122">
        <v>0</v>
      </c>
    </row>
    <row r="24" spans="1:2">
      <c r="A24" s="109" t="s">
        <v>243</v>
      </c>
      <c r="B24" s="122">
        <v>0</v>
      </c>
    </row>
    <row r="25" spans="1:2">
      <c r="A25" s="109" t="s">
        <v>195</v>
      </c>
      <c r="B25" s="122">
        <v>0</v>
      </c>
    </row>
    <row r="26" spans="1:2">
      <c r="A26" s="109" t="s">
        <v>209</v>
      </c>
      <c r="B26" s="122">
        <v>0</v>
      </c>
    </row>
    <row r="27" spans="1:2">
      <c r="A27" s="109" t="s">
        <v>196</v>
      </c>
      <c r="B27" s="122">
        <v>0</v>
      </c>
    </row>
    <row r="28" spans="1:2">
      <c r="A28" s="109" t="s">
        <v>197</v>
      </c>
      <c r="B28" s="122">
        <v>0</v>
      </c>
    </row>
    <row r="29" spans="1:2">
      <c r="A29" s="109" t="s">
        <v>198</v>
      </c>
      <c r="B29" s="122">
        <v>0</v>
      </c>
    </row>
    <row r="30" spans="1:2">
      <c r="A30" s="109" t="s">
        <v>199</v>
      </c>
      <c r="B30" s="122">
        <v>0</v>
      </c>
    </row>
    <row r="31" spans="1:2">
      <c r="A31" s="109" t="s">
        <v>200</v>
      </c>
      <c r="B31" s="122">
        <v>0</v>
      </c>
    </row>
    <row r="32" spans="1:2">
      <c r="A32" s="109" t="s">
        <v>220</v>
      </c>
      <c r="B32" s="122">
        <v>0</v>
      </c>
    </row>
    <row r="33" spans="1:2">
      <c r="A33" s="109" t="s">
        <v>201</v>
      </c>
      <c r="B33" s="122">
        <v>0</v>
      </c>
    </row>
    <row r="34" spans="1:2">
      <c r="A34" s="109" t="s">
        <v>219</v>
      </c>
      <c r="B34" s="122">
        <v>0</v>
      </c>
    </row>
    <row r="35" spans="1:2">
      <c r="A35" s="109" t="s">
        <v>202</v>
      </c>
      <c r="B35" s="122">
        <v>0</v>
      </c>
    </row>
    <row r="36" spans="1:2">
      <c r="A36" s="109" t="s">
        <v>223</v>
      </c>
      <c r="B36" s="122">
        <v>0</v>
      </c>
    </row>
    <row r="37" spans="1:2">
      <c r="A37" s="109" t="s">
        <v>203</v>
      </c>
      <c r="B37" s="122">
        <v>0</v>
      </c>
    </row>
    <row r="38" spans="1:2">
      <c r="A38" s="123" t="s">
        <v>218</v>
      </c>
      <c r="B38" s="126">
        <f>SUM(B18:B37)</f>
        <v>0</v>
      </c>
    </row>
  </sheetData>
  <mergeCells count="2">
    <mergeCell ref="A2:A3"/>
    <mergeCell ref="C2:N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7030A0"/>
  </sheetPr>
  <dimension ref="A1:C13"/>
  <sheetViews>
    <sheetView workbookViewId="0">
      <selection activeCell="C3" sqref="C3"/>
    </sheetView>
  </sheetViews>
  <sheetFormatPr defaultRowHeight="15"/>
  <cols>
    <col min="1" max="1" width="5.5703125" customWidth="1"/>
    <col min="2" max="2" width="39.42578125" customWidth="1"/>
    <col min="3" max="3" width="11.85546875" customWidth="1"/>
  </cols>
  <sheetData>
    <row r="1" spans="1:3" ht="21.75" thickBot="1">
      <c r="A1" s="627" t="s">
        <v>702</v>
      </c>
      <c r="B1" s="627"/>
    </row>
    <row r="2" spans="1:3" ht="23.25" customHeight="1" thickBot="1">
      <c r="A2" s="141" t="s">
        <v>210</v>
      </c>
      <c r="B2" s="142" t="s">
        <v>241</v>
      </c>
      <c r="C2" s="143" t="s">
        <v>242</v>
      </c>
    </row>
    <row r="3" spans="1:3" ht="20.25" customHeight="1">
      <c r="A3" s="138">
        <v>1</v>
      </c>
      <c r="B3" s="139"/>
      <c r="C3" s="140"/>
    </row>
    <row r="4" spans="1:3" ht="20.25" customHeight="1">
      <c r="A4" s="134">
        <v>2</v>
      </c>
      <c r="B4" s="139"/>
      <c r="C4" s="135"/>
    </row>
    <row r="5" spans="1:3" ht="20.25" customHeight="1">
      <c r="A5" s="134">
        <v>3</v>
      </c>
      <c r="B5" s="157"/>
      <c r="C5" s="135"/>
    </row>
    <row r="6" spans="1:3" ht="20.25" customHeight="1">
      <c r="A6" s="134">
        <v>4</v>
      </c>
      <c r="B6" s="157"/>
      <c r="C6" s="135"/>
    </row>
    <row r="7" spans="1:3" ht="20.25" customHeight="1">
      <c r="A7" s="134">
        <v>5</v>
      </c>
      <c r="B7" s="133"/>
      <c r="C7" s="151"/>
    </row>
    <row r="8" spans="1:3" ht="20.25" customHeight="1">
      <c r="A8" s="134">
        <v>6</v>
      </c>
      <c r="B8" s="198"/>
      <c r="C8" s="135"/>
    </row>
    <row r="9" spans="1:3" ht="20.25" customHeight="1">
      <c r="A9" s="134">
        <v>7</v>
      </c>
      <c r="B9" s="133"/>
      <c r="C9" s="135"/>
    </row>
    <row r="10" spans="1:3" ht="20.25" customHeight="1">
      <c r="A10" s="134">
        <v>8</v>
      </c>
      <c r="B10" s="133"/>
      <c r="C10" s="135"/>
    </row>
    <row r="11" spans="1:3" ht="20.25" customHeight="1">
      <c r="A11" s="134">
        <v>9</v>
      </c>
      <c r="B11" s="133"/>
      <c r="C11" s="135"/>
    </row>
    <row r="12" spans="1:3" ht="20.25" customHeight="1" thickBot="1">
      <c r="A12" s="136">
        <v>10</v>
      </c>
      <c r="B12" s="137"/>
      <c r="C12" s="135"/>
    </row>
    <row r="13" spans="1:3" ht="15.75" thickBot="1">
      <c r="C13" s="166">
        <f>SUM(C3:C12)</f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2b8f3f70-3e4d-4335-82fb-00a785401c80" origin="userSelected">
  <element uid="4bd17448-d2d6-4b21-ad91-9953b60ee5b2" value=""/>
</sisl>
</file>

<file path=customXml/itemProps1.xml><?xml version="1.0" encoding="utf-8"?>
<ds:datastoreItem xmlns:ds="http://schemas.openxmlformats.org/officeDocument/2006/customXml" ds:itemID="{1349F0B2-9B61-4BCB-A934-A3F38649B01D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ANALISA_SAE</vt:lpstr>
      <vt:lpstr>Sheet3</vt:lpstr>
      <vt:lpstr>Kunjungan</vt:lpstr>
      <vt:lpstr>Daftar Obat- Obatan </vt:lpstr>
      <vt:lpstr>Grafik Kunjungan</vt:lpstr>
      <vt:lpstr>Daftar Konsumable</vt:lpstr>
      <vt:lpstr>Infirmary Resume</vt:lpstr>
      <vt:lpstr>Appian Data for Health</vt:lpstr>
      <vt:lpstr>Top Ten Disease</vt:lpstr>
      <vt:lpstr>Back Med Kit</vt:lpstr>
      <vt:lpstr>Pengiriman Limbah Medis</vt:lpstr>
      <vt:lpstr>Total PAK 2023</vt:lpstr>
      <vt:lpstr>Sheet2</vt:lpstr>
      <vt:lpstr>'Daftar Obat- Obatan '!Print_Area</vt:lpstr>
    </vt:vector>
  </TitlesOfParts>
  <Company>Pirelli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Evoty Medical (EXT), ID</dc:creator>
  <cp:keywords>[Internal Use Only]</cp:keywords>
  <cp:lastModifiedBy>Hidayat Saepul, ID</cp:lastModifiedBy>
  <cp:lastPrinted>2021-08-31T05:43:20Z</cp:lastPrinted>
  <dcterms:created xsi:type="dcterms:W3CDTF">2015-11-06T03:00:09Z</dcterms:created>
  <dcterms:modified xsi:type="dcterms:W3CDTF">2023-04-05T09:59:11Z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oken_Wrapper">
    <vt:lpwstr>2e161d5c-8263-401a-b976-c412b4d8de40</vt:lpwstr>
  </property>
  <property fmtid="{D5CDD505-2E9C-101B-9397-08002B2CF9AE}" pid="3" name="docIndexRef">
    <vt:lpwstr>f72ed4f3-d8a0-4b2c-bdc0-18345d046c83</vt:lpwstr>
  </property>
  <property fmtid="{D5CDD505-2E9C-101B-9397-08002B2CF9AE}" pid="4" name="bjSaver">
    <vt:lpwstr>FWFnn3c2GuwiZ2nFD2MgtjHtRXvZEKbp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policy="2b8f3f70-3e4d-4335-82fb-00a785401c80" origin="userSelected" xmlns="http://www.boldonj</vt:lpwstr>
  </property>
  <property fmtid="{D5CDD505-2E9C-101B-9397-08002B2CF9AE}" pid="6" name="bjDocumentLabelXML-0">
    <vt:lpwstr>ames.com/2008/01/sie/internal/label"&gt;&lt;element uid="4bd17448-d2d6-4b21-ad91-9953b60ee5b2" value="" /&gt;&lt;/sisl&gt;</vt:lpwstr>
  </property>
  <property fmtid="{D5CDD505-2E9C-101B-9397-08002B2CF9AE}" pid="7" name="bjDocumentSecurityLabel">
    <vt:lpwstr>Internal Use Only [Minor repercussions to the Company from unauthorised disclosure]</vt:lpwstr>
  </property>
  <property fmtid="{D5CDD505-2E9C-101B-9397-08002B2CF9AE}" pid="8" name="Classification">
    <vt:lpwstr>Internal Use Only - Pirelli Data Classification</vt:lpwstr>
  </property>
</Properties>
</file>